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ickPack\08. PROFILING\98. TOOLS\02. fontys\"/>
    </mc:Choice>
  </mc:AlternateContent>
  <xr:revisionPtr revIDLastSave="0" documentId="13_ncr:1_{0DF21DA5-D8C8-4488-952C-F11037B0936A}" xr6:coauthVersionLast="47" xr6:coauthVersionMax="47" xr10:uidLastSave="{00000000-0000-0000-0000-000000000000}"/>
  <bookViews>
    <workbookView xWindow="-120" yWindow="-120" windowWidth="29040" windowHeight="15840" tabRatio="914" xr2:uid="{00000000-000D-0000-FFFF-FFFF00000000}"/>
  </bookViews>
  <sheets>
    <sheet name="REPROFILE" sheetId="2" r:id="rId1"/>
    <sheet name="USE_FOR_PYTHON" sheetId="30" r:id="rId2"/>
    <sheet name="GRAPHS" sheetId="28" r:id="rId3"/>
    <sheet name="GRAPH_DATA" sheetId="27" r:id="rId4"/>
    <sheet name="RACKVIEW_A _REPROFILE" sheetId="12" r:id="rId5"/>
    <sheet name="RACKVIEW_B_REPROFILE" sheetId="13" r:id="rId6"/>
    <sheet name="RACKVIEW_C REPROFILE" sheetId="14" r:id="rId7"/>
    <sheet name="RACKVIEW_C_CABINETS" sheetId="15" state="hidden" r:id="rId8"/>
    <sheet name="RACKVIEW_C_CABINETS_II" sheetId="16" state="hidden" r:id="rId9"/>
    <sheet name="RACKVIEW_A_CURRENT" sheetId="8" state="hidden" r:id="rId10"/>
    <sheet name="RACKVIEW_B_CURRENT" sheetId="9" state="hidden" r:id="rId11"/>
    <sheet name="RACKVIEW_C_CURRENT" sheetId="10" state="hidden" r:id="rId12"/>
    <sheet name="MASTER" sheetId="7" r:id="rId13"/>
  </sheets>
  <definedNames>
    <definedName name="_xlnm._FilterDatabase" localSheetId="12" hidden="1">MASTER!$A$1:$GT$5000</definedName>
    <definedName name="_xlnm._FilterDatabase" localSheetId="0" hidden="1">REPROFILE!$J$4:$V$4960</definedName>
    <definedName name="_xlnm.Print_Area" localSheetId="2">GRAPHS!$A$1:$T$70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" i="7" l="1"/>
  <c r="R12" i="7" s="1"/>
  <c r="S12" i="7" s="1"/>
  <c r="Q13" i="7"/>
  <c r="R13" i="7" s="1"/>
  <c r="S13" i="7" s="1"/>
  <c r="Q14" i="7"/>
  <c r="R14" i="7"/>
  <c r="S14" i="7" s="1"/>
  <c r="Q15" i="7"/>
  <c r="R15" i="7"/>
  <c r="S15" i="7" s="1"/>
  <c r="Q16" i="7"/>
  <c r="R16" i="7" s="1"/>
  <c r="S16" i="7" s="1"/>
  <c r="Q17" i="7"/>
  <c r="R17" i="7" s="1"/>
  <c r="S17" i="7" s="1"/>
  <c r="Q18" i="7"/>
  <c r="R18" i="7"/>
  <c r="S18" i="7" s="1"/>
  <c r="Q19" i="7"/>
  <c r="R19" i="7"/>
  <c r="S19" i="7"/>
  <c r="W767" i="2"/>
  <c r="W766" i="2"/>
  <c r="W765" i="2"/>
  <c r="W764" i="2"/>
  <c r="G768" i="2" l="1"/>
  <c r="H768" i="2"/>
  <c r="I768" i="2"/>
  <c r="G769" i="2"/>
  <c r="H769" i="2"/>
  <c r="I769" i="2"/>
  <c r="G770" i="2"/>
  <c r="H770" i="2"/>
  <c r="I770" i="2"/>
  <c r="G771" i="2"/>
  <c r="H771" i="2"/>
  <c r="I771" i="2"/>
  <c r="G772" i="2"/>
  <c r="H772" i="2"/>
  <c r="I772" i="2"/>
  <c r="G773" i="2"/>
  <c r="H773" i="2"/>
  <c r="I773" i="2"/>
  <c r="G774" i="2"/>
  <c r="H774" i="2"/>
  <c r="I774" i="2"/>
  <c r="G775" i="2"/>
  <c r="H775" i="2"/>
  <c r="I775" i="2"/>
  <c r="G776" i="2"/>
  <c r="H776" i="2"/>
  <c r="I776" i="2"/>
  <c r="G777" i="2"/>
  <c r="H777" i="2"/>
  <c r="I777" i="2"/>
  <c r="G778" i="2"/>
  <c r="H778" i="2"/>
  <c r="I778" i="2"/>
  <c r="G779" i="2"/>
  <c r="H779" i="2"/>
  <c r="I779" i="2"/>
  <c r="G780" i="2"/>
  <c r="H780" i="2"/>
  <c r="I780" i="2"/>
  <c r="G781" i="2"/>
  <c r="H781" i="2"/>
  <c r="I781" i="2"/>
  <c r="G782" i="2"/>
  <c r="H782" i="2"/>
  <c r="I782" i="2"/>
  <c r="G783" i="2"/>
  <c r="H783" i="2"/>
  <c r="I783" i="2"/>
  <c r="G784" i="2"/>
  <c r="H784" i="2"/>
  <c r="I784" i="2"/>
  <c r="G785" i="2"/>
  <c r="H785" i="2"/>
  <c r="I785" i="2"/>
  <c r="G786" i="2"/>
  <c r="H786" i="2"/>
  <c r="I786" i="2"/>
  <c r="G787" i="2"/>
  <c r="H787" i="2"/>
  <c r="I787" i="2"/>
  <c r="G788" i="2"/>
  <c r="H788" i="2"/>
  <c r="I788" i="2"/>
  <c r="G789" i="2"/>
  <c r="H789" i="2"/>
  <c r="I789" i="2"/>
  <c r="G790" i="2"/>
  <c r="H790" i="2"/>
  <c r="I790" i="2"/>
  <c r="G791" i="2"/>
  <c r="H791" i="2"/>
  <c r="I791" i="2"/>
  <c r="G792" i="2"/>
  <c r="H792" i="2"/>
  <c r="I792" i="2"/>
  <c r="G793" i="2"/>
  <c r="H793" i="2"/>
  <c r="I793" i="2"/>
  <c r="G794" i="2"/>
  <c r="H794" i="2"/>
  <c r="I794" i="2"/>
  <c r="G795" i="2"/>
  <c r="H795" i="2"/>
  <c r="I795" i="2"/>
  <c r="G796" i="2"/>
  <c r="H796" i="2"/>
  <c r="I796" i="2"/>
  <c r="G797" i="2"/>
  <c r="H797" i="2"/>
  <c r="I797" i="2"/>
  <c r="G798" i="2"/>
  <c r="H798" i="2"/>
  <c r="I798" i="2"/>
  <c r="G799" i="2"/>
  <c r="H799" i="2"/>
  <c r="I799" i="2"/>
  <c r="G800" i="2"/>
  <c r="H800" i="2"/>
  <c r="I800" i="2"/>
  <c r="G801" i="2"/>
  <c r="H801" i="2"/>
  <c r="I801" i="2"/>
  <c r="G802" i="2"/>
  <c r="H802" i="2"/>
  <c r="I802" i="2"/>
  <c r="G803" i="2"/>
  <c r="H803" i="2"/>
  <c r="I803" i="2"/>
  <c r="G804" i="2"/>
  <c r="H804" i="2"/>
  <c r="I804" i="2"/>
  <c r="G805" i="2"/>
  <c r="H805" i="2"/>
  <c r="I805" i="2"/>
  <c r="G806" i="2"/>
  <c r="H806" i="2"/>
  <c r="I806" i="2"/>
  <c r="G807" i="2"/>
  <c r="H807" i="2"/>
  <c r="I807" i="2"/>
  <c r="G808" i="2"/>
  <c r="H808" i="2"/>
  <c r="I808" i="2"/>
  <c r="G809" i="2"/>
  <c r="H809" i="2"/>
  <c r="I809" i="2"/>
  <c r="G810" i="2"/>
  <c r="H810" i="2"/>
  <c r="I810" i="2"/>
  <c r="G811" i="2"/>
  <c r="H811" i="2"/>
  <c r="I811" i="2"/>
  <c r="G812" i="2"/>
  <c r="H812" i="2"/>
  <c r="I812" i="2"/>
  <c r="G813" i="2"/>
  <c r="H813" i="2"/>
  <c r="I813" i="2"/>
  <c r="G814" i="2"/>
  <c r="H814" i="2"/>
  <c r="I814" i="2"/>
  <c r="G815" i="2"/>
  <c r="H815" i="2"/>
  <c r="I815" i="2"/>
  <c r="G816" i="2"/>
  <c r="H816" i="2"/>
  <c r="I816" i="2"/>
  <c r="G817" i="2"/>
  <c r="H817" i="2"/>
  <c r="I817" i="2"/>
  <c r="G818" i="2"/>
  <c r="H818" i="2"/>
  <c r="I818" i="2"/>
  <c r="G819" i="2"/>
  <c r="H819" i="2"/>
  <c r="I819" i="2"/>
  <c r="G820" i="2"/>
  <c r="H820" i="2"/>
  <c r="I820" i="2"/>
  <c r="G821" i="2"/>
  <c r="H821" i="2"/>
  <c r="I821" i="2"/>
  <c r="G822" i="2"/>
  <c r="H822" i="2"/>
  <c r="I822" i="2"/>
  <c r="G823" i="2"/>
  <c r="H823" i="2"/>
  <c r="I823" i="2"/>
  <c r="G824" i="2"/>
  <c r="H824" i="2"/>
  <c r="I824" i="2"/>
  <c r="G825" i="2"/>
  <c r="H825" i="2"/>
  <c r="I825" i="2"/>
  <c r="G826" i="2"/>
  <c r="H826" i="2"/>
  <c r="I826" i="2"/>
  <c r="G827" i="2"/>
  <c r="H827" i="2"/>
  <c r="I827" i="2"/>
  <c r="G828" i="2"/>
  <c r="H828" i="2"/>
  <c r="I828" i="2"/>
  <c r="G829" i="2"/>
  <c r="H829" i="2"/>
  <c r="I829" i="2"/>
  <c r="G830" i="2"/>
  <c r="H830" i="2"/>
  <c r="I830" i="2"/>
  <c r="G831" i="2"/>
  <c r="H831" i="2"/>
  <c r="I831" i="2"/>
  <c r="G832" i="2"/>
  <c r="H832" i="2"/>
  <c r="I832" i="2"/>
  <c r="G833" i="2"/>
  <c r="H833" i="2"/>
  <c r="I833" i="2"/>
  <c r="G834" i="2"/>
  <c r="H834" i="2"/>
  <c r="I834" i="2"/>
  <c r="G835" i="2"/>
  <c r="H835" i="2"/>
  <c r="I835" i="2"/>
  <c r="G836" i="2"/>
  <c r="H836" i="2"/>
  <c r="I836" i="2"/>
  <c r="G837" i="2"/>
  <c r="H837" i="2"/>
  <c r="I837" i="2"/>
  <c r="G838" i="2"/>
  <c r="H838" i="2"/>
  <c r="I838" i="2"/>
  <c r="G839" i="2"/>
  <c r="H839" i="2"/>
  <c r="I839" i="2"/>
  <c r="G840" i="2"/>
  <c r="H840" i="2"/>
  <c r="I840" i="2"/>
  <c r="G841" i="2"/>
  <c r="H841" i="2"/>
  <c r="I841" i="2"/>
  <c r="G842" i="2"/>
  <c r="H842" i="2"/>
  <c r="I842" i="2"/>
  <c r="G843" i="2"/>
  <c r="H843" i="2"/>
  <c r="I843" i="2"/>
  <c r="G844" i="2"/>
  <c r="H844" i="2"/>
  <c r="I844" i="2"/>
  <c r="G845" i="2"/>
  <c r="H845" i="2"/>
  <c r="I845" i="2"/>
  <c r="G846" i="2"/>
  <c r="H846" i="2"/>
  <c r="I846" i="2"/>
  <c r="G847" i="2"/>
  <c r="H847" i="2"/>
  <c r="I847" i="2"/>
  <c r="G848" i="2"/>
  <c r="H848" i="2"/>
  <c r="I848" i="2"/>
  <c r="G849" i="2"/>
  <c r="H849" i="2"/>
  <c r="I849" i="2"/>
  <c r="G850" i="2"/>
  <c r="H850" i="2"/>
  <c r="I850" i="2"/>
  <c r="G851" i="2"/>
  <c r="H851" i="2"/>
  <c r="I851" i="2"/>
  <c r="G852" i="2"/>
  <c r="H852" i="2"/>
  <c r="I852" i="2"/>
  <c r="G853" i="2"/>
  <c r="H853" i="2"/>
  <c r="I853" i="2"/>
  <c r="G854" i="2"/>
  <c r="H854" i="2"/>
  <c r="I854" i="2"/>
  <c r="G855" i="2"/>
  <c r="H855" i="2"/>
  <c r="I855" i="2"/>
  <c r="G856" i="2"/>
  <c r="H856" i="2"/>
  <c r="I856" i="2"/>
  <c r="G857" i="2"/>
  <c r="H857" i="2"/>
  <c r="I857" i="2"/>
  <c r="G858" i="2"/>
  <c r="H858" i="2"/>
  <c r="I858" i="2"/>
  <c r="G859" i="2"/>
  <c r="H859" i="2"/>
  <c r="I859" i="2"/>
  <c r="G860" i="2"/>
  <c r="H860" i="2"/>
  <c r="I860" i="2"/>
  <c r="G861" i="2"/>
  <c r="H861" i="2"/>
  <c r="I861" i="2"/>
  <c r="G862" i="2"/>
  <c r="H862" i="2"/>
  <c r="I862" i="2"/>
  <c r="G863" i="2"/>
  <c r="H863" i="2"/>
  <c r="I863" i="2"/>
  <c r="G864" i="2"/>
  <c r="H864" i="2"/>
  <c r="I864" i="2"/>
  <c r="G865" i="2"/>
  <c r="H865" i="2"/>
  <c r="I865" i="2"/>
  <c r="G866" i="2"/>
  <c r="H866" i="2"/>
  <c r="I866" i="2"/>
  <c r="G867" i="2"/>
  <c r="H867" i="2"/>
  <c r="I867" i="2"/>
  <c r="G868" i="2"/>
  <c r="H868" i="2"/>
  <c r="I868" i="2"/>
  <c r="G869" i="2"/>
  <c r="H869" i="2"/>
  <c r="I869" i="2"/>
  <c r="G870" i="2"/>
  <c r="H870" i="2"/>
  <c r="I870" i="2"/>
  <c r="G871" i="2"/>
  <c r="H871" i="2"/>
  <c r="I871" i="2"/>
  <c r="G872" i="2"/>
  <c r="H872" i="2"/>
  <c r="I872" i="2"/>
  <c r="G873" i="2"/>
  <c r="H873" i="2"/>
  <c r="I873" i="2"/>
  <c r="G874" i="2"/>
  <c r="H874" i="2"/>
  <c r="I874" i="2"/>
  <c r="G875" i="2"/>
  <c r="H875" i="2"/>
  <c r="I875" i="2"/>
  <c r="G876" i="2"/>
  <c r="H876" i="2"/>
  <c r="I876" i="2"/>
  <c r="G877" i="2"/>
  <c r="H877" i="2"/>
  <c r="I877" i="2"/>
  <c r="G878" i="2"/>
  <c r="H878" i="2"/>
  <c r="I878" i="2"/>
  <c r="G879" i="2"/>
  <c r="H879" i="2"/>
  <c r="I879" i="2"/>
  <c r="G880" i="2"/>
  <c r="H880" i="2"/>
  <c r="I880" i="2"/>
  <c r="G881" i="2"/>
  <c r="H881" i="2"/>
  <c r="I881" i="2"/>
  <c r="G882" i="2"/>
  <c r="H882" i="2"/>
  <c r="I882" i="2"/>
  <c r="G883" i="2"/>
  <c r="H883" i="2"/>
  <c r="I883" i="2"/>
  <c r="G884" i="2"/>
  <c r="H884" i="2"/>
  <c r="I884" i="2"/>
  <c r="G885" i="2"/>
  <c r="H885" i="2"/>
  <c r="I885" i="2"/>
  <c r="G886" i="2"/>
  <c r="H886" i="2"/>
  <c r="I886" i="2"/>
  <c r="G887" i="2"/>
  <c r="H887" i="2"/>
  <c r="I887" i="2"/>
  <c r="G888" i="2"/>
  <c r="H888" i="2"/>
  <c r="I888" i="2"/>
  <c r="G889" i="2"/>
  <c r="H889" i="2"/>
  <c r="I889" i="2"/>
  <c r="G890" i="2"/>
  <c r="H890" i="2"/>
  <c r="I890" i="2"/>
  <c r="G891" i="2"/>
  <c r="H891" i="2"/>
  <c r="I891" i="2"/>
  <c r="G892" i="2"/>
  <c r="H892" i="2"/>
  <c r="I892" i="2"/>
  <c r="G893" i="2"/>
  <c r="H893" i="2"/>
  <c r="I893" i="2"/>
  <c r="G894" i="2"/>
  <c r="H894" i="2"/>
  <c r="I894" i="2"/>
  <c r="G895" i="2"/>
  <c r="H895" i="2"/>
  <c r="I895" i="2"/>
  <c r="G896" i="2"/>
  <c r="H896" i="2"/>
  <c r="I896" i="2"/>
  <c r="G897" i="2"/>
  <c r="H897" i="2"/>
  <c r="I897" i="2"/>
  <c r="G898" i="2"/>
  <c r="H898" i="2"/>
  <c r="I898" i="2"/>
  <c r="G899" i="2"/>
  <c r="H899" i="2"/>
  <c r="I899" i="2"/>
  <c r="G900" i="2"/>
  <c r="H900" i="2"/>
  <c r="I900" i="2"/>
  <c r="G901" i="2"/>
  <c r="H901" i="2"/>
  <c r="I901" i="2"/>
  <c r="G902" i="2"/>
  <c r="H902" i="2"/>
  <c r="I902" i="2"/>
  <c r="G903" i="2"/>
  <c r="H903" i="2"/>
  <c r="I903" i="2"/>
  <c r="G904" i="2"/>
  <c r="H904" i="2"/>
  <c r="I904" i="2"/>
  <c r="G905" i="2"/>
  <c r="H905" i="2"/>
  <c r="I905" i="2"/>
  <c r="G906" i="2"/>
  <c r="H906" i="2"/>
  <c r="I906" i="2"/>
  <c r="G907" i="2"/>
  <c r="H907" i="2"/>
  <c r="I907" i="2"/>
  <c r="G908" i="2"/>
  <c r="H908" i="2"/>
  <c r="I908" i="2"/>
  <c r="G909" i="2"/>
  <c r="H909" i="2"/>
  <c r="I909" i="2"/>
  <c r="G910" i="2"/>
  <c r="H910" i="2"/>
  <c r="I910" i="2"/>
  <c r="W759" i="2"/>
  <c r="W760" i="2"/>
  <c r="W761" i="2"/>
  <c r="W762" i="2"/>
  <c r="W763" i="2"/>
  <c r="P2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4" i="7"/>
  <c r="P445" i="7"/>
  <c r="P446" i="7"/>
  <c r="P447" i="7"/>
  <c r="P448" i="7"/>
  <c r="P449" i="7"/>
  <c r="P450" i="7"/>
  <c r="P451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2" i="7"/>
  <c r="P513" i="7"/>
  <c r="P514" i="7"/>
  <c r="P515" i="7"/>
  <c r="P516" i="7"/>
  <c r="P517" i="7"/>
  <c r="P518" i="7"/>
  <c r="P519" i="7"/>
  <c r="P520" i="7"/>
  <c r="P521" i="7"/>
  <c r="P523" i="7"/>
  <c r="P524" i="7"/>
  <c r="P525" i="7"/>
  <c r="P527" i="7"/>
  <c r="P528" i="7"/>
  <c r="P529" i="7"/>
  <c r="P530" i="7"/>
  <c r="P531" i="7"/>
  <c r="P532" i="7"/>
  <c r="P533" i="7"/>
  <c r="P534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3" i="7"/>
  <c r="P714" i="7"/>
  <c r="P715" i="7"/>
  <c r="P716" i="7"/>
  <c r="P717" i="7"/>
  <c r="P718" i="7"/>
  <c r="P719" i="7"/>
  <c r="P720" i="7"/>
  <c r="P721" i="7"/>
  <c r="P722" i="7"/>
  <c r="P723" i="7"/>
  <c r="P724" i="7"/>
  <c r="P725" i="7"/>
  <c r="P726" i="7"/>
  <c r="P727" i="7"/>
  <c r="P728" i="7"/>
  <c r="P729" i="7"/>
  <c r="P730" i="7"/>
  <c r="P731" i="7"/>
  <c r="P732" i="7"/>
  <c r="P733" i="7"/>
  <c r="P734" i="7"/>
  <c r="P735" i="7"/>
  <c r="P736" i="7"/>
  <c r="P737" i="7"/>
  <c r="P738" i="7"/>
  <c r="P739" i="7"/>
  <c r="P740" i="7"/>
  <c r="P741" i="7"/>
  <c r="P742" i="7"/>
  <c r="P743" i="7"/>
  <c r="P744" i="7"/>
  <c r="P745" i="7"/>
  <c r="P746" i="7"/>
  <c r="P747" i="7"/>
  <c r="P748" i="7"/>
  <c r="P749" i="7"/>
  <c r="P750" i="7"/>
  <c r="P751" i="7"/>
  <c r="P752" i="7"/>
  <c r="P753" i="7"/>
  <c r="P754" i="7"/>
  <c r="P755" i="7"/>
  <c r="P756" i="7"/>
  <c r="P757" i="7"/>
  <c r="P758" i="7"/>
  <c r="P759" i="7"/>
  <c r="P760" i="7"/>
  <c r="P761" i="7"/>
  <c r="P762" i="7"/>
  <c r="P763" i="7"/>
  <c r="P764" i="7"/>
  <c r="P765" i="7"/>
  <c r="P766" i="7"/>
  <c r="P767" i="7"/>
  <c r="P768" i="7"/>
  <c r="P769" i="7"/>
  <c r="P770" i="7"/>
  <c r="P771" i="7"/>
  <c r="P772" i="7"/>
  <c r="P773" i="7"/>
  <c r="P774" i="7"/>
  <c r="P775" i="7"/>
  <c r="P776" i="7"/>
  <c r="P777" i="7"/>
  <c r="P778" i="7"/>
  <c r="P779" i="7"/>
  <c r="P780" i="7"/>
  <c r="P781" i="7"/>
  <c r="P782" i="7"/>
  <c r="P783" i="7"/>
  <c r="P784" i="7"/>
  <c r="P785" i="7"/>
  <c r="P786" i="7"/>
  <c r="P787" i="7"/>
  <c r="P788" i="7"/>
  <c r="P789" i="7"/>
  <c r="P790" i="7"/>
  <c r="P791" i="7"/>
  <c r="P792" i="7"/>
  <c r="P793" i="7"/>
  <c r="P794" i="7"/>
  <c r="P795" i="7"/>
  <c r="P796" i="7"/>
  <c r="P797" i="7"/>
  <c r="P798" i="7"/>
  <c r="P799" i="7"/>
  <c r="P800" i="7"/>
  <c r="P801" i="7"/>
  <c r="P802" i="7"/>
  <c r="P803" i="7"/>
  <c r="P804" i="7"/>
  <c r="P805" i="7"/>
  <c r="P806" i="7"/>
  <c r="P807" i="7"/>
  <c r="P808" i="7"/>
  <c r="P809" i="7"/>
  <c r="P810" i="7"/>
  <c r="P811" i="7"/>
  <c r="P812" i="7"/>
  <c r="P813" i="7"/>
  <c r="P814" i="7"/>
  <c r="P815" i="7"/>
  <c r="P816" i="7"/>
  <c r="P817" i="7"/>
  <c r="P818" i="7"/>
  <c r="P819" i="7"/>
  <c r="S895" i="7"/>
  <c r="S896" i="7"/>
  <c r="S897" i="7"/>
  <c r="S898" i="7"/>
  <c r="S899" i="7"/>
  <c r="S900" i="7"/>
  <c r="S901" i="7"/>
  <c r="S902" i="7"/>
  <c r="S903" i="7"/>
  <c r="S904" i="7"/>
  <c r="S905" i="7"/>
  <c r="S906" i="7"/>
  <c r="S907" i="7"/>
  <c r="S908" i="7"/>
  <c r="S909" i="7"/>
  <c r="S910" i="7"/>
  <c r="S911" i="7"/>
  <c r="S912" i="7"/>
  <c r="S913" i="7"/>
  <c r="S914" i="7"/>
  <c r="S915" i="7"/>
  <c r="S916" i="7"/>
  <c r="S917" i="7"/>
  <c r="S918" i="7"/>
  <c r="S919" i="7"/>
  <c r="S920" i="7"/>
  <c r="S921" i="7"/>
  <c r="S922" i="7"/>
  <c r="S923" i="7"/>
  <c r="S924" i="7"/>
  <c r="S925" i="7"/>
  <c r="S926" i="7"/>
  <c r="S927" i="7"/>
  <c r="S928" i="7"/>
  <c r="S929" i="7"/>
  <c r="S930" i="7"/>
  <c r="S931" i="7"/>
  <c r="S932" i="7"/>
  <c r="S933" i="7"/>
  <c r="S934" i="7"/>
  <c r="S935" i="7"/>
  <c r="S936" i="7"/>
  <c r="S937" i="7"/>
  <c r="S938" i="7"/>
  <c r="S939" i="7"/>
  <c r="S940" i="7"/>
  <c r="S941" i="7"/>
  <c r="S942" i="7"/>
  <c r="S943" i="7"/>
  <c r="S944" i="7"/>
  <c r="S945" i="7"/>
  <c r="S946" i="7"/>
  <c r="S947" i="7"/>
  <c r="S948" i="7"/>
  <c r="S949" i="7"/>
  <c r="S950" i="7"/>
  <c r="S951" i="7"/>
  <c r="S952" i="7"/>
  <c r="S953" i="7"/>
  <c r="S954" i="7"/>
  <c r="S955" i="7"/>
  <c r="S956" i="7"/>
  <c r="S957" i="7"/>
  <c r="S958" i="7"/>
  <c r="S959" i="7"/>
  <c r="S960" i="7"/>
  <c r="S961" i="7"/>
  <c r="S962" i="7"/>
  <c r="S963" i="7"/>
  <c r="S964" i="7"/>
  <c r="S965" i="7"/>
  <c r="S966" i="7"/>
  <c r="S967" i="7"/>
  <c r="S968" i="7"/>
  <c r="S969" i="7"/>
  <c r="S970" i="7"/>
  <c r="S971" i="7"/>
  <c r="S972" i="7"/>
  <c r="S973" i="7"/>
  <c r="S974" i="7"/>
  <c r="S975" i="7"/>
  <c r="S976" i="7"/>
  <c r="S977" i="7"/>
  <c r="S978" i="7"/>
  <c r="S979" i="7"/>
  <c r="S980" i="7"/>
  <c r="S981" i="7"/>
  <c r="S982" i="7"/>
  <c r="S983" i="7"/>
  <c r="S984" i="7"/>
  <c r="S985" i="7"/>
  <c r="S986" i="7"/>
  <c r="S987" i="7"/>
  <c r="S988" i="7"/>
  <c r="S989" i="7"/>
  <c r="S990" i="7"/>
  <c r="S991" i="7"/>
  <c r="S992" i="7"/>
  <c r="S993" i="7"/>
  <c r="S994" i="7"/>
  <c r="S995" i="7"/>
  <c r="S996" i="7"/>
  <c r="S997" i="7"/>
  <c r="S998" i="7"/>
  <c r="S999" i="7"/>
  <c r="S1000" i="7"/>
  <c r="S1001" i="7"/>
  <c r="S1002" i="7"/>
  <c r="S1003" i="7"/>
  <c r="S1004" i="7"/>
  <c r="S1005" i="7"/>
  <c r="S1006" i="7"/>
  <c r="S1007" i="7"/>
  <c r="S1008" i="7"/>
  <c r="S1009" i="7"/>
  <c r="S1010" i="7"/>
  <c r="S1011" i="7"/>
  <c r="S1012" i="7"/>
  <c r="S1013" i="7"/>
  <c r="S1014" i="7"/>
  <c r="S1015" i="7"/>
  <c r="S1016" i="7"/>
  <c r="S1017" i="7"/>
  <c r="S1018" i="7"/>
  <c r="S1019" i="7"/>
  <c r="S1020" i="7"/>
  <c r="S1021" i="7"/>
  <c r="S1022" i="7"/>
  <c r="S1023" i="7"/>
  <c r="S1024" i="7"/>
  <c r="S1025" i="7"/>
  <c r="S1026" i="7"/>
  <c r="S1027" i="7"/>
  <c r="S1028" i="7"/>
  <c r="S1029" i="7"/>
  <c r="S1030" i="7"/>
  <c r="S1031" i="7"/>
  <c r="S1032" i="7"/>
  <c r="S1033" i="7"/>
  <c r="S1034" i="7"/>
  <c r="S1035" i="7"/>
  <c r="S1036" i="7"/>
  <c r="S1037" i="7"/>
  <c r="S1038" i="7"/>
  <c r="S1039" i="7"/>
  <c r="S1040" i="7"/>
  <c r="S1041" i="7"/>
  <c r="S1042" i="7"/>
  <c r="S1043" i="7"/>
  <c r="S1044" i="7"/>
  <c r="S1045" i="7"/>
  <c r="S1046" i="7"/>
  <c r="S1047" i="7"/>
  <c r="S1048" i="7"/>
  <c r="S1049" i="7"/>
  <c r="S1050" i="7"/>
  <c r="S1051" i="7"/>
  <c r="S1052" i="7"/>
  <c r="S1053" i="7"/>
  <c r="S1054" i="7"/>
  <c r="S1055" i="7"/>
  <c r="S1056" i="7"/>
  <c r="S1057" i="7"/>
  <c r="S1058" i="7"/>
  <c r="S1059" i="7"/>
  <c r="S1060" i="7"/>
  <c r="S1061" i="7"/>
  <c r="S1062" i="7"/>
  <c r="S1063" i="7"/>
  <c r="S1064" i="7"/>
  <c r="S1065" i="7"/>
  <c r="S1066" i="7"/>
  <c r="S1067" i="7"/>
  <c r="S1068" i="7"/>
  <c r="S1069" i="7"/>
  <c r="S1070" i="7"/>
  <c r="S1071" i="7"/>
  <c r="S1072" i="7"/>
  <c r="S1073" i="7"/>
  <c r="S1074" i="7"/>
  <c r="S1075" i="7"/>
  <c r="S1076" i="7"/>
  <c r="S1077" i="7"/>
  <c r="S1078" i="7"/>
  <c r="S1079" i="7"/>
  <c r="S1080" i="7"/>
  <c r="S1081" i="7"/>
  <c r="S1082" i="7"/>
  <c r="S1083" i="7"/>
  <c r="S1084" i="7"/>
  <c r="S1085" i="7"/>
  <c r="S1086" i="7"/>
  <c r="S1087" i="7"/>
  <c r="S1088" i="7"/>
  <c r="S1089" i="7"/>
  <c r="S1090" i="7"/>
  <c r="S1091" i="7"/>
  <c r="S1092" i="7"/>
  <c r="S1093" i="7"/>
  <c r="S1094" i="7"/>
  <c r="S1095" i="7"/>
  <c r="S1096" i="7"/>
  <c r="S1097" i="7"/>
  <c r="S1098" i="7"/>
  <c r="S1099" i="7"/>
  <c r="S1100" i="7"/>
  <c r="S1101" i="7"/>
  <c r="S1102" i="7"/>
  <c r="S1103" i="7"/>
  <c r="S1104" i="7"/>
  <c r="S1105" i="7"/>
  <c r="S1106" i="7"/>
  <c r="S1107" i="7"/>
  <c r="S1108" i="7"/>
  <c r="S1109" i="7"/>
  <c r="S1110" i="7"/>
  <c r="S1111" i="7"/>
  <c r="S1112" i="7"/>
  <c r="S1113" i="7"/>
  <c r="S1114" i="7"/>
  <c r="S1115" i="7"/>
  <c r="S1116" i="7"/>
  <c r="S1117" i="7"/>
  <c r="S1118" i="7"/>
  <c r="S1119" i="7"/>
  <c r="S1120" i="7"/>
  <c r="S1121" i="7"/>
  <c r="S1122" i="7"/>
  <c r="S1123" i="7"/>
  <c r="S1124" i="7"/>
  <c r="S1125" i="7"/>
  <c r="S1126" i="7"/>
  <c r="S1127" i="7"/>
  <c r="S1128" i="7"/>
  <c r="S1129" i="7"/>
  <c r="S1130" i="7"/>
  <c r="S1131" i="7"/>
  <c r="S1132" i="7"/>
  <c r="S1133" i="7"/>
  <c r="S1134" i="7"/>
  <c r="S1135" i="7"/>
  <c r="S1136" i="7"/>
  <c r="S1137" i="7"/>
  <c r="S1138" i="7"/>
  <c r="S1139" i="7"/>
  <c r="S1140" i="7"/>
  <c r="S1141" i="7"/>
  <c r="S1142" i="7"/>
  <c r="S1143" i="7"/>
  <c r="S1144" i="7"/>
  <c r="S1145" i="7"/>
  <c r="S1146" i="7"/>
  <c r="S1147" i="7"/>
  <c r="S1148" i="7"/>
  <c r="S1149" i="7"/>
  <c r="S1150" i="7"/>
  <c r="S1151" i="7"/>
  <c r="S1152" i="7"/>
  <c r="S1153" i="7"/>
  <c r="S1154" i="7"/>
  <c r="S1155" i="7"/>
  <c r="S1156" i="7"/>
  <c r="S1157" i="7"/>
  <c r="S1158" i="7"/>
  <c r="S1159" i="7"/>
  <c r="S1160" i="7"/>
  <c r="S1161" i="7"/>
  <c r="S1162" i="7"/>
  <c r="S1163" i="7"/>
  <c r="S1164" i="7"/>
  <c r="S1165" i="7"/>
  <c r="S1166" i="7"/>
  <c r="S1167" i="7"/>
  <c r="S1168" i="7"/>
  <c r="S1169" i="7"/>
  <c r="S1170" i="7"/>
  <c r="S1171" i="7"/>
  <c r="S1172" i="7"/>
  <c r="S1173" i="7"/>
  <c r="S1174" i="7"/>
  <c r="S1175" i="7"/>
  <c r="S1176" i="7"/>
  <c r="S1177" i="7"/>
  <c r="S1178" i="7"/>
  <c r="S1179" i="7"/>
  <c r="S1180" i="7"/>
  <c r="S1181" i="7"/>
  <c r="S1182" i="7"/>
  <c r="S1183" i="7"/>
  <c r="S1184" i="7"/>
  <c r="S1185" i="7"/>
  <c r="S1186" i="7"/>
  <c r="S1187" i="7"/>
  <c r="S1188" i="7"/>
  <c r="S1189" i="7"/>
  <c r="S1190" i="7"/>
  <c r="S1191" i="7"/>
  <c r="S1192" i="7"/>
  <c r="S1193" i="7"/>
  <c r="S1194" i="7"/>
  <c r="S1195" i="7"/>
  <c r="S1196" i="7"/>
  <c r="S1197" i="7"/>
  <c r="S1198" i="7"/>
  <c r="S1199" i="7"/>
  <c r="S1200" i="7"/>
  <c r="S1201" i="7"/>
  <c r="S1202" i="7"/>
  <c r="S1203" i="7"/>
  <c r="S1204" i="7"/>
  <c r="S1205" i="7"/>
  <c r="S1206" i="7"/>
  <c r="S1207" i="7"/>
  <c r="S1208" i="7"/>
  <c r="S1209" i="7"/>
  <c r="S1210" i="7"/>
  <c r="S1211" i="7"/>
  <c r="S1212" i="7"/>
  <c r="S1213" i="7"/>
  <c r="S1214" i="7"/>
  <c r="S1215" i="7"/>
  <c r="S1216" i="7"/>
  <c r="S1217" i="7"/>
  <c r="S1218" i="7"/>
  <c r="S1219" i="7"/>
  <c r="S1220" i="7"/>
  <c r="S1221" i="7"/>
  <c r="S1222" i="7"/>
  <c r="S1223" i="7"/>
  <c r="S1224" i="7"/>
  <c r="S1225" i="7"/>
  <c r="S1226" i="7"/>
  <c r="S1227" i="7"/>
  <c r="S1228" i="7"/>
  <c r="S1229" i="7"/>
  <c r="S1230" i="7"/>
  <c r="S1231" i="7"/>
  <c r="S1232" i="7"/>
  <c r="S1233" i="7"/>
  <c r="S1234" i="7"/>
  <c r="S1235" i="7"/>
  <c r="S1236" i="7"/>
  <c r="S1237" i="7"/>
  <c r="S1238" i="7"/>
  <c r="S1239" i="7"/>
  <c r="S1240" i="7"/>
  <c r="S1241" i="7"/>
  <c r="S1242" i="7"/>
  <c r="S1243" i="7"/>
  <c r="S1244" i="7"/>
  <c r="S1245" i="7"/>
  <c r="S1246" i="7"/>
  <c r="S1247" i="7"/>
  <c r="S1248" i="7"/>
  <c r="S1249" i="7"/>
  <c r="S1250" i="7"/>
  <c r="S1251" i="7"/>
  <c r="S1252" i="7"/>
  <c r="S1253" i="7"/>
  <c r="S1254" i="7"/>
  <c r="S1255" i="7"/>
  <c r="S1256" i="7"/>
  <c r="S1257" i="7"/>
  <c r="S1258" i="7"/>
  <c r="S1259" i="7"/>
  <c r="S1260" i="7"/>
  <c r="S1261" i="7"/>
  <c r="S1262" i="7"/>
  <c r="S1263" i="7"/>
  <c r="S1264" i="7"/>
  <c r="S1265" i="7"/>
  <c r="S1266" i="7"/>
  <c r="S1267" i="7"/>
  <c r="S1268" i="7"/>
  <c r="S1269" i="7"/>
  <c r="S1270" i="7"/>
  <c r="S1271" i="7"/>
  <c r="S1272" i="7"/>
  <c r="S1273" i="7"/>
  <c r="S1274" i="7"/>
  <c r="S1275" i="7"/>
  <c r="S1276" i="7"/>
  <c r="S1277" i="7"/>
  <c r="S1278" i="7"/>
  <c r="S1279" i="7"/>
  <c r="S1280" i="7"/>
  <c r="S1281" i="7"/>
  <c r="S1282" i="7"/>
  <c r="S1283" i="7"/>
  <c r="S1284" i="7"/>
  <c r="S1285" i="7"/>
  <c r="S1286" i="7"/>
  <c r="S1287" i="7"/>
  <c r="S1288" i="7"/>
  <c r="S1289" i="7"/>
  <c r="S1290" i="7"/>
  <c r="S1291" i="7"/>
  <c r="S1292" i="7"/>
  <c r="S1293" i="7"/>
  <c r="S1294" i="7"/>
  <c r="S1295" i="7"/>
  <c r="S1296" i="7"/>
  <c r="S1297" i="7"/>
  <c r="S1298" i="7"/>
  <c r="S1299" i="7"/>
  <c r="S1300" i="7"/>
  <c r="S1301" i="7"/>
  <c r="S1302" i="7"/>
  <c r="S1303" i="7"/>
  <c r="S1304" i="7"/>
  <c r="S1305" i="7"/>
  <c r="S1306" i="7"/>
  <c r="S1307" i="7"/>
  <c r="S1308" i="7"/>
  <c r="S1309" i="7"/>
  <c r="S1310" i="7"/>
  <c r="S1311" i="7"/>
  <c r="S1312" i="7"/>
  <c r="S1313" i="7"/>
  <c r="S1314" i="7"/>
  <c r="S1315" i="7"/>
  <c r="S1316" i="7"/>
  <c r="S1317" i="7"/>
  <c r="S1318" i="7"/>
  <c r="S1319" i="7"/>
  <c r="S1320" i="7"/>
  <c r="S1321" i="7"/>
  <c r="S1322" i="7"/>
  <c r="S1323" i="7"/>
  <c r="S1324" i="7"/>
  <c r="S1325" i="7"/>
  <c r="S1326" i="7"/>
  <c r="S1327" i="7"/>
  <c r="S1328" i="7"/>
  <c r="S1329" i="7"/>
  <c r="S1330" i="7"/>
  <c r="S1331" i="7"/>
  <c r="S1332" i="7"/>
  <c r="S1333" i="7"/>
  <c r="S1334" i="7"/>
  <c r="S1335" i="7"/>
  <c r="S1336" i="7"/>
  <c r="S1337" i="7"/>
  <c r="S1338" i="7"/>
  <c r="S1339" i="7"/>
  <c r="S1340" i="7"/>
  <c r="S1341" i="7"/>
  <c r="S1342" i="7"/>
  <c r="S1343" i="7"/>
  <c r="S1344" i="7"/>
  <c r="S1345" i="7"/>
  <c r="S1346" i="7"/>
  <c r="S1347" i="7"/>
  <c r="S1348" i="7"/>
  <c r="S1349" i="7"/>
  <c r="S1350" i="7"/>
  <c r="S1351" i="7"/>
  <c r="S1352" i="7"/>
  <c r="S1353" i="7"/>
  <c r="S1354" i="7"/>
  <c r="S1355" i="7"/>
  <c r="S1356" i="7"/>
  <c r="S1357" i="7"/>
  <c r="S1358" i="7"/>
  <c r="S1359" i="7"/>
  <c r="S1360" i="7"/>
  <c r="S1361" i="7"/>
  <c r="S1362" i="7"/>
  <c r="S1363" i="7"/>
  <c r="S1364" i="7"/>
  <c r="S1365" i="7"/>
  <c r="S1366" i="7"/>
  <c r="S1367" i="7"/>
  <c r="S1368" i="7"/>
  <c r="S1369" i="7"/>
  <c r="S1370" i="7"/>
  <c r="S1371" i="7"/>
  <c r="S1372" i="7"/>
  <c r="S1373" i="7"/>
  <c r="S1374" i="7"/>
  <c r="S1375" i="7"/>
  <c r="S1376" i="7"/>
  <c r="S1377" i="7"/>
  <c r="S1378" i="7"/>
  <c r="S1379" i="7"/>
  <c r="S1380" i="7"/>
  <c r="S1381" i="7"/>
  <c r="S1382" i="7"/>
  <c r="S1383" i="7"/>
  <c r="S1384" i="7"/>
  <c r="S1385" i="7"/>
  <c r="S1386" i="7"/>
  <c r="S1387" i="7"/>
  <c r="S1388" i="7"/>
  <c r="S1389" i="7"/>
  <c r="S1390" i="7"/>
  <c r="S1391" i="7"/>
  <c r="S1392" i="7"/>
  <c r="S1393" i="7"/>
  <c r="S1394" i="7"/>
  <c r="S1395" i="7"/>
  <c r="S1396" i="7"/>
  <c r="S1397" i="7"/>
  <c r="S1398" i="7"/>
  <c r="S1399" i="7"/>
  <c r="S1400" i="7"/>
  <c r="S1401" i="7"/>
  <c r="S1402" i="7"/>
  <c r="S1403" i="7"/>
  <c r="S1404" i="7"/>
  <c r="S1405" i="7"/>
  <c r="S1406" i="7"/>
  <c r="S1407" i="7"/>
  <c r="S1408" i="7"/>
  <c r="S1409" i="7"/>
  <c r="S1410" i="7"/>
  <c r="S1411" i="7"/>
  <c r="S1412" i="7"/>
  <c r="S1413" i="7"/>
  <c r="S1414" i="7"/>
  <c r="S1415" i="7"/>
  <c r="S1416" i="7"/>
  <c r="S1417" i="7"/>
  <c r="S1418" i="7"/>
  <c r="S1419" i="7"/>
  <c r="S1420" i="7"/>
  <c r="S1421" i="7"/>
  <c r="S1422" i="7"/>
  <c r="S1423" i="7"/>
  <c r="S1424" i="7"/>
  <c r="S1425" i="7"/>
  <c r="S1426" i="7"/>
  <c r="S1427" i="7"/>
  <c r="S1428" i="7"/>
  <c r="S1429" i="7"/>
  <c r="S1430" i="7"/>
  <c r="S1431" i="7"/>
  <c r="S1432" i="7"/>
  <c r="S1433" i="7"/>
  <c r="S1434" i="7"/>
  <c r="S1435" i="7"/>
  <c r="S1436" i="7"/>
  <c r="S1437" i="7"/>
  <c r="S1438" i="7"/>
  <c r="S1439" i="7"/>
  <c r="S1440" i="7"/>
  <c r="S1441" i="7"/>
  <c r="S1442" i="7"/>
  <c r="S1443" i="7"/>
  <c r="S1444" i="7"/>
  <c r="S1445" i="7"/>
  <c r="S1446" i="7"/>
  <c r="S1447" i="7"/>
  <c r="S1448" i="7"/>
  <c r="S1449" i="7"/>
  <c r="S1450" i="7"/>
  <c r="S1451" i="7"/>
  <c r="S1452" i="7"/>
  <c r="S1453" i="7"/>
  <c r="S1454" i="7"/>
  <c r="S1455" i="7"/>
  <c r="S1456" i="7"/>
  <c r="S1457" i="7"/>
  <c r="S1458" i="7"/>
  <c r="S1459" i="7"/>
  <c r="S1460" i="7"/>
  <c r="S1461" i="7"/>
  <c r="S1462" i="7"/>
  <c r="S1463" i="7"/>
  <c r="S1464" i="7"/>
  <c r="S1465" i="7"/>
  <c r="S1466" i="7"/>
  <c r="S1467" i="7"/>
  <c r="S1468" i="7"/>
  <c r="S1469" i="7"/>
  <c r="S1470" i="7"/>
  <c r="S1471" i="7"/>
  <c r="A2" i="30" l="1"/>
  <c r="B2" i="30"/>
  <c r="C2" i="30"/>
  <c r="D2" i="30"/>
  <c r="E2" i="30"/>
  <c r="F2" i="30"/>
  <c r="G2" i="30"/>
  <c r="H2" i="30"/>
  <c r="I2" i="30"/>
  <c r="A3" i="30"/>
  <c r="B3" i="30"/>
  <c r="C3" i="30"/>
  <c r="D3" i="30"/>
  <c r="E3" i="30"/>
  <c r="F3" i="30"/>
  <c r="G3" i="30"/>
  <c r="H3" i="30"/>
  <c r="I3" i="30"/>
  <c r="A4" i="30"/>
  <c r="B4" i="30"/>
  <c r="C4" i="30"/>
  <c r="D4" i="30"/>
  <c r="E4" i="30"/>
  <c r="F4" i="30"/>
  <c r="G4" i="30"/>
  <c r="H4" i="30"/>
  <c r="I4" i="30"/>
  <c r="A5" i="30"/>
  <c r="B5" i="30"/>
  <c r="C5" i="30"/>
  <c r="D5" i="30"/>
  <c r="E5" i="30"/>
  <c r="F5" i="30"/>
  <c r="G5" i="30"/>
  <c r="H5" i="30"/>
  <c r="I5" i="30"/>
  <c r="A6" i="30"/>
  <c r="B6" i="30"/>
  <c r="C6" i="30"/>
  <c r="D6" i="30"/>
  <c r="E6" i="30"/>
  <c r="F6" i="30"/>
  <c r="G6" i="30"/>
  <c r="H6" i="30"/>
  <c r="I6" i="30"/>
  <c r="A7" i="30"/>
  <c r="B7" i="30"/>
  <c r="C7" i="30"/>
  <c r="D7" i="30"/>
  <c r="E7" i="30"/>
  <c r="F7" i="30"/>
  <c r="G7" i="30"/>
  <c r="H7" i="30"/>
  <c r="I7" i="30"/>
  <c r="A8" i="30"/>
  <c r="B8" i="30"/>
  <c r="C8" i="30"/>
  <c r="D8" i="30"/>
  <c r="E8" i="30"/>
  <c r="F8" i="30"/>
  <c r="G8" i="30"/>
  <c r="H8" i="30"/>
  <c r="I8" i="30"/>
  <c r="A9" i="30"/>
  <c r="B9" i="30"/>
  <c r="C9" i="30"/>
  <c r="D9" i="30"/>
  <c r="E9" i="30"/>
  <c r="F9" i="30"/>
  <c r="G9" i="30"/>
  <c r="H9" i="30"/>
  <c r="I9" i="30"/>
  <c r="A10" i="30"/>
  <c r="B10" i="30"/>
  <c r="C10" i="30"/>
  <c r="D10" i="30"/>
  <c r="E10" i="30"/>
  <c r="F10" i="30"/>
  <c r="G10" i="30"/>
  <c r="H10" i="30"/>
  <c r="I10" i="30"/>
  <c r="A11" i="30"/>
  <c r="B11" i="30"/>
  <c r="C11" i="30"/>
  <c r="D11" i="30"/>
  <c r="E11" i="30"/>
  <c r="F11" i="30"/>
  <c r="G11" i="30"/>
  <c r="H11" i="30"/>
  <c r="I11" i="30"/>
  <c r="A12" i="30"/>
  <c r="B12" i="30"/>
  <c r="C12" i="30"/>
  <c r="D12" i="30"/>
  <c r="E12" i="30"/>
  <c r="F12" i="30"/>
  <c r="G12" i="30"/>
  <c r="H12" i="30"/>
  <c r="I12" i="30"/>
  <c r="A13" i="30"/>
  <c r="B13" i="30"/>
  <c r="C13" i="30"/>
  <c r="D13" i="30"/>
  <c r="E13" i="30"/>
  <c r="F13" i="30"/>
  <c r="G13" i="30"/>
  <c r="H13" i="30"/>
  <c r="I13" i="30"/>
  <c r="A14" i="30"/>
  <c r="B14" i="30"/>
  <c r="C14" i="30"/>
  <c r="D14" i="30"/>
  <c r="E14" i="30"/>
  <c r="F14" i="30"/>
  <c r="G14" i="30"/>
  <c r="H14" i="30"/>
  <c r="I14" i="30"/>
  <c r="A15" i="30"/>
  <c r="B15" i="30"/>
  <c r="C15" i="30"/>
  <c r="D15" i="30"/>
  <c r="E15" i="30"/>
  <c r="F15" i="30"/>
  <c r="G15" i="30"/>
  <c r="H15" i="30"/>
  <c r="I15" i="30"/>
  <c r="A16" i="30"/>
  <c r="B16" i="30"/>
  <c r="C16" i="30"/>
  <c r="D16" i="30"/>
  <c r="E16" i="30"/>
  <c r="F16" i="30"/>
  <c r="G16" i="30"/>
  <c r="H16" i="30"/>
  <c r="I16" i="30"/>
  <c r="A17" i="30"/>
  <c r="B17" i="30"/>
  <c r="C17" i="30"/>
  <c r="D17" i="30"/>
  <c r="E17" i="30"/>
  <c r="F17" i="30"/>
  <c r="G17" i="30"/>
  <c r="H17" i="30"/>
  <c r="I17" i="30"/>
  <c r="A18" i="30"/>
  <c r="B18" i="30"/>
  <c r="C18" i="30"/>
  <c r="D18" i="30"/>
  <c r="E18" i="30"/>
  <c r="F18" i="30"/>
  <c r="G18" i="30"/>
  <c r="H18" i="30"/>
  <c r="I18" i="30"/>
  <c r="A19" i="30"/>
  <c r="B19" i="30"/>
  <c r="C19" i="30"/>
  <c r="D19" i="30"/>
  <c r="E19" i="30"/>
  <c r="F19" i="30"/>
  <c r="G19" i="30"/>
  <c r="H19" i="30"/>
  <c r="I19" i="30"/>
  <c r="A20" i="30"/>
  <c r="B20" i="30"/>
  <c r="C20" i="30"/>
  <c r="D20" i="30"/>
  <c r="E20" i="30"/>
  <c r="F20" i="30"/>
  <c r="G20" i="30"/>
  <c r="H20" i="30"/>
  <c r="I20" i="30"/>
  <c r="A21" i="30"/>
  <c r="B21" i="30"/>
  <c r="C21" i="30"/>
  <c r="D21" i="30"/>
  <c r="E21" i="30"/>
  <c r="F21" i="30"/>
  <c r="G21" i="30"/>
  <c r="H21" i="30"/>
  <c r="I21" i="30"/>
  <c r="A22" i="30"/>
  <c r="B22" i="30"/>
  <c r="C22" i="30"/>
  <c r="D22" i="30"/>
  <c r="E22" i="30"/>
  <c r="F22" i="30"/>
  <c r="G22" i="30"/>
  <c r="H22" i="30"/>
  <c r="I22" i="30"/>
  <c r="A23" i="30"/>
  <c r="B23" i="30"/>
  <c r="C23" i="30"/>
  <c r="D23" i="30"/>
  <c r="E23" i="30"/>
  <c r="F23" i="30"/>
  <c r="G23" i="30"/>
  <c r="H23" i="30"/>
  <c r="I23" i="30"/>
  <c r="A24" i="30"/>
  <c r="B24" i="30"/>
  <c r="C24" i="30"/>
  <c r="D24" i="30"/>
  <c r="E24" i="30"/>
  <c r="F24" i="30"/>
  <c r="G24" i="30"/>
  <c r="H24" i="30"/>
  <c r="I24" i="30"/>
  <c r="A25" i="30"/>
  <c r="B25" i="30"/>
  <c r="C25" i="30"/>
  <c r="D25" i="30"/>
  <c r="E25" i="30"/>
  <c r="F25" i="30"/>
  <c r="G25" i="30"/>
  <c r="H25" i="30"/>
  <c r="I25" i="30"/>
  <c r="A26" i="30"/>
  <c r="B26" i="30"/>
  <c r="C26" i="30"/>
  <c r="D26" i="30"/>
  <c r="E26" i="30"/>
  <c r="F26" i="30"/>
  <c r="G26" i="30"/>
  <c r="H26" i="30"/>
  <c r="I26" i="30"/>
  <c r="A27" i="30"/>
  <c r="B27" i="30"/>
  <c r="C27" i="30"/>
  <c r="D27" i="30"/>
  <c r="E27" i="30"/>
  <c r="F27" i="30"/>
  <c r="G27" i="30"/>
  <c r="H27" i="30"/>
  <c r="I27" i="30"/>
  <c r="A28" i="30"/>
  <c r="B28" i="30"/>
  <c r="C28" i="30"/>
  <c r="D28" i="30"/>
  <c r="E28" i="30"/>
  <c r="F28" i="30"/>
  <c r="G28" i="30"/>
  <c r="H28" i="30"/>
  <c r="I28" i="30"/>
  <c r="A29" i="30"/>
  <c r="B29" i="30"/>
  <c r="C29" i="30"/>
  <c r="D29" i="30"/>
  <c r="E29" i="30"/>
  <c r="F29" i="30"/>
  <c r="G29" i="30"/>
  <c r="H29" i="30"/>
  <c r="I29" i="30"/>
  <c r="A30" i="30"/>
  <c r="B30" i="30"/>
  <c r="C30" i="30"/>
  <c r="D30" i="30"/>
  <c r="E30" i="30"/>
  <c r="F30" i="30"/>
  <c r="G30" i="30"/>
  <c r="H30" i="30"/>
  <c r="I30" i="30"/>
  <c r="A31" i="30"/>
  <c r="B31" i="30"/>
  <c r="C31" i="30"/>
  <c r="D31" i="30"/>
  <c r="E31" i="30"/>
  <c r="F31" i="30"/>
  <c r="G31" i="30"/>
  <c r="H31" i="30"/>
  <c r="I31" i="30"/>
  <c r="A32" i="30"/>
  <c r="B32" i="30"/>
  <c r="C32" i="30"/>
  <c r="D32" i="30"/>
  <c r="E32" i="30"/>
  <c r="F32" i="30"/>
  <c r="G32" i="30"/>
  <c r="H32" i="30"/>
  <c r="I32" i="30"/>
  <c r="A33" i="30"/>
  <c r="B33" i="30"/>
  <c r="C33" i="30"/>
  <c r="D33" i="30"/>
  <c r="E33" i="30"/>
  <c r="F33" i="30"/>
  <c r="G33" i="30"/>
  <c r="H33" i="30"/>
  <c r="I33" i="30"/>
  <c r="A34" i="30"/>
  <c r="B34" i="30"/>
  <c r="C34" i="30"/>
  <c r="D34" i="30"/>
  <c r="E34" i="30"/>
  <c r="F34" i="30"/>
  <c r="G34" i="30"/>
  <c r="H34" i="30"/>
  <c r="I34" i="30"/>
  <c r="A35" i="30"/>
  <c r="B35" i="30"/>
  <c r="C35" i="30"/>
  <c r="D35" i="30"/>
  <c r="E35" i="30"/>
  <c r="F35" i="30"/>
  <c r="G35" i="30"/>
  <c r="H35" i="30"/>
  <c r="I35" i="30"/>
  <c r="A36" i="30"/>
  <c r="B36" i="30"/>
  <c r="C36" i="30"/>
  <c r="D36" i="30"/>
  <c r="E36" i="30"/>
  <c r="F36" i="30"/>
  <c r="G36" i="30"/>
  <c r="H36" i="30"/>
  <c r="I36" i="30"/>
  <c r="A37" i="30"/>
  <c r="B37" i="30"/>
  <c r="C37" i="30"/>
  <c r="D37" i="30"/>
  <c r="E37" i="30"/>
  <c r="F37" i="30"/>
  <c r="G37" i="30"/>
  <c r="H37" i="30"/>
  <c r="I37" i="30"/>
  <c r="A38" i="30"/>
  <c r="B38" i="30"/>
  <c r="C38" i="30"/>
  <c r="D38" i="30"/>
  <c r="E38" i="30"/>
  <c r="F38" i="30"/>
  <c r="G38" i="30"/>
  <c r="H38" i="30"/>
  <c r="I38" i="30"/>
  <c r="A39" i="30"/>
  <c r="B39" i="30"/>
  <c r="C39" i="30"/>
  <c r="D39" i="30"/>
  <c r="E39" i="30"/>
  <c r="F39" i="30"/>
  <c r="G39" i="30"/>
  <c r="H39" i="30"/>
  <c r="I39" i="30"/>
  <c r="A40" i="30"/>
  <c r="B40" i="30"/>
  <c r="C40" i="30"/>
  <c r="D40" i="30"/>
  <c r="E40" i="30"/>
  <c r="F40" i="30"/>
  <c r="G40" i="30"/>
  <c r="H40" i="30"/>
  <c r="I40" i="30"/>
  <c r="A41" i="30"/>
  <c r="B41" i="30"/>
  <c r="C41" i="30"/>
  <c r="D41" i="30"/>
  <c r="E41" i="30"/>
  <c r="F41" i="30"/>
  <c r="G41" i="30"/>
  <c r="H41" i="30"/>
  <c r="I41" i="30"/>
  <c r="A42" i="30"/>
  <c r="B42" i="30"/>
  <c r="C42" i="30"/>
  <c r="D42" i="30"/>
  <c r="E42" i="30"/>
  <c r="F42" i="30"/>
  <c r="G42" i="30"/>
  <c r="H42" i="30"/>
  <c r="I42" i="30"/>
  <c r="A43" i="30"/>
  <c r="B43" i="30"/>
  <c r="C43" i="30"/>
  <c r="D43" i="30"/>
  <c r="E43" i="30"/>
  <c r="F43" i="30"/>
  <c r="G43" i="30"/>
  <c r="H43" i="30"/>
  <c r="I43" i="30"/>
  <c r="A44" i="30"/>
  <c r="B44" i="30"/>
  <c r="C44" i="30"/>
  <c r="D44" i="30"/>
  <c r="E44" i="30"/>
  <c r="F44" i="30"/>
  <c r="G44" i="30"/>
  <c r="H44" i="30"/>
  <c r="I44" i="30"/>
  <c r="A45" i="30"/>
  <c r="B45" i="30"/>
  <c r="C45" i="30"/>
  <c r="D45" i="30"/>
  <c r="E45" i="30"/>
  <c r="F45" i="30"/>
  <c r="G45" i="30"/>
  <c r="H45" i="30"/>
  <c r="I45" i="30"/>
  <c r="A46" i="30"/>
  <c r="B46" i="30"/>
  <c r="C46" i="30"/>
  <c r="D46" i="30"/>
  <c r="E46" i="30"/>
  <c r="F46" i="30"/>
  <c r="G46" i="30"/>
  <c r="H46" i="30"/>
  <c r="I46" i="30"/>
  <c r="A47" i="30"/>
  <c r="B47" i="30"/>
  <c r="C47" i="30"/>
  <c r="D47" i="30"/>
  <c r="E47" i="30"/>
  <c r="F47" i="30"/>
  <c r="G47" i="30"/>
  <c r="H47" i="30"/>
  <c r="I47" i="30"/>
  <c r="A48" i="30"/>
  <c r="B48" i="30"/>
  <c r="C48" i="30"/>
  <c r="D48" i="30"/>
  <c r="E48" i="30"/>
  <c r="F48" i="30"/>
  <c r="G48" i="30"/>
  <c r="H48" i="30"/>
  <c r="I48" i="30"/>
  <c r="A49" i="30"/>
  <c r="B49" i="30"/>
  <c r="C49" i="30"/>
  <c r="D49" i="30"/>
  <c r="E49" i="30"/>
  <c r="F49" i="30"/>
  <c r="G49" i="30"/>
  <c r="H49" i="30"/>
  <c r="I49" i="30"/>
  <c r="A50" i="30"/>
  <c r="B50" i="30"/>
  <c r="C50" i="30"/>
  <c r="D50" i="30"/>
  <c r="E50" i="30"/>
  <c r="F50" i="30"/>
  <c r="G50" i="30"/>
  <c r="H50" i="30"/>
  <c r="I50" i="30"/>
  <c r="A51" i="30"/>
  <c r="B51" i="30"/>
  <c r="C51" i="30"/>
  <c r="D51" i="30"/>
  <c r="E51" i="30"/>
  <c r="F51" i="30"/>
  <c r="G51" i="30"/>
  <c r="H51" i="30"/>
  <c r="I51" i="30"/>
  <c r="A52" i="30"/>
  <c r="B52" i="30"/>
  <c r="C52" i="30"/>
  <c r="D52" i="30"/>
  <c r="E52" i="30"/>
  <c r="F52" i="30"/>
  <c r="G52" i="30"/>
  <c r="H52" i="30"/>
  <c r="I52" i="30"/>
  <c r="A53" i="30"/>
  <c r="B53" i="30"/>
  <c r="C53" i="30"/>
  <c r="D53" i="30"/>
  <c r="E53" i="30"/>
  <c r="F53" i="30"/>
  <c r="G53" i="30"/>
  <c r="H53" i="30"/>
  <c r="I53" i="30"/>
  <c r="A54" i="30"/>
  <c r="B54" i="30"/>
  <c r="C54" i="30"/>
  <c r="D54" i="30"/>
  <c r="E54" i="30"/>
  <c r="F54" i="30"/>
  <c r="G54" i="30"/>
  <c r="H54" i="30"/>
  <c r="I54" i="30"/>
  <c r="A55" i="30"/>
  <c r="B55" i="30"/>
  <c r="C55" i="30"/>
  <c r="D55" i="30"/>
  <c r="E55" i="30"/>
  <c r="F55" i="30"/>
  <c r="G55" i="30"/>
  <c r="H55" i="30"/>
  <c r="I55" i="30"/>
  <c r="A56" i="30"/>
  <c r="B56" i="30"/>
  <c r="C56" i="30"/>
  <c r="D56" i="30"/>
  <c r="E56" i="30"/>
  <c r="F56" i="30"/>
  <c r="G56" i="30"/>
  <c r="H56" i="30"/>
  <c r="I56" i="30"/>
  <c r="A57" i="30"/>
  <c r="B57" i="30"/>
  <c r="C57" i="30"/>
  <c r="D57" i="30"/>
  <c r="E57" i="30"/>
  <c r="F57" i="30"/>
  <c r="G57" i="30"/>
  <c r="H57" i="30"/>
  <c r="I57" i="30"/>
  <c r="A58" i="30"/>
  <c r="B58" i="30"/>
  <c r="C58" i="30"/>
  <c r="D58" i="30"/>
  <c r="E58" i="30"/>
  <c r="F58" i="30"/>
  <c r="G58" i="30"/>
  <c r="H58" i="30"/>
  <c r="I58" i="30"/>
  <c r="A59" i="30"/>
  <c r="B59" i="30"/>
  <c r="C59" i="30"/>
  <c r="D59" i="30"/>
  <c r="E59" i="30"/>
  <c r="F59" i="30"/>
  <c r="G59" i="30"/>
  <c r="H59" i="30"/>
  <c r="I59" i="30"/>
  <c r="A60" i="30"/>
  <c r="B60" i="30"/>
  <c r="C60" i="30"/>
  <c r="D60" i="30"/>
  <c r="E60" i="30"/>
  <c r="F60" i="30"/>
  <c r="G60" i="30"/>
  <c r="H60" i="30"/>
  <c r="I60" i="30"/>
  <c r="A61" i="30"/>
  <c r="B61" i="30"/>
  <c r="C61" i="30"/>
  <c r="D61" i="30"/>
  <c r="E61" i="30"/>
  <c r="F61" i="30"/>
  <c r="G61" i="30"/>
  <c r="H61" i="30"/>
  <c r="I61" i="30"/>
  <c r="A62" i="30"/>
  <c r="B62" i="30"/>
  <c r="C62" i="30"/>
  <c r="D62" i="30"/>
  <c r="E62" i="30"/>
  <c r="F62" i="30"/>
  <c r="G62" i="30"/>
  <c r="H62" i="30"/>
  <c r="I62" i="30"/>
  <c r="A63" i="30"/>
  <c r="B63" i="30"/>
  <c r="C63" i="30"/>
  <c r="D63" i="30"/>
  <c r="E63" i="30"/>
  <c r="F63" i="30"/>
  <c r="G63" i="30"/>
  <c r="H63" i="30"/>
  <c r="I63" i="30"/>
  <c r="A64" i="30"/>
  <c r="B64" i="30"/>
  <c r="C64" i="30"/>
  <c r="D64" i="30"/>
  <c r="E64" i="30"/>
  <c r="F64" i="30"/>
  <c r="G64" i="30"/>
  <c r="H64" i="30"/>
  <c r="I64" i="30"/>
  <c r="A65" i="30"/>
  <c r="B65" i="30"/>
  <c r="C65" i="30"/>
  <c r="D65" i="30"/>
  <c r="E65" i="30"/>
  <c r="F65" i="30"/>
  <c r="G65" i="30"/>
  <c r="H65" i="30"/>
  <c r="I65" i="30"/>
  <c r="A66" i="30"/>
  <c r="B66" i="30"/>
  <c r="C66" i="30"/>
  <c r="D66" i="30"/>
  <c r="E66" i="30"/>
  <c r="F66" i="30"/>
  <c r="G66" i="30"/>
  <c r="H66" i="30"/>
  <c r="I66" i="30"/>
  <c r="A67" i="30"/>
  <c r="B67" i="30"/>
  <c r="C67" i="30"/>
  <c r="D67" i="30"/>
  <c r="E67" i="30"/>
  <c r="F67" i="30"/>
  <c r="G67" i="30"/>
  <c r="H67" i="30"/>
  <c r="I67" i="30"/>
  <c r="A68" i="30"/>
  <c r="B68" i="30"/>
  <c r="C68" i="30"/>
  <c r="D68" i="30"/>
  <c r="E68" i="30"/>
  <c r="F68" i="30"/>
  <c r="G68" i="30"/>
  <c r="H68" i="30"/>
  <c r="I68" i="30"/>
  <c r="A69" i="30"/>
  <c r="B69" i="30"/>
  <c r="C69" i="30"/>
  <c r="D69" i="30"/>
  <c r="E69" i="30"/>
  <c r="F69" i="30"/>
  <c r="G69" i="30"/>
  <c r="H69" i="30"/>
  <c r="I69" i="30"/>
  <c r="A70" i="30"/>
  <c r="B70" i="30"/>
  <c r="C70" i="30"/>
  <c r="D70" i="30"/>
  <c r="E70" i="30"/>
  <c r="F70" i="30"/>
  <c r="G70" i="30"/>
  <c r="H70" i="30"/>
  <c r="I70" i="30"/>
  <c r="A71" i="30"/>
  <c r="B71" i="30"/>
  <c r="C71" i="30"/>
  <c r="D71" i="30"/>
  <c r="E71" i="30"/>
  <c r="F71" i="30"/>
  <c r="G71" i="30"/>
  <c r="H71" i="30"/>
  <c r="I71" i="30"/>
  <c r="A72" i="30"/>
  <c r="B72" i="30"/>
  <c r="C72" i="30"/>
  <c r="D72" i="30"/>
  <c r="E72" i="30"/>
  <c r="F72" i="30"/>
  <c r="G72" i="30"/>
  <c r="H72" i="30"/>
  <c r="I72" i="30"/>
  <c r="A73" i="30"/>
  <c r="B73" i="30"/>
  <c r="C73" i="30"/>
  <c r="D73" i="30"/>
  <c r="E73" i="30"/>
  <c r="F73" i="30"/>
  <c r="G73" i="30"/>
  <c r="H73" i="30"/>
  <c r="I73" i="30"/>
  <c r="A74" i="30"/>
  <c r="B74" i="30"/>
  <c r="C74" i="30"/>
  <c r="D74" i="30"/>
  <c r="E74" i="30"/>
  <c r="F74" i="30"/>
  <c r="G74" i="30"/>
  <c r="H74" i="30"/>
  <c r="I74" i="30"/>
  <c r="A75" i="30"/>
  <c r="B75" i="30"/>
  <c r="C75" i="30"/>
  <c r="D75" i="30"/>
  <c r="E75" i="30"/>
  <c r="F75" i="30"/>
  <c r="G75" i="30"/>
  <c r="H75" i="30"/>
  <c r="I75" i="30"/>
  <c r="A76" i="30"/>
  <c r="B76" i="30"/>
  <c r="C76" i="30"/>
  <c r="D76" i="30"/>
  <c r="E76" i="30"/>
  <c r="F76" i="30"/>
  <c r="G76" i="30"/>
  <c r="H76" i="30"/>
  <c r="I76" i="30"/>
  <c r="A77" i="30"/>
  <c r="B77" i="30"/>
  <c r="C77" i="30"/>
  <c r="D77" i="30"/>
  <c r="E77" i="30"/>
  <c r="F77" i="30"/>
  <c r="G77" i="30"/>
  <c r="H77" i="30"/>
  <c r="I77" i="30"/>
  <c r="A78" i="30"/>
  <c r="B78" i="30"/>
  <c r="C78" i="30"/>
  <c r="D78" i="30"/>
  <c r="E78" i="30"/>
  <c r="F78" i="30"/>
  <c r="G78" i="30"/>
  <c r="H78" i="30"/>
  <c r="I78" i="30"/>
  <c r="A79" i="30"/>
  <c r="B79" i="30"/>
  <c r="C79" i="30"/>
  <c r="D79" i="30"/>
  <c r="E79" i="30"/>
  <c r="F79" i="30"/>
  <c r="G79" i="30"/>
  <c r="H79" i="30"/>
  <c r="I79" i="30"/>
  <c r="A80" i="30"/>
  <c r="B80" i="30"/>
  <c r="C80" i="30"/>
  <c r="D80" i="30"/>
  <c r="E80" i="30"/>
  <c r="F80" i="30"/>
  <c r="G80" i="30"/>
  <c r="H80" i="30"/>
  <c r="I80" i="30"/>
  <c r="A81" i="30"/>
  <c r="B81" i="30"/>
  <c r="C81" i="30"/>
  <c r="D81" i="30"/>
  <c r="E81" i="30"/>
  <c r="F81" i="30"/>
  <c r="G81" i="30"/>
  <c r="H81" i="30"/>
  <c r="I81" i="30"/>
  <c r="A82" i="30"/>
  <c r="B82" i="30"/>
  <c r="C82" i="30"/>
  <c r="D82" i="30"/>
  <c r="E82" i="30"/>
  <c r="F82" i="30"/>
  <c r="G82" i="30"/>
  <c r="H82" i="30"/>
  <c r="I82" i="30"/>
  <c r="A83" i="30"/>
  <c r="B83" i="30"/>
  <c r="C83" i="30"/>
  <c r="D83" i="30"/>
  <c r="E83" i="30"/>
  <c r="F83" i="30"/>
  <c r="G83" i="30"/>
  <c r="H83" i="30"/>
  <c r="I83" i="30"/>
  <c r="A84" i="30"/>
  <c r="B84" i="30"/>
  <c r="C84" i="30"/>
  <c r="D84" i="30"/>
  <c r="E84" i="30"/>
  <c r="F84" i="30"/>
  <c r="G84" i="30"/>
  <c r="H84" i="30"/>
  <c r="I84" i="30"/>
  <c r="A85" i="30"/>
  <c r="B85" i="30"/>
  <c r="C85" i="30"/>
  <c r="D85" i="30"/>
  <c r="E85" i="30"/>
  <c r="F85" i="30"/>
  <c r="G85" i="30"/>
  <c r="H85" i="30"/>
  <c r="I85" i="30"/>
  <c r="A86" i="30"/>
  <c r="B86" i="30"/>
  <c r="C86" i="30"/>
  <c r="D86" i="30"/>
  <c r="E86" i="30"/>
  <c r="F86" i="30"/>
  <c r="G86" i="30"/>
  <c r="H86" i="30"/>
  <c r="I86" i="30"/>
  <c r="A87" i="30"/>
  <c r="B87" i="30"/>
  <c r="C87" i="30"/>
  <c r="D87" i="30"/>
  <c r="E87" i="30"/>
  <c r="F87" i="30"/>
  <c r="G87" i="30"/>
  <c r="H87" i="30"/>
  <c r="I87" i="30"/>
  <c r="A88" i="30"/>
  <c r="B88" i="30"/>
  <c r="C88" i="30"/>
  <c r="D88" i="30"/>
  <c r="E88" i="30"/>
  <c r="F88" i="30"/>
  <c r="G88" i="30"/>
  <c r="H88" i="30"/>
  <c r="I88" i="30"/>
  <c r="A89" i="30"/>
  <c r="B89" i="30"/>
  <c r="C89" i="30"/>
  <c r="D89" i="30"/>
  <c r="E89" i="30"/>
  <c r="F89" i="30"/>
  <c r="G89" i="30"/>
  <c r="H89" i="30"/>
  <c r="I89" i="30"/>
  <c r="A90" i="30"/>
  <c r="B90" i="30"/>
  <c r="C90" i="30"/>
  <c r="D90" i="30"/>
  <c r="E90" i="30"/>
  <c r="F90" i="30"/>
  <c r="G90" i="30"/>
  <c r="H90" i="30"/>
  <c r="I90" i="30"/>
  <c r="A91" i="30"/>
  <c r="B91" i="30"/>
  <c r="C91" i="30"/>
  <c r="D91" i="30"/>
  <c r="E91" i="30"/>
  <c r="F91" i="30"/>
  <c r="G91" i="30"/>
  <c r="H91" i="30"/>
  <c r="I91" i="30"/>
  <c r="A92" i="30"/>
  <c r="B92" i="30"/>
  <c r="C92" i="30"/>
  <c r="D92" i="30"/>
  <c r="E92" i="30"/>
  <c r="F92" i="30"/>
  <c r="G92" i="30"/>
  <c r="H92" i="30"/>
  <c r="I92" i="30"/>
  <c r="A93" i="30"/>
  <c r="B93" i="30"/>
  <c r="C93" i="30"/>
  <c r="D93" i="30"/>
  <c r="E93" i="30"/>
  <c r="F93" i="30"/>
  <c r="G93" i="30"/>
  <c r="H93" i="30"/>
  <c r="I93" i="30"/>
  <c r="A94" i="30"/>
  <c r="B94" i="30"/>
  <c r="C94" i="30"/>
  <c r="D94" i="30"/>
  <c r="E94" i="30"/>
  <c r="F94" i="30"/>
  <c r="G94" i="30"/>
  <c r="H94" i="30"/>
  <c r="I94" i="30"/>
  <c r="A95" i="30"/>
  <c r="B95" i="30"/>
  <c r="C95" i="30"/>
  <c r="D95" i="30"/>
  <c r="E95" i="30"/>
  <c r="F95" i="30"/>
  <c r="G95" i="30"/>
  <c r="H95" i="30"/>
  <c r="I95" i="30"/>
  <c r="A96" i="30"/>
  <c r="B96" i="30"/>
  <c r="C96" i="30"/>
  <c r="D96" i="30"/>
  <c r="E96" i="30"/>
  <c r="F96" i="30"/>
  <c r="G96" i="30"/>
  <c r="H96" i="30"/>
  <c r="I96" i="30"/>
  <c r="A97" i="30"/>
  <c r="B97" i="30"/>
  <c r="C97" i="30"/>
  <c r="D97" i="30"/>
  <c r="E97" i="30"/>
  <c r="F97" i="30"/>
  <c r="G97" i="30"/>
  <c r="H97" i="30"/>
  <c r="I97" i="30"/>
  <c r="A98" i="30"/>
  <c r="B98" i="30"/>
  <c r="C98" i="30"/>
  <c r="D98" i="30"/>
  <c r="E98" i="30"/>
  <c r="F98" i="30"/>
  <c r="G98" i="30"/>
  <c r="H98" i="30"/>
  <c r="I98" i="30"/>
  <c r="A99" i="30"/>
  <c r="B99" i="30"/>
  <c r="C99" i="30"/>
  <c r="D99" i="30"/>
  <c r="E99" i="30"/>
  <c r="F99" i="30"/>
  <c r="G99" i="30"/>
  <c r="H99" i="30"/>
  <c r="I99" i="30"/>
  <c r="A100" i="30"/>
  <c r="B100" i="30"/>
  <c r="C100" i="30"/>
  <c r="D100" i="30"/>
  <c r="E100" i="30"/>
  <c r="F100" i="30"/>
  <c r="G100" i="30"/>
  <c r="H100" i="30"/>
  <c r="I100" i="30"/>
  <c r="A101" i="30"/>
  <c r="B101" i="30"/>
  <c r="C101" i="30"/>
  <c r="D101" i="30"/>
  <c r="E101" i="30"/>
  <c r="F101" i="30"/>
  <c r="G101" i="30"/>
  <c r="H101" i="30"/>
  <c r="I101" i="30"/>
  <c r="A102" i="30"/>
  <c r="B102" i="30"/>
  <c r="C102" i="30"/>
  <c r="D102" i="30"/>
  <c r="E102" i="30"/>
  <c r="F102" i="30"/>
  <c r="G102" i="30"/>
  <c r="H102" i="30"/>
  <c r="I102" i="30"/>
  <c r="A103" i="30"/>
  <c r="B103" i="30"/>
  <c r="C103" i="30"/>
  <c r="D103" i="30"/>
  <c r="E103" i="30"/>
  <c r="F103" i="30"/>
  <c r="G103" i="30"/>
  <c r="H103" i="30"/>
  <c r="I103" i="30"/>
  <c r="A104" i="30"/>
  <c r="B104" i="30"/>
  <c r="C104" i="30"/>
  <c r="D104" i="30"/>
  <c r="E104" i="30"/>
  <c r="F104" i="30"/>
  <c r="G104" i="30"/>
  <c r="H104" i="30"/>
  <c r="I104" i="30"/>
  <c r="A105" i="30"/>
  <c r="B105" i="30"/>
  <c r="C105" i="30"/>
  <c r="D105" i="30"/>
  <c r="E105" i="30"/>
  <c r="F105" i="30"/>
  <c r="G105" i="30"/>
  <c r="H105" i="30"/>
  <c r="I105" i="30"/>
  <c r="A106" i="30"/>
  <c r="B106" i="30"/>
  <c r="C106" i="30"/>
  <c r="D106" i="30"/>
  <c r="E106" i="30"/>
  <c r="F106" i="30"/>
  <c r="G106" i="30"/>
  <c r="H106" i="30"/>
  <c r="I106" i="30"/>
  <c r="A107" i="30"/>
  <c r="B107" i="30"/>
  <c r="C107" i="30"/>
  <c r="D107" i="30"/>
  <c r="E107" i="30"/>
  <c r="F107" i="30"/>
  <c r="G107" i="30"/>
  <c r="H107" i="30"/>
  <c r="I107" i="30"/>
  <c r="A108" i="30"/>
  <c r="B108" i="30"/>
  <c r="C108" i="30"/>
  <c r="D108" i="30"/>
  <c r="E108" i="30"/>
  <c r="F108" i="30"/>
  <c r="G108" i="30"/>
  <c r="H108" i="30"/>
  <c r="I108" i="30"/>
  <c r="A109" i="30"/>
  <c r="B109" i="30"/>
  <c r="C109" i="30"/>
  <c r="D109" i="30"/>
  <c r="E109" i="30"/>
  <c r="F109" i="30"/>
  <c r="G109" i="30"/>
  <c r="H109" i="30"/>
  <c r="I109" i="30"/>
  <c r="A110" i="30"/>
  <c r="B110" i="30"/>
  <c r="C110" i="30"/>
  <c r="D110" i="30"/>
  <c r="E110" i="30"/>
  <c r="F110" i="30"/>
  <c r="G110" i="30"/>
  <c r="H110" i="30"/>
  <c r="I110" i="30"/>
  <c r="A111" i="30"/>
  <c r="B111" i="30"/>
  <c r="C111" i="30"/>
  <c r="D111" i="30"/>
  <c r="E111" i="30"/>
  <c r="F111" i="30"/>
  <c r="G111" i="30"/>
  <c r="H111" i="30"/>
  <c r="I111" i="30"/>
  <c r="A112" i="30"/>
  <c r="B112" i="30"/>
  <c r="C112" i="30"/>
  <c r="D112" i="30"/>
  <c r="E112" i="30"/>
  <c r="F112" i="30"/>
  <c r="G112" i="30"/>
  <c r="H112" i="30"/>
  <c r="I112" i="30"/>
  <c r="A113" i="30"/>
  <c r="B113" i="30"/>
  <c r="C113" i="30"/>
  <c r="D113" i="30"/>
  <c r="E113" i="30"/>
  <c r="F113" i="30"/>
  <c r="G113" i="30"/>
  <c r="H113" i="30"/>
  <c r="I113" i="30"/>
  <c r="A114" i="30"/>
  <c r="B114" i="30"/>
  <c r="C114" i="30"/>
  <c r="D114" i="30"/>
  <c r="E114" i="30"/>
  <c r="F114" i="30"/>
  <c r="G114" i="30"/>
  <c r="H114" i="30"/>
  <c r="I114" i="30"/>
  <c r="A115" i="30"/>
  <c r="B115" i="30"/>
  <c r="C115" i="30"/>
  <c r="D115" i="30"/>
  <c r="E115" i="30"/>
  <c r="F115" i="30"/>
  <c r="G115" i="30"/>
  <c r="H115" i="30"/>
  <c r="I115" i="30"/>
  <c r="A116" i="30"/>
  <c r="B116" i="30"/>
  <c r="C116" i="30"/>
  <c r="D116" i="30"/>
  <c r="E116" i="30"/>
  <c r="F116" i="30"/>
  <c r="G116" i="30"/>
  <c r="H116" i="30"/>
  <c r="I116" i="30"/>
  <c r="A117" i="30"/>
  <c r="B117" i="30"/>
  <c r="C117" i="30"/>
  <c r="D117" i="30"/>
  <c r="E117" i="30"/>
  <c r="F117" i="30"/>
  <c r="G117" i="30"/>
  <c r="H117" i="30"/>
  <c r="I117" i="30"/>
  <c r="A118" i="30"/>
  <c r="B118" i="30"/>
  <c r="C118" i="30"/>
  <c r="D118" i="30"/>
  <c r="E118" i="30"/>
  <c r="F118" i="30"/>
  <c r="G118" i="30"/>
  <c r="H118" i="30"/>
  <c r="I118" i="30"/>
  <c r="A119" i="30"/>
  <c r="B119" i="30"/>
  <c r="C119" i="30"/>
  <c r="D119" i="30"/>
  <c r="E119" i="30"/>
  <c r="F119" i="30"/>
  <c r="G119" i="30"/>
  <c r="H119" i="30"/>
  <c r="I119" i="30"/>
  <c r="A120" i="30"/>
  <c r="B120" i="30"/>
  <c r="C120" i="30"/>
  <c r="D120" i="30"/>
  <c r="E120" i="30"/>
  <c r="F120" i="30"/>
  <c r="G120" i="30"/>
  <c r="H120" i="30"/>
  <c r="I120" i="30"/>
  <c r="A121" i="30"/>
  <c r="B121" i="30"/>
  <c r="C121" i="30"/>
  <c r="D121" i="30"/>
  <c r="E121" i="30"/>
  <c r="F121" i="30"/>
  <c r="G121" i="30"/>
  <c r="H121" i="30"/>
  <c r="I121" i="30"/>
  <c r="A122" i="30"/>
  <c r="B122" i="30"/>
  <c r="C122" i="30"/>
  <c r="D122" i="30"/>
  <c r="E122" i="30"/>
  <c r="F122" i="30"/>
  <c r="G122" i="30"/>
  <c r="H122" i="30"/>
  <c r="I122" i="30"/>
  <c r="A123" i="30"/>
  <c r="B123" i="30"/>
  <c r="C123" i="30"/>
  <c r="D123" i="30"/>
  <c r="E123" i="30"/>
  <c r="F123" i="30"/>
  <c r="G123" i="30"/>
  <c r="H123" i="30"/>
  <c r="I123" i="30"/>
  <c r="A124" i="30"/>
  <c r="B124" i="30"/>
  <c r="C124" i="30"/>
  <c r="D124" i="30"/>
  <c r="E124" i="30"/>
  <c r="F124" i="30"/>
  <c r="G124" i="30"/>
  <c r="H124" i="30"/>
  <c r="I124" i="30"/>
  <c r="A125" i="30"/>
  <c r="B125" i="30"/>
  <c r="C125" i="30"/>
  <c r="D125" i="30"/>
  <c r="E125" i="30"/>
  <c r="F125" i="30"/>
  <c r="G125" i="30"/>
  <c r="H125" i="30"/>
  <c r="I125" i="30"/>
  <c r="A126" i="30"/>
  <c r="B126" i="30"/>
  <c r="C126" i="30"/>
  <c r="D126" i="30"/>
  <c r="E126" i="30"/>
  <c r="F126" i="30"/>
  <c r="G126" i="30"/>
  <c r="H126" i="30"/>
  <c r="I126" i="30"/>
  <c r="A127" i="30"/>
  <c r="B127" i="30"/>
  <c r="C127" i="30"/>
  <c r="D127" i="30"/>
  <c r="E127" i="30"/>
  <c r="F127" i="30"/>
  <c r="G127" i="30"/>
  <c r="H127" i="30"/>
  <c r="I127" i="30"/>
  <c r="A128" i="30"/>
  <c r="B128" i="30"/>
  <c r="C128" i="30"/>
  <c r="D128" i="30"/>
  <c r="E128" i="30"/>
  <c r="F128" i="30"/>
  <c r="G128" i="30"/>
  <c r="H128" i="30"/>
  <c r="I128" i="30"/>
  <c r="A129" i="30"/>
  <c r="B129" i="30"/>
  <c r="C129" i="30"/>
  <c r="D129" i="30"/>
  <c r="E129" i="30"/>
  <c r="F129" i="30"/>
  <c r="G129" i="30"/>
  <c r="H129" i="30"/>
  <c r="I129" i="30"/>
  <c r="A130" i="30"/>
  <c r="B130" i="30"/>
  <c r="C130" i="30"/>
  <c r="D130" i="30"/>
  <c r="E130" i="30"/>
  <c r="F130" i="30"/>
  <c r="G130" i="30"/>
  <c r="H130" i="30"/>
  <c r="I130" i="30"/>
  <c r="A131" i="30"/>
  <c r="B131" i="30"/>
  <c r="C131" i="30"/>
  <c r="D131" i="30"/>
  <c r="E131" i="30"/>
  <c r="F131" i="30"/>
  <c r="G131" i="30"/>
  <c r="H131" i="30"/>
  <c r="I131" i="30"/>
  <c r="A132" i="30"/>
  <c r="B132" i="30"/>
  <c r="C132" i="30"/>
  <c r="D132" i="30"/>
  <c r="E132" i="30"/>
  <c r="F132" i="30"/>
  <c r="G132" i="30"/>
  <c r="H132" i="30"/>
  <c r="I132" i="30"/>
  <c r="A133" i="30"/>
  <c r="B133" i="30"/>
  <c r="C133" i="30"/>
  <c r="D133" i="30"/>
  <c r="E133" i="30"/>
  <c r="F133" i="30"/>
  <c r="G133" i="30"/>
  <c r="H133" i="30"/>
  <c r="I133" i="30"/>
  <c r="A134" i="30"/>
  <c r="B134" i="30"/>
  <c r="C134" i="30"/>
  <c r="D134" i="30"/>
  <c r="E134" i="30"/>
  <c r="F134" i="30"/>
  <c r="G134" i="30"/>
  <c r="H134" i="30"/>
  <c r="I134" i="30"/>
  <c r="A135" i="30"/>
  <c r="B135" i="30"/>
  <c r="C135" i="30"/>
  <c r="D135" i="30"/>
  <c r="E135" i="30"/>
  <c r="F135" i="30"/>
  <c r="G135" i="30"/>
  <c r="H135" i="30"/>
  <c r="I135" i="30"/>
  <c r="A136" i="30"/>
  <c r="B136" i="30"/>
  <c r="C136" i="30"/>
  <c r="D136" i="30"/>
  <c r="E136" i="30"/>
  <c r="F136" i="30"/>
  <c r="G136" i="30"/>
  <c r="H136" i="30"/>
  <c r="I136" i="30"/>
  <c r="A137" i="30"/>
  <c r="B137" i="30"/>
  <c r="C137" i="30"/>
  <c r="D137" i="30"/>
  <c r="E137" i="30"/>
  <c r="F137" i="30"/>
  <c r="G137" i="30"/>
  <c r="H137" i="30"/>
  <c r="I137" i="30"/>
  <c r="A138" i="30"/>
  <c r="B138" i="30"/>
  <c r="C138" i="30"/>
  <c r="D138" i="30"/>
  <c r="E138" i="30"/>
  <c r="F138" i="30"/>
  <c r="G138" i="30"/>
  <c r="H138" i="30"/>
  <c r="I138" i="30"/>
  <c r="A139" i="30"/>
  <c r="B139" i="30"/>
  <c r="C139" i="30"/>
  <c r="D139" i="30"/>
  <c r="E139" i="30"/>
  <c r="F139" i="30"/>
  <c r="G139" i="30"/>
  <c r="H139" i="30"/>
  <c r="I139" i="30"/>
  <c r="A140" i="30"/>
  <c r="B140" i="30"/>
  <c r="C140" i="30"/>
  <c r="D140" i="30"/>
  <c r="E140" i="30"/>
  <c r="F140" i="30"/>
  <c r="G140" i="30"/>
  <c r="H140" i="30"/>
  <c r="I140" i="30"/>
  <c r="A141" i="30"/>
  <c r="B141" i="30"/>
  <c r="C141" i="30"/>
  <c r="D141" i="30"/>
  <c r="E141" i="30"/>
  <c r="F141" i="30"/>
  <c r="G141" i="30"/>
  <c r="H141" i="30"/>
  <c r="I141" i="30"/>
  <c r="A142" i="30"/>
  <c r="B142" i="30"/>
  <c r="C142" i="30"/>
  <c r="D142" i="30"/>
  <c r="E142" i="30"/>
  <c r="F142" i="30"/>
  <c r="G142" i="30"/>
  <c r="H142" i="30"/>
  <c r="I142" i="30"/>
  <c r="A143" i="30"/>
  <c r="B143" i="30"/>
  <c r="C143" i="30"/>
  <c r="D143" i="30"/>
  <c r="E143" i="30"/>
  <c r="F143" i="30"/>
  <c r="G143" i="30"/>
  <c r="H143" i="30"/>
  <c r="I143" i="30"/>
  <c r="A144" i="30"/>
  <c r="B144" i="30"/>
  <c r="C144" i="30"/>
  <c r="D144" i="30"/>
  <c r="E144" i="30"/>
  <c r="F144" i="30"/>
  <c r="G144" i="30"/>
  <c r="H144" i="30"/>
  <c r="I144" i="30"/>
  <c r="A145" i="30"/>
  <c r="B145" i="30"/>
  <c r="C145" i="30"/>
  <c r="D145" i="30"/>
  <c r="E145" i="30"/>
  <c r="F145" i="30"/>
  <c r="G145" i="30"/>
  <c r="H145" i="30"/>
  <c r="I145" i="30"/>
  <c r="A146" i="30"/>
  <c r="B146" i="30"/>
  <c r="C146" i="30"/>
  <c r="D146" i="30"/>
  <c r="E146" i="30"/>
  <c r="F146" i="30"/>
  <c r="G146" i="30"/>
  <c r="H146" i="30"/>
  <c r="I146" i="30"/>
  <c r="A147" i="30"/>
  <c r="B147" i="30"/>
  <c r="C147" i="30"/>
  <c r="D147" i="30"/>
  <c r="E147" i="30"/>
  <c r="F147" i="30"/>
  <c r="G147" i="30"/>
  <c r="H147" i="30"/>
  <c r="I147" i="30"/>
  <c r="A148" i="30"/>
  <c r="B148" i="30"/>
  <c r="C148" i="30"/>
  <c r="D148" i="30"/>
  <c r="E148" i="30"/>
  <c r="F148" i="30"/>
  <c r="G148" i="30"/>
  <c r="H148" i="30"/>
  <c r="I148" i="30"/>
  <c r="A149" i="30"/>
  <c r="B149" i="30"/>
  <c r="C149" i="30"/>
  <c r="D149" i="30"/>
  <c r="E149" i="30"/>
  <c r="F149" i="30"/>
  <c r="G149" i="30"/>
  <c r="H149" i="30"/>
  <c r="I149" i="30"/>
  <c r="A150" i="30"/>
  <c r="B150" i="30"/>
  <c r="C150" i="30"/>
  <c r="D150" i="30"/>
  <c r="E150" i="30"/>
  <c r="F150" i="30"/>
  <c r="G150" i="30"/>
  <c r="H150" i="30"/>
  <c r="I150" i="30"/>
  <c r="A151" i="30"/>
  <c r="B151" i="30"/>
  <c r="C151" i="30"/>
  <c r="D151" i="30"/>
  <c r="E151" i="30"/>
  <c r="F151" i="30"/>
  <c r="G151" i="30"/>
  <c r="H151" i="30"/>
  <c r="I151" i="30"/>
  <c r="A152" i="30"/>
  <c r="B152" i="30"/>
  <c r="C152" i="30"/>
  <c r="D152" i="30"/>
  <c r="E152" i="30"/>
  <c r="F152" i="30"/>
  <c r="G152" i="30"/>
  <c r="H152" i="30"/>
  <c r="I152" i="30"/>
  <c r="A153" i="30"/>
  <c r="B153" i="30"/>
  <c r="C153" i="30"/>
  <c r="D153" i="30"/>
  <c r="E153" i="30"/>
  <c r="F153" i="30"/>
  <c r="G153" i="30"/>
  <c r="H153" i="30"/>
  <c r="I153" i="30"/>
  <c r="A154" i="30"/>
  <c r="B154" i="30"/>
  <c r="C154" i="30"/>
  <c r="D154" i="30"/>
  <c r="E154" i="30"/>
  <c r="F154" i="30"/>
  <c r="G154" i="30"/>
  <c r="H154" i="30"/>
  <c r="I154" i="30"/>
  <c r="A155" i="30"/>
  <c r="B155" i="30"/>
  <c r="C155" i="30"/>
  <c r="D155" i="30"/>
  <c r="E155" i="30"/>
  <c r="F155" i="30"/>
  <c r="G155" i="30"/>
  <c r="H155" i="30"/>
  <c r="I155" i="30"/>
  <c r="A156" i="30"/>
  <c r="B156" i="30"/>
  <c r="C156" i="30"/>
  <c r="D156" i="30"/>
  <c r="E156" i="30"/>
  <c r="F156" i="30"/>
  <c r="G156" i="30"/>
  <c r="H156" i="30"/>
  <c r="I156" i="30"/>
  <c r="A157" i="30"/>
  <c r="B157" i="30"/>
  <c r="C157" i="30"/>
  <c r="D157" i="30"/>
  <c r="E157" i="30"/>
  <c r="F157" i="30"/>
  <c r="G157" i="30"/>
  <c r="H157" i="30"/>
  <c r="I157" i="30"/>
  <c r="A158" i="30"/>
  <c r="B158" i="30"/>
  <c r="C158" i="30"/>
  <c r="D158" i="30"/>
  <c r="E158" i="30"/>
  <c r="F158" i="30"/>
  <c r="G158" i="30"/>
  <c r="H158" i="30"/>
  <c r="I158" i="30"/>
  <c r="A159" i="30"/>
  <c r="B159" i="30"/>
  <c r="C159" i="30"/>
  <c r="D159" i="30"/>
  <c r="E159" i="30"/>
  <c r="F159" i="30"/>
  <c r="G159" i="30"/>
  <c r="H159" i="30"/>
  <c r="I159" i="30"/>
  <c r="A160" i="30"/>
  <c r="B160" i="30"/>
  <c r="C160" i="30"/>
  <c r="D160" i="30"/>
  <c r="E160" i="30"/>
  <c r="F160" i="30"/>
  <c r="G160" i="30"/>
  <c r="H160" i="30"/>
  <c r="I160" i="30"/>
  <c r="A161" i="30"/>
  <c r="B161" i="30"/>
  <c r="C161" i="30"/>
  <c r="D161" i="30"/>
  <c r="E161" i="30"/>
  <c r="F161" i="30"/>
  <c r="G161" i="30"/>
  <c r="H161" i="30"/>
  <c r="I161" i="30"/>
  <c r="A162" i="30"/>
  <c r="B162" i="30"/>
  <c r="C162" i="30"/>
  <c r="D162" i="30"/>
  <c r="E162" i="30"/>
  <c r="F162" i="30"/>
  <c r="G162" i="30"/>
  <c r="H162" i="30"/>
  <c r="I162" i="30"/>
  <c r="A163" i="30"/>
  <c r="B163" i="30"/>
  <c r="C163" i="30"/>
  <c r="D163" i="30"/>
  <c r="E163" i="30"/>
  <c r="F163" i="30"/>
  <c r="G163" i="30"/>
  <c r="H163" i="30"/>
  <c r="I163" i="30"/>
  <c r="A164" i="30"/>
  <c r="B164" i="30"/>
  <c r="C164" i="30"/>
  <c r="D164" i="30"/>
  <c r="E164" i="30"/>
  <c r="F164" i="30"/>
  <c r="G164" i="30"/>
  <c r="H164" i="30"/>
  <c r="I164" i="30"/>
  <c r="A165" i="30"/>
  <c r="B165" i="30"/>
  <c r="C165" i="30"/>
  <c r="D165" i="30"/>
  <c r="E165" i="30"/>
  <c r="F165" i="30"/>
  <c r="G165" i="30"/>
  <c r="H165" i="30"/>
  <c r="I165" i="30"/>
  <c r="A166" i="30"/>
  <c r="B166" i="30"/>
  <c r="C166" i="30"/>
  <c r="D166" i="30"/>
  <c r="E166" i="30"/>
  <c r="F166" i="30"/>
  <c r="G166" i="30"/>
  <c r="H166" i="30"/>
  <c r="I166" i="30"/>
  <c r="A167" i="30"/>
  <c r="B167" i="30"/>
  <c r="C167" i="30"/>
  <c r="D167" i="30"/>
  <c r="E167" i="30"/>
  <c r="F167" i="30"/>
  <c r="G167" i="30"/>
  <c r="H167" i="30"/>
  <c r="I167" i="30"/>
  <c r="A168" i="30"/>
  <c r="B168" i="30"/>
  <c r="C168" i="30"/>
  <c r="D168" i="30"/>
  <c r="E168" i="30"/>
  <c r="F168" i="30"/>
  <c r="G168" i="30"/>
  <c r="H168" i="30"/>
  <c r="I168" i="30"/>
  <c r="A169" i="30"/>
  <c r="B169" i="30"/>
  <c r="C169" i="30"/>
  <c r="D169" i="30"/>
  <c r="E169" i="30"/>
  <c r="F169" i="30"/>
  <c r="G169" i="30"/>
  <c r="H169" i="30"/>
  <c r="I169" i="30"/>
  <c r="A170" i="30"/>
  <c r="B170" i="30"/>
  <c r="C170" i="30"/>
  <c r="D170" i="30"/>
  <c r="E170" i="30"/>
  <c r="F170" i="30"/>
  <c r="G170" i="30"/>
  <c r="H170" i="30"/>
  <c r="I170" i="30"/>
  <c r="A171" i="30"/>
  <c r="B171" i="30"/>
  <c r="C171" i="30"/>
  <c r="D171" i="30"/>
  <c r="E171" i="30"/>
  <c r="F171" i="30"/>
  <c r="G171" i="30"/>
  <c r="H171" i="30"/>
  <c r="I171" i="30"/>
  <c r="A172" i="30"/>
  <c r="B172" i="30"/>
  <c r="C172" i="30"/>
  <c r="D172" i="30"/>
  <c r="E172" i="30"/>
  <c r="F172" i="30"/>
  <c r="G172" i="30"/>
  <c r="H172" i="30"/>
  <c r="I172" i="30"/>
  <c r="A173" i="30"/>
  <c r="B173" i="30"/>
  <c r="C173" i="30"/>
  <c r="D173" i="30"/>
  <c r="E173" i="30"/>
  <c r="F173" i="30"/>
  <c r="G173" i="30"/>
  <c r="H173" i="30"/>
  <c r="I173" i="30"/>
  <c r="A174" i="30"/>
  <c r="B174" i="30"/>
  <c r="C174" i="30"/>
  <c r="D174" i="30"/>
  <c r="E174" i="30"/>
  <c r="F174" i="30"/>
  <c r="G174" i="30"/>
  <c r="H174" i="30"/>
  <c r="I174" i="30"/>
  <c r="A175" i="30"/>
  <c r="B175" i="30"/>
  <c r="C175" i="30"/>
  <c r="D175" i="30"/>
  <c r="E175" i="30"/>
  <c r="F175" i="30"/>
  <c r="G175" i="30"/>
  <c r="H175" i="30"/>
  <c r="I175" i="30"/>
  <c r="A176" i="30"/>
  <c r="B176" i="30"/>
  <c r="C176" i="30"/>
  <c r="D176" i="30"/>
  <c r="E176" i="30"/>
  <c r="F176" i="30"/>
  <c r="G176" i="30"/>
  <c r="H176" i="30"/>
  <c r="I176" i="30"/>
  <c r="A177" i="30"/>
  <c r="B177" i="30"/>
  <c r="C177" i="30"/>
  <c r="D177" i="30"/>
  <c r="E177" i="30"/>
  <c r="F177" i="30"/>
  <c r="G177" i="30"/>
  <c r="H177" i="30"/>
  <c r="I177" i="30"/>
  <c r="A178" i="30"/>
  <c r="B178" i="30"/>
  <c r="C178" i="30"/>
  <c r="D178" i="30"/>
  <c r="E178" i="30"/>
  <c r="F178" i="30"/>
  <c r="G178" i="30"/>
  <c r="H178" i="30"/>
  <c r="I178" i="30"/>
  <c r="A179" i="30"/>
  <c r="B179" i="30"/>
  <c r="C179" i="30"/>
  <c r="D179" i="30"/>
  <c r="E179" i="30"/>
  <c r="F179" i="30"/>
  <c r="G179" i="30"/>
  <c r="H179" i="30"/>
  <c r="I179" i="30"/>
  <c r="A180" i="30"/>
  <c r="B180" i="30"/>
  <c r="C180" i="30"/>
  <c r="D180" i="30"/>
  <c r="E180" i="30"/>
  <c r="F180" i="30"/>
  <c r="G180" i="30"/>
  <c r="H180" i="30"/>
  <c r="I180" i="30"/>
  <c r="A181" i="30"/>
  <c r="B181" i="30"/>
  <c r="C181" i="30"/>
  <c r="D181" i="30"/>
  <c r="E181" i="30"/>
  <c r="F181" i="30"/>
  <c r="G181" i="30"/>
  <c r="H181" i="30"/>
  <c r="I181" i="30"/>
  <c r="A182" i="30"/>
  <c r="B182" i="30"/>
  <c r="C182" i="30"/>
  <c r="D182" i="30"/>
  <c r="E182" i="30"/>
  <c r="F182" i="30"/>
  <c r="G182" i="30"/>
  <c r="H182" i="30"/>
  <c r="I182" i="30"/>
  <c r="A183" i="30"/>
  <c r="B183" i="30"/>
  <c r="C183" i="30"/>
  <c r="D183" i="30"/>
  <c r="E183" i="30"/>
  <c r="F183" i="30"/>
  <c r="G183" i="30"/>
  <c r="H183" i="30"/>
  <c r="I183" i="30"/>
  <c r="A184" i="30"/>
  <c r="B184" i="30"/>
  <c r="C184" i="30"/>
  <c r="D184" i="30"/>
  <c r="E184" i="30"/>
  <c r="F184" i="30"/>
  <c r="G184" i="30"/>
  <c r="H184" i="30"/>
  <c r="I184" i="30"/>
  <c r="A185" i="30"/>
  <c r="B185" i="30"/>
  <c r="C185" i="30"/>
  <c r="D185" i="30"/>
  <c r="E185" i="30"/>
  <c r="F185" i="30"/>
  <c r="G185" i="30"/>
  <c r="H185" i="30"/>
  <c r="I185" i="30"/>
  <c r="A186" i="30"/>
  <c r="B186" i="30"/>
  <c r="C186" i="30"/>
  <c r="D186" i="30"/>
  <c r="E186" i="30"/>
  <c r="F186" i="30"/>
  <c r="G186" i="30"/>
  <c r="H186" i="30"/>
  <c r="I186" i="30"/>
  <c r="A187" i="30"/>
  <c r="B187" i="30"/>
  <c r="C187" i="30"/>
  <c r="D187" i="30"/>
  <c r="E187" i="30"/>
  <c r="F187" i="30"/>
  <c r="G187" i="30"/>
  <c r="H187" i="30"/>
  <c r="I187" i="30"/>
  <c r="A188" i="30"/>
  <c r="B188" i="30"/>
  <c r="C188" i="30"/>
  <c r="D188" i="30"/>
  <c r="E188" i="30"/>
  <c r="F188" i="30"/>
  <c r="G188" i="30"/>
  <c r="H188" i="30"/>
  <c r="I188" i="30"/>
  <c r="A189" i="30"/>
  <c r="B189" i="30"/>
  <c r="C189" i="30"/>
  <c r="D189" i="30"/>
  <c r="E189" i="30"/>
  <c r="F189" i="30"/>
  <c r="G189" i="30"/>
  <c r="H189" i="30"/>
  <c r="I189" i="30"/>
  <c r="A190" i="30"/>
  <c r="B190" i="30"/>
  <c r="C190" i="30"/>
  <c r="D190" i="30"/>
  <c r="E190" i="30"/>
  <c r="F190" i="30"/>
  <c r="G190" i="30"/>
  <c r="H190" i="30"/>
  <c r="I190" i="30"/>
  <c r="A191" i="30"/>
  <c r="B191" i="30"/>
  <c r="C191" i="30"/>
  <c r="D191" i="30"/>
  <c r="E191" i="30"/>
  <c r="F191" i="30"/>
  <c r="G191" i="30"/>
  <c r="H191" i="30"/>
  <c r="I191" i="30"/>
  <c r="A192" i="30"/>
  <c r="B192" i="30"/>
  <c r="C192" i="30"/>
  <c r="D192" i="30"/>
  <c r="E192" i="30"/>
  <c r="F192" i="30"/>
  <c r="G192" i="30"/>
  <c r="H192" i="30"/>
  <c r="I192" i="30"/>
  <c r="A193" i="30"/>
  <c r="B193" i="30"/>
  <c r="C193" i="30"/>
  <c r="D193" i="30"/>
  <c r="E193" i="30"/>
  <c r="F193" i="30"/>
  <c r="G193" i="30"/>
  <c r="H193" i="30"/>
  <c r="I193" i="30"/>
  <c r="A194" i="30"/>
  <c r="B194" i="30"/>
  <c r="C194" i="30"/>
  <c r="D194" i="30"/>
  <c r="E194" i="30"/>
  <c r="F194" i="30"/>
  <c r="G194" i="30"/>
  <c r="H194" i="30"/>
  <c r="I194" i="30"/>
  <c r="A195" i="30"/>
  <c r="B195" i="30"/>
  <c r="C195" i="30"/>
  <c r="D195" i="30"/>
  <c r="E195" i="30"/>
  <c r="F195" i="30"/>
  <c r="G195" i="30"/>
  <c r="H195" i="30"/>
  <c r="I195" i="30"/>
  <c r="A196" i="30"/>
  <c r="B196" i="30"/>
  <c r="C196" i="30"/>
  <c r="D196" i="30"/>
  <c r="E196" i="30"/>
  <c r="F196" i="30"/>
  <c r="G196" i="30"/>
  <c r="H196" i="30"/>
  <c r="I196" i="30"/>
  <c r="A197" i="30"/>
  <c r="B197" i="30"/>
  <c r="C197" i="30"/>
  <c r="D197" i="30"/>
  <c r="E197" i="30"/>
  <c r="F197" i="30"/>
  <c r="G197" i="30"/>
  <c r="H197" i="30"/>
  <c r="I197" i="30"/>
  <c r="A198" i="30"/>
  <c r="B198" i="30"/>
  <c r="C198" i="30"/>
  <c r="D198" i="30"/>
  <c r="E198" i="30"/>
  <c r="F198" i="30"/>
  <c r="G198" i="30"/>
  <c r="H198" i="30"/>
  <c r="I198" i="30"/>
  <c r="A199" i="30"/>
  <c r="B199" i="30"/>
  <c r="C199" i="30"/>
  <c r="D199" i="30"/>
  <c r="E199" i="30"/>
  <c r="F199" i="30"/>
  <c r="G199" i="30"/>
  <c r="H199" i="30"/>
  <c r="I199" i="30"/>
  <c r="A200" i="30"/>
  <c r="B200" i="30"/>
  <c r="C200" i="30"/>
  <c r="D200" i="30"/>
  <c r="E200" i="30"/>
  <c r="F200" i="30"/>
  <c r="G200" i="30"/>
  <c r="H200" i="30"/>
  <c r="I200" i="30"/>
  <c r="A201" i="30"/>
  <c r="B201" i="30"/>
  <c r="C201" i="30"/>
  <c r="D201" i="30"/>
  <c r="E201" i="30"/>
  <c r="F201" i="30"/>
  <c r="G201" i="30"/>
  <c r="H201" i="30"/>
  <c r="I201" i="30"/>
  <c r="A202" i="30"/>
  <c r="B202" i="30"/>
  <c r="C202" i="30"/>
  <c r="D202" i="30"/>
  <c r="E202" i="30"/>
  <c r="F202" i="30"/>
  <c r="G202" i="30"/>
  <c r="H202" i="30"/>
  <c r="I202" i="30"/>
  <c r="A203" i="30"/>
  <c r="B203" i="30"/>
  <c r="C203" i="30"/>
  <c r="D203" i="30"/>
  <c r="E203" i="30"/>
  <c r="F203" i="30"/>
  <c r="G203" i="30"/>
  <c r="H203" i="30"/>
  <c r="I203" i="30"/>
  <c r="A204" i="30"/>
  <c r="B204" i="30"/>
  <c r="C204" i="30"/>
  <c r="D204" i="30"/>
  <c r="E204" i="30"/>
  <c r="F204" i="30"/>
  <c r="G204" i="30"/>
  <c r="H204" i="30"/>
  <c r="I204" i="30"/>
  <c r="A205" i="30"/>
  <c r="B205" i="30"/>
  <c r="C205" i="30"/>
  <c r="D205" i="30"/>
  <c r="E205" i="30"/>
  <c r="F205" i="30"/>
  <c r="G205" i="30"/>
  <c r="H205" i="30"/>
  <c r="I205" i="30"/>
  <c r="A206" i="30"/>
  <c r="B206" i="30"/>
  <c r="C206" i="30"/>
  <c r="D206" i="30"/>
  <c r="E206" i="30"/>
  <c r="F206" i="30"/>
  <c r="G206" i="30"/>
  <c r="H206" i="30"/>
  <c r="I206" i="30"/>
  <c r="A207" i="30"/>
  <c r="B207" i="30"/>
  <c r="C207" i="30"/>
  <c r="D207" i="30"/>
  <c r="E207" i="30"/>
  <c r="F207" i="30"/>
  <c r="G207" i="30"/>
  <c r="H207" i="30"/>
  <c r="I207" i="30"/>
  <c r="A208" i="30"/>
  <c r="B208" i="30"/>
  <c r="C208" i="30"/>
  <c r="D208" i="30"/>
  <c r="E208" i="30"/>
  <c r="F208" i="30"/>
  <c r="G208" i="30"/>
  <c r="H208" i="30"/>
  <c r="I208" i="30"/>
  <c r="A209" i="30"/>
  <c r="B209" i="30"/>
  <c r="C209" i="30"/>
  <c r="D209" i="30"/>
  <c r="E209" i="30"/>
  <c r="F209" i="30"/>
  <c r="G209" i="30"/>
  <c r="H209" i="30"/>
  <c r="I209" i="30"/>
  <c r="A210" i="30"/>
  <c r="B210" i="30"/>
  <c r="C210" i="30"/>
  <c r="D210" i="30"/>
  <c r="E210" i="30"/>
  <c r="F210" i="30"/>
  <c r="G210" i="30"/>
  <c r="H210" i="30"/>
  <c r="I210" i="30"/>
  <c r="A211" i="30"/>
  <c r="B211" i="30"/>
  <c r="C211" i="30"/>
  <c r="D211" i="30"/>
  <c r="E211" i="30"/>
  <c r="F211" i="30"/>
  <c r="G211" i="30"/>
  <c r="H211" i="30"/>
  <c r="I211" i="30"/>
  <c r="A212" i="30"/>
  <c r="B212" i="30"/>
  <c r="C212" i="30"/>
  <c r="D212" i="30"/>
  <c r="E212" i="30"/>
  <c r="F212" i="30"/>
  <c r="G212" i="30"/>
  <c r="H212" i="30"/>
  <c r="I212" i="30"/>
  <c r="A213" i="30"/>
  <c r="B213" i="30"/>
  <c r="C213" i="30"/>
  <c r="D213" i="30"/>
  <c r="E213" i="30"/>
  <c r="F213" i="30"/>
  <c r="G213" i="30"/>
  <c r="H213" i="30"/>
  <c r="I213" i="30"/>
  <c r="A214" i="30"/>
  <c r="B214" i="30"/>
  <c r="C214" i="30"/>
  <c r="D214" i="30"/>
  <c r="E214" i="30"/>
  <c r="F214" i="30"/>
  <c r="G214" i="30"/>
  <c r="H214" i="30"/>
  <c r="I214" i="30"/>
  <c r="A215" i="30"/>
  <c r="B215" i="30"/>
  <c r="C215" i="30"/>
  <c r="D215" i="30"/>
  <c r="E215" i="30"/>
  <c r="F215" i="30"/>
  <c r="G215" i="30"/>
  <c r="H215" i="30"/>
  <c r="I215" i="30"/>
  <c r="A216" i="30"/>
  <c r="B216" i="30"/>
  <c r="C216" i="30"/>
  <c r="D216" i="30"/>
  <c r="E216" i="30"/>
  <c r="F216" i="30"/>
  <c r="G216" i="30"/>
  <c r="H216" i="30"/>
  <c r="I216" i="30"/>
  <c r="A217" i="30"/>
  <c r="B217" i="30"/>
  <c r="C217" i="30"/>
  <c r="D217" i="30"/>
  <c r="E217" i="30"/>
  <c r="F217" i="30"/>
  <c r="G217" i="30"/>
  <c r="H217" i="30"/>
  <c r="I217" i="30"/>
  <c r="A218" i="30"/>
  <c r="B218" i="30"/>
  <c r="C218" i="30"/>
  <c r="D218" i="30"/>
  <c r="E218" i="30"/>
  <c r="F218" i="30"/>
  <c r="G218" i="30"/>
  <c r="H218" i="30"/>
  <c r="I218" i="30"/>
  <c r="A219" i="30"/>
  <c r="B219" i="30"/>
  <c r="C219" i="30"/>
  <c r="D219" i="30"/>
  <c r="E219" i="30"/>
  <c r="F219" i="30"/>
  <c r="G219" i="30"/>
  <c r="H219" i="30"/>
  <c r="I219" i="30"/>
  <c r="A220" i="30"/>
  <c r="B220" i="30"/>
  <c r="C220" i="30"/>
  <c r="D220" i="30"/>
  <c r="E220" i="30"/>
  <c r="F220" i="30"/>
  <c r="G220" i="30"/>
  <c r="H220" i="30"/>
  <c r="I220" i="30"/>
  <c r="A221" i="30"/>
  <c r="B221" i="30"/>
  <c r="C221" i="30"/>
  <c r="D221" i="30"/>
  <c r="E221" i="30"/>
  <c r="F221" i="30"/>
  <c r="G221" i="30"/>
  <c r="H221" i="30"/>
  <c r="I221" i="30"/>
  <c r="A222" i="30"/>
  <c r="B222" i="30"/>
  <c r="C222" i="30"/>
  <c r="D222" i="30"/>
  <c r="E222" i="30"/>
  <c r="F222" i="30"/>
  <c r="G222" i="30"/>
  <c r="H222" i="30"/>
  <c r="I222" i="30"/>
  <c r="A223" i="30"/>
  <c r="B223" i="30"/>
  <c r="C223" i="30"/>
  <c r="D223" i="30"/>
  <c r="E223" i="30"/>
  <c r="F223" i="30"/>
  <c r="G223" i="30"/>
  <c r="H223" i="30"/>
  <c r="I223" i="30"/>
  <c r="A224" i="30"/>
  <c r="B224" i="30"/>
  <c r="C224" i="30"/>
  <c r="D224" i="30"/>
  <c r="E224" i="30"/>
  <c r="F224" i="30"/>
  <c r="G224" i="30"/>
  <c r="H224" i="30"/>
  <c r="I224" i="30"/>
  <c r="A225" i="30"/>
  <c r="B225" i="30"/>
  <c r="C225" i="30"/>
  <c r="D225" i="30"/>
  <c r="E225" i="30"/>
  <c r="F225" i="30"/>
  <c r="G225" i="30"/>
  <c r="H225" i="30"/>
  <c r="I225" i="30"/>
  <c r="A226" i="30"/>
  <c r="B226" i="30"/>
  <c r="C226" i="30"/>
  <c r="D226" i="30"/>
  <c r="E226" i="30"/>
  <c r="F226" i="30"/>
  <c r="G226" i="30"/>
  <c r="H226" i="30"/>
  <c r="I226" i="30"/>
  <c r="A227" i="30"/>
  <c r="B227" i="30"/>
  <c r="C227" i="30"/>
  <c r="D227" i="30"/>
  <c r="E227" i="30"/>
  <c r="F227" i="30"/>
  <c r="G227" i="30"/>
  <c r="H227" i="30"/>
  <c r="I227" i="30"/>
  <c r="A228" i="30"/>
  <c r="B228" i="30"/>
  <c r="C228" i="30"/>
  <c r="D228" i="30"/>
  <c r="E228" i="30"/>
  <c r="F228" i="30"/>
  <c r="G228" i="30"/>
  <c r="H228" i="30"/>
  <c r="I228" i="30"/>
  <c r="A229" i="30"/>
  <c r="B229" i="30"/>
  <c r="C229" i="30"/>
  <c r="D229" i="30"/>
  <c r="E229" i="30"/>
  <c r="F229" i="30"/>
  <c r="G229" i="30"/>
  <c r="H229" i="30"/>
  <c r="I229" i="30"/>
  <c r="A230" i="30"/>
  <c r="B230" i="30"/>
  <c r="C230" i="30"/>
  <c r="D230" i="30"/>
  <c r="E230" i="30"/>
  <c r="F230" i="30"/>
  <c r="G230" i="30"/>
  <c r="H230" i="30"/>
  <c r="I230" i="30"/>
  <c r="A231" i="30"/>
  <c r="B231" i="30"/>
  <c r="C231" i="30"/>
  <c r="D231" i="30"/>
  <c r="E231" i="30"/>
  <c r="F231" i="30"/>
  <c r="G231" i="30"/>
  <c r="H231" i="30"/>
  <c r="I231" i="30"/>
  <c r="A232" i="30"/>
  <c r="B232" i="30"/>
  <c r="C232" i="30"/>
  <c r="D232" i="30"/>
  <c r="E232" i="30"/>
  <c r="F232" i="30"/>
  <c r="G232" i="30"/>
  <c r="H232" i="30"/>
  <c r="I232" i="30"/>
  <c r="A233" i="30"/>
  <c r="B233" i="30"/>
  <c r="C233" i="30"/>
  <c r="D233" i="30"/>
  <c r="E233" i="30"/>
  <c r="F233" i="30"/>
  <c r="G233" i="30"/>
  <c r="H233" i="30"/>
  <c r="I233" i="30"/>
  <c r="A234" i="30"/>
  <c r="B234" i="30"/>
  <c r="C234" i="30"/>
  <c r="D234" i="30"/>
  <c r="E234" i="30"/>
  <c r="F234" i="30"/>
  <c r="G234" i="30"/>
  <c r="H234" i="30"/>
  <c r="I234" i="30"/>
  <c r="A235" i="30"/>
  <c r="B235" i="30"/>
  <c r="C235" i="30"/>
  <c r="D235" i="30"/>
  <c r="E235" i="30"/>
  <c r="F235" i="30"/>
  <c r="G235" i="30"/>
  <c r="H235" i="30"/>
  <c r="I235" i="30"/>
  <c r="A236" i="30"/>
  <c r="B236" i="30"/>
  <c r="C236" i="30"/>
  <c r="D236" i="30"/>
  <c r="E236" i="30"/>
  <c r="F236" i="30"/>
  <c r="G236" i="30"/>
  <c r="H236" i="30"/>
  <c r="I236" i="30"/>
  <c r="A237" i="30"/>
  <c r="B237" i="30"/>
  <c r="C237" i="30"/>
  <c r="D237" i="30"/>
  <c r="E237" i="30"/>
  <c r="F237" i="30"/>
  <c r="G237" i="30"/>
  <c r="H237" i="30"/>
  <c r="I237" i="30"/>
  <c r="A238" i="30"/>
  <c r="B238" i="30"/>
  <c r="C238" i="30"/>
  <c r="D238" i="30"/>
  <c r="E238" i="30"/>
  <c r="F238" i="30"/>
  <c r="G238" i="30"/>
  <c r="H238" i="30"/>
  <c r="I238" i="30"/>
  <c r="A239" i="30"/>
  <c r="B239" i="30"/>
  <c r="C239" i="30"/>
  <c r="D239" i="30"/>
  <c r="E239" i="30"/>
  <c r="F239" i="30"/>
  <c r="G239" i="30"/>
  <c r="H239" i="30"/>
  <c r="I239" i="30"/>
  <c r="A240" i="30"/>
  <c r="B240" i="30"/>
  <c r="C240" i="30"/>
  <c r="D240" i="30"/>
  <c r="E240" i="30"/>
  <c r="F240" i="30"/>
  <c r="G240" i="30"/>
  <c r="H240" i="30"/>
  <c r="I240" i="30"/>
  <c r="A241" i="30"/>
  <c r="B241" i="30"/>
  <c r="C241" i="30"/>
  <c r="D241" i="30"/>
  <c r="E241" i="30"/>
  <c r="F241" i="30"/>
  <c r="G241" i="30"/>
  <c r="H241" i="30"/>
  <c r="I241" i="30"/>
  <c r="A242" i="30"/>
  <c r="B242" i="30"/>
  <c r="C242" i="30"/>
  <c r="D242" i="30"/>
  <c r="E242" i="30"/>
  <c r="F242" i="30"/>
  <c r="G242" i="30"/>
  <c r="H242" i="30"/>
  <c r="I242" i="30"/>
  <c r="A243" i="30"/>
  <c r="B243" i="30"/>
  <c r="C243" i="30"/>
  <c r="D243" i="30"/>
  <c r="E243" i="30"/>
  <c r="F243" i="30"/>
  <c r="G243" i="30"/>
  <c r="H243" i="30"/>
  <c r="I243" i="30"/>
  <c r="A244" i="30"/>
  <c r="B244" i="30"/>
  <c r="C244" i="30"/>
  <c r="D244" i="30"/>
  <c r="E244" i="30"/>
  <c r="F244" i="30"/>
  <c r="G244" i="30"/>
  <c r="H244" i="30"/>
  <c r="I244" i="30"/>
  <c r="A245" i="30"/>
  <c r="B245" i="30"/>
  <c r="C245" i="30"/>
  <c r="D245" i="30"/>
  <c r="E245" i="30"/>
  <c r="F245" i="30"/>
  <c r="G245" i="30"/>
  <c r="H245" i="30"/>
  <c r="I245" i="30"/>
  <c r="A246" i="30"/>
  <c r="B246" i="30"/>
  <c r="C246" i="30"/>
  <c r="D246" i="30"/>
  <c r="E246" i="30"/>
  <c r="F246" i="30"/>
  <c r="G246" i="30"/>
  <c r="H246" i="30"/>
  <c r="I246" i="30"/>
  <c r="A247" i="30"/>
  <c r="B247" i="30"/>
  <c r="C247" i="30"/>
  <c r="D247" i="30"/>
  <c r="E247" i="30"/>
  <c r="F247" i="30"/>
  <c r="G247" i="30"/>
  <c r="H247" i="30"/>
  <c r="I247" i="30"/>
  <c r="A248" i="30"/>
  <c r="B248" i="30"/>
  <c r="C248" i="30"/>
  <c r="D248" i="30"/>
  <c r="E248" i="30"/>
  <c r="F248" i="30"/>
  <c r="G248" i="30"/>
  <c r="H248" i="30"/>
  <c r="I248" i="30"/>
  <c r="A249" i="30"/>
  <c r="B249" i="30"/>
  <c r="C249" i="30"/>
  <c r="D249" i="30"/>
  <c r="E249" i="30"/>
  <c r="F249" i="30"/>
  <c r="G249" i="30"/>
  <c r="H249" i="30"/>
  <c r="I249" i="30"/>
  <c r="A250" i="30"/>
  <c r="B250" i="30"/>
  <c r="C250" i="30"/>
  <c r="D250" i="30"/>
  <c r="E250" i="30"/>
  <c r="F250" i="30"/>
  <c r="G250" i="30"/>
  <c r="H250" i="30"/>
  <c r="I250" i="30"/>
  <c r="A251" i="30"/>
  <c r="B251" i="30"/>
  <c r="C251" i="30"/>
  <c r="D251" i="30"/>
  <c r="E251" i="30"/>
  <c r="F251" i="30"/>
  <c r="G251" i="30"/>
  <c r="H251" i="30"/>
  <c r="I251" i="30"/>
  <c r="A252" i="30"/>
  <c r="B252" i="30"/>
  <c r="C252" i="30"/>
  <c r="D252" i="30"/>
  <c r="E252" i="30"/>
  <c r="F252" i="30"/>
  <c r="G252" i="30"/>
  <c r="H252" i="30"/>
  <c r="I252" i="30"/>
  <c r="A253" i="30"/>
  <c r="B253" i="30"/>
  <c r="C253" i="30"/>
  <c r="D253" i="30"/>
  <c r="E253" i="30"/>
  <c r="F253" i="30"/>
  <c r="G253" i="30"/>
  <c r="H253" i="30"/>
  <c r="I253" i="30"/>
  <c r="A254" i="30"/>
  <c r="B254" i="30"/>
  <c r="C254" i="30"/>
  <c r="D254" i="30"/>
  <c r="E254" i="30"/>
  <c r="F254" i="30"/>
  <c r="G254" i="30"/>
  <c r="H254" i="30"/>
  <c r="I254" i="30"/>
  <c r="A255" i="30"/>
  <c r="B255" i="30"/>
  <c r="C255" i="30"/>
  <c r="D255" i="30"/>
  <c r="E255" i="30"/>
  <c r="F255" i="30"/>
  <c r="G255" i="30"/>
  <c r="H255" i="30"/>
  <c r="I255" i="30"/>
  <c r="A256" i="30"/>
  <c r="B256" i="30"/>
  <c r="C256" i="30"/>
  <c r="D256" i="30"/>
  <c r="E256" i="30"/>
  <c r="F256" i="30"/>
  <c r="G256" i="30"/>
  <c r="H256" i="30"/>
  <c r="I256" i="30"/>
  <c r="A257" i="30"/>
  <c r="B257" i="30"/>
  <c r="C257" i="30"/>
  <c r="D257" i="30"/>
  <c r="E257" i="30"/>
  <c r="F257" i="30"/>
  <c r="G257" i="30"/>
  <c r="H257" i="30"/>
  <c r="I257" i="30"/>
  <c r="A258" i="30"/>
  <c r="B258" i="30"/>
  <c r="C258" i="30"/>
  <c r="D258" i="30"/>
  <c r="E258" i="30"/>
  <c r="F258" i="30"/>
  <c r="G258" i="30"/>
  <c r="H258" i="30"/>
  <c r="I258" i="30"/>
  <c r="A259" i="30"/>
  <c r="B259" i="30"/>
  <c r="C259" i="30"/>
  <c r="D259" i="30"/>
  <c r="E259" i="30"/>
  <c r="F259" i="30"/>
  <c r="G259" i="30"/>
  <c r="H259" i="30"/>
  <c r="I259" i="30"/>
  <c r="A260" i="30"/>
  <c r="B260" i="30"/>
  <c r="C260" i="30"/>
  <c r="D260" i="30"/>
  <c r="E260" i="30"/>
  <c r="F260" i="30"/>
  <c r="G260" i="30"/>
  <c r="H260" i="30"/>
  <c r="I260" i="30"/>
  <c r="A261" i="30"/>
  <c r="B261" i="30"/>
  <c r="C261" i="30"/>
  <c r="D261" i="30"/>
  <c r="E261" i="30"/>
  <c r="F261" i="30"/>
  <c r="G261" i="30"/>
  <c r="H261" i="30"/>
  <c r="I261" i="30"/>
  <c r="A262" i="30"/>
  <c r="B262" i="30"/>
  <c r="C262" i="30"/>
  <c r="D262" i="30"/>
  <c r="E262" i="30"/>
  <c r="F262" i="30"/>
  <c r="G262" i="30"/>
  <c r="H262" i="30"/>
  <c r="I262" i="30"/>
  <c r="A263" i="30"/>
  <c r="B263" i="30"/>
  <c r="C263" i="30"/>
  <c r="D263" i="30"/>
  <c r="E263" i="30"/>
  <c r="F263" i="30"/>
  <c r="G263" i="30"/>
  <c r="H263" i="30"/>
  <c r="I263" i="30"/>
  <c r="A264" i="30"/>
  <c r="B264" i="30"/>
  <c r="C264" i="30"/>
  <c r="D264" i="30"/>
  <c r="E264" i="30"/>
  <c r="F264" i="30"/>
  <c r="G264" i="30"/>
  <c r="H264" i="30"/>
  <c r="I264" i="30"/>
  <c r="A265" i="30"/>
  <c r="B265" i="30"/>
  <c r="C265" i="30"/>
  <c r="D265" i="30"/>
  <c r="E265" i="30"/>
  <c r="F265" i="30"/>
  <c r="G265" i="30"/>
  <c r="H265" i="30"/>
  <c r="I265" i="30"/>
  <c r="A266" i="30"/>
  <c r="B266" i="30"/>
  <c r="C266" i="30"/>
  <c r="D266" i="30"/>
  <c r="E266" i="30"/>
  <c r="F266" i="30"/>
  <c r="G266" i="30"/>
  <c r="H266" i="30"/>
  <c r="I266" i="30"/>
  <c r="A267" i="30"/>
  <c r="B267" i="30"/>
  <c r="C267" i="30"/>
  <c r="D267" i="30"/>
  <c r="E267" i="30"/>
  <c r="F267" i="30"/>
  <c r="G267" i="30"/>
  <c r="H267" i="30"/>
  <c r="I267" i="30"/>
  <c r="A268" i="30"/>
  <c r="B268" i="30"/>
  <c r="C268" i="30"/>
  <c r="D268" i="30"/>
  <c r="E268" i="30"/>
  <c r="F268" i="30"/>
  <c r="G268" i="30"/>
  <c r="H268" i="30"/>
  <c r="I268" i="30"/>
  <c r="A269" i="30"/>
  <c r="B269" i="30"/>
  <c r="C269" i="30"/>
  <c r="D269" i="30"/>
  <c r="E269" i="30"/>
  <c r="F269" i="30"/>
  <c r="G269" i="30"/>
  <c r="H269" i="30"/>
  <c r="I269" i="30"/>
  <c r="A270" i="30"/>
  <c r="B270" i="30"/>
  <c r="C270" i="30"/>
  <c r="D270" i="30"/>
  <c r="E270" i="30"/>
  <c r="F270" i="30"/>
  <c r="G270" i="30"/>
  <c r="H270" i="30"/>
  <c r="I270" i="30"/>
  <c r="A271" i="30"/>
  <c r="B271" i="30"/>
  <c r="C271" i="30"/>
  <c r="D271" i="30"/>
  <c r="E271" i="30"/>
  <c r="F271" i="30"/>
  <c r="G271" i="30"/>
  <c r="H271" i="30"/>
  <c r="I271" i="30"/>
  <c r="A272" i="30"/>
  <c r="B272" i="30"/>
  <c r="C272" i="30"/>
  <c r="D272" i="30"/>
  <c r="E272" i="30"/>
  <c r="F272" i="30"/>
  <c r="G272" i="30"/>
  <c r="H272" i="30"/>
  <c r="I272" i="30"/>
  <c r="A273" i="30"/>
  <c r="B273" i="30"/>
  <c r="C273" i="30"/>
  <c r="D273" i="30"/>
  <c r="E273" i="30"/>
  <c r="F273" i="30"/>
  <c r="G273" i="30"/>
  <c r="H273" i="30"/>
  <c r="I273" i="30"/>
  <c r="A274" i="30"/>
  <c r="B274" i="30"/>
  <c r="C274" i="30"/>
  <c r="D274" i="30"/>
  <c r="E274" i="30"/>
  <c r="F274" i="30"/>
  <c r="G274" i="30"/>
  <c r="H274" i="30"/>
  <c r="I274" i="30"/>
  <c r="A275" i="30"/>
  <c r="B275" i="30"/>
  <c r="C275" i="30"/>
  <c r="D275" i="30"/>
  <c r="E275" i="30"/>
  <c r="F275" i="30"/>
  <c r="G275" i="30"/>
  <c r="H275" i="30"/>
  <c r="I275" i="30"/>
  <c r="A276" i="30"/>
  <c r="B276" i="30"/>
  <c r="C276" i="30"/>
  <c r="D276" i="30"/>
  <c r="E276" i="30"/>
  <c r="F276" i="30"/>
  <c r="G276" i="30"/>
  <c r="H276" i="30"/>
  <c r="I276" i="30"/>
  <c r="A277" i="30"/>
  <c r="B277" i="30"/>
  <c r="C277" i="30"/>
  <c r="D277" i="30"/>
  <c r="E277" i="30"/>
  <c r="F277" i="30"/>
  <c r="G277" i="30"/>
  <c r="H277" i="30"/>
  <c r="I277" i="30"/>
  <c r="A278" i="30"/>
  <c r="B278" i="30"/>
  <c r="C278" i="30"/>
  <c r="D278" i="30"/>
  <c r="E278" i="30"/>
  <c r="F278" i="30"/>
  <c r="G278" i="30"/>
  <c r="H278" i="30"/>
  <c r="I278" i="30"/>
  <c r="A279" i="30"/>
  <c r="B279" i="30"/>
  <c r="C279" i="30"/>
  <c r="D279" i="30"/>
  <c r="E279" i="30"/>
  <c r="F279" i="30"/>
  <c r="G279" i="30"/>
  <c r="H279" i="30"/>
  <c r="I279" i="30"/>
  <c r="A280" i="30"/>
  <c r="B280" i="30"/>
  <c r="C280" i="30"/>
  <c r="D280" i="30"/>
  <c r="E280" i="30"/>
  <c r="F280" i="30"/>
  <c r="G280" i="30"/>
  <c r="H280" i="30"/>
  <c r="I280" i="30"/>
  <c r="A281" i="30"/>
  <c r="B281" i="30"/>
  <c r="C281" i="30"/>
  <c r="D281" i="30"/>
  <c r="E281" i="30"/>
  <c r="F281" i="30"/>
  <c r="G281" i="30"/>
  <c r="H281" i="30"/>
  <c r="I281" i="30"/>
  <c r="A282" i="30"/>
  <c r="B282" i="30"/>
  <c r="C282" i="30"/>
  <c r="D282" i="30"/>
  <c r="E282" i="30"/>
  <c r="F282" i="30"/>
  <c r="G282" i="30"/>
  <c r="H282" i="30"/>
  <c r="I282" i="30"/>
  <c r="A283" i="30"/>
  <c r="B283" i="30"/>
  <c r="C283" i="30"/>
  <c r="D283" i="30"/>
  <c r="E283" i="30"/>
  <c r="F283" i="30"/>
  <c r="G283" i="30"/>
  <c r="H283" i="30"/>
  <c r="I283" i="30"/>
  <c r="A284" i="30"/>
  <c r="B284" i="30"/>
  <c r="C284" i="30"/>
  <c r="D284" i="30"/>
  <c r="E284" i="30"/>
  <c r="F284" i="30"/>
  <c r="G284" i="30"/>
  <c r="H284" i="30"/>
  <c r="I284" i="30"/>
  <c r="A285" i="30"/>
  <c r="B285" i="30"/>
  <c r="C285" i="30"/>
  <c r="D285" i="30"/>
  <c r="E285" i="30"/>
  <c r="F285" i="30"/>
  <c r="G285" i="30"/>
  <c r="H285" i="30"/>
  <c r="I285" i="30"/>
  <c r="A286" i="30"/>
  <c r="B286" i="30"/>
  <c r="C286" i="30"/>
  <c r="D286" i="30"/>
  <c r="E286" i="30"/>
  <c r="F286" i="30"/>
  <c r="G286" i="30"/>
  <c r="H286" i="30"/>
  <c r="I286" i="30"/>
  <c r="A287" i="30"/>
  <c r="B287" i="30"/>
  <c r="C287" i="30"/>
  <c r="D287" i="30"/>
  <c r="E287" i="30"/>
  <c r="F287" i="30"/>
  <c r="G287" i="30"/>
  <c r="H287" i="30"/>
  <c r="I287" i="30"/>
  <c r="A288" i="30"/>
  <c r="B288" i="30"/>
  <c r="C288" i="30"/>
  <c r="D288" i="30"/>
  <c r="E288" i="30"/>
  <c r="F288" i="30"/>
  <c r="G288" i="30"/>
  <c r="H288" i="30"/>
  <c r="I288" i="30"/>
  <c r="A289" i="30"/>
  <c r="B289" i="30"/>
  <c r="C289" i="30"/>
  <c r="D289" i="30"/>
  <c r="E289" i="30"/>
  <c r="F289" i="30"/>
  <c r="G289" i="30"/>
  <c r="H289" i="30"/>
  <c r="I289" i="30"/>
  <c r="A290" i="30"/>
  <c r="B290" i="30"/>
  <c r="C290" i="30"/>
  <c r="D290" i="30"/>
  <c r="E290" i="30"/>
  <c r="F290" i="30"/>
  <c r="G290" i="30"/>
  <c r="H290" i="30"/>
  <c r="I290" i="30"/>
  <c r="A291" i="30"/>
  <c r="B291" i="30"/>
  <c r="C291" i="30"/>
  <c r="D291" i="30"/>
  <c r="E291" i="30"/>
  <c r="F291" i="30"/>
  <c r="G291" i="30"/>
  <c r="H291" i="30"/>
  <c r="I291" i="30"/>
  <c r="A292" i="30"/>
  <c r="B292" i="30"/>
  <c r="C292" i="30"/>
  <c r="D292" i="30"/>
  <c r="E292" i="30"/>
  <c r="F292" i="30"/>
  <c r="G292" i="30"/>
  <c r="H292" i="30"/>
  <c r="I292" i="30"/>
  <c r="A293" i="30"/>
  <c r="B293" i="30"/>
  <c r="C293" i="30"/>
  <c r="D293" i="30"/>
  <c r="E293" i="30"/>
  <c r="F293" i="30"/>
  <c r="G293" i="30"/>
  <c r="H293" i="30"/>
  <c r="I293" i="30"/>
  <c r="A294" i="30"/>
  <c r="B294" i="30"/>
  <c r="C294" i="30"/>
  <c r="D294" i="30"/>
  <c r="E294" i="30"/>
  <c r="F294" i="30"/>
  <c r="G294" i="30"/>
  <c r="H294" i="30"/>
  <c r="I294" i="30"/>
  <c r="A295" i="30"/>
  <c r="B295" i="30"/>
  <c r="C295" i="30"/>
  <c r="D295" i="30"/>
  <c r="E295" i="30"/>
  <c r="F295" i="30"/>
  <c r="G295" i="30"/>
  <c r="H295" i="30"/>
  <c r="I295" i="30"/>
  <c r="A296" i="30"/>
  <c r="B296" i="30"/>
  <c r="C296" i="30"/>
  <c r="D296" i="30"/>
  <c r="E296" i="30"/>
  <c r="F296" i="30"/>
  <c r="G296" i="30"/>
  <c r="H296" i="30"/>
  <c r="I296" i="30"/>
  <c r="A297" i="30"/>
  <c r="B297" i="30"/>
  <c r="C297" i="30"/>
  <c r="D297" i="30"/>
  <c r="E297" i="30"/>
  <c r="F297" i="30"/>
  <c r="G297" i="30"/>
  <c r="H297" i="30"/>
  <c r="I297" i="30"/>
  <c r="A298" i="30"/>
  <c r="B298" i="30"/>
  <c r="C298" i="30"/>
  <c r="D298" i="30"/>
  <c r="E298" i="30"/>
  <c r="F298" i="30"/>
  <c r="G298" i="30"/>
  <c r="H298" i="30"/>
  <c r="I298" i="30"/>
  <c r="A299" i="30"/>
  <c r="B299" i="30"/>
  <c r="C299" i="30"/>
  <c r="D299" i="30"/>
  <c r="E299" i="30"/>
  <c r="F299" i="30"/>
  <c r="G299" i="30"/>
  <c r="H299" i="30"/>
  <c r="I299" i="30"/>
  <c r="A300" i="30"/>
  <c r="B300" i="30"/>
  <c r="C300" i="30"/>
  <c r="D300" i="30"/>
  <c r="E300" i="30"/>
  <c r="F300" i="30"/>
  <c r="G300" i="30"/>
  <c r="H300" i="30"/>
  <c r="I300" i="30"/>
  <c r="A301" i="30"/>
  <c r="B301" i="30"/>
  <c r="C301" i="30"/>
  <c r="D301" i="30"/>
  <c r="E301" i="30"/>
  <c r="F301" i="30"/>
  <c r="G301" i="30"/>
  <c r="H301" i="30"/>
  <c r="I301" i="30"/>
  <c r="A302" i="30"/>
  <c r="B302" i="30"/>
  <c r="C302" i="30"/>
  <c r="D302" i="30"/>
  <c r="E302" i="30"/>
  <c r="F302" i="30"/>
  <c r="G302" i="30"/>
  <c r="H302" i="30"/>
  <c r="I302" i="30"/>
  <c r="A303" i="30"/>
  <c r="B303" i="30"/>
  <c r="C303" i="30"/>
  <c r="D303" i="30"/>
  <c r="E303" i="30"/>
  <c r="F303" i="30"/>
  <c r="G303" i="30"/>
  <c r="H303" i="30"/>
  <c r="I303" i="30"/>
  <c r="A304" i="30"/>
  <c r="B304" i="30"/>
  <c r="C304" i="30"/>
  <c r="D304" i="30"/>
  <c r="E304" i="30"/>
  <c r="F304" i="30"/>
  <c r="G304" i="30"/>
  <c r="H304" i="30"/>
  <c r="I304" i="30"/>
  <c r="A305" i="30"/>
  <c r="B305" i="30"/>
  <c r="C305" i="30"/>
  <c r="D305" i="30"/>
  <c r="E305" i="30"/>
  <c r="F305" i="30"/>
  <c r="G305" i="30"/>
  <c r="H305" i="30"/>
  <c r="I305" i="30"/>
  <c r="A306" i="30"/>
  <c r="B306" i="30"/>
  <c r="C306" i="30"/>
  <c r="D306" i="30"/>
  <c r="E306" i="30"/>
  <c r="F306" i="30"/>
  <c r="G306" i="30"/>
  <c r="H306" i="30"/>
  <c r="I306" i="30"/>
  <c r="A307" i="30"/>
  <c r="B307" i="30"/>
  <c r="C307" i="30"/>
  <c r="D307" i="30"/>
  <c r="E307" i="30"/>
  <c r="F307" i="30"/>
  <c r="G307" i="30"/>
  <c r="H307" i="30"/>
  <c r="I307" i="30"/>
  <c r="A308" i="30"/>
  <c r="B308" i="30"/>
  <c r="C308" i="30"/>
  <c r="D308" i="30"/>
  <c r="E308" i="30"/>
  <c r="F308" i="30"/>
  <c r="G308" i="30"/>
  <c r="H308" i="30"/>
  <c r="I308" i="30"/>
  <c r="A309" i="30"/>
  <c r="B309" i="30"/>
  <c r="C309" i="30"/>
  <c r="D309" i="30"/>
  <c r="E309" i="30"/>
  <c r="F309" i="30"/>
  <c r="G309" i="30"/>
  <c r="H309" i="30"/>
  <c r="I309" i="30"/>
  <c r="A310" i="30"/>
  <c r="B310" i="30"/>
  <c r="C310" i="30"/>
  <c r="D310" i="30"/>
  <c r="E310" i="30"/>
  <c r="F310" i="30"/>
  <c r="G310" i="30"/>
  <c r="H310" i="30"/>
  <c r="I310" i="30"/>
  <c r="A311" i="30"/>
  <c r="B311" i="30"/>
  <c r="C311" i="30"/>
  <c r="D311" i="30"/>
  <c r="E311" i="30"/>
  <c r="F311" i="30"/>
  <c r="G311" i="30"/>
  <c r="H311" i="30"/>
  <c r="I311" i="30"/>
  <c r="A312" i="30"/>
  <c r="B312" i="30"/>
  <c r="C312" i="30"/>
  <c r="D312" i="30"/>
  <c r="E312" i="30"/>
  <c r="F312" i="30"/>
  <c r="G312" i="30"/>
  <c r="H312" i="30"/>
  <c r="I312" i="30"/>
  <c r="A313" i="30"/>
  <c r="B313" i="30"/>
  <c r="C313" i="30"/>
  <c r="D313" i="30"/>
  <c r="E313" i="30"/>
  <c r="F313" i="30"/>
  <c r="G313" i="30"/>
  <c r="H313" i="30"/>
  <c r="I313" i="30"/>
  <c r="A314" i="30"/>
  <c r="B314" i="30"/>
  <c r="C314" i="30"/>
  <c r="D314" i="30"/>
  <c r="E314" i="30"/>
  <c r="F314" i="30"/>
  <c r="G314" i="30"/>
  <c r="H314" i="30"/>
  <c r="I314" i="30"/>
  <c r="A315" i="30"/>
  <c r="B315" i="30"/>
  <c r="C315" i="30"/>
  <c r="D315" i="30"/>
  <c r="E315" i="30"/>
  <c r="F315" i="30"/>
  <c r="G315" i="30"/>
  <c r="H315" i="30"/>
  <c r="I315" i="30"/>
  <c r="A316" i="30"/>
  <c r="B316" i="30"/>
  <c r="C316" i="30"/>
  <c r="D316" i="30"/>
  <c r="E316" i="30"/>
  <c r="F316" i="30"/>
  <c r="G316" i="30"/>
  <c r="H316" i="30"/>
  <c r="I316" i="30"/>
  <c r="A317" i="30"/>
  <c r="B317" i="30"/>
  <c r="C317" i="30"/>
  <c r="D317" i="30"/>
  <c r="E317" i="30"/>
  <c r="F317" i="30"/>
  <c r="G317" i="30"/>
  <c r="H317" i="30"/>
  <c r="I317" i="30"/>
  <c r="A318" i="30"/>
  <c r="B318" i="30"/>
  <c r="C318" i="30"/>
  <c r="D318" i="30"/>
  <c r="E318" i="30"/>
  <c r="F318" i="30"/>
  <c r="G318" i="30"/>
  <c r="H318" i="30"/>
  <c r="I318" i="30"/>
  <c r="A319" i="30"/>
  <c r="B319" i="30"/>
  <c r="C319" i="30"/>
  <c r="D319" i="30"/>
  <c r="E319" i="30"/>
  <c r="F319" i="30"/>
  <c r="G319" i="30"/>
  <c r="H319" i="30"/>
  <c r="I319" i="30"/>
  <c r="A320" i="30"/>
  <c r="B320" i="30"/>
  <c r="C320" i="30"/>
  <c r="D320" i="30"/>
  <c r="E320" i="30"/>
  <c r="F320" i="30"/>
  <c r="G320" i="30"/>
  <c r="H320" i="30"/>
  <c r="I320" i="30"/>
  <c r="A321" i="30"/>
  <c r="B321" i="30"/>
  <c r="C321" i="30"/>
  <c r="D321" i="30"/>
  <c r="E321" i="30"/>
  <c r="F321" i="30"/>
  <c r="G321" i="30"/>
  <c r="H321" i="30"/>
  <c r="I321" i="30"/>
  <c r="A322" i="30"/>
  <c r="B322" i="30"/>
  <c r="C322" i="30"/>
  <c r="D322" i="30"/>
  <c r="E322" i="30"/>
  <c r="F322" i="30"/>
  <c r="G322" i="30"/>
  <c r="H322" i="30"/>
  <c r="I322" i="30"/>
  <c r="A323" i="30"/>
  <c r="B323" i="30"/>
  <c r="C323" i="30"/>
  <c r="D323" i="30"/>
  <c r="E323" i="30"/>
  <c r="F323" i="30"/>
  <c r="G323" i="30"/>
  <c r="H323" i="30"/>
  <c r="I323" i="30"/>
  <c r="A324" i="30"/>
  <c r="B324" i="30"/>
  <c r="C324" i="30"/>
  <c r="D324" i="30"/>
  <c r="E324" i="30"/>
  <c r="F324" i="30"/>
  <c r="G324" i="30"/>
  <c r="H324" i="30"/>
  <c r="I324" i="30"/>
  <c r="A325" i="30"/>
  <c r="B325" i="30"/>
  <c r="C325" i="30"/>
  <c r="D325" i="30"/>
  <c r="E325" i="30"/>
  <c r="F325" i="30"/>
  <c r="G325" i="30"/>
  <c r="H325" i="30"/>
  <c r="I325" i="30"/>
  <c r="A326" i="30"/>
  <c r="B326" i="30"/>
  <c r="C326" i="30"/>
  <c r="D326" i="30"/>
  <c r="E326" i="30"/>
  <c r="F326" i="30"/>
  <c r="G326" i="30"/>
  <c r="H326" i="30"/>
  <c r="I326" i="30"/>
  <c r="A327" i="30"/>
  <c r="B327" i="30"/>
  <c r="C327" i="30"/>
  <c r="D327" i="30"/>
  <c r="E327" i="30"/>
  <c r="F327" i="30"/>
  <c r="G327" i="30"/>
  <c r="H327" i="30"/>
  <c r="I327" i="30"/>
  <c r="A328" i="30"/>
  <c r="B328" i="30"/>
  <c r="C328" i="30"/>
  <c r="D328" i="30"/>
  <c r="E328" i="30"/>
  <c r="F328" i="30"/>
  <c r="G328" i="30"/>
  <c r="H328" i="30"/>
  <c r="I328" i="30"/>
  <c r="A329" i="30"/>
  <c r="B329" i="30"/>
  <c r="C329" i="30"/>
  <c r="D329" i="30"/>
  <c r="E329" i="30"/>
  <c r="F329" i="30"/>
  <c r="G329" i="30"/>
  <c r="H329" i="30"/>
  <c r="I329" i="30"/>
  <c r="A330" i="30"/>
  <c r="B330" i="30"/>
  <c r="C330" i="30"/>
  <c r="D330" i="30"/>
  <c r="E330" i="30"/>
  <c r="F330" i="30"/>
  <c r="G330" i="30"/>
  <c r="H330" i="30"/>
  <c r="I330" i="30"/>
  <c r="A331" i="30"/>
  <c r="B331" i="30"/>
  <c r="C331" i="30"/>
  <c r="D331" i="30"/>
  <c r="E331" i="30"/>
  <c r="F331" i="30"/>
  <c r="G331" i="30"/>
  <c r="H331" i="30"/>
  <c r="I331" i="30"/>
  <c r="A332" i="30"/>
  <c r="B332" i="30"/>
  <c r="C332" i="30"/>
  <c r="D332" i="30"/>
  <c r="E332" i="30"/>
  <c r="F332" i="30"/>
  <c r="G332" i="30"/>
  <c r="H332" i="30"/>
  <c r="I332" i="30"/>
  <c r="A333" i="30"/>
  <c r="B333" i="30"/>
  <c r="C333" i="30"/>
  <c r="D333" i="30"/>
  <c r="E333" i="30"/>
  <c r="F333" i="30"/>
  <c r="G333" i="30"/>
  <c r="H333" i="30"/>
  <c r="I333" i="30"/>
  <c r="A334" i="30"/>
  <c r="B334" i="30"/>
  <c r="C334" i="30"/>
  <c r="D334" i="30"/>
  <c r="E334" i="30"/>
  <c r="F334" i="30"/>
  <c r="G334" i="30"/>
  <c r="H334" i="30"/>
  <c r="I334" i="30"/>
  <c r="A335" i="30"/>
  <c r="B335" i="30"/>
  <c r="C335" i="30"/>
  <c r="D335" i="30"/>
  <c r="E335" i="30"/>
  <c r="F335" i="30"/>
  <c r="G335" i="30"/>
  <c r="H335" i="30"/>
  <c r="I335" i="30"/>
  <c r="A336" i="30"/>
  <c r="B336" i="30"/>
  <c r="C336" i="30"/>
  <c r="D336" i="30"/>
  <c r="E336" i="30"/>
  <c r="F336" i="30"/>
  <c r="G336" i="30"/>
  <c r="H336" i="30"/>
  <c r="I336" i="30"/>
  <c r="A337" i="30"/>
  <c r="B337" i="30"/>
  <c r="C337" i="30"/>
  <c r="D337" i="30"/>
  <c r="E337" i="30"/>
  <c r="F337" i="30"/>
  <c r="G337" i="30"/>
  <c r="H337" i="30"/>
  <c r="I337" i="30"/>
  <c r="A338" i="30"/>
  <c r="B338" i="30"/>
  <c r="C338" i="30"/>
  <c r="D338" i="30"/>
  <c r="E338" i="30"/>
  <c r="F338" i="30"/>
  <c r="G338" i="30"/>
  <c r="H338" i="30"/>
  <c r="I338" i="30"/>
  <c r="A339" i="30"/>
  <c r="B339" i="30"/>
  <c r="C339" i="30"/>
  <c r="D339" i="30"/>
  <c r="E339" i="30"/>
  <c r="F339" i="30"/>
  <c r="G339" i="30"/>
  <c r="H339" i="30"/>
  <c r="I339" i="30"/>
  <c r="A340" i="30"/>
  <c r="B340" i="30"/>
  <c r="C340" i="30"/>
  <c r="D340" i="30"/>
  <c r="E340" i="30"/>
  <c r="F340" i="30"/>
  <c r="G340" i="30"/>
  <c r="H340" i="30"/>
  <c r="I340" i="30"/>
  <c r="A341" i="30"/>
  <c r="B341" i="30"/>
  <c r="C341" i="30"/>
  <c r="D341" i="30"/>
  <c r="E341" i="30"/>
  <c r="F341" i="30"/>
  <c r="G341" i="30"/>
  <c r="H341" i="30"/>
  <c r="I341" i="30"/>
  <c r="A342" i="30"/>
  <c r="B342" i="30"/>
  <c r="C342" i="30"/>
  <c r="D342" i="30"/>
  <c r="E342" i="30"/>
  <c r="F342" i="30"/>
  <c r="G342" i="30"/>
  <c r="H342" i="30"/>
  <c r="I342" i="30"/>
  <c r="A343" i="30"/>
  <c r="B343" i="30"/>
  <c r="C343" i="30"/>
  <c r="D343" i="30"/>
  <c r="E343" i="30"/>
  <c r="F343" i="30"/>
  <c r="G343" i="30"/>
  <c r="H343" i="30"/>
  <c r="I343" i="30"/>
  <c r="A344" i="30"/>
  <c r="B344" i="30"/>
  <c r="C344" i="30"/>
  <c r="D344" i="30"/>
  <c r="E344" i="30"/>
  <c r="F344" i="30"/>
  <c r="G344" i="30"/>
  <c r="H344" i="30"/>
  <c r="I344" i="30"/>
  <c r="A345" i="30"/>
  <c r="B345" i="30"/>
  <c r="C345" i="30"/>
  <c r="D345" i="30"/>
  <c r="E345" i="30"/>
  <c r="F345" i="30"/>
  <c r="G345" i="30"/>
  <c r="H345" i="30"/>
  <c r="I345" i="30"/>
  <c r="A346" i="30"/>
  <c r="B346" i="30"/>
  <c r="C346" i="30"/>
  <c r="D346" i="30"/>
  <c r="E346" i="30"/>
  <c r="F346" i="30"/>
  <c r="G346" i="30"/>
  <c r="H346" i="30"/>
  <c r="I346" i="30"/>
  <c r="A347" i="30"/>
  <c r="B347" i="30"/>
  <c r="C347" i="30"/>
  <c r="D347" i="30"/>
  <c r="E347" i="30"/>
  <c r="F347" i="30"/>
  <c r="G347" i="30"/>
  <c r="H347" i="30"/>
  <c r="I347" i="30"/>
  <c r="A348" i="30"/>
  <c r="B348" i="30"/>
  <c r="C348" i="30"/>
  <c r="D348" i="30"/>
  <c r="E348" i="30"/>
  <c r="F348" i="30"/>
  <c r="G348" i="30"/>
  <c r="H348" i="30"/>
  <c r="I348" i="30"/>
  <c r="A349" i="30"/>
  <c r="B349" i="30"/>
  <c r="C349" i="30"/>
  <c r="D349" i="30"/>
  <c r="E349" i="30"/>
  <c r="F349" i="30"/>
  <c r="G349" i="30"/>
  <c r="H349" i="30"/>
  <c r="I349" i="30"/>
  <c r="A350" i="30"/>
  <c r="B350" i="30"/>
  <c r="C350" i="30"/>
  <c r="D350" i="30"/>
  <c r="E350" i="30"/>
  <c r="F350" i="30"/>
  <c r="G350" i="30"/>
  <c r="H350" i="30"/>
  <c r="I350" i="30"/>
  <c r="A351" i="30"/>
  <c r="B351" i="30"/>
  <c r="C351" i="30"/>
  <c r="D351" i="30"/>
  <c r="E351" i="30"/>
  <c r="F351" i="30"/>
  <c r="G351" i="30"/>
  <c r="H351" i="30"/>
  <c r="I351" i="30"/>
  <c r="A352" i="30"/>
  <c r="B352" i="30"/>
  <c r="C352" i="30"/>
  <c r="D352" i="30"/>
  <c r="E352" i="30"/>
  <c r="F352" i="30"/>
  <c r="G352" i="30"/>
  <c r="H352" i="30"/>
  <c r="I352" i="30"/>
  <c r="A353" i="30"/>
  <c r="B353" i="30"/>
  <c r="C353" i="30"/>
  <c r="D353" i="30"/>
  <c r="E353" i="30"/>
  <c r="F353" i="30"/>
  <c r="G353" i="30"/>
  <c r="H353" i="30"/>
  <c r="I353" i="30"/>
  <c r="A354" i="30"/>
  <c r="B354" i="30"/>
  <c r="C354" i="30"/>
  <c r="D354" i="30"/>
  <c r="E354" i="30"/>
  <c r="F354" i="30"/>
  <c r="G354" i="30"/>
  <c r="H354" i="30"/>
  <c r="I354" i="30"/>
  <c r="A355" i="30"/>
  <c r="B355" i="30"/>
  <c r="C355" i="30"/>
  <c r="D355" i="30"/>
  <c r="E355" i="30"/>
  <c r="F355" i="30"/>
  <c r="G355" i="30"/>
  <c r="H355" i="30"/>
  <c r="I355" i="30"/>
  <c r="A356" i="30"/>
  <c r="B356" i="30"/>
  <c r="C356" i="30"/>
  <c r="D356" i="30"/>
  <c r="E356" i="30"/>
  <c r="F356" i="30"/>
  <c r="G356" i="30"/>
  <c r="H356" i="30"/>
  <c r="I356" i="30"/>
  <c r="A357" i="30"/>
  <c r="B357" i="30"/>
  <c r="C357" i="30"/>
  <c r="D357" i="30"/>
  <c r="E357" i="30"/>
  <c r="F357" i="30"/>
  <c r="G357" i="30"/>
  <c r="H357" i="30"/>
  <c r="I357" i="30"/>
  <c r="A358" i="30"/>
  <c r="B358" i="30"/>
  <c r="C358" i="30"/>
  <c r="D358" i="30"/>
  <c r="E358" i="30"/>
  <c r="F358" i="30"/>
  <c r="G358" i="30"/>
  <c r="H358" i="30"/>
  <c r="I358" i="30"/>
  <c r="A359" i="30"/>
  <c r="B359" i="30"/>
  <c r="C359" i="30"/>
  <c r="D359" i="30"/>
  <c r="E359" i="30"/>
  <c r="F359" i="30"/>
  <c r="G359" i="30"/>
  <c r="H359" i="30"/>
  <c r="I359" i="30"/>
  <c r="A360" i="30"/>
  <c r="B360" i="30"/>
  <c r="C360" i="30"/>
  <c r="D360" i="30"/>
  <c r="E360" i="30"/>
  <c r="F360" i="30"/>
  <c r="G360" i="30"/>
  <c r="H360" i="30"/>
  <c r="I360" i="30"/>
  <c r="A361" i="30"/>
  <c r="B361" i="30"/>
  <c r="C361" i="30"/>
  <c r="D361" i="30"/>
  <c r="E361" i="30"/>
  <c r="F361" i="30"/>
  <c r="G361" i="30"/>
  <c r="H361" i="30"/>
  <c r="I361" i="30"/>
  <c r="A362" i="30"/>
  <c r="B362" i="30"/>
  <c r="C362" i="30"/>
  <c r="D362" i="30"/>
  <c r="E362" i="30"/>
  <c r="F362" i="30"/>
  <c r="G362" i="30"/>
  <c r="H362" i="30"/>
  <c r="I362" i="30"/>
  <c r="A363" i="30"/>
  <c r="B363" i="30"/>
  <c r="C363" i="30"/>
  <c r="D363" i="30"/>
  <c r="E363" i="30"/>
  <c r="F363" i="30"/>
  <c r="G363" i="30"/>
  <c r="H363" i="30"/>
  <c r="I363" i="30"/>
  <c r="A364" i="30"/>
  <c r="B364" i="30"/>
  <c r="C364" i="30"/>
  <c r="D364" i="30"/>
  <c r="E364" i="30"/>
  <c r="F364" i="30"/>
  <c r="G364" i="30"/>
  <c r="H364" i="30"/>
  <c r="I364" i="30"/>
  <c r="A365" i="30"/>
  <c r="B365" i="30"/>
  <c r="C365" i="30"/>
  <c r="D365" i="30"/>
  <c r="E365" i="30"/>
  <c r="F365" i="30"/>
  <c r="G365" i="30"/>
  <c r="H365" i="30"/>
  <c r="I365" i="30"/>
  <c r="A366" i="30"/>
  <c r="B366" i="30"/>
  <c r="C366" i="30"/>
  <c r="D366" i="30"/>
  <c r="E366" i="30"/>
  <c r="F366" i="30"/>
  <c r="G366" i="30"/>
  <c r="H366" i="30"/>
  <c r="I366" i="30"/>
  <c r="A367" i="30"/>
  <c r="B367" i="30"/>
  <c r="C367" i="30"/>
  <c r="D367" i="30"/>
  <c r="E367" i="30"/>
  <c r="F367" i="30"/>
  <c r="G367" i="30"/>
  <c r="H367" i="30"/>
  <c r="I367" i="30"/>
  <c r="A368" i="30"/>
  <c r="B368" i="30"/>
  <c r="C368" i="30"/>
  <c r="D368" i="30"/>
  <c r="E368" i="30"/>
  <c r="F368" i="30"/>
  <c r="G368" i="30"/>
  <c r="H368" i="30"/>
  <c r="I368" i="30"/>
  <c r="A369" i="30"/>
  <c r="B369" i="30"/>
  <c r="C369" i="30"/>
  <c r="D369" i="30"/>
  <c r="E369" i="30"/>
  <c r="F369" i="30"/>
  <c r="G369" i="30"/>
  <c r="H369" i="30"/>
  <c r="I369" i="30"/>
  <c r="A370" i="30"/>
  <c r="B370" i="30"/>
  <c r="C370" i="30"/>
  <c r="D370" i="30"/>
  <c r="E370" i="30"/>
  <c r="F370" i="30"/>
  <c r="G370" i="30"/>
  <c r="H370" i="30"/>
  <c r="I370" i="30"/>
  <c r="A371" i="30"/>
  <c r="B371" i="30"/>
  <c r="C371" i="30"/>
  <c r="D371" i="30"/>
  <c r="E371" i="30"/>
  <c r="F371" i="30"/>
  <c r="G371" i="30"/>
  <c r="H371" i="30"/>
  <c r="I371" i="30"/>
  <c r="A372" i="30"/>
  <c r="B372" i="30"/>
  <c r="C372" i="30"/>
  <c r="D372" i="30"/>
  <c r="E372" i="30"/>
  <c r="F372" i="30"/>
  <c r="G372" i="30"/>
  <c r="H372" i="30"/>
  <c r="I372" i="30"/>
  <c r="A373" i="30"/>
  <c r="B373" i="30"/>
  <c r="C373" i="30"/>
  <c r="D373" i="30"/>
  <c r="E373" i="30"/>
  <c r="F373" i="30"/>
  <c r="G373" i="30"/>
  <c r="H373" i="30"/>
  <c r="I373" i="30"/>
  <c r="A374" i="30"/>
  <c r="B374" i="30"/>
  <c r="C374" i="30"/>
  <c r="D374" i="30"/>
  <c r="E374" i="30"/>
  <c r="F374" i="30"/>
  <c r="G374" i="30"/>
  <c r="H374" i="30"/>
  <c r="I374" i="30"/>
  <c r="A375" i="30"/>
  <c r="B375" i="30"/>
  <c r="C375" i="30"/>
  <c r="D375" i="30"/>
  <c r="E375" i="30"/>
  <c r="F375" i="30"/>
  <c r="G375" i="30"/>
  <c r="H375" i="30"/>
  <c r="I375" i="30"/>
  <c r="A376" i="30"/>
  <c r="B376" i="30"/>
  <c r="C376" i="30"/>
  <c r="D376" i="30"/>
  <c r="E376" i="30"/>
  <c r="F376" i="30"/>
  <c r="G376" i="30"/>
  <c r="H376" i="30"/>
  <c r="I376" i="30"/>
  <c r="A377" i="30"/>
  <c r="B377" i="30"/>
  <c r="C377" i="30"/>
  <c r="D377" i="30"/>
  <c r="E377" i="30"/>
  <c r="F377" i="30"/>
  <c r="G377" i="30"/>
  <c r="H377" i="30"/>
  <c r="I377" i="30"/>
  <c r="A378" i="30"/>
  <c r="B378" i="30"/>
  <c r="C378" i="30"/>
  <c r="D378" i="30"/>
  <c r="E378" i="30"/>
  <c r="F378" i="30"/>
  <c r="G378" i="30"/>
  <c r="H378" i="30"/>
  <c r="I378" i="30"/>
  <c r="A379" i="30"/>
  <c r="B379" i="30"/>
  <c r="C379" i="30"/>
  <c r="D379" i="30"/>
  <c r="E379" i="30"/>
  <c r="F379" i="30"/>
  <c r="G379" i="30"/>
  <c r="H379" i="30"/>
  <c r="I379" i="30"/>
  <c r="A380" i="30"/>
  <c r="B380" i="30"/>
  <c r="C380" i="30"/>
  <c r="D380" i="30"/>
  <c r="E380" i="30"/>
  <c r="F380" i="30"/>
  <c r="G380" i="30"/>
  <c r="H380" i="30"/>
  <c r="I380" i="30"/>
  <c r="A381" i="30"/>
  <c r="B381" i="30"/>
  <c r="C381" i="30"/>
  <c r="D381" i="30"/>
  <c r="E381" i="30"/>
  <c r="F381" i="30"/>
  <c r="G381" i="30"/>
  <c r="H381" i="30"/>
  <c r="I381" i="30"/>
  <c r="A382" i="30"/>
  <c r="B382" i="30"/>
  <c r="C382" i="30"/>
  <c r="D382" i="30"/>
  <c r="E382" i="30"/>
  <c r="F382" i="30"/>
  <c r="G382" i="30"/>
  <c r="H382" i="30"/>
  <c r="I382" i="30"/>
  <c r="A383" i="30"/>
  <c r="B383" i="30"/>
  <c r="C383" i="30"/>
  <c r="D383" i="30"/>
  <c r="E383" i="30"/>
  <c r="F383" i="30"/>
  <c r="G383" i="30"/>
  <c r="H383" i="30"/>
  <c r="I383" i="30"/>
  <c r="A384" i="30"/>
  <c r="B384" i="30"/>
  <c r="C384" i="30"/>
  <c r="D384" i="30"/>
  <c r="E384" i="30"/>
  <c r="F384" i="30"/>
  <c r="G384" i="30"/>
  <c r="H384" i="30"/>
  <c r="I384" i="30"/>
  <c r="A385" i="30"/>
  <c r="B385" i="30"/>
  <c r="C385" i="30"/>
  <c r="D385" i="30"/>
  <c r="E385" i="30"/>
  <c r="F385" i="30"/>
  <c r="G385" i="30"/>
  <c r="H385" i="30"/>
  <c r="I385" i="30"/>
  <c r="A386" i="30"/>
  <c r="B386" i="30"/>
  <c r="C386" i="30"/>
  <c r="D386" i="30"/>
  <c r="E386" i="30"/>
  <c r="F386" i="30"/>
  <c r="G386" i="30"/>
  <c r="H386" i="30"/>
  <c r="I386" i="30"/>
  <c r="A387" i="30"/>
  <c r="B387" i="30"/>
  <c r="C387" i="30"/>
  <c r="D387" i="30"/>
  <c r="E387" i="30"/>
  <c r="F387" i="30"/>
  <c r="G387" i="30"/>
  <c r="H387" i="30"/>
  <c r="I387" i="30"/>
  <c r="A388" i="30"/>
  <c r="B388" i="30"/>
  <c r="C388" i="30"/>
  <c r="D388" i="30"/>
  <c r="E388" i="30"/>
  <c r="F388" i="30"/>
  <c r="G388" i="30"/>
  <c r="H388" i="30"/>
  <c r="I388" i="30"/>
  <c r="A389" i="30"/>
  <c r="B389" i="30"/>
  <c r="C389" i="30"/>
  <c r="D389" i="30"/>
  <c r="E389" i="30"/>
  <c r="F389" i="30"/>
  <c r="G389" i="30"/>
  <c r="H389" i="30"/>
  <c r="I389" i="30"/>
  <c r="A390" i="30"/>
  <c r="B390" i="30"/>
  <c r="C390" i="30"/>
  <c r="D390" i="30"/>
  <c r="E390" i="30"/>
  <c r="F390" i="30"/>
  <c r="G390" i="30"/>
  <c r="H390" i="30"/>
  <c r="I390" i="30"/>
  <c r="A391" i="30"/>
  <c r="B391" i="30"/>
  <c r="C391" i="30"/>
  <c r="D391" i="30"/>
  <c r="E391" i="30"/>
  <c r="F391" i="30"/>
  <c r="G391" i="30"/>
  <c r="H391" i="30"/>
  <c r="I391" i="30"/>
  <c r="A392" i="30"/>
  <c r="B392" i="30"/>
  <c r="C392" i="30"/>
  <c r="D392" i="30"/>
  <c r="E392" i="30"/>
  <c r="F392" i="30"/>
  <c r="G392" i="30"/>
  <c r="H392" i="30"/>
  <c r="I392" i="30"/>
  <c r="A393" i="30"/>
  <c r="B393" i="30"/>
  <c r="C393" i="30"/>
  <c r="D393" i="30"/>
  <c r="E393" i="30"/>
  <c r="F393" i="30"/>
  <c r="G393" i="30"/>
  <c r="H393" i="30"/>
  <c r="I393" i="30"/>
  <c r="A394" i="30"/>
  <c r="B394" i="30"/>
  <c r="C394" i="30"/>
  <c r="D394" i="30"/>
  <c r="E394" i="30"/>
  <c r="F394" i="30"/>
  <c r="G394" i="30"/>
  <c r="H394" i="30"/>
  <c r="I394" i="30"/>
  <c r="A395" i="30"/>
  <c r="B395" i="30"/>
  <c r="C395" i="30"/>
  <c r="D395" i="30"/>
  <c r="E395" i="30"/>
  <c r="F395" i="30"/>
  <c r="G395" i="30"/>
  <c r="H395" i="30"/>
  <c r="I395" i="30"/>
  <c r="A396" i="30"/>
  <c r="B396" i="30"/>
  <c r="C396" i="30"/>
  <c r="D396" i="30"/>
  <c r="E396" i="30"/>
  <c r="F396" i="30"/>
  <c r="G396" i="30"/>
  <c r="H396" i="30"/>
  <c r="I396" i="30"/>
  <c r="A397" i="30"/>
  <c r="B397" i="30"/>
  <c r="C397" i="30"/>
  <c r="D397" i="30"/>
  <c r="E397" i="30"/>
  <c r="F397" i="30"/>
  <c r="G397" i="30"/>
  <c r="H397" i="30"/>
  <c r="I397" i="30"/>
  <c r="A398" i="30"/>
  <c r="B398" i="30"/>
  <c r="C398" i="30"/>
  <c r="D398" i="30"/>
  <c r="E398" i="30"/>
  <c r="F398" i="30"/>
  <c r="G398" i="30"/>
  <c r="H398" i="30"/>
  <c r="I398" i="30"/>
  <c r="A399" i="30"/>
  <c r="B399" i="30"/>
  <c r="C399" i="30"/>
  <c r="D399" i="30"/>
  <c r="E399" i="30"/>
  <c r="F399" i="30"/>
  <c r="G399" i="30"/>
  <c r="H399" i="30"/>
  <c r="I399" i="30"/>
  <c r="A400" i="30"/>
  <c r="B400" i="30"/>
  <c r="C400" i="30"/>
  <c r="D400" i="30"/>
  <c r="E400" i="30"/>
  <c r="F400" i="30"/>
  <c r="G400" i="30"/>
  <c r="H400" i="30"/>
  <c r="I400" i="30"/>
  <c r="A401" i="30"/>
  <c r="B401" i="30"/>
  <c r="C401" i="30"/>
  <c r="D401" i="30"/>
  <c r="E401" i="30"/>
  <c r="F401" i="30"/>
  <c r="G401" i="30"/>
  <c r="H401" i="30"/>
  <c r="I401" i="30"/>
  <c r="A402" i="30"/>
  <c r="B402" i="30"/>
  <c r="C402" i="30"/>
  <c r="D402" i="30"/>
  <c r="E402" i="30"/>
  <c r="F402" i="30"/>
  <c r="G402" i="30"/>
  <c r="H402" i="30"/>
  <c r="I402" i="30"/>
  <c r="A403" i="30"/>
  <c r="B403" i="30"/>
  <c r="C403" i="30"/>
  <c r="D403" i="30"/>
  <c r="E403" i="30"/>
  <c r="F403" i="30"/>
  <c r="G403" i="30"/>
  <c r="H403" i="30"/>
  <c r="I403" i="30"/>
  <c r="A404" i="30"/>
  <c r="B404" i="30"/>
  <c r="C404" i="30"/>
  <c r="D404" i="30"/>
  <c r="E404" i="30"/>
  <c r="F404" i="30"/>
  <c r="G404" i="30"/>
  <c r="H404" i="30"/>
  <c r="I404" i="30"/>
  <c r="A405" i="30"/>
  <c r="B405" i="30"/>
  <c r="C405" i="30"/>
  <c r="D405" i="30"/>
  <c r="E405" i="30"/>
  <c r="F405" i="30"/>
  <c r="G405" i="30"/>
  <c r="H405" i="30"/>
  <c r="I405" i="30"/>
  <c r="A406" i="30"/>
  <c r="B406" i="30"/>
  <c r="C406" i="30"/>
  <c r="D406" i="30"/>
  <c r="E406" i="30"/>
  <c r="F406" i="30"/>
  <c r="G406" i="30"/>
  <c r="H406" i="30"/>
  <c r="I406" i="30"/>
  <c r="A407" i="30"/>
  <c r="B407" i="30"/>
  <c r="C407" i="30"/>
  <c r="D407" i="30"/>
  <c r="E407" i="30"/>
  <c r="F407" i="30"/>
  <c r="G407" i="30"/>
  <c r="H407" i="30"/>
  <c r="I407" i="30"/>
  <c r="A408" i="30"/>
  <c r="B408" i="30"/>
  <c r="C408" i="30"/>
  <c r="D408" i="30"/>
  <c r="E408" i="30"/>
  <c r="F408" i="30"/>
  <c r="G408" i="30"/>
  <c r="H408" i="30"/>
  <c r="I408" i="30"/>
  <c r="A409" i="30"/>
  <c r="B409" i="30"/>
  <c r="C409" i="30"/>
  <c r="D409" i="30"/>
  <c r="E409" i="30"/>
  <c r="F409" i="30"/>
  <c r="G409" i="30"/>
  <c r="H409" i="30"/>
  <c r="I409" i="30"/>
  <c r="A410" i="30"/>
  <c r="B410" i="30"/>
  <c r="C410" i="30"/>
  <c r="D410" i="30"/>
  <c r="E410" i="30"/>
  <c r="F410" i="30"/>
  <c r="G410" i="30"/>
  <c r="H410" i="30"/>
  <c r="I410" i="30"/>
  <c r="A411" i="30"/>
  <c r="B411" i="30"/>
  <c r="C411" i="30"/>
  <c r="D411" i="30"/>
  <c r="E411" i="30"/>
  <c r="F411" i="30"/>
  <c r="G411" i="30"/>
  <c r="H411" i="30"/>
  <c r="I411" i="30"/>
  <c r="A412" i="30"/>
  <c r="B412" i="30"/>
  <c r="C412" i="30"/>
  <c r="D412" i="30"/>
  <c r="E412" i="30"/>
  <c r="F412" i="30"/>
  <c r="G412" i="30"/>
  <c r="H412" i="30"/>
  <c r="I412" i="30"/>
  <c r="A413" i="30"/>
  <c r="B413" i="30"/>
  <c r="C413" i="30"/>
  <c r="D413" i="30"/>
  <c r="E413" i="30"/>
  <c r="F413" i="30"/>
  <c r="G413" i="30"/>
  <c r="H413" i="30"/>
  <c r="I413" i="30"/>
  <c r="A414" i="30"/>
  <c r="B414" i="30"/>
  <c r="C414" i="30"/>
  <c r="D414" i="30"/>
  <c r="E414" i="30"/>
  <c r="F414" i="30"/>
  <c r="G414" i="30"/>
  <c r="H414" i="30"/>
  <c r="I414" i="30"/>
  <c r="A415" i="30"/>
  <c r="B415" i="30"/>
  <c r="C415" i="30"/>
  <c r="D415" i="30"/>
  <c r="E415" i="30"/>
  <c r="F415" i="30"/>
  <c r="G415" i="30"/>
  <c r="H415" i="30"/>
  <c r="I415" i="30"/>
  <c r="A416" i="30"/>
  <c r="B416" i="30"/>
  <c r="C416" i="30"/>
  <c r="D416" i="30"/>
  <c r="E416" i="30"/>
  <c r="F416" i="30"/>
  <c r="G416" i="30"/>
  <c r="H416" i="30"/>
  <c r="I416" i="30"/>
  <c r="A417" i="30"/>
  <c r="B417" i="30"/>
  <c r="C417" i="30"/>
  <c r="D417" i="30"/>
  <c r="E417" i="30"/>
  <c r="F417" i="30"/>
  <c r="G417" i="30"/>
  <c r="H417" i="30"/>
  <c r="I417" i="30"/>
  <c r="A418" i="30"/>
  <c r="B418" i="30"/>
  <c r="C418" i="30"/>
  <c r="D418" i="30"/>
  <c r="E418" i="30"/>
  <c r="F418" i="30"/>
  <c r="G418" i="30"/>
  <c r="H418" i="30"/>
  <c r="I418" i="30"/>
  <c r="A419" i="30"/>
  <c r="B419" i="30"/>
  <c r="C419" i="30"/>
  <c r="D419" i="30"/>
  <c r="E419" i="30"/>
  <c r="F419" i="30"/>
  <c r="G419" i="30"/>
  <c r="H419" i="30"/>
  <c r="I419" i="30"/>
  <c r="A420" i="30"/>
  <c r="B420" i="30"/>
  <c r="C420" i="30"/>
  <c r="D420" i="30"/>
  <c r="E420" i="30"/>
  <c r="F420" i="30"/>
  <c r="G420" i="30"/>
  <c r="H420" i="30"/>
  <c r="I420" i="30"/>
  <c r="A421" i="30"/>
  <c r="B421" i="30"/>
  <c r="C421" i="30"/>
  <c r="D421" i="30"/>
  <c r="E421" i="30"/>
  <c r="F421" i="30"/>
  <c r="G421" i="30"/>
  <c r="H421" i="30"/>
  <c r="I421" i="30"/>
  <c r="A422" i="30"/>
  <c r="B422" i="30"/>
  <c r="C422" i="30"/>
  <c r="D422" i="30"/>
  <c r="E422" i="30"/>
  <c r="F422" i="30"/>
  <c r="G422" i="30"/>
  <c r="H422" i="30"/>
  <c r="I422" i="30"/>
  <c r="A423" i="30"/>
  <c r="B423" i="30"/>
  <c r="C423" i="30"/>
  <c r="D423" i="30"/>
  <c r="E423" i="30"/>
  <c r="F423" i="30"/>
  <c r="G423" i="30"/>
  <c r="H423" i="30"/>
  <c r="I423" i="30"/>
  <c r="A424" i="30"/>
  <c r="B424" i="30"/>
  <c r="C424" i="30"/>
  <c r="D424" i="30"/>
  <c r="E424" i="30"/>
  <c r="F424" i="30"/>
  <c r="G424" i="30"/>
  <c r="H424" i="30"/>
  <c r="I424" i="30"/>
  <c r="A425" i="30"/>
  <c r="B425" i="30"/>
  <c r="C425" i="30"/>
  <c r="D425" i="30"/>
  <c r="E425" i="30"/>
  <c r="F425" i="30"/>
  <c r="G425" i="30"/>
  <c r="H425" i="30"/>
  <c r="I425" i="30"/>
  <c r="A426" i="30"/>
  <c r="B426" i="30"/>
  <c r="C426" i="30"/>
  <c r="D426" i="30"/>
  <c r="E426" i="30"/>
  <c r="F426" i="30"/>
  <c r="G426" i="30"/>
  <c r="H426" i="30"/>
  <c r="I426" i="30"/>
  <c r="A427" i="30"/>
  <c r="B427" i="30"/>
  <c r="C427" i="30"/>
  <c r="D427" i="30"/>
  <c r="E427" i="30"/>
  <c r="F427" i="30"/>
  <c r="G427" i="30"/>
  <c r="H427" i="30"/>
  <c r="I427" i="30"/>
  <c r="A428" i="30"/>
  <c r="B428" i="30"/>
  <c r="C428" i="30"/>
  <c r="D428" i="30"/>
  <c r="E428" i="30"/>
  <c r="F428" i="30"/>
  <c r="G428" i="30"/>
  <c r="H428" i="30"/>
  <c r="I428" i="30"/>
  <c r="A429" i="30"/>
  <c r="B429" i="30"/>
  <c r="C429" i="30"/>
  <c r="D429" i="30"/>
  <c r="E429" i="30"/>
  <c r="F429" i="30"/>
  <c r="G429" i="30"/>
  <c r="H429" i="30"/>
  <c r="I429" i="30"/>
  <c r="A430" i="30"/>
  <c r="B430" i="30"/>
  <c r="C430" i="30"/>
  <c r="D430" i="30"/>
  <c r="E430" i="30"/>
  <c r="F430" i="30"/>
  <c r="G430" i="30"/>
  <c r="H430" i="30"/>
  <c r="I430" i="30"/>
  <c r="A431" i="30"/>
  <c r="B431" i="30"/>
  <c r="C431" i="30"/>
  <c r="D431" i="30"/>
  <c r="E431" i="30"/>
  <c r="F431" i="30"/>
  <c r="G431" i="30"/>
  <c r="H431" i="30"/>
  <c r="I431" i="30"/>
  <c r="A432" i="30"/>
  <c r="B432" i="30"/>
  <c r="C432" i="30"/>
  <c r="D432" i="30"/>
  <c r="E432" i="30"/>
  <c r="F432" i="30"/>
  <c r="G432" i="30"/>
  <c r="H432" i="30"/>
  <c r="I432" i="30"/>
  <c r="A433" i="30"/>
  <c r="B433" i="30"/>
  <c r="C433" i="30"/>
  <c r="D433" i="30"/>
  <c r="E433" i="30"/>
  <c r="F433" i="30"/>
  <c r="G433" i="30"/>
  <c r="H433" i="30"/>
  <c r="I433" i="30"/>
  <c r="A434" i="30"/>
  <c r="B434" i="30"/>
  <c r="C434" i="30"/>
  <c r="D434" i="30"/>
  <c r="E434" i="30"/>
  <c r="F434" i="30"/>
  <c r="G434" i="30"/>
  <c r="H434" i="30"/>
  <c r="I434" i="30"/>
  <c r="A435" i="30"/>
  <c r="B435" i="30"/>
  <c r="C435" i="30"/>
  <c r="D435" i="30"/>
  <c r="E435" i="30"/>
  <c r="F435" i="30"/>
  <c r="G435" i="30"/>
  <c r="H435" i="30"/>
  <c r="I435" i="30"/>
  <c r="A436" i="30"/>
  <c r="B436" i="30"/>
  <c r="C436" i="30"/>
  <c r="D436" i="30"/>
  <c r="E436" i="30"/>
  <c r="F436" i="30"/>
  <c r="G436" i="30"/>
  <c r="H436" i="30"/>
  <c r="I436" i="30"/>
  <c r="A437" i="30"/>
  <c r="B437" i="30"/>
  <c r="C437" i="30"/>
  <c r="D437" i="30"/>
  <c r="E437" i="30"/>
  <c r="F437" i="30"/>
  <c r="G437" i="30"/>
  <c r="H437" i="30"/>
  <c r="I437" i="30"/>
  <c r="A438" i="30"/>
  <c r="B438" i="30"/>
  <c r="C438" i="30"/>
  <c r="D438" i="30"/>
  <c r="E438" i="30"/>
  <c r="F438" i="30"/>
  <c r="G438" i="30"/>
  <c r="H438" i="30"/>
  <c r="I438" i="30"/>
  <c r="A439" i="30"/>
  <c r="B439" i="30"/>
  <c r="C439" i="30"/>
  <c r="D439" i="30"/>
  <c r="E439" i="30"/>
  <c r="F439" i="30"/>
  <c r="G439" i="30"/>
  <c r="H439" i="30"/>
  <c r="I439" i="30"/>
  <c r="A440" i="30"/>
  <c r="B440" i="30"/>
  <c r="C440" i="30"/>
  <c r="D440" i="30"/>
  <c r="E440" i="30"/>
  <c r="F440" i="30"/>
  <c r="G440" i="30"/>
  <c r="H440" i="30"/>
  <c r="I440" i="30"/>
  <c r="A441" i="30"/>
  <c r="B441" i="30"/>
  <c r="C441" i="30"/>
  <c r="D441" i="30"/>
  <c r="E441" i="30"/>
  <c r="F441" i="30"/>
  <c r="G441" i="30"/>
  <c r="H441" i="30"/>
  <c r="I441" i="30"/>
  <c r="A442" i="30"/>
  <c r="B442" i="30"/>
  <c r="C442" i="30"/>
  <c r="D442" i="30"/>
  <c r="E442" i="30"/>
  <c r="F442" i="30"/>
  <c r="G442" i="30"/>
  <c r="H442" i="30"/>
  <c r="I442" i="30"/>
  <c r="A443" i="30"/>
  <c r="B443" i="30"/>
  <c r="C443" i="30"/>
  <c r="D443" i="30"/>
  <c r="E443" i="30"/>
  <c r="F443" i="30"/>
  <c r="G443" i="30"/>
  <c r="H443" i="30"/>
  <c r="I443" i="30"/>
  <c r="A444" i="30"/>
  <c r="B444" i="30"/>
  <c r="C444" i="30"/>
  <c r="D444" i="30"/>
  <c r="E444" i="30"/>
  <c r="F444" i="30"/>
  <c r="G444" i="30"/>
  <c r="H444" i="30"/>
  <c r="I444" i="30"/>
  <c r="A445" i="30"/>
  <c r="B445" i="30"/>
  <c r="C445" i="30"/>
  <c r="D445" i="30"/>
  <c r="E445" i="30"/>
  <c r="F445" i="30"/>
  <c r="G445" i="30"/>
  <c r="H445" i="30"/>
  <c r="I445" i="30"/>
  <c r="A446" i="30"/>
  <c r="B446" i="30"/>
  <c r="C446" i="30"/>
  <c r="D446" i="30"/>
  <c r="E446" i="30"/>
  <c r="F446" i="30"/>
  <c r="G446" i="30"/>
  <c r="H446" i="30"/>
  <c r="I446" i="30"/>
  <c r="A447" i="30"/>
  <c r="B447" i="30"/>
  <c r="C447" i="30"/>
  <c r="D447" i="30"/>
  <c r="E447" i="30"/>
  <c r="F447" i="30"/>
  <c r="G447" i="30"/>
  <c r="H447" i="30"/>
  <c r="I447" i="30"/>
  <c r="A448" i="30"/>
  <c r="B448" i="30"/>
  <c r="C448" i="30"/>
  <c r="D448" i="30"/>
  <c r="E448" i="30"/>
  <c r="F448" i="30"/>
  <c r="G448" i="30"/>
  <c r="H448" i="30"/>
  <c r="I448" i="30"/>
  <c r="A449" i="30"/>
  <c r="B449" i="30"/>
  <c r="C449" i="30"/>
  <c r="D449" i="30"/>
  <c r="E449" i="30"/>
  <c r="F449" i="30"/>
  <c r="G449" i="30"/>
  <c r="H449" i="30"/>
  <c r="I449" i="30"/>
  <c r="A450" i="30"/>
  <c r="B450" i="30"/>
  <c r="C450" i="30"/>
  <c r="D450" i="30"/>
  <c r="E450" i="30"/>
  <c r="F450" i="30"/>
  <c r="G450" i="30"/>
  <c r="H450" i="30"/>
  <c r="I450" i="30"/>
  <c r="A451" i="30"/>
  <c r="B451" i="30"/>
  <c r="C451" i="30"/>
  <c r="D451" i="30"/>
  <c r="E451" i="30"/>
  <c r="F451" i="30"/>
  <c r="G451" i="30"/>
  <c r="H451" i="30"/>
  <c r="I451" i="30"/>
  <c r="A452" i="30"/>
  <c r="B452" i="30"/>
  <c r="C452" i="30"/>
  <c r="D452" i="30"/>
  <c r="E452" i="30"/>
  <c r="F452" i="30"/>
  <c r="G452" i="30"/>
  <c r="H452" i="30"/>
  <c r="I452" i="30"/>
  <c r="A453" i="30"/>
  <c r="B453" i="30"/>
  <c r="C453" i="30"/>
  <c r="D453" i="30"/>
  <c r="E453" i="30"/>
  <c r="F453" i="30"/>
  <c r="G453" i="30"/>
  <c r="H453" i="30"/>
  <c r="I453" i="30"/>
  <c r="A454" i="30"/>
  <c r="B454" i="30"/>
  <c r="C454" i="30"/>
  <c r="D454" i="30"/>
  <c r="E454" i="30"/>
  <c r="F454" i="30"/>
  <c r="G454" i="30"/>
  <c r="H454" i="30"/>
  <c r="I454" i="30"/>
  <c r="A455" i="30"/>
  <c r="B455" i="30"/>
  <c r="C455" i="30"/>
  <c r="D455" i="30"/>
  <c r="E455" i="30"/>
  <c r="F455" i="30"/>
  <c r="G455" i="30"/>
  <c r="H455" i="30"/>
  <c r="I455" i="30"/>
  <c r="A456" i="30"/>
  <c r="B456" i="30"/>
  <c r="C456" i="30"/>
  <c r="D456" i="30"/>
  <c r="E456" i="30"/>
  <c r="F456" i="30"/>
  <c r="G456" i="30"/>
  <c r="H456" i="30"/>
  <c r="I456" i="30"/>
  <c r="A457" i="30"/>
  <c r="B457" i="30"/>
  <c r="C457" i="30"/>
  <c r="D457" i="30"/>
  <c r="E457" i="30"/>
  <c r="F457" i="30"/>
  <c r="G457" i="30"/>
  <c r="H457" i="30"/>
  <c r="I457" i="30"/>
  <c r="A458" i="30"/>
  <c r="B458" i="30"/>
  <c r="C458" i="30"/>
  <c r="D458" i="30"/>
  <c r="E458" i="30"/>
  <c r="F458" i="30"/>
  <c r="G458" i="30"/>
  <c r="H458" i="30"/>
  <c r="I458" i="30"/>
  <c r="A459" i="30"/>
  <c r="B459" i="30"/>
  <c r="C459" i="30"/>
  <c r="D459" i="30"/>
  <c r="E459" i="30"/>
  <c r="F459" i="30"/>
  <c r="G459" i="30"/>
  <c r="H459" i="30"/>
  <c r="I459" i="30"/>
  <c r="A460" i="30"/>
  <c r="B460" i="30"/>
  <c r="C460" i="30"/>
  <c r="D460" i="30"/>
  <c r="E460" i="30"/>
  <c r="F460" i="30"/>
  <c r="G460" i="30"/>
  <c r="H460" i="30"/>
  <c r="I460" i="30"/>
  <c r="A461" i="30"/>
  <c r="B461" i="30"/>
  <c r="C461" i="30"/>
  <c r="D461" i="30"/>
  <c r="E461" i="30"/>
  <c r="F461" i="30"/>
  <c r="G461" i="30"/>
  <c r="H461" i="30"/>
  <c r="I461" i="30"/>
  <c r="A462" i="30"/>
  <c r="B462" i="30"/>
  <c r="C462" i="30"/>
  <c r="D462" i="30"/>
  <c r="E462" i="30"/>
  <c r="F462" i="30"/>
  <c r="G462" i="30"/>
  <c r="H462" i="30"/>
  <c r="I462" i="30"/>
  <c r="A463" i="30"/>
  <c r="B463" i="30"/>
  <c r="C463" i="30"/>
  <c r="D463" i="30"/>
  <c r="E463" i="30"/>
  <c r="F463" i="30"/>
  <c r="G463" i="30"/>
  <c r="H463" i="30"/>
  <c r="I463" i="30"/>
  <c r="A464" i="30"/>
  <c r="B464" i="30"/>
  <c r="C464" i="30"/>
  <c r="D464" i="30"/>
  <c r="E464" i="30"/>
  <c r="F464" i="30"/>
  <c r="G464" i="30"/>
  <c r="H464" i="30"/>
  <c r="I464" i="30"/>
  <c r="A465" i="30"/>
  <c r="B465" i="30"/>
  <c r="C465" i="30"/>
  <c r="D465" i="30"/>
  <c r="E465" i="30"/>
  <c r="F465" i="30"/>
  <c r="G465" i="30"/>
  <c r="H465" i="30"/>
  <c r="I465" i="30"/>
  <c r="A466" i="30"/>
  <c r="B466" i="30"/>
  <c r="C466" i="30"/>
  <c r="D466" i="30"/>
  <c r="E466" i="30"/>
  <c r="F466" i="30"/>
  <c r="G466" i="30"/>
  <c r="H466" i="30"/>
  <c r="I466" i="30"/>
  <c r="A467" i="30"/>
  <c r="B467" i="30"/>
  <c r="C467" i="30"/>
  <c r="D467" i="30"/>
  <c r="E467" i="30"/>
  <c r="F467" i="30"/>
  <c r="G467" i="30"/>
  <c r="H467" i="30"/>
  <c r="I467" i="30"/>
  <c r="A468" i="30"/>
  <c r="B468" i="30"/>
  <c r="C468" i="30"/>
  <c r="D468" i="30"/>
  <c r="E468" i="30"/>
  <c r="F468" i="30"/>
  <c r="G468" i="30"/>
  <c r="H468" i="30"/>
  <c r="I468" i="30"/>
  <c r="A469" i="30"/>
  <c r="B469" i="30"/>
  <c r="C469" i="30"/>
  <c r="D469" i="30"/>
  <c r="E469" i="30"/>
  <c r="F469" i="30"/>
  <c r="G469" i="30"/>
  <c r="H469" i="30"/>
  <c r="I469" i="30"/>
  <c r="A470" i="30"/>
  <c r="B470" i="30"/>
  <c r="C470" i="30"/>
  <c r="D470" i="30"/>
  <c r="E470" i="30"/>
  <c r="F470" i="30"/>
  <c r="G470" i="30"/>
  <c r="H470" i="30"/>
  <c r="I470" i="30"/>
  <c r="A471" i="30"/>
  <c r="B471" i="30"/>
  <c r="C471" i="30"/>
  <c r="D471" i="30"/>
  <c r="E471" i="30"/>
  <c r="F471" i="30"/>
  <c r="G471" i="30"/>
  <c r="H471" i="30"/>
  <c r="I471" i="30"/>
  <c r="A472" i="30"/>
  <c r="B472" i="30"/>
  <c r="C472" i="30"/>
  <c r="D472" i="30"/>
  <c r="E472" i="30"/>
  <c r="F472" i="30"/>
  <c r="G472" i="30"/>
  <c r="H472" i="30"/>
  <c r="I472" i="30"/>
  <c r="A473" i="30"/>
  <c r="B473" i="30"/>
  <c r="C473" i="30"/>
  <c r="D473" i="30"/>
  <c r="E473" i="30"/>
  <c r="F473" i="30"/>
  <c r="G473" i="30"/>
  <c r="H473" i="30"/>
  <c r="I473" i="30"/>
  <c r="A474" i="30"/>
  <c r="B474" i="30"/>
  <c r="C474" i="30"/>
  <c r="D474" i="30"/>
  <c r="E474" i="30"/>
  <c r="F474" i="30"/>
  <c r="G474" i="30"/>
  <c r="H474" i="30"/>
  <c r="I474" i="30"/>
  <c r="A475" i="30"/>
  <c r="B475" i="30"/>
  <c r="C475" i="30"/>
  <c r="D475" i="30"/>
  <c r="E475" i="30"/>
  <c r="F475" i="30"/>
  <c r="G475" i="30"/>
  <c r="H475" i="30"/>
  <c r="I475" i="30"/>
  <c r="A476" i="30"/>
  <c r="B476" i="30"/>
  <c r="C476" i="30"/>
  <c r="D476" i="30"/>
  <c r="E476" i="30"/>
  <c r="F476" i="30"/>
  <c r="G476" i="30"/>
  <c r="H476" i="30"/>
  <c r="I476" i="30"/>
  <c r="A477" i="30"/>
  <c r="B477" i="30"/>
  <c r="C477" i="30"/>
  <c r="D477" i="30"/>
  <c r="E477" i="30"/>
  <c r="F477" i="30"/>
  <c r="G477" i="30"/>
  <c r="H477" i="30"/>
  <c r="I477" i="30"/>
  <c r="A478" i="30"/>
  <c r="B478" i="30"/>
  <c r="C478" i="30"/>
  <c r="D478" i="30"/>
  <c r="E478" i="30"/>
  <c r="F478" i="30"/>
  <c r="G478" i="30"/>
  <c r="H478" i="30"/>
  <c r="I478" i="30"/>
  <c r="A479" i="30"/>
  <c r="B479" i="30"/>
  <c r="C479" i="30"/>
  <c r="D479" i="30"/>
  <c r="E479" i="30"/>
  <c r="F479" i="30"/>
  <c r="G479" i="30"/>
  <c r="H479" i="30"/>
  <c r="I479" i="30"/>
  <c r="A480" i="30"/>
  <c r="B480" i="30"/>
  <c r="C480" i="30"/>
  <c r="D480" i="30"/>
  <c r="E480" i="30"/>
  <c r="F480" i="30"/>
  <c r="G480" i="30"/>
  <c r="H480" i="30"/>
  <c r="I480" i="30"/>
  <c r="A481" i="30"/>
  <c r="B481" i="30"/>
  <c r="C481" i="30"/>
  <c r="D481" i="30"/>
  <c r="E481" i="30"/>
  <c r="F481" i="30"/>
  <c r="G481" i="30"/>
  <c r="H481" i="30"/>
  <c r="I481" i="30"/>
  <c r="A482" i="30"/>
  <c r="B482" i="30"/>
  <c r="C482" i="30"/>
  <c r="D482" i="30"/>
  <c r="E482" i="30"/>
  <c r="F482" i="30"/>
  <c r="G482" i="30"/>
  <c r="H482" i="30"/>
  <c r="I482" i="30"/>
  <c r="A483" i="30"/>
  <c r="B483" i="30"/>
  <c r="C483" i="30"/>
  <c r="D483" i="30"/>
  <c r="E483" i="30"/>
  <c r="F483" i="30"/>
  <c r="G483" i="30"/>
  <c r="H483" i="30"/>
  <c r="I483" i="30"/>
  <c r="A484" i="30"/>
  <c r="B484" i="30"/>
  <c r="C484" i="30"/>
  <c r="D484" i="30"/>
  <c r="E484" i="30"/>
  <c r="F484" i="30"/>
  <c r="G484" i="30"/>
  <c r="H484" i="30"/>
  <c r="I484" i="30"/>
  <c r="A485" i="30"/>
  <c r="B485" i="30"/>
  <c r="C485" i="30"/>
  <c r="D485" i="30"/>
  <c r="E485" i="30"/>
  <c r="F485" i="30"/>
  <c r="G485" i="30"/>
  <c r="H485" i="30"/>
  <c r="I485" i="30"/>
  <c r="A486" i="30"/>
  <c r="B486" i="30"/>
  <c r="C486" i="30"/>
  <c r="D486" i="30"/>
  <c r="E486" i="30"/>
  <c r="F486" i="30"/>
  <c r="G486" i="30"/>
  <c r="H486" i="30"/>
  <c r="I486" i="30"/>
  <c r="A487" i="30"/>
  <c r="B487" i="30"/>
  <c r="C487" i="30"/>
  <c r="D487" i="30"/>
  <c r="E487" i="30"/>
  <c r="F487" i="30"/>
  <c r="G487" i="30"/>
  <c r="H487" i="30"/>
  <c r="I487" i="30"/>
  <c r="A488" i="30"/>
  <c r="B488" i="30"/>
  <c r="C488" i="30"/>
  <c r="D488" i="30"/>
  <c r="E488" i="30"/>
  <c r="F488" i="30"/>
  <c r="G488" i="30"/>
  <c r="H488" i="30"/>
  <c r="I488" i="30"/>
  <c r="A489" i="30"/>
  <c r="B489" i="30"/>
  <c r="C489" i="30"/>
  <c r="D489" i="30"/>
  <c r="E489" i="30"/>
  <c r="F489" i="30"/>
  <c r="G489" i="30"/>
  <c r="H489" i="30"/>
  <c r="I489" i="30"/>
  <c r="A490" i="30"/>
  <c r="B490" i="30"/>
  <c r="C490" i="30"/>
  <c r="D490" i="30"/>
  <c r="E490" i="30"/>
  <c r="F490" i="30"/>
  <c r="G490" i="30"/>
  <c r="H490" i="30"/>
  <c r="I490" i="30"/>
  <c r="A491" i="30"/>
  <c r="B491" i="30"/>
  <c r="C491" i="30"/>
  <c r="D491" i="30"/>
  <c r="E491" i="30"/>
  <c r="F491" i="30"/>
  <c r="G491" i="30"/>
  <c r="H491" i="30"/>
  <c r="I491" i="30"/>
  <c r="A492" i="30"/>
  <c r="B492" i="30"/>
  <c r="C492" i="30"/>
  <c r="D492" i="30"/>
  <c r="E492" i="30"/>
  <c r="F492" i="30"/>
  <c r="G492" i="30"/>
  <c r="H492" i="30"/>
  <c r="I492" i="30"/>
  <c r="A493" i="30"/>
  <c r="B493" i="30"/>
  <c r="C493" i="30"/>
  <c r="D493" i="30"/>
  <c r="E493" i="30"/>
  <c r="F493" i="30"/>
  <c r="G493" i="30"/>
  <c r="H493" i="30"/>
  <c r="I493" i="30"/>
  <c r="A494" i="30"/>
  <c r="B494" i="30"/>
  <c r="C494" i="30"/>
  <c r="D494" i="30"/>
  <c r="E494" i="30"/>
  <c r="F494" i="30"/>
  <c r="G494" i="30"/>
  <c r="H494" i="30"/>
  <c r="I494" i="30"/>
  <c r="A495" i="30"/>
  <c r="B495" i="30"/>
  <c r="C495" i="30"/>
  <c r="D495" i="30"/>
  <c r="E495" i="30"/>
  <c r="F495" i="30"/>
  <c r="G495" i="30"/>
  <c r="H495" i="30"/>
  <c r="I495" i="30"/>
  <c r="A496" i="30"/>
  <c r="B496" i="30"/>
  <c r="C496" i="30"/>
  <c r="D496" i="30"/>
  <c r="E496" i="30"/>
  <c r="F496" i="30"/>
  <c r="G496" i="30"/>
  <c r="H496" i="30"/>
  <c r="I496" i="30"/>
  <c r="A497" i="30"/>
  <c r="B497" i="30"/>
  <c r="C497" i="30"/>
  <c r="D497" i="30"/>
  <c r="E497" i="30"/>
  <c r="F497" i="30"/>
  <c r="G497" i="30"/>
  <c r="H497" i="30"/>
  <c r="I497" i="30"/>
  <c r="A498" i="30"/>
  <c r="B498" i="30"/>
  <c r="C498" i="30"/>
  <c r="D498" i="30"/>
  <c r="E498" i="30"/>
  <c r="F498" i="30"/>
  <c r="G498" i="30"/>
  <c r="H498" i="30"/>
  <c r="I498" i="30"/>
  <c r="A499" i="30"/>
  <c r="B499" i="30"/>
  <c r="C499" i="30"/>
  <c r="D499" i="30"/>
  <c r="E499" i="30"/>
  <c r="F499" i="30"/>
  <c r="G499" i="30"/>
  <c r="H499" i="30"/>
  <c r="I499" i="30"/>
  <c r="A500" i="30"/>
  <c r="B500" i="30"/>
  <c r="C500" i="30"/>
  <c r="D500" i="30"/>
  <c r="E500" i="30"/>
  <c r="F500" i="30"/>
  <c r="G500" i="30"/>
  <c r="H500" i="30"/>
  <c r="I500" i="30"/>
  <c r="A501" i="30"/>
  <c r="B501" i="30"/>
  <c r="C501" i="30"/>
  <c r="D501" i="30"/>
  <c r="E501" i="30"/>
  <c r="F501" i="30"/>
  <c r="G501" i="30"/>
  <c r="H501" i="30"/>
  <c r="I501" i="30"/>
  <c r="A502" i="30"/>
  <c r="B502" i="30"/>
  <c r="C502" i="30"/>
  <c r="D502" i="30"/>
  <c r="E502" i="30"/>
  <c r="F502" i="30"/>
  <c r="G502" i="30"/>
  <c r="H502" i="30"/>
  <c r="I502" i="30"/>
  <c r="A503" i="30"/>
  <c r="B503" i="30"/>
  <c r="C503" i="30"/>
  <c r="D503" i="30"/>
  <c r="E503" i="30"/>
  <c r="F503" i="30"/>
  <c r="G503" i="30"/>
  <c r="H503" i="30"/>
  <c r="I503" i="30"/>
  <c r="A504" i="30"/>
  <c r="B504" i="30"/>
  <c r="C504" i="30"/>
  <c r="D504" i="30"/>
  <c r="E504" i="30"/>
  <c r="F504" i="30"/>
  <c r="G504" i="30"/>
  <c r="H504" i="30"/>
  <c r="I504" i="30"/>
  <c r="A505" i="30"/>
  <c r="B505" i="30"/>
  <c r="C505" i="30"/>
  <c r="D505" i="30"/>
  <c r="E505" i="30"/>
  <c r="F505" i="30"/>
  <c r="G505" i="30"/>
  <c r="H505" i="30"/>
  <c r="I505" i="30"/>
  <c r="A506" i="30"/>
  <c r="B506" i="30"/>
  <c r="C506" i="30"/>
  <c r="D506" i="30"/>
  <c r="E506" i="30"/>
  <c r="F506" i="30"/>
  <c r="G506" i="30"/>
  <c r="H506" i="30"/>
  <c r="I506" i="30"/>
  <c r="A507" i="30"/>
  <c r="B507" i="30"/>
  <c r="C507" i="30"/>
  <c r="D507" i="30"/>
  <c r="E507" i="30"/>
  <c r="F507" i="30"/>
  <c r="G507" i="30"/>
  <c r="H507" i="30"/>
  <c r="I507" i="30"/>
  <c r="A508" i="30"/>
  <c r="B508" i="30"/>
  <c r="C508" i="30"/>
  <c r="D508" i="30"/>
  <c r="E508" i="30"/>
  <c r="F508" i="30"/>
  <c r="G508" i="30"/>
  <c r="H508" i="30"/>
  <c r="I508" i="30"/>
  <c r="A509" i="30"/>
  <c r="B509" i="30"/>
  <c r="C509" i="30"/>
  <c r="D509" i="30"/>
  <c r="E509" i="30"/>
  <c r="F509" i="30"/>
  <c r="G509" i="30"/>
  <c r="H509" i="30"/>
  <c r="I509" i="30"/>
  <c r="A510" i="30"/>
  <c r="B510" i="30"/>
  <c r="C510" i="30"/>
  <c r="D510" i="30"/>
  <c r="E510" i="30"/>
  <c r="F510" i="30"/>
  <c r="G510" i="30"/>
  <c r="H510" i="30"/>
  <c r="I510" i="30"/>
  <c r="A511" i="30"/>
  <c r="B511" i="30"/>
  <c r="C511" i="30"/>
  <c r="D511" i="30"/>
  <c r="E511" i="30"/>
  <c r="F511" i="30"/>
  <c r="G511" i="30"/>
  <c r="H511" i="30"/>
  <c r="I511" i="30"/>
  <c r="A512" i="30"/>
  <c r="B512" i="30"/>
  <c r="C512" i="30"/>
  <c r="D512" i="30"/>
  <c r="E512" i="30"/>
  <c r="F512" i="30"/>
  <c r="G512" i="30"/>
  <c r="H512" i="30"/>
  <c r="I512" i="30"/>
  <c r="A513" i="30"/>
  <c r="B513" i="30"/>
  <c r="C513" i="30"/>
  <c r="D513" i="30"/>
  <c r="E513" i="30"/>
  <c r="F513" i="30"/>
  <c r="G513" i="30"/>
  <c r="H513" i="30"/>
  <c r="I513" i="30"/>
  <c r="A514" i="30"/>
  <c r="B514" i="30"/>
  <c r="C514" i="30"/>
  <c r="D514" i="30"/>
  <c r="E514" i="30"/>
  <c r="F514" i="30"/>
  <c r="G514" i="30"/>
  <c r="H514" i="30"/>
  <c r="I514" i="30"/>
  <c r="A515" i="30"/>
  <c r="B515" i="30"/>
  <c r="C515" i="30"/>
  <c r="D515" i="30"/>
  <c r="E515" i="30"/>
  <c r="F515" i="30"/>
  <c r="G515" i="30"/>
  <c r="H515" i="30"/>
  <c r="I515" i="30"/>
  <c r="A516" i="30"/>
  <c r="B516" i="30"/>
  <c r="C516" i="30"/>
  <c r="D516" i="30"/>
  <c r="E516" i="30"/>
  <c r="F516" i="30"/>
  <c r="G516" i="30"/>
  <c r="H516" i="30"/>
  <c r="I516" i="30"/>
  <c r="A517" i="30"/>
  <c r="B517" i="30"/>
  <c r="C517" i="30"/>
  <c r="D517" i="30"/>
  <c r="E517" i="30"/>
  <c r="F517" i="30"/>
  <c r="G517" i="30"/>
  <c r="H517" i="30"/>
  <c r="I517" i="30"/>
  <c r="A518" i="30"/>
  <c r="B518" i="30"/>
  <c r="C518" i="30"/>
  <c r="D518" i="30"/>
  <c r="E518" i="30"/>
  <c r="F518" i="30"/>
  <c r="G518" i="30"/>
  <c r="H518" i="30"/>
  <c r="I518" i="30"/>
  <c r="A519" i="30"/>
  <c r="B519" i="30"/>
  <c r="C519" i="30"/>
  <c r="D519" i="30"/>
  <c r="E519" i="30"/>
  <c r="F519" i="30"/>
  <c r="G519" i="30"/>
  <c r="H519" i="30"/>
  <c r="I519" i="30"/>
  <c r="A520" i="30"/>
  <c r="B520" i="30"/>
  <c r="C520" i="30"/>
  <c r="D520" i="30"/>
  <c r="E520" i="30"/>
  <c r="F520" i="30"/>
  <c r="G520" i="30"/>
  <c r="H520" i="30"/>
  <c r="I520" i="30"/>
  <c r="A521" i="30"/>
  <c r="B521" i="30"/>
  <c r="C521" i="30"/>
  <c r="D521" i="30"/>
  <c r="E521" i="30"/>
  <c r="F521" i="30"/>
  <c r="G521" i="30"/>
  <c r="H521" i="30"/>
  <c r="I521" i="30"/>
  <c r="A522" i="30"/>
  <c r="B522" i="30"/>
  <c r="C522" i="30"/>
  <c r="D522" i="30"/>
  <c r="E522" i="30"/>
  <c r="F522" i="30"/>
  <c r="G522" i="30"/>
  <c r="H522" i="30"/>
  <c r="I522" i="30"/>
  <c r="A523" i="30"/>
  <c r="B523" i="30"/>
  <c r="C523" i="30"/>
  <c r="D523" i="30"/>
  <c r="E523" i="30"/>
  <c r="F523" i="30"/>
  <c r="G523" i="30"/>
  <c r="H523" i="30"/>
  <c r="I523" i="30"/>
  <c r="A524" i="30"/>
  <c r="B524" i="30"/>
  <c r="C524" i="30"/>
  <c r="D524" i="30"/>
  <c r="E524" i="30"/>
  <c r="F524" i="30"/>
  <c r="G524" i="30"/>
  <c r="H524" i="30"/>
  <c r="I524" i="30"/>
  <c r="A525" i="30"/>
  <c r="B525" i="30"/>
  <c r="C525" i="30"/>
  <c r="D525" i="30"/>
  <c r="E525" i="30"/>
  <c r="F525" i="30"/>
  <c r="G525" i="30"/>
  <c r="H525" i="30"/>
  <c r="I525" i="30"/>
  <c r="A526" i="30"/>
  <c r="B526" i="30"/>
  <c r="C526" i="30"/>
  <c r="D526" i="30"/>
  <c r="E526" i="30"/>
  <c r="F526" i="30"/>
  <c r="G526" i="30"/>
  <c r="H526" i="30"/>
  <c r="I526" i="30"/>
  <c r="A527" i="30"/>
  <c r="B527" i="30"/>
  <c r="C527" i="30"/>
  <c r="D527" i="30"/>
  <c r="E527" i="30"/>
  <c r="F527" i="30"/>
  <c r="G527" i="30"/>
  <c r="H527" i="30"/>
  <c r="I527" i="30"/>
  <c r="A528" i="30"/>
  <c r="B528" i="30"/>
  <c r="C528" i="30"/>
  <c r="D528" i="30"/>
  <c r="E528" i="30"/>
  <c r="F528" i="30"/>
  <c r="G528" i="30"/>
  <c r="H528" i="30"/>
  <c r="I528" i="30"/>
  <c r="A529" i="30"/>
  <c r="B529" i="30"/>
  <c r="C529" i="30"/>
  <c r="D529" i="30"/>
  <c r="E529" i="30"/>
  <c r="F529" i="30"/>
  <c r="G529" i="30"/>
  <c r="H529" i="30"/>
  <c r="I529" i="30"/>
  <c r="A530" i="30"/>
  <c r="B530" i="30"/>
  <c r="C530" i="30"/>
  <c r="D530" i="30"/>
  <c r="E530" i="30"/>
  <c r="F530" i="30"/>
  <c r="G530" i="30"/>
  <c r="H530" i="30"/>
  <c r="I530" i="30"/>
  <c r="A531" i="30"/>
  <c r="B531" i="30"/>
  <c r="C531" i="30"/>
  <c r="D531" i="30"/>
  <c r="E531" i="30"/>
  <c r="F531" i="30"/>
  <c r="G531" i="30"/>
  <c r="H531" i="30"/>
  <c r="I531" i="30"/>
  <c r="A532" i="30"/>
  <c r="B532" i="30"/>
  <c r="C532" i="30"/>
  <c r="D532" i="30"/>
  <c r="E532" i="30"/>
  <c r="F532" i="30"/>
  <c r="G532" i="30"/>
  <c r="H532" i="30"/>
  <c r="I532" i="30"/>
  <c r="A533" i="30"/>
  <c r="B533" i="30"/>
  <c r="C533" i="30"/>
  <c r="D533" i="30"/>
  <c r="E533" i="30"/>
  <c r="F533" i="30"/>
  <c r="G533" i="30"/>
  <c r="H533" i="30"/>
  <c r="I533" i="30"/>
  <c r="A534" i="30"/>
  <c r="B534" i="30"/>
  <c r="C534" i="30"/>
  <c r="D534" i="30"/>
  <c r="E534" i="30"/>
  <c r="F534" i="30"/>
  <c r="G534" i="30"/>
  <c r="H534" i="30"/>
  <c r="I534" i="30"/>
  <c r="A535" i="30"/>
  <c r="B535" i="30"/>
  <c r="C535" i="30"/>
  <c r="D535" i="30"/>
  <c r="E535" i="30"/>
  <c r="F535" i="30"/>
  <c r="G535" i="30"/>
  <c r="H535" i="30"/>
  <c r="I535" i="30"/>
  <c r="A536" i="30"/>
  <c r="B536" i="30"/>
  <c r="C536" i="30"/>
  <c r="D536" i="30"/>
  <c r="E536" i="30"/>
  <c r="F536" i="30"/>
  <c r="G536" i="30"/>
  <c r="H536" i="30"/>
  <c r="I536" i="30"/>
  <c r="A537" i="30"/>
  <c r="B537" i="30"/>
  <c r="C537" i="30"/>
  <c r="D537" i="30"/>
  <c r="E537" i="30"/>
  <c r="F537" i="30"/>
  <c r="G537" i="30"/>
  <c r="H537" i="30"/>
  <c r="I537" i="30"/>
  <c r="A538" i="30"/>
  <c r="B538" i="30"/>
  <c r="C538" i="30"/>
  <c r="D538" i="30"/>
  <c r="E538" i="30"/>
  <c r="F538" i="30"/>
  <c r="G538" i="30"/>
  <c r="H538" i="30"/>
  <c r="I538" i="30"/>
  <c r="A539" i="30"/>
  <c r="B539" i="30"/>
  <c r="C539" i="30"/>
  <c r="D539" i="30"/>
  <c r="E539" i="30"/>
  <c r="F539" i="30"/>
  <c r="G539" i="30"/>
  <c r="H539" i="30"/>
  <c r="I539" i="30"/>
  <c r="A540" i="30"/>
  <c r="B540" i="30"/>
  <c r="C540" i="30"/>
  <c r="D540" i="30"/>
  <c r="E540" i="30"/>
  <c r="F540" i="30"/>
  <c r="G540" i="30"/>
  <c r="H540" i="30"/>
  <c r="I540" i="30"/>
  <c r="A541" i="30"/>
  <c r="B541" i="30"/>
  <c r="C541" i="30"/>
  <c r="D541" i="30"/>
  <c r="E541" i="30"/>
  <c r="F541" i="30"/>
  <c r="G541" i="30"/>
  <c r="H541" i="30"/>
  <c r="I541" i="30"/>
  <c r="A542" i="30"/>
  <c r="B542" i="30"/>
  <c r="C542" i="30"/>
  <c r="D542" i="30"/>
  <c r="E542" i="30"/>
  <c r="F542" i="30"/>
  <c r="G542" i="30"/>
  <c r="H542" i="30"/>
  <c r="I542" i="30"/>
  <c r="A543" i="30"/>
  <c r="B543" i="30"/>
  <c r="C543" i="30"/>
  <c r="D543" i="30"/>
  <c r="E543" i="30"/>
  <c r="F543" i="30"/>
  <c r="G543" i="30"/>
  <c r="H543" i="30"/>
  <c r="I543" i="30"/>
  <c r="A544" i="30"/>
  <c r="B544" i="30"/>
  <c r="C544" i="30"/>
  <c r="D544" i="30"/>
  <c r="E544" i="30"/>
  <c r="F544" i="30"/>
  <c r="G544" i="30"/>
  <c r="H544" i="30"/>
  <c r="I544" i="30"/>
  <c r="A545" i="30"/>
  <c r="B545" i="30"/>
  <c r="C545" i="30"/>
  <c r="D545" i="30"/>
  <c r="E545" i="30"/>
  <c r="F545" i="30"/>
  <c r="G545" i="30"/>
  <c r="H545" i="30"/>
  <c r="I545" i="30"/>
  <c r="A546" i="30"/>
  <c r="B546" i="30"/>
  <c r="C546" i="30"/>
  <c r="D546" i="30"/>
  <c r="E546" i="30"/>
  <c r="F546" i="30"/>
  <c r="G546" i="30"/>
  <c r="H546" i="30"/>
  <c r="I546" i="30"/>
  <c r="A547" i="30"/>
  <c r="B547" i="30"/>
  <c r="C547" i="30"/>
  <c r="D547" i="30"/>
  <c r="E547" i="30"/>
  <c r="F547" i="30"/>
  <c r="G547" i="30"/>
  <c r="H547" i="30"/>
  <c r="I547" i="30"/>
  <c r="A548" i="30"/>
  <c r="B548" i="30"/>
  <c r="C548" i="30"/>
  <c r="D548" i="30"/>
  <c r="E548" i="30"/>
  <c r="F548" i="30"/>
  <c r="G548" i="30"/>
  <c r="H548" i="30"/>
  <c r="I548" i="30"/>
  <c r="A549" i="30"/>
  <c r="B549" i="30"/>
  <c r="C549" i="30"/>
  <c r="D549" i="30"/>
  <c r="E549" i="30"/>
  <c r="F549" i="30"/>
  <c r="G549" i="30"/>
  <c r="H549" i="30"/>
  <c r="I549" i="30"/>
  <c r="A550" i="30"/>
  <c r="B550" i="30"/>
  <c r="C550" i="30"/>
  <c r="D550" i="30"/>
  <c r="E550" i="30"/>
  <c r="F550" i="30"/>
  <c r="G550" i="30"/>
  <c r="H550" i="30"/>
  <c r="I550" i="30"/>
  <c r="A551" i="30"/>
  <c r="B551" i="30"/>
  <c r="C551" i="30"/>
  <c r="D551" i="30"/>
  <c r="E551" i="30"/>
  <c r="F551" i="30"/>
  <c r="G551" i="30"/>
  <c r="H551" i="30"/>
  <c r="I551" i="30"/>
  <c r="A552" i="30"/>
  <c r="B552" i="30"/>
  <c r="C552" i="30"/>
  <c r="D552" i="30"/>
  <c r="E552" i="30"/>
  <c r="F552" i="30"/>
  <c r="G552" i="30"/>
  <c r="H552" i="30"/>
  <c r="I552" i="30"/>
  <c r="A553" i="30"/>
  <c r="B553" i="30"/>
  <c r="C553" i="30"/>
  <c r="D553" i="30"/>
  <c r="E553" i="30"/>
  <c r="F553" i="30"/>
  <c r="G553" i="30"/>
  <c r="H553" i="30"/>
  <c r="I553" i="30"/>
  <c r="A554" i="30"/>
  <c r="B554" i="30"/>
  <c r="C554" i="30"/>
  <c r="D554" i="30"/>
  <c r="E554" i="30"/>
  <c r="F554" i="30"/>
  <c r="G554" i="30"/>
  <c r="H554" i="30"/>
  <c r="I554" i="30"/>
  <c r="A555" i="30"/>
  <c r="B555" i="30"/>
  <c r="C555" i="30"/>
  <c r="D555" i="30"/>
  <c r="E555" i="30"/>
  <c r="F555" i="30"/>
  <c r="G555" i="30"/>
  <c r="H555" i="30"/>
  <c r="I555" i="30"/>
  <c r="A556" i="30"/>
  <c r="B556" i="30"/>
  <c r="C556" i="30"/>
  <c r="D556" i="30"/>
  <c r="E556" i="30"/>
  <c r="F556" i="30"/>
  <c r="G556" i="30"/>
  <c r="H556" i="30"/>
  <c r="I556" i="30"/>
  <c r="A557" i="30"/>
  <c r="B557" i="30"/>
  <c r="C557" i="30"/>
  <c r="D557" i="30"/>
  <c r="E557" i="30"/>
  <c r="F557" i="30"/>
  <c r="G557" i="30"/>
  <c r="H557" i="30"/>
  <c r="I557" i="30"/>
  <c r="A558" i="30"/>
  <c r="B558" i="30"/>
  <c r="C558" i="30"/>
  <c r="D558" i="30"/>
  <c r="E558" i="30"/>
  <c r="F558" i="30"/>
  <c r="G558" i="30"/>
  <c r="H558" i="30"/>
  <c r="I558" i="30"/>
  <c r="A559" i="30"/>
  <c r="B559" i="30"/>
  <c r="C559" i="30"/>
  <c r="D559" i="30"/>
  <c r="E559" i="30"/>
  <c r="F559" i="30"/>
  <c r="G559" i="30"/>
  <c r="H559" i="30"/>
  <c r="I559" i="30"/>
  <c r="A560" i="30"/>
  <c r="B560" i="30"/>
  <c r="C560" i="30"/>
  <c r="D560" i="30"/>
  <c r="E560" i="30"/>
  <c r="F560" i="30"/>
  <c r="G560" i="30"/>
  <c r="H560" i="30"/>
  <c r="I560" i="30"/>
  <c r="A561" i="30"/>
  <c r="B561" i="30"/>
  <c r="C561" i="30"/>
  <c r="D561" i="30"/>
  <c r="E561" i="30"/>
  <c r="F561" i="30"/>
  <c r="G561" i="30"/>
  <c r="H561" i="30"/>
  <c r="I561" i="30"/>
  <c r="A562" i="30"/>
  <c r="B562" i="30"/>
  <c r="C562" i="30"/>
  <c r="D562" i="30"/>
  <c r="E562" i="30"/>
  <c r="F562" i="30"/>
  <c r="G562" i="30"/>
  <c r="H562" i="30"/>
  <c r="I562" i="30"/>
  <c r="A563" i="30"/>
  <c r="B563" i="30"/>
  <c r="C563" i="30"/>
  <c r="D563" i="30"/>
  <c r="E563" i="30"/>
  <c r="F563" i="30"/>
  <c r="G563" i="30"/>
  <c r="H563" i="30"/>
  <c r="I563" i="30"/>
  <c r="A564" i="30"/>
  <c r="B564" i="30"/>
  <c r="C564" i="30"/>
  <c r="D564" i="30"/>
  <c r="E564" i="30"/>
  <c r="F564" i="30"/>
  <c r="G564" i="30"/>
  <c r="H564" i="30"/>
  <c r="I564" i="30"/>
  <c r="A565" i="30"/>
  <c r="B565" i="30"/>
  <c r="C565" i="30"/>
  <c r="D565" i="30"/>
  <c r="E565" i="30"/>
  <c r="F565" i="30"/>
  <c r="G565" i="30"/>
  <c r="H565" i="30"/>
  <c r="I565" i="30"/>
  <c r="A566" i="30"/>
  <c r="B566" i="30"/>
  <c r="C566" i="30"/>
  <c r="D566" i="30"/>
  <c r="E566" i="30"/>
  <c r="F566" i="30"/>
  <c r="G566" i="30"/>
  <c r="H566" i="30"/>
  <c r="I566" i="30"/>
  <c r="A567" i="30"/>
  <c r="B567" i="30"/>
  <c r="C567" i="30"/>
  <c r="D567" i="30"/>
  <c r="E567" i="30"/>
  <c r="F567" i="30"/>
  <c r="G567" i="30"/>
  <c r="H567" i="30"/>
  <c r="I567" i="30"/>
  <c r="A568" i="30"/>
  <c r="B568" i="30"/>
  <c r="C568" i="30"/>
  <c r="D568" i="30"/>
  <c r="E568" i="30"/>
  <c r="F568" i="30"/>
  <c r="G568" i="30"/>
  <c r="H568" i="30"/>
  <c r="I568" i="30"/>
  <c r="A569" i="30"/>
  <c r="B569" i="30"/>
  <c r="C569" i="30"/>
  <c r="D569" i="30"/>
  <c r="E569" i="30"/>
  <c r="F569" i="30"/>
  <c r="G569" i="30"/>
  <c r="H569" i="30"/>
  <c r="I569" i="30"/>
  <c r="A570" i="30"/>
  <c r="B570" i="30"/>
  <c r="C570" i="30"/>
  <c r="D570" i="30"/>
  <c r="E570" i="30"/>
  <c r="F570" i="30"/>
  <c r="G570" i="30"/>
  <c r="H570" i="30"/>
  <c r="I570" i="30"/>
  <c r="A571" i="30"/>
  <c r="B571" i="30"/>
  <c r="C571" i="30"/>
  <c r="D571" i="30"/>
  <c r="E571" i="30"/>
  <c r="F571" i="30"/>
  <c r="G571" i="30"/>
  <c r="H571" i="30"/>
  <c r="I571" i="30"/>
  <c r="A572" i="30"/>
  <c r="B572" i="30"/>
  <c r="C572" i="30"/>
  <c r="D572" i="30"/>
  <c r="E572" i="30"/>
  <c r="F572" i="30"/>
  <c r="G572" i="30"/>
  <c r="H572" i="30"/>
  <c r="I572" i="30"/>
  <c r="A573" i="30"/>
  <c r="B573" i="30"/>
  <c r="C573" i="30"/>
  <c r="D573" i="30"/>
  <c r="E573" i="30"/>
  <c r="F573" i="30"/>
  <c r="G573" i="30"/>
  <c r="H573" i="30"/>
  <c r="I573" i="30"/>
  <c r="A574" i="30"/>
  <c r="B574" i="30"/>
  <c r="C574" i="30"/>
  <c r="D574" i="30"/>
  <c r="E574" i="30"/>
  <c r="F574" i="30"/>
  <c r="G574" i="30"/>
  <c r="H574" i="30"/>
  <c r="I574" i="30"/>
  <c r="A575" i="30"/>
  <c r="B575" i="30"/>
  <c r="C575" i="30"/>
  <c r="D575" i="30"/>
  <c r="E575" i="30"/>
  <c r="F575" i="30"/>
  <c r="G575" i="30"/>
  <c r="H575" i="30"/>
  <c r="I575" i="30"/>
  <c r="A576" i="30"/>
  <c r="B576" i="30"/>
  <c r="C576" i="30"/>
  <c r="D576" i="30"/>
  <c r="E576" i="30"/>
  <c r="F576" i="30"/>
  <c r="G576" i="30"/>
  <c r="H576" i="30"/>
  <c r="I576" i="30"/>
  <c r="A577" i="30"/>
  <c r="B577" i="30"/>
  <c r="C577" i="30"/>
  <c r="D577" i="30"/>
  <c r="E577" i="30"/>
  <c r="F577" i="30"/>
  <c r="G577" i="30"/>
  <c r="H577" i="30"/>
  <c r="I577" i="30"/>
  <c r="A578" i="30"/>
  <c r="B578" i="30"/>
  <c r="C578" i="30"/>
  <c r="D578" i="30"/>
  <c r="E578" i="30"/>
  <c r="F578" i="30"/>
  <c r="G578" i="30"/>
  <c r="H578" i="30"/>
  <c r="I578" i="30"/>
  <c r="A579" i="30"/>
  <c r="B579" i="30"/>
  <c r="C579" i="30"/>
  <c r="D579" i="30"/>
  <c r="E579" i="30"/>
  <c r="F579" i="30"/>
  <c r="G579" i="30"/>
  <c r="H579" i="30"/>
  <c r="I579" i="30"/>
  <c r="A580" i="30"/>
  <c r="B580" i="30"/>
  <c r="C580" i="30"/>
  <c r="D580" i="30"/>
  <c r="E580" i="30"/>
  <c r="F580" i="30"/>
  <c r="G580" i="30"/>
  <c r="H580" i="30"/>
  <c r="I580" i="30"/>
  <c r="A581" i="30"/>
  <c r="B581" i="30"/>
  <c r="C581" i="30"/>
  <c r="D581" i="30"/>
  <c r="E581" i="30"/>
  <c r="F581" i="30"/>
  <c r="G581" i="30"/>
  <c r="H581" i="30"/>
  <c r="I581" i="30"/>
  <c r="A582" i="30"/>
  <c r="B582" i="30"/>
  <c r="C582" i="30"/>
  <c r="D582" i="30"/>
  <c r="E582" i="30"/>
  <c r="F582" i="30"/>
  <c r="G582" i="30"/>
  <c r="H582" i="30"/>
  <c r="I582" i="30"/>
  <c r="A583" i="30"/>
  <c r="B583" i="30"/>
  <c r="C583" i="30"/>
  <c r="D583" i="30"/>
  <c r="E583" i="30"/>
  <c r="F583" i="30"/>
  <c r="G583" i="30"/>
  <c r="H583" i="30"/>
  <c r="I583" i="30"/>
  <c r="A584" i="30"/>
  <c r="B584" i="30"/>
  <c r="C584" i="30"/>
  <c r="D584" i="30"/>
  <c r="E584" i="30"/>
  <c r="F584" i="30"/>
  <c r="G584" i="30"/>
  <c r="H584" i="30"/>
  <c r="I584" i="30"/>
  <c r="A585" i="30"/>
  <c r="B585" i="30"/>
  <c r="C585" i="30"/>
  <c r="D585" i="30"/>
  <c r="E585" i="30"/>
  <c r="F585" i="30"/>
  <c r="G585" i="30"/>
  <c r="H585" i="30"/>
  <c r="I585" i="30"/>
  <c r="A586" i="30"/>
  <c r="B586" i="30"/>
  <c r="C586" i="30"/>
  <c r="D586" i="30"/>
  <c r="E586" i="30"/>
  <c r="F586" i="30"/>
  <c r="G586" i="30"/>
  <c r="H586" i="30"/>
  <c r="I586" i="30"/>
  <c r="A587" i="30"/>
  <c r="B587" i="30"/>
  <c r="C587" i="30"/>
  <c r="D587" i="30"/>
  <c r="E587" i="30"/>
  <c r="F587" i="30"/>
  <c r="G587" i="30"/>
  <c r="H587" i="30"/>
  <c r="I587" i="30"/>
  <c r="A588" i="30"/>
  <c r="B588" i="30"/>
  <c r="C588" i="30"/>
  <c r="D588" i="30"/>
  <c r="E588" i="30"/>
  <c r="F588" i="30"/>
  <c r="G588" i="30"/>
  <c r="H588" i="30"/>
  <c r="I588" i="30"/>
  <c r="A589" i="30"/>
  <c r="B589" i="30"/>
  <c r="C589" i="30"/>
  <c r="D589" i="30"/>
  <c r="E589" i="30"/>
  <c r="F589" i="30"/>
  <c r="G589" i="30"/>
  <c r="H589" i="30"/>
  <c r="I589" i="30"/>
  <c r="A590" i="30"/>
  <c r="B590" i="30"/>
  <c r="C590" i="30"/>
  <c r="D590" i="30"/>
  <c r="E590" i="30"/>
  <c r="F590" i="30"/>
  <c r="G590" i="30"/>
  <c r="H590" i="30"/>
  <c r="I590" i="30"/>
  <c r="A591" i="30"/>
  <c r="B591" i="30"/>
  <c r="C591" i="30"/>
  <c r="D591" i="30"/>
  <c r="E591" i="30"/>
  <c r="F591" i="30"/>
  <c r="G591" i="30"/>
  <c r="H591" i="30"/>
  <c r="I591" i="30"/>
  <c r="A592" i="30"/>
  <c r="B592" i="30"/>
  <c r="C592" i="30"/>
  <c r="D592" i="30"/>
  <c r="E592" i="30"/>
  <c r="F592" i="30"/>
  <c r="G592" i="30"/>
  <c r="H592" i="30"/>
  <c r="I592" i="30"/>
  <c r="A593" i="30"/>
  <c r="B593" i="30"/>
  <c r="C593" i="30"/>
  <c r="D593" i="30"/>
  <c r="E593" i="30"/>
  <c r="F593" i="30"/>
  <c r="G593" i="30"/>
  <c r="H593" i="30"/>
  <c r="I593" i="30"/>
  <c r="A594" i="30"/>
  <c r="B594" i="30"/>
  <c r="C594" i="30"/>
  <c r="D594" i="30"/>
  <c r="E594" i="30"/>
  <c r="F594" i="30"/>
  <c r="G594" i="30"/>
  <c r="H594" i="30"/>
  <c r="I594" i="30"/>
  <c r="A595" i="30"/>
  <c r="B595" i="30"/>
  <c r="C595" i="30"/>
  <c r="D595" i="30"/>
  <c r="E595" i="30"/>
  <c r="F595" i="30"/>
  <c r="G595" i="30"/>
  <c r="H595" i="30"/>
  <c r="I595" i="30"/>
  <c r="A596" i="30"/>
  <c r="B596" i="30"/>
  <c r="C596" i="30"/>
  <c r="D596" i="30"/>
  <c r="E596" i="30"/>
  <c r="F596" i="30"/>
  <c r="G596" i="30"/>
  <c r="H596" i="30"/>
  <c r="I596" i="30"/>
  <c r="A597" i="30"/>
  <c r="B597" i="30"/>
  <c r="C597" i="30"/>
  <c r="D597" i="30"/>
  <c r="E597" i="30"/>
  <c r="F597" i="30"/>
  <c r="G597" i="30"/>
  <c r="H597" i="30"/>
  <c r="I597" i="30"/>
  <c r="A598" i="30"/>
  <c r="B598" i="30"/>
  <c r="C598" i="30"/>
  <c r="D598" i="30"/>
  <c r="E598" i="30"/>
  <c r="F598" i="30"/>
  <c r="G598" i="30"/>
  <c r="H598" i="30"/>
  <c r="I598" i="30"/>
  <c r="A599" i="30"/>
  <c r="B599" i="30"/>
  <c r="C599" i="30"/>
  <c r="D599" i="30"/>
  <c r="E599" i="30"/>
  <c r="F599" i="30"/>
  <c r="G599" i="30"/>
  <c r="H599" i="30"/>
  <c r="I599" i="30"/>
  <c r="A600" i="30"/>
  <c r="B600" i="30"/>
  <c r="C600" i="30"/>
  <c r="D600" i="30"/>
  <c r="E600" i="30"/>
  <c r="F600" i="30"/>
  <c r="G600" i="30"/>
  <c r="H600" i="30"/>
  <c r="I600" i="30"/>
  <c r="A601" i="30"/>
  <c r="B601" i="30"/>
  <c r="C601" i="30"/>
  <c r="D601" i="30"/>
  <c r="E601" i="30"/>
  <c r="F601" i="30"/>
  <c r="G601" i="30"/>
  <c r="H601" i="30"/>
  <c r="I601" i="30"/>
  <c r="A602" i="30"/>
  <c r="B602" i="30"/>
  <c r="C602" i="30"/>
  <c r="D602" i="30"/>
  <c r="E602" i="30"/>
  <c r="F602" i="30"/>
  <c r="G602" i="30"/>
  <c r="H602" i="30"/>
  <c r="I602" i="30"/>
  <c r="A603" i="30"/>
  <c r="B603" i="30"/>
  <c r="C603" i="30"/>
  <c r="D603" i="30"/>
  <c r="E603" i="30"/>
  <c r="F603" i="30"/>
  <c r="G603" i="30"/>
  <c r="H603" i="30"/>
  <c r="I603" i="30"/>
  <c r="A604" i="30"/>
  <c r="B604" i="30"/>
  <c r="C604" i="30"/>
  <c r="D604" i="30"/>
  <c r="E604" i="30"/>
  <c r="F604" i="30"/>
  <c r="G604" i="30"/>
  <c r="H604" i="30"/>
  <c r="I604" i="30"/>
  <c r="A605" i="30"/>
  <c r="B605" i="30"/>
  <c r="C605" i="30"/>
  <c r="D605" i="30"/>
  <c r="E605" i="30"/>
  <c r="F605" i="30"/>
  <c r="G605" i="30"/>
  <c r="H605" i="30"/>
  <c r="I605" i="30"/>
  <c r="A606" i="30"/>
  <c r="B606" i="30"/>
  <c r="C606" i="30"/>
  <c r="D606" i="30"/>
  <c r="E606" i="30"/>
  <c r="F606" i="30"/>
  <c r="G606" i="30"/>
  <c r="H606" i="30"/>
  <c r="I606" i="30"/>
  <c r="A607" i="30"/>
  <c r="B607" i="30"/>
  <c r="C607" i="30"/>
  <c r="D607" i="30"/>
  <c r="E607" i="30"/>
  <c r="F607" i="30"/>
  <c r="G607" i="30"/>
  <c r="H607" i="30"/>
  <c r="I607" i="30"/>
  <c r="A608" i="30"/>
  <c r="B608" i="30"/>
  <c r="C608" i="30"/>
  <c r="D608" i="30"/>
  <c r="E608" i="30"/>
  <c r="F608" i="30"/>
  <c r="G608" i="30"/>
  <c r="H608" i="30"/>
  <c r="I608" i="30"/>
  <c r="A609" i="30"/>
  <c r="B609" i="30"/>
  <c r="C609" i="30"/>
  <c r="D609" i="30"/>
  <c r="E609" i="30"/>
  <c r="F609" i="30"/>
  <c r="G609" i="30"/>
  <c r="H609" i="30"/>
  <c r="I609" i="30"/>
  <c r="A610" i="30"/>
  <c r="B610" i="30"/>
  <c r="C610" i="30"/>
  <c r="D610" i="30"/>
  <c r="E610" i="30"/>
  <c r="F610" i="30"/>
  <c r="G610" i="30"/>
  <c r="H610" i="30"/>
  <c r="I610" i="30"/>
  <c r="A611" i="30"/>
  <c r="B611" i="30"/>
  <c r="C611" i="30"/>
  <c r="D611" i="30"/>
  <c r="E611" i="30"/>
  <c r="F611" i="30"/>
  <c r="G611" i="30"/>
  <c r="H611" i="30"/>
  <c r="I611" i="30"/>
  <c r="A612" i="30"/>
  <c r="B612" i="30"/>
  <c r="C612" i="30"/>
  <c r="D612" i="30"/>
  <c r="E612" i="30"/>
  <c r="F612" i="30"/>
  <c r="G612" i="30"/>
  <c r="H612" i="30"/>
  <c r="I612" i="30"/>
  <c r="A613" i="30"/>
  <c r="B613" i="30"/>
  <c r="C613" i="30"/>
  <c r="D613" i="30"/>
  <c r="E613" i="30"/>
  <c r="F613" i="30"/>
  <c r="G613" i="30"/>
  <c r="H613" i="30"/>
  <c r="I613" i="30"/>
  <c r="A614" i="30"/>
  <c r="B614" i="30"/>
  <c r="C614" i="30"/>
  <c r="D614" i="30"/>
  <c r="E614" i="30"/>
  <c r="F614" i="30"/>
  <c r="G614" i="30"/>
  <c r="H614" i="30"/>
  <c r="I614" i="30"/>
  <c r="A615" i="30"/>
  <c r="B615" i="30"/>
  <c r="C615" i="30"/>
  <c r="D615" i="30"/>
  <c r="E615" i="30"/>
  <c r="F615" i="30"/>
  <c r="G615" i="30"/>
  <c r="H615" i="30"/>
  <c r="I615" i="30"/>
  <c r="A616" i="30"/>
  <c r="B616" i="30"/>
  <c r="C616" i="30"/>
  <c r="D616" i="30"/>
  <c r="E616" i="30"/>
  <c r="F616" i="30"/>
  <c r="G616" i="30"/>
  <c r="H616" i="30"/>
  <c r="I616" i="30"/>
  <c r="A617" i="30"/>
  <c r="B617" i="30"/>
  <c r="C617" i="30"/>
  <c r="D617" i="30"/>
  <c r="E617" i="30"/>
  <c r="F617" i="30"/>
  <c r="G617" i="30"/>
  <c r="H617" i="30"/>
  <c r="I617" i="30"/>
  <c r="A618" i="30"/>
  <c r="B618" i="30"/>
  <c r="C618" i="30"/>
  <c r="D618" i="30"/>
  <c r="E618" i="30"/>
  <c r="F618" i="30"/>
  <c r="G618" i="30"/>
  <c r="H618" i="30"/>
  <c r="I618" i="30"/>
  <c r="A619" i="30"/>
  <c r="B619" i="30"/>
  <c r="C619" i="30"/>
  <c r="D619" i="30"/>
  <c r="E619" i="30"/>
  <c r="F619" i="30"/>
  <c r="G619" i="30"/>
  <c r="H619" i="30"/>
  <c r="I619" i="30"/>
  <c r="A620" i="30"/>
  <c r="B620" i="30"/>
  <c r="C620" i="30"/>
  <c r="D620" i="30"/>
  <c r="E620" i="30"/>
  <c r="F620" i="30"/>
  <c r="G620" i="30"/>
  <c r="H620" i="30"/>
  <c r="I620" i="30"/>
  <c r="A621" i="30"/>
  <c r="B621" i="30"/>
  <c r="C621" i="30"/>
  <c r="D621" i="30"/>
  <c r="E621" i="30"/>
  <c r="F621" i="30"/>
  <c r="G621" i="30"/>
  <c r="H621" i="30"/>
  <c r="I621" i="30"/>
  <c r="A622" i="30"/>
  <c r="B622" i="30"/>
  <c r="C622" i="30"/>
  <c r="D622" i="30"/>
  <c r="E622" i="30"/>
  <c r="F622" i="30"/>
  <c r="G622" i="30"/>
  <c r="H622" i="30"/>
  <c r="I622" i="30"/>
  <c r="A623" i="30"/>
  <c r="B623" i="30"/>
  <c r="C623" i="30"/>
  <c r="D623" i="30"/>
  <c r="E623" i="30"/>
  <c r="F623" i="30"/>
  <c r="G623" i="30"/>
  <c r="H623" i="30"/>
  <c r="I623" i="30"/>
  <c r="A624" i="30"/>
  <c r="B624" i="30"/>
  <c r="C624" i="30"/>
  <c r="D624" i="30"/>
  <c r="E624" i="30"/>
  <c r="F624" i="30"/>
  <c r="G624" i="30"/>
  <c r="H624" i="30"/>
  <c r="I624" i="30"/>
  <c r="A625" i="30"/>
  <c r="B625" i="30"/>
  <c r="C625" i="30"/>
  <c r="D625" i="30"/>
  <c r="E625" i="30"/>
  <c r="F625" i="30"/>
  <c r="G625" i="30"/>
  <c r="H625" i="30"/>
  <c r="I625" i="30"/>
  <c r="A626" i="30"/>
  <c r="B626" i="30"/>
  <c r="C626" i="30"/>
  <c r="D626" i="30"/>
  <c r="E626" i="30"/>
  <c r="F626" i="30"/>
  <c r="G626" i="30"/>
  <c r="H626" i="30"/>
  <c r="I626" i="30"/>
  <c r="A627" i="30"/>
  <c r="B627" i="30"/>
  <c r="C627" i="30"/>
  <c r="D627" i="30"/>
  <c r="E627" i="30"/>
  <c r="F627" i="30"/>
  <c r="G627" i="30"/>
  <c r="H627" i="30"/>
  <c r="I627" i="30"/>
  <c r="A628" i="30"/>
  <c r="B628" i="30"/>
  <c r="C628" i="30"/>
  <c r="D628" i="30"/>
  <c r="E628" i="30"/>
  <c r="F628" i="30"/>
  <c r="G628" i="30"/>
  <c r="H628" i="30"/>
  <c r="I628" i="30"/>
  <c r="A629" i="30"/>
  <c r="B629" i="30"/>
  <c r="C629" i="30"/>
  <c r="D629" i="30"/>
  <c r="E629" i="30"/>
  <c r="F629" i="30"/>
  <c r="G629" i="30"/>
  <c r="H629" i="30"/>
  <c r="I629" i="30"/>
  <c r="A630" i="30"/>
  <c r="B630" i="30"/>
  <c r="C630" i="30"/>
  <c r="D630" i="30"/>
  <c r="E630" i="30"/>
  <c r="F630" i="30"/>
  <c r="G630" i="30"/>
  <c r="H630" i="30"/>
  <c r="I630" i="30"/>
  <c r="A631" i="30"/>
  <c r="B631" i="30"/>
  <c r="C631" i="30"/>
  <c r="D631" i="30"/>
  <c r="E631" i="30"/>
  <c r="F631" i="30"/>
  <c r="G631" i="30"/>
  <c r="H631" i="30"/>
  <c r="I631" i="30"/>
  <c r="A632" i="30"/>
  <c r="B632" i="30"/>
  <c r="C632" i="30"/>
  <c r="D632" i="30"/>
  <c r="E632" i="30"/>
  <c r="F632" i="30"/>
  <c r="G632" i="30"/>
  <c r="H632" i="30"/>
  <c r="I632" i="30"/>
  <c r="A633" i="30"/>
  <c r="B633" i="30"/>
  <c r="C633" i="30"/>
  <c r="D633" i="30"/>
  <c r="E633" i="30"/>
  <c r="F633" i="30"/>
  <c r="G633" i="30"/>
  <c r="H633" i="30"/>
  <c r="I633" i="30"/>
  <c r="A634" i="30"/>
  <c r="B634" i="30"/>
  <c r="C634" i="30"/>
  <c r="D634" i="30"/>
  <c r="E634" i="30"/>
  <c r="F634" i="30"/>
  <c r="G634" i="30"/>
  <c r="H634" i="30"/>
  <c r="I634" i="30"/>
  <c r="A635" i="30"/>
  <c r="B635" i="30"/>
  <c r="C635" i="30"/>
  <c r="D635" i="30"/>
  <c r="E635" i="30"/>
  <c r="F635" i="30"/>
  <c r="G635" i="30"/>
  <c r="H635" i="30"/>
  <c r="I635" i="30"/>
  <c r="A636" i="30"/>
  <c r="B636" i="30"/>
  <c r="C636" i="30"/>
  <c r="D636" i="30"/>
  <c r="E636" i="30"/>
  <c r="F636" i="30"/>
  <c r="G636" i="30"/>
  <c r="H636" i="30"/>
  <c r="I636" i="30"/>
  <c r="A637" i="30"/>
  <c r="B637" i="30"/>
  <c r="C637" i="30"/>
  <c r="D637" i="30"/>
  <c r="E637" i="30"/>
  <c r="F637" i="30"/>
  <c r="G637" i="30"/>
  <c r="H637" i="30"/>
  <c r="I637" i="30"/>
  <c r="A638" i="30"/>
  <c r="B638" i="30"/>
  <c r="C638" i="30"/>
  <c r="D638" i="30"/>
  <c r="E638" i="30"/>
  <c r="F638" i="30"/>
  <c r="G638" i="30"/>
  <c r="H638" i="30"/>
  <c r="I638" i="30"/>
  <c r="A639" i="30"/>
  <c r="B639" i="30"/>
  <c r="C639" i="30"/>
  <c r="D639" i="30"/>
  <c r="E639" i="30"/>
  <c r="F639" i="30"/>
  <c r="G639" i="30"/>
  <c r="H639" i="30"/>
  <c r="I639" i="30"/>
  <c r="A640" i="30"/>
  <c r="B640" i="30"/>
  <c r="C640" i="30"/>
  <c r="D640" i="30"/>
  <c r="E640" i="30"/>
  <c r="F640" i="30"/>
  <c r="G640" i="30"/>
  <c r="H640" i="30"/>
  <c r="I640" i="30"/>
  <c r="A641" i="30"/>
  <c r="B641" i="30"/>
  <c r="C641" i="30"/>
  <c r="D641" i="30"/>
  <c r="E641" i="30"/>
  <c r="F641" i="30"/>
  <c r="G641" i="30"/>
  <c r="H641" i="30"/>
  <c r="I641" i="30"/>
  <c r="A642" i="30"/>
  <c r="B642" i="30"/>
  <c r="C642" i="30"/>
  <c r="D642" i="30"/>
  <c r="E642" i="30"/>
  <c r="F642" i="30"/>
  <c r="G642" i="30"/>
  <c r="H642" i="30"/>
  <c r="I642" i="30"/>
  <c r="A643" i="30"/>
  <c r="B643" i="30"/>
  <c r="C643" i="30"/>
  <c r="D643" i="30"/>
  <c r="E643" i="30"/>
  <c r="F643" i="30"/>
  <c r="G643" i="30"/>
  <c r="H643" i="30"/>
  <c r="I643" i="30"/>
  <c r="A644" i="30"/>
  <c r="B644" i="30"/>
  <c r="C644" i="30"/>
  <c r="D644" i="30"/>
  <c r="E644" i="30"/>
  <c r="F644" i="30"/>
  <c r="G644" i="30"/>
  <c r="H644" i="30"/>
  <c r="I644" i="30"/>
  <c r="A645" i="30"/>
  <c r="B645" i="30"/>
  <c r="C645" i="30"/>
  <c r="D645" i="30"/>
  <c r="E645" i="30"/>
  <c r="F645" i="30"/>
  <c r="G645" i="30"/>
  <c r="H645" i="30"/>
  <c r="I645" i="30"/>
  <c r="A646" i="30"/>
  <c r="B646" i="30"/>
  <c r="C646" i="30"/>
  <c r="D646" i="30"/>
  <c r="E646" i="30"/>
  <c r="F646" i="30"/>
  <c r="G646" i="30"/>
  <c r="H646" i="30"/>
  <c r="I646" i="30"/>
  <c r="A647" i="30"/>
  <c r="B647" i="30"/>
  <c r="C647" i="30"/>
  <c r="D647" i="30"/>
  <c r="E647" i="30"/>
  <c r="F647" i="30"/>
  <c r="G647" i="30"/>
  <c r="H647" i="30"/>
  <c r="I647" i="30"/>
  <c r="A648" i="30"/>
  <c r="B648" i="30"/>
  <c r="C648" i="30"/>
  <c r="D648" i="30"/>
  <c r="E648" i="30"/>
  <c r="F648" i="30"/>
  <c r="G648" i="30"/>
  <c r="H648" i="30"/>
  <c r="I648" i="30"/>
  <c r="A649" i="30"/>
  <c r="B649" i="30"/>
  <c r="C649" i="30"/>
  <c r="D649" i="30"/>
  <c r="E649" i="30"/>
  <c r="F649" i="30"/>
  <c r="G649" i="30"/>
  <c r="H649" i="30"/>
  <c r="I649" i="30"/>
  <c r="A650" i="30"/>
  <c r="B650" i="30"/>
  <c r="C650" i="30"/>
  <c r="D650" i="30"/>
  <c r="E650" i="30"/>
  <c r="F650" i="30"/>
  <c r="G650" i="30"/>
  <c r="H650" i="30"/>
  <c r="I650" i="30"/>
  <c r="A651" i="30"/>
  <c r="B651" i="30"/>
  <c r="C651" i="30"/>
  <c r="D651" i="30"/>
  <c r="E651" i="30"/>
  <c r="F651" i="30"/>
  <c r="G651" i="30"/>
  <c r="H651" i="30"/>
  <c r="I651" i="30"/>
  <c r="A652" i="30"/>
  <c r="B652" i="30"/>
  <c r="C652" i="30"/>
  <c r="D652" i="30"/>
  <c r="E652" i="30"/>
  <c r="F652" i="30"/>
  <c r="G652" i="30"/>
  <c r="H652" i="30"/>
  <c r="I652" i="30"/>
  <c r="A653" i="30"/>
  <c r="B653" i="30"/>
  <c r="C653" i="30"/>
  <c r="D653" i="30"/>
  <c r="E653" i="30"/>
  <c r="F653" i="30"/>
  <c r="G653" i="30"/>
  <c r="H653" i="30"/>
  <c r="I653" i="30"/>
  <c r="A654" i="30"/>
  <c r="B654" i="30"/>
  <c r="C654" i="30"/>
  <c r="D654" i="30"/>
  <c r="E654" i="30"/>
  <c r="F654" i="30"/>
  <c r="G654" i="30"/>
  <c r="H654" i="30"/>
  <c r="I654" i="30"/>
  <c r="A655" i="30"/>
  <c r="B655" i="30"/>
  <c r="C655" i="30"/>
  <c r="D655" i="30"/>
  <c r="E655" i="30"/>
  <c r="F655" i="30"/>
  <c r="G655" i="30"/>
  <c r="H655" i="30"/>
  <c r="I655" i="30"/>
  <c r="A656" i="30"/>
  <c r="B656" i="30"/>
  <c r="C656" i="30"/>
  <c r="D656" i="30"/>
  <c r="E656" i="30"/>
  <c r="F656" i="30"/>
  <c r="G656" i="30"/>
  <c r="H656" i="30"/>
  <c r="I656" i="30"/>
  <c r="A657" i="30"/>
  <c r="B657" i="30"/>
  <c r="C657" i="30"/>
  <c r="D657" i="30"/>
  <c r="E657" i="30"/>
  <c r="F657" i="30"/>
  <c r="G657" i="30"/>
  <c r="H657" i="30"/>
  <c r="I657" i="30"/>
  <c r="A658" i="30"/>
  <c r="B658" i="30"/>
  <c r="C658" i="30"/>
  <c r="D658" i="30"/>
  <c r="E658" i="30"/>
  <c r="F658" i="30"/>
  <c r="G658" i="30"/>
  <c r="H658" i="30"/>
  <c r="I658" i="30"/>
  <c r="A659" i="30"/>
  <c r="B659" i="30"/>
  <c r="C659" i="30"/>
  <c r="D659" i="30"/>
  <c r="E659" i="30"/>
  <c r="F659" i="30"/>
  <c r="G659" i="30"/>
  <c r="H659" i="30"/>
  <c r="I659" i="30"/>
  <c r="A660" i="30"/>
  <c r="B660" i="30"/>
  <c r="C660" i="30"/>
  <c r="D660" i="30"/>
  <c r="E660" i="30"/>
  <c r="F660" i="30"/>
  <c r="G660" i="30"/>
  <c r="H660" i="30"/>
  <c r="I660" i="30"/>
  <c r="A661" i="30"/>
  <c r="B661" i="30"/>
  <c r="C661" i="30"/>
  <c r="D661" i="30"/>
  <c r="E661" i="30"/>
  <c r="F661" i="30"/>
  <c r="G661" i="30"/>
  <c r="H661" i="30"/>
  <c r="I661" i="30"/>
  <c r="A662" i="30"/>
  <c r="B662" i="30"/>
  <c r="C662" i="30"/>
  <c r="D662" i="30"/>
  <c r="E662" i="30"/>
  <c r="F662" i="30"/>
  <c r="G662" i="30"/>
  <c r="H662" i="30"/>
  <c r="I662" i="30"/>
  <c r="A663" i="30"/>
  <c r="B663" i="30"/>
  <c r="C663" i="30"/>
  <c r="D663" i="30"/>
  <c r="E663" i="30"/>
  <c r="F663" i="30"/>
  <c r="G663" i="30"/>
  <c r="H663" i="30"/>
  <c r="I663" i="30"/>
  <c r="A664" i="30"/>
  <c r="B664" i="30"/>
  <c r="C664" i="30"/>
  <c r="D664" i="30"/>
  <c r="E664" i="30"/>
  <c r="F664" i="30"/>
  <c r="G664" i="30"/>
  <c r="H664" i="30"/>
  <c r="I664" i="30"/>
  <c r="A665" i="30"/>
  <c r="B665" i="30"/>
  <c r="C665" i="30"/>
  <c r="D665" i="30"/>
  <c r="E665" i="30"/>
  <c r="F665" i="30"/>
  <c r="G665" i="30"/>
  <c r="H665" i="30"/>
  <c r="I665" i="30"/>
  <c r="A666" i="30"/>
  <c r="B666" i="30"/>
  <c r="C666" i="30"/>
  <c r="D666" i="30"/>
  <c r="E666" i="30"/>
  <c r="F666" i="30"/>
  <c r="G666" i="30"/>
  <c r="H666" i="30"/>
  <c r="I666" i="30"/>
  <c r="A667" i="30"/>
  <c r="B667" i="30"/>
  <c r="C667" i="30"/>
  <c r="D667" i="30"/>
  <c r="E667" i="30"/>
  <c r="F667" i="30"/>
  <c r="G667" i="30"/>
  <c r="H667" i="30"/>
  <c r="I667" i="30"/>
  <c r="A668" i="30"/>
  <c r="B668" i="30"/>
  <c r="C668" i="30"/>
  <c r="D668" i="30"/>
  <c r="E668" i="30"/>
  <c r="F668" i="30"/>
  <c r="G668" i="30"/>
  <c r="H668" i="30"/>
  <c r="I668" i="30"/>
  <c r="A669" i="30"/>
  <c r="B669" i="30"/>
  <c r="C669" i="30"/>
  <c r="D669" i="30"/>
  <c r="E669" i="30"/>
  <c r="F669" i="30"/>
  <c r="G669" i="30"/>
  <c r="H669" i="30"/>
  <c r="I669" i="30"/>
  <c r="A670" i="30"/>
  <c r="B670" i="30"/>
  <c r="C670" i="30"/>
  <c r="D670" i="30"/>
  <c r="E670" i="30"/>
  <c r="F670" i="30"/>
  <c r="G670" i="30"/>
  <c r="H670" i="30"/>
  <c r="I670" i="30"/>
  <c r="A671" i="30"/>
  <c r="B671" i="30"/>
  <c r="C671" i="30"/>
  <c r="D671" i="30"/>
  <c r="E671" i="30"/>
  <c r="F671" i="30"/>
  <c r="G671" i="30"/>
  <c r="H671" i="30"/>
  <c r="I671" i="30"/>
  <c r="A672" i="30"/>
  <c r="B672" i="30"/>
  <c r="C672" i="30"/>
  <c r="D672" i="30"/>
  <c r="E672" i="30"/>
  <c r="F672" i="30"/>
  <c r="G672" i="30"/>
  <c r="H672" i="30"/>
  <c r="I672" i="30"/>
  <c r="A673" i="30"/>
  <c r="B673" i="30"/>
  <c r="C673" i="30"/>
  <c r="D673" i="30"/>
  <c r="E673" i="30"/>
  <c r="F673" i="30"/>
  <c r="G673" i="30"/>
  <c r="H673" i="30"/>
  <c r="I673" i="30"/>
  <c r="A674" i="30"/>
  <c r="B674" i="30"/>
  <c r="C674" i="30"/>
  <c r="D674" i="30"/>
  <c r="E674" i="30"/>
  <c r="F674" i="30"/>
  <c r="G674" i="30"/>
  <c r="H674" i="30"/>
  <c r="I674" i="30"/>
  <c r="A675" i="30"/>
  <c r="B675" i="30"/>
  <c r="C675" i="30"/>
  <c r="D675" i="30"/>
  <c r="E675" i="30"/>
  <c r="F675" i="30"/>
  <c r="G675" i="30"/>
  <c r="H675" i="30"/>
  <c r="I675" i="30"/>
  <c r="A676" i="30"/>
  <c r="B676" i="30"/>
  <c r="C676" i="30"/>
  <c r="D676" i="30"/>
  <c r="E676" i="30"/>
  <c r="F676" i="30"/>
  <c r="G676" i="30"/>
  <c r="H676" i="30"/>
  <c r="I676" i="30"/>
  <c r="A677" i="30"/>
  <c r="B677" i="30"/>
  <c r="C677" i="30"/>
  <c r="D677" i="30"/>
  <c r="E677" i="30"/>
  <c r="F677" i="30"/>
  <c r="G677" i="30"/>
  <c r="H677" i="30"/>
  <c r="I677" i="30"/>
  <c r="A678" i="30"/>
  <c r="B678" i="30"/>
  <c r="C678" i="30"/>
  <c r="D678" i="30"/>
  <c r="E678" i="30"/>
  <c r="F678" i="30"/>
  <c r="G678" i="30"/>
  <c r="H678" i="30"/>
  <c r="I678" i="30"/>
  <c r="A679" i="30"/>
  <c r="B679" i="30"/>
  <c r="C679" i="30"/>
  <c r="D679" i="30"/>
  <c r="E679" i="30"/>
  <c r="F679" i="30"/>
  <c r="G679" i="30"/>
  <c r="H679" i="30"/>
  <c r="I679" i="30"/>
  <c r="A680" i="30"/>
  <c r="B680" i="30"/>
  <c r="C680" i="30"/>
  <c r="D680" i="30"/>
  <c r="E680" i="30"/>
  <c r="F680" i="30"/>
  <c r="G680" i="30"/>
  <c r="H680" i="30"/>
  <c r="I680" i="30"/>
  <c r="A681" i="30"/>
  <c r="B681" i="30"/>
  <c r="C681" i="30"/>
  <c r="D681" i="30"/>
  <c r="E681" i="30"/>
  <c r="F681" i="30"/>
  <c r="G681" i="30"/>
  <c r="H681" i="30"/>
  <c r="I681" i="30"/>
  <c r="A682" i="30"/>
  <c r="B682" i="30"/>
  <c r="C682" i="30"/>
  <c r="D682" i="30"/>
  <c r="E682" i="30"/>
  <c r="F682" i="30"/>
  <c r="G682" i="30"/>
  <c r="H682" i="30"/>
  <c r="I682" i="30"/>
  <c r="A683" i="30"/>
  <c r="B683" i="30"/>
  <c r="C683" i="30"/>
  <c r="D683" i="30"/>
  <c r="E683" i="30"/>
  <c r="F683" i="30"/>
  <c r="G683" i="30"/>
  <c r="H683" i="30"/>
  <c r="I683" i="30"/>
  <c r="A684" i="30"/>
  <c r="B684" i="30"/>
  <c r="C684" i="30"/>
  <c r="D684" i="30"/>
  <c r="E684" i="30"/>
  <c r="F684" i="30"/>
  <c r="G684" i="30"/>
  <c r="H684" i="30"/>
  <c r="I684" i="30"/>
  <c r="A685" i="30"/>
  <c r="B685" i="30"/>
  <c r="C685" i="30"/>
  <c r="D685" i="30"/>
  <c r="E685" i="30"/>
  <c r="F685" i="30"/>
  <c r="G685" i="30"/>
  <c r="H685" i="30"/>
  <c r="I685" i="30"/>
  <c r="A686" i="30"/>
  <c r="B686" i="30"/>
  <c r="C686" i="30"/>
  <c r="D686" i="30"/>
  <c r="E686" i="30"/>
  <c r="F686" i="30"/>
  <c r="G686" i="30"/>
  <c r="H686" i="30"/>
  <c r="I686" i="30"/>
  <c r="A687" i="30"/>
  <c r="B687" i="30"/>
  <c r="C687" i="30"/>
  <c r="D687" i="30"/>
  <c r="E687" i="30"/>
  <c r="F687" i="30"/>
  <c r="G687" i="30"/>
  <c r="H687" i="30"/>
  <c r="I687" i="30"/>
  <c r="A688" i="30"/>
  <c r="B688" i="30"/>
  <c r="C688" i="30"/>
  <c r="D688" i="30"/>
  <c r="E688" i="30"/>
  <c r="F688" i="30"/>
  <c r="G688" i="30"/>
  <c r="H688" i="30"/>
  <c r="I688" i="30"/>
  <c r="A689" i="30"/>
  <c r="B689" i="30"/>
  <c r="C689" i="30"/>
  <c r="D689" i="30"/>
  <c r="E689" i="30"/>
  <c r="F689" i="30"/>
  <c r="G689" i="30"/>
  <c r="H689" i="30"/>
  <c r="I689" i="30"/>
  <c r="A690" i="30"/>
  <c r="B690" i="30"/>
  <c r="C690" i="30"/>
  <c r="D690" i="30"/>
  <c r="E690" i="30"/>
  <c r="F690" i="30"/>
  <c r="G690" i="30"/>
  <c r="H690" i="30"/>
  <c r="I690" i="30"/>
  <c r="A691" i="30"/>
  <c r="B691" i="30"/>
  <c r="C691" i="30"/>
  <c r="D691" i="30"/>
  <c r="E691" i="30"/>
  <c r="F691" i="30"/>
  <c r="G691" i="30"/>
  <c r="H691" i="30"/>
  <c r="I691" i="30"/>
  <c r="A692" i="30"/>
  <c r="B692" i="30"/>
  <c r="C692" i="30"/>
  <c r="D692" i="30"/>
  <c r="E692" i="30"/>
  <c r="F692" i="30"/>
  <c r="G692" i="30"/>
  <c r="H692" i="30"/>
  <c r="I692" i="30"/>
  <c r="A693" i="30"/>
  <c r="B693" i="30"/>
  <c r="C693" i="30"/>
  <c r="D693" i="30"/>
  <c r="E693" i="30"/>
  <c r="F693" i="30"/>
  <c r="G693" i="30"/>
  <c r="H693" i="30"/>
  <c r="I693" i="30"/>
  <c r="A694" i="30"/>
  <c r="B694" i="30"/>
  <c r="C694" i="30"/>
  <c r="D694" i="30"/>
  <c r="E694" i="30"/>
  <c r="F694" i="30"/>
  <c r="G694" i="30"/>
  <c r="H694" i="30"/>
  <c r="I694" i="30"/>
  <c r="A695" i="30"/>
  <c r="B695" i="30"/>
  <c r="C695" i="30"/>
  <c r="D695" i="30"/>
  <c r="E695" i="30"/>
  <c r="F695" i="30"/>
  <c r="G695" i="30"/>
  <c r="H695" i="30"/>
  <c r="I695" i="30"/>
  <c r="A696" i="30"/>
  <c r="B696" i="30"/>
  <c r="C696" i="30"/>
  <c r="D696" i="30"/>
  <c r="E696" i="30"/>
  <c r="F696" i="30"/>
  <c r="G696" i="30"/>
  <c r="H696" i="30"/>
  <c r="I696" i="30"/>
  <c r="A697" i="30"/>
  <c r="B697" i="30"/>
  <c r="C697" i="30"/>
  <c r="D697" i="30"/>
  <c r="E697" i="30"/>
  <c r="F697" i="30"/>
  <c r="G697" i="30"/>
  <c r="H697" i="30"/>
  <c r="I697" i="30"/>
  <c r="A698" i="30"/>
  <c r="B698" i="30"/>
  <c r="C698" i="30"/>
  <c r="D698" i="30"/>
  <c r="E698" i="30"/>
  <c r="F698" i="30"/>
  <c r="G698" i="30"/>
  <c r="H698" i="30"/>
  <c r="I698" i="30"/>
  <c r="A699" i="30"/>
  <c r="B699" i="30"/>
  <c r="C699" i="30"/>
  <c r="D699" i="30"/>
  <c r="E699" i="30"/>
  <c r="F699" i="30"/>
  <c r="G699" i="30"/>
  <c r="H699" i="30"/>
  <c r="I699" i="30"/>
  <c r="A700" i="30"/>
  <c r="B700" i="30"/>
  <c r="C700" i="30"/>
  <c r="D700" i="30"/>
  <c r="E700" i="30"/>
  <c r="F700" i="30"/>
  <c r="G700" i="30"/>
  <c r="H700" i="30"/>
  <c r="I700" i="30"/>
  <c r="A701" i="30"/>
  <c r="B701" i="30"/>
  <c r="C701" i="30"/>
  <c r="D701" i="30"/>
  <c r="E701" i="30"/>
  <c r="F701" i="30"/>
  <c r="G701" i="30"/>
  <c r="H701" i="30"/>
  <c r="I701" i="30"/>
  <c r="A702" i="30"/>
  <c r="B702" i="30"/>
  <c r="C702" i="30"/>
  <c r="D702" i="30"/>
  <c r="E702" i="30"/>
  <c r="F702" i="30"/>
  <c r="G702" i="30"/>
  <c r="H702" i="30"/>
  <c r="I702" i="30"/>
  <c r="A703" i="30"/>
  <c r="B703" i="30"/>
  <c r="C703" i="30"/>
  <c r="D703" i="30"/>
  <c r="E703" i="30"/>
  <c r="F703" i="30"/>
  <c r="G703" i="30"/>
  <c r="H703" i="30"/>
  <c r="I703" i="30"/>
  <c r="A704" i="30"/>
  <c r="B704" i="30"/>
  <c r="C704" i="30"/>
  <c r="D704" i="30"/>
  <c r="E704" i="30"/>
  <c r="F704" i="30"/>
  <c r="G704" i="30"/>
  <c r="H704" i="30"/>
  <c r="I704" i="30"/>
  <c r="A705" i="30"/>
  <c r="B705" i="30"/>
  <c r="C705" i="30"/>
  <c r="D705" i="30"/>
  <c r="E705" i="30"/>
  <c r="F705" i="30"/>
  <c r="G705" i="30"/>
  <c r="H705" i="30"/>
  <c r="I705" i="30"/>
  <c r="A706" i="30"/>
  <c r="B706" i="30"/>
  <c r="C706" i="30"/>
  <c r="D706" i="30"/>
  <c r="E706" i="30"/>
  <c r="F706" i="30"/>
  <c r="G706" i="30"/>
  <c r="H706" i="30"/>
  <c r="I706" i="30"/>
  <c r="A707" i="30"/>
  <c r="B707" i="30"/>
  <c r="C707" i="30"/>
  <c r="D707" i="30"/>
  <c r="E707" i="30"/>
  <c r="F707" i="30"/>
  <c r="G707" i="30"/>
  <c r="H707" i="30"/>
  <c r="I707" i="30"/>
  <c r="A708" i="30"/>
  <c r="B708" i="30"/>
  <c r="C708" i="30"/>
  <c r="D708" i="30"/>
  <c r="E708" i="30"/>
  <c r="F708" i="30"/>
  <c r="G708" i="30"/>
  <c r="H708" i="30"/>
  <c r="I708" i="30"/>
  <c r="A709" i="30"/>
  <c r="B709" i="30"/>
  <c r="C709" i="30"/>
  <c r="D709" i="30"/>
  <c r="E709" i="30"/>
  <c r="F709" i="30"/>
  <c r="G709" i="30"/>
  <c r="H709" i="30"/>
  <c r="I709" i="30"/>
  <c r="A710" i="30"/>
  <c r="B710" i="30"/>
  <c r="C710" i="30"/>
  <c r="D710" i="30"/>
  <c r="E710" i="30"/>
  <c r="F710" i="30"/>
  <c r="G710" i="30"/>
  <c r="H710" i="30"/>
  <c r="I710" i="30"/>
  <c r="A711" i="30"/>
  <c r="B711" i="30"/>
  <c r="C711" i="30"/>
  <c r="D711" i="30"/>
  <c r="E711" i="30"/>
  <c r="F711" i="30"/>
  <c r="G711" i="30"/>
  <c r="H711" i="30"/>
  <c r="I711" i="30"/>
  <c r="A712" i="30"/>
  <c r="B712" i="30"/>
  <c r="C712" i="30"/>
  <c r="D712" i="30"/>
  <c r="E712" i="30"/>
  <c r="F712" i="30"/>
  <c r="G712" i="30"/>
  <c r="H712" i="30"/>
  <c r="I712" i="30"/>
  <c r="A713" i="30"/>
  <c r="B713" i="30"/>
  <c r="C713" i="30"/>
  <c r="D713" i="30"/>
  <c r="E713" i="30"/>
  <c r="F713" i="30"/>
  <c r="G713" i="30"/>
  <c r="H713" i="30"/>
  <c r="I713" i="30"/>
  <c r="A714" i="30"/>
  <c r="B714" i="30"/>
  <c r="C714" i="30"/>
  <c r="D714" i="30"/>
  <c r="E714" i="30"/>
  <c r="F714" i="30"/>
  <c r="G714" i="30"/>
  <c r="H714" i="30"/>
  <c r="I714" i="30"/>
  <c r="A715" i="30"/>
  <c r="B715" i="30"/>
  <c r="C715" i="30"/>
  <c r="D715" i="30"/>
  <c r="E715" i="30"/>
  <c r="F715" i="30"/>
  <c r="G715" i="30"/>
  <c r="H715" i="30"/>
  <c r="I715" i="30"/>
  <c r="A716" i="30"/>
  <c r="B716" i="30"/>
  <c r="C716" i="30"/>
  <c r="D716" i="30"/>
  <c r="E716" i="30"/>
  <c r="F716" i="30"/>
  <c r="G716" i="30"/>
  <c r="H716" i="30"/>
  <c r="I716" i="30"/>
  <c r="A717" i="30"/>
  <c r="B717" i="30"/>
  <c r="C717" i="30"/>
  <c r="D717" i="30"/>
  <c r="E717" i="30"/>
  <c r="F717" i="30"/>
  <c r="G717" i="30"/>
  <c r="H717" i="30"/>
  <c r="I717" i="30"/>
  <c r="A718" i="30"/>
  <c r="B718" i="30"/>
  <c r="C718" i="30"/>
  <c r="D718" i="30"/>
  <c r="E718" i="30"/>
  <c r="F718" i="30"/>
  <c r="G718" i="30"/>
  <c r="H718" i="30"/>
  <c r="I718" i="30"/>
  <c r="A719" i="30"/>
  <c r="B719" i="30"/>
  <c r="C719" i="30"/>
  <c r="D719" i="30"/>
  <c r="E719" i="30"/>
  <c r="F719" i="30"/>
  <c r="G719" i="30"/>
  <c r="H719" i="30"/>
  <c r="I719" i="30"/>
  <c r="A720" i="30"/>
  <c r="B720" i="30"/>
  <c r="C720" i="30"/>
  <c r="D720" i="30"/>
  <c r="E720" i="30"/>
  <c r="F720" i="30"/>
  <c r="G720" i="30"/>
  <c r="H720" i="30"/>
  <c r="I720" i="30"/>
  <c r="A721" i="30"/>
  <c r="B721" i="30"/>
  <c r="C721" i="30"/>
  <c r="D721" i="30"/>
  <c r="E721" i="30"/>
  <c r="F721" i="30"/>
  <c r="G721" i="30"/>
  <c r="H721" i="30"/>
  <c r="I721" i="30"/>
  <c r="A722" i="30"/>
  <c r="B722" i="30"/>
  <c r="C722" i="30"/>
  <c r="D722" i="30"/>
  <c r="E722" i="30"/>
  <c r="F722" i="30"/>
  <c r="G722" i="30"/>
  <c r="H722" i="30"/>
  <c r="I722" i="30"/>
  <c r="A723" i="30"/>
  <c r="B723" i="30"/>
  <c r="C723" i="30"/>
  <c r="D723" i="30"/>
  <c r="E723" i="30"/>
  <c r="F723" i="30"/>
  <c r="G723" i="30"/>
  <c r="H723" i="30"/>
  <c r="I723" i="30"/>
  <c r="A724" i="30"/>
  <c r="B724" i="30"/>
  <c r="C724" i="30"/>
  <c r="D724" i="30"/>
  <c r="E724" i="30"/>
  <c r="F724" i="30"/>
  <c r="G724" i="30"/>
  <c r="H724" i="30"/>
  <c r="I724" i="30"/>
  <c r="A725" i="30"/>
  <c r="B725" i="30"/>
  <c r="C725" i="30"/>
  <c r="D725" i="30"/>
  <c r="E725" i="30"/>
  <c r="F725" i="30"/>
  <c r="G725" i="30"/>
  <c r="H725" i="30"/>
  <c r="I725" i="30"/>
  <c r="A726" i="30"/>
  <c r="B726" i="30"/>
  <c r="C726" i="30"/>
  <c r="D726" i="30"/>
  <c r="E726" i="30"/>
  <c r="F726" i="30"/>
  <c r="G726" i="30"/>
  <c r="H726" i="30"/>
  <c r="I726" i="30"/>
  <c r="A727" i="30"/>
  <c r="B727" i="30"/>
  <c r="C727" i="30"/>
  <c r="D727" i="30"/>
  <c r="E727" i="30"/>
  <c r="F727" i="30"/>
  <c r="G727" i="30"/>
  <c r="H727" i="30"/>
  <c r="I727" i="30"/>
  <c r="A728" i="30"/>
  <c r="B728" i="30"/>
  <c r="C728" i="30"/>
  <c r="D728" i="30"/>
  <c r="E728" i="30"/>
  <c r="F728" i="30"/>
  <c r="G728" i="30"/>
  <c r="H728" i="30"/>
  <c r="I728" i="30"/>
  <c r="A729" i="30"/>
  <c r="B729" i="30"/>
  <c r="C729" i="30"/>
  <c r="D729" i="30"/>
  <c r="E729" i="30"/>
  <c r="F729" i="30"/>
  <c r="G729" i="30"/>
  <c r="H729" i="30"/>
  <c r="I729" i="30"/>
  <c r="A730" i="30"/>
  <c r="B730" i="30"/>
  <c r="C730" i="30"/>
  <c r="D730" i="30"/>
  <c r="E730" i="30"/>
  <c r="F730" i="30"/>
  <c r="G730" i="30"/>
  <c r="H730" i="30"/>
  <c r="I730" i="30"/>
  <c r="A731" i="30"/>
  <c r="B731" i="30"/>
  <c r="C731" i="30"/>
  <c r="D731" i="30"/>
  <c r="E731" i="30"/>
  <c r="F731" i="30"/>
  <c r="G731" i="30"/>
  <c r="H731" i="30"/>
  <c r="I731" i="30"/>
  <c r="A732" i="30"/>
  <c r="B732" i="30"/>
  <c r="C732" i="30"/>
  <c r="D732" i="30"/>
  <c r="E732" i="30"/>
  <c r="F732" i="30"/>
  <c r="G732" i="30"/>
  <c r="H732" i="30"/>
  <c r="I732" i="30"/>
  <c r="A733" i="30"/>
  <c r="B733" i="30"/>
  <c r="C733" i="30"/>
  <c r="D733" i="30"/>
  <c r="E733" i="30"/>
  <c r="F733" i="30"/>
  <c r="G733" i="30"/>
  <c r="H733" i="30"/>
  <c r="I733" i="30"/>
  <c r="A734" i="30"/>
  <c r="B734" i="30"/>
  <c r="C734" i="30"/>
  <c r="D734" i="30"/>
  <c r="E734" i="30"/>
  <c r="F734" i="30"/>
  <c r="G734" i="30"/>
  <c r="H734" i="30"/>
  <c r="I734" i="30"/>
  <c r="A735" i="30"/>
  <c r="B735" i="30"/>
  <c r="C735" i="30"/>
  <c r="D735" i="30"/>
  <c r="E735" i="30"/>
  <c r="F735" i="30"/>
  <c r="G735" i="30"/>
  <c r="H735" i="30"/>
  <c r="I735" i="30"/>
  <c r="A736" i="30"/>
  <c r="B736" i="30"/>
  <c r="C736" i="30"/>
  <c r="D736" i="30"/>
  <c r="E736" i="30"/>
  <c r="F736" i="30"/>
  <c r="G736" i="30"/>
  <c r="H736" i="30"/>
  <c r="I736" i="30"/>
  <c r="A737" i="30"/>
  <c r="B737" i="30"/>
  <c r="C737" i="30"/>
  <c r="D737" i="30"/>
  <c r="E737" i="30"/>
  <c r="F737" i="30"/>
  <c r="G737" i="30"/>
  <c r="H737" i="30"/>
  <c r="I737" i="30"/>
  <c r="A738" i="30"/>
  <c r="B738" i="30"/>
  <c r="C738" i="30"/>
  <c r="D738" i="30"/>
  <c r="E738" i="30"/>
  <c r="F738" i="30"/>
  <c r="G738" i="30"/>
  <c r="H738" i="30"/>
  <c r="I738" i="30"/>
  <c r="A739" i="30"/>
  <c r="B739" i="30"/>
  <c r="C739" i="30"/>
  <c r="D739" i="30"/>
  <c r="E739" i="30"/>
  <c r="F739" i="30"/>
  <c r="G739" i="30"/>
  <c r="H739" i="30"/>
  <c r="I739" i="30"/>
  <c r="A740" i="30"/>
  <c r="B740" i="30"/>
  <c r="C740" i="30"/>
  <c r="D740" i="30"/>
  <c r="E740" i="30"/>
  <c r="F740" i="30"/>
  <c r="G740" i="30"/>
  <c r="H740" i="30"/>
  <c r="I740" i="30"/>
  <c r="A741" i="30"/>
  <c r="B741" i="30"/>
  <c r="C741" i="30"/>
  <c r="D741" i="30"/>
  <c r="E741" i="30"/>
  <c r="F741" i="30"/>
  <c r="G741" i="30"/>
  <c r="H741" i="30"/>
  <c r="I741" i="30"/>
  <c r="A742" i="30"/>
  <c r="B742" i="30"/>
  <c r="C742" i="30"/>
  <c r="D742" i="30"/>
  <c r="E742" i="30"/>
  <c r="F742" i="30"/>
  <c r="G742" i="30"/>
  <c r="H742" i="30"/>
  <c r="I742" i="30"/>
  <c r="A743" i="30"/>
  <c r="B743" i="30"/>
  <c r="C743" i="30"/>
  <c r="D743" i="30"/>
  <c r="E743" i="30"/>
  <c r="F743" i="30"/>
  <c r="G743" i="30"/>
  <c r="H743" i="30"/>
  <c r="I743" i="30"/>
  <c r="A744" i="30"/>
  <c r="B744" i="30"/>
  <c r="C744" i="30"/>
  <c r="D744" i="30"/>
  <c r="E744" i="30"/>
  <c r="F744" i="30"/>
  <c r="G744" i="30"/>
  <c r="H744" i="30"/>
  <c r="I744" i="30"/>
  <c r="A745" i="30"/>
  <c r="B745" i="30"/>
  <c r="C745" i="30"/>
  <c r="D745" i="30"/>
  <c r="E745" i="30"/>
  <c r="F745" i="30"/>
  <c r="G745" i="30"/>
  <c r="H745" i="30"/>
  <c r="I745" i="30"/>
  <c r="A746" i="30"/>
  <c r="B746" i="30"/>
  <c r="C746" i="30"/>
  <c r="D746" i="30"/>
  <c r="E746" i="30"/>
  <c r="F746" i="30"/>
  <c r="G746" i="30"/>
  <c r="H746" i="30"/>
  <c r="I746" i="30"/>
  <c r="A747" i="30"/>
  <c r="B747" i="30"/>
  <c r="C747" i="30"/>
  <c r="D747" i="30"/>
  <c r="E747" i="30"/>
  <c r="F747" i="30"/>
  <c r="G747" i="30"/>
  <c r="H747" i="30"/>
  <c r="I747" i="30"/>
  <c r="A748" i="30"/>
  <c r="B748" i="30"/>
  <c r="C748" i="30"/>
  <c r="D748" i="30"/>
  <c r="E748" i="30"/>
  <c r="F748" i="30"/>
  <c r="G748" i="30"/>
  <c r="H748" i="30"/>
  <c r="I748" i="30"/>
  <c r="A749" i="30"/>
  <c r="B749" i="30"/>
  <c r="C749" i="30"/>
  <c r="D749" i="30"/>
  <c r="E749" i="30"/>
  <c r="F749" i="30"/>
  <c r="G749" i="30"/>
  <c r="H749" i="30"/>
  <c r="I749" i="30"/>
  <c r="A750" i="30"/>
  <c r="B750" i="30"/>
  <c r="C750" i="30"/>
  <c r="D750" i="30"/>
  <c r="E750" i="30"/>
  <c r="F750" i="30"/>
  <c r="G750" i="30"/>
  <c r="H750" i="30"/>
  <c r="I750" i="30"/>
  <c r="A751" i="30"/>
  <c r="B751" i="30"/>
  <c r="C751" i="30"/>
  <c r="D751" i="30"/>
  <c r="E751" i="30"/>
  <c r="F751" i="30"/>
  <c r="G751" i="30"/>
  <c r="H751" i="30"/>
  <c r="I751" i="30"/>
  <c r="A752" i="30"/>
  <c r="B752" i="30"/>
  <c r="C752" i="30"/>
  <c r="D752" i="30"/>
  <c r="E752" i="30"/>
  <c r="F752" i="30"/>
  <c r="G752" i="30"/>
  <c r="H752" i="30"/>
  <c r="I752" i="30"/>
  <c r="A753" i="30"/>
  <c r="B753" i="30"/>
  <c r="C753" i="30"/>
  <c r="D753" i="30"/>
  <c r="E753" i="30"/>
  <c r="F753" i="30"/>
  <c r="G753" i="30"/>
  <c r="H753" i="30"/>
  <c r="I753" i="30"/>
  <c r="A754" i="30"/>
  <c r="B754" i="30"/>
  <c r="C754" i="30"/>
  <c r="D754" i="30"/>
  <c r="E754" i="30"/>
  <c r="F754" i="30"/>
  <c r="G754" i="30"/>
  <c r="H754" i="30"/>
  <c r="I754" i="30"/>
  <c r="A755" i="30"/>
  <c r="B755" i="30"/>
  <c r="C755" i="30"/>
  <c r="D755" i="30"/>
  <c r="E755" i="30"/>
  <c r="F755" i="30"/>
  <c r="G755" i="30"/>
  <c r="H755" i="30"/>
  <c r="I755" i="30"/>
  <c r="A756" i="30"/>
  <c r="B756" i="30"/>
  <c r="C756" i="30"/>
  <c r="D756" i="30"/>
  <c r="E756" i="30"/>
  <c r="F756" i="30"/>
  <c r="G756" i="30"/>
  <c r="H756" i="30"/>
  <c r="I756" i="30"/>
  <c r="A757" i="30"/>
  <c r="B757" i="30"/>
  <c r="C757" i="30"/>
  <c r="D757" i="30"/>
  <c r="E757" i="30"/>
  <c r="F757" i="30"/>
  <c r="G757" i="30"/>
  <c r="H757" i="30"/>
  <c r="I757" i="30"/>
  <c r="A758" i="30"/>
  <c r="B758" i="30"/>
  <c r="C758" i="30"/>
  <c r="D758" i="30"/>
  <c r="E758" i="30"/>
  <c r="F758" i="30"/>
  <c r="G758" i="30"/>
  <c r="H758" i="30"/>
  <c r="I758" i="30"/>
  <c r="A759" i="30"/>
  <c r="B759" i="30"/>
  <c r="C759" i="30"/>
  <c r="D759" i="30"/>
  <c r="E759" i="30"/>
  <c r="F759" i="30"/>
  <c r="G759" i="30"/>
  <c r="H759" i="30"/>
  <c r="I759" i="30"/>
  <c r="A760" i="30"/>
  <c r="B760" i="30"/>
  <c r="C760" i="30"/>
  <c r="D760" i="30"/>
  <c r="E760" i="30"/>
  <c r="F760" i="30"/>
  <c r="G760" i="30"/>
  <c r="H760" i="30"/>
  <c r="I760" i="30"/>
  <c r="A761" i="30"/>
  <c r="B761" i="30"/>
  <c r="C761" i="30"/>
  <c r="D761" i="30"/>
  <c r="E761" i="30"/>
  <c r="F761" i="30"/>
  <c r="G761" i="30"/>
  <c r="H761" i="30"/>
  <c r="I761" i="30"/>
  <c r="A762" i="30"/>
  <c r="B762" i="30"/>
  <c r="C762" i="30"/>
  <c r="D762" i="30"/>
  <c r="E762" i="30"/>
  <c r="F762" i="30"/>
  <c r="G762" i="30"/>
  <c r="H762" i="30"/>
  <c r="I762" i="30"/>
  <c r="A763" i="30"/>
  <c r="B763" i="30"/>
  <c r="C763" i="30"/>
  <c r="D763" i="30"/>
  <c r="E763" i="30"/>
  <c r="F763" i="30"/>
  <c r="G763" i="30"/>
  <c r="H763" i="30"/>
  <c r="I763" i="30"/>
  <c r="A764" i="30"/>
  <c r="B764" i="30"/>
  <c r="C764" i="30"/>
  <c r="D764" i="30"/>
  <c r="E764" i="30"/>
  <c r="F764" i="30"/>
  <c r="G764" i="30"/>
  <c r="H764" i="30"/>
  <c r="I764" i="30"/>
  <c r="A765" i="30"/>
  <c r="B765" i="30"/>
  <c r="C765" i="30"/>
  <c r="D765" i="30"/>
  <c r="E765" i="30"/>
  <c r="F765" i="30"/>
  <c r="G765" i="30"/>
  <c r="H765" i="30"/>
  <c r="I765" i="30"/>
  <c r="A766" i="30"/>
  <c r="B766" i="30"/>
  <c r="C766" i="30"/>
  <c r="D766" i="30"/>
  <c r="E766" i="30"/>
  <c r="F766" i="30"/>
  <c r="G766" i="30"/>
  <c r="H766" i="30"/>
  <c r="I766" i="30"/>
  <c r="A767" i="30"/>
  <c r="B767" i="30"/>
  <c r="C767" i="30"/>
  <c r="D767" i="30"/>
  <c r="E767" i="30"/>
  <c r="F767" i="30"/>
  <c r="G767" i="30"/>
  <c r="H767" i="30"/>
  <c r="I767" i="30"/>
  <c r="A768" i="30"/>
  <c r="B768" i="30"/>
  <c r="C768" i="30"/>
  <c r="D768" i="30"/>
  <c r="E768" i="30"/>
  <c r="F768" i="30"/>
  <c r="G768" i="30"/>
  <c r="H768" i="30"/>
  <c r="I768" i="30"/>
  <c r="A769" i="30"/>
  <c r="B769" i="30"/>
  <c r="C769" i="30"/>
  <c r="D769" i="30"/>
  <c r="E769" i="30"/>
  <c r="F769" i="30"/>
  <c r="G769" i="30"/>
  <c r="H769" i="30"/>
  <c r="I769" i="30"/>
  <c r="A770" i="30"/>
  <c r="B770" i="30"/>
  <c r="C770" i="30"/>
  <c r="D770" i="30"/>
  <c r="E770" i="30"/>
  <c r="F770" i="30"/>
  <c r="G770" i="30"/>
  <c r="H770" i="30"/>
  <c r="I770" i="30"/>
  <c r="A771" i="30"/>
  <c r="B771" i="30"/>
  <c r="C771" i="30"/>
  <c r="D771" i="30"/>
  <c r="E771" i="30"/>
  <c r="F771" i="30"/>
  <c r="G771" i="30"/>
  <c r="H771" i="30"/>
  <c r="I771" i="30"/>
  <c r="A772" i="30"/>
  <c r="B772" i="30"/>
  <c r="C772" i="30"/>
  <c r="D772" i="30"/>
  <c r="E772" i="30"/>
  <c r="F772" i="30"/>
  <c r="G772" i="30"/>
  <c r="H772" i="30"/>
  <c r="I772" i="30"/>
  <c r="A773" i="30"/>
  <c r="B773" i="30"/>
  <c r="C773" i="30"/>
  <c r="D773" i="30"/>
  <c r="E773" i="30"/>
  <c r="F773" i="30"/>
  <c r="G773" i="30"/>
  <c r="H773" i="30"/>
  <c r="I773" i="30"/>
  <c r="A774" i="30"/>
  <c r="B774" i="30"/>
  <c r="C774" i="30"/>
  <c r="D774" i="30"/>
  <c r="E774" i="30"/>
  <c r="F774" i="30"/>
  <c r="G774" i="30"/>
  <c r="H774" i="30"/>
  <c r="I774" i="30"/>
  <c r="A775" i="30"/>
  <c r="B775" i="30"/>
  <c r="C775" i="30"/>
  <c r="D775" i="30"/>
  <c r="E775" i="30"/>
  <c r="F775" i="30"/>
  <c r="G775" i="30"/>
  <c r="H775" i="30"/>
  <c r="I775" i="30"/>
  <c r="A776" i="30"/>
  <c r="B776" i="30"/>
  <c r="C776" i="30"/>
  <c r="D776" i="30"/>
  <c r="E776" i="30"/>
  <c r="F776" i="30"/>
  <c r="G776" i="30"/>
  <c r="H776" i="30"/>
  <c r="I776" i="30"/>
  <c r="A777" i="30"/>
  <c r="B777" i="30"/>
  <c r="C777" i="30"/>
  <c r="D777" i="30"/>
  <c r="E777" i="30"/>
  <c r="F777" i="30"/>
  <c r="G777" i="30"/>
  <c r="H777" i="30"/>
  <c r="I777" i="30"/>
  <c r="A778" i="30"/>
  <c r="B778" i="30"/>
  <c r="C778" i="30"/>
  <c r="D778" i="30"/>
  <c r="E778" i="30"/>
  <c r="F778" i="30"/>
  <c r="G778" i="30"/>
  <c r="H778" i="30"/>
  <c r="I778" i="30"/>
  <c r="A779" i="30"/>
  <c r="B779" i="30"/>
  <c r="C779" i="30"/>
  <c r="D779" i="30"/>
  <c r="E779" i="30"/>
  <c r="F779" i="30"/>
  <c r="G779" i="30"/>
  <c r="H779" i="30"/>
  <c r="I779" i="30"/>
  <c r="A780" i="30"/>
  <c r="B780" i="30"/>
  <c r="C780" i="30"/>
  <c r="D780" i="30"/>
  <c r="E780" i="30"/>
  <c r="F780" i="30"/>
  <c r="G780" i="30"/>
  <c r="H780" i="30"/>
  <c r="I780" i="30"/>
  <c r="A781" i="30"/>
  <c r="B781" i="30"/>
  <c r="C781" i="30"/>
  <c r="D781" i="30"/>
  <c r="E781" i="30"/>
  <c r="F781" i="30"/>
  <c r="G781" i="30"/>
  <c r="H781" i="30"/>
  <c r="I781" i="30"/>
  <c r="A782" i="30"/>
  <c r="B782" i="30"/>
  <c r="C782" i="30"/>
  <c r="D782" i="30"/>
  <c r="E782" i="30"/>
  <c r="F782" i="30"/>
  <c r="G782" i="30"/>
  <c r="H782" i="30"/>
  <c r="I782" i="30"/>
  <c r="A783" i="30"/>
  <c r="B783" i="30"/>
  <c r="C783" i="30"/>
  <c r="D783" i="30"/>
  <c r="E783" i="30"/>
  <c r="F783" i="30"/>
  <c r="G783" i="30"/>
  <c r="H783" i="30"/>
  <c r="I783" i="30"/>
  <c r="A784" i="30"/>
  <c r="B784" i="30"/>
  <c r="C784" i="30"/>
  <c r="D784" i="30"/>
  <c r="E784" i="30"/>
  <c r="F784" i="30"/>
  <c r="G784" i="30"/>
  <c r="H784" i="30"/>
  <c r="I784" i="30"/>
  <c r="A785" i="30"/>
  <c r="B785" i="30"/>
  <c r="C785" i="30"/>
  <c r="D785" i="30"/>
  <c r="E785" i="30"/>
  <c r="F785" i="30"/>
  <c r="G785" i="30"/>
  <c r="H785" i="30"/>
  <c r="I785" i="30"/>
  <c r="A786" i="30"/>
  <c r="B786" i="30"/>
  <c r="C786" i="30"/>
  <c r="D786" i="30"/>
  <c r="E786" i="30"/>
  <c r="F786" i="30"/>
  <c r="G786" i="30"/>
  <c r="H786" i="30"/>
  <c r="I786" i="30"/>
  <c r="A787" i="30"/>
  <c r="B787" i="30"/>
  <c r="C787" i="30"/>
  <c r="D787" i="30"/>
  <c r="E787" i="30"/>
  <c r="F787" i="30"/>
  <c r="G787" i="30"/>
  <c r="H787" i="30"/>
  <c r="I787" i="30"/>
  <c r="A788" i="30"/>
  <c r="B788" i="30"/>
  <c r="C788" i="30"/>
  <c r="D788" i="30"/>
  <c r="E788" i="30"/>
  <c r="F788" i="30"/>
  <c r="G788" i="30"/>
  <c r="H788" i="30"/>
  <c r="I788" i="30"/>
  <c r="A789" i="30"/>
  <c r="B789" i="30"/>
  <c r="C789" i="30"/>
  <c r="D789" i="30"/>
  <c r="E789" i="30"/>
  <c r="F789" i="30"/>
  <c r="G789" i="30"/>
  <c r="H789" i="30"/>
  <c r="I789" i="30"/>
  <c r="A790" i="30"/>
  <c r="B790" i="30"/>
  <c r="C790" i="30"/>
  <c r="D790" i="30"/>
  <c r="E790" i="30"/>
  <c r="F790" i="30"/>
  <c r="G790" i="30"/>
  <c r="H790" i="30"/>
  <c r="I790" i="30"/>
  <c r="A791" i="30"/>
  <c r="B791" i="30"/>
  <c r="C791" i="30"/>
  <c r="D791" i="30"/>
  <c r="E791" i="30"/>
  <c r="F791" i="30"/>
  <c r="G791" i="30"/>
  <c r="H791" i="30"/>
  <c r="I791" i="30"/>
  <c r="A792" i="30"/>
  <c r="B792" i="30"/>
  <c r="C792" i="30"/>
  <c r="D792" i="30"/>
  <c r="E792" i="30"/>
  <c r="F792" i="30"/>
  <c r="G792" i="30"/>
  <c r="H792" i="30"/>
  <c r="I792" i="30"/>
  <c r="A793" i="30"/>
  <c r="B793" i="30"/>
  <c r="C793" i="30"/>
  <c r="D793" i="30"/>
  <c r="E793" i="30"/>
  <c r="F793" i="30"/>
  <c r="G793" i="30"/>
  <c r="H793" i="30"/>
  <c r="I793" i="30"/>
  <c r="A794" i="30"/>
  <c r="B794" i="30"/>
  <c r="C794" i="30"/>
  <c r="D794" i="30"/>
  <c r="E794" i="30"/>
  <c r="F794" i="30"/>
  <c r="G794" i="30"/>
  <c r="H794" i="30"/>
  <c r="I794" i="30"/>
  <c r="A795" i="30"/>
  <c r="B795" i="30"/>
  <c r="C795" i="30"/>
  <c r="D795" i="30"/>
  <c r="E795" i="30"/>
  <c r="F795" i="30"/>
  <c r="G795" i="30"/>
  <c r="H795" i="30"/>
  <c r="I795" i="30"/>
  <c r="A796" i="30"/>
  <c r="B796" i="30"/>
  <c r="C796" i="30"/>
  <c r="D796" i="30"/>
  <c r="E796" i="30"/>
  <c r="F796" i="30"/>
  <c r="G796" i="30"/>
  <c r="H796" i="30"/>
  <c r="I796" i="30"/>
  <c r="A797" i="30"/>
  <c r="B797" i="30"/>
  <c r="C797" i="30"/>
  <c r="D797" i="30"/>
  <c r="E797" i="30"/>
  <c r="F797" i="30"/>
  <c r="G797" i="30"/>
  <c r="H797" i="30"/>
  <c r="I797" i="30"/>
  <c r="A798" i="30"/>
  <c r="B798" i="30"/>
  <c r="C798" i="30"/>
  <c r="D798" i="30"/>
  <c r="E798" i="30"/>
  <c r="F798" i="30"/>
  <c r="G798" i="30"/>
  <c r="H798" i="30"/>
  <c r="I798" i="30"/>
  <c r="A799" i="30"/>
  <c r="B799" i="30"/>
  <c r="C799" i="30"/>
  <c r="D799" i="30"/>
  <c r="E799" i="30"/>
  <c r="F799" i="30"/>
  <c r="G799" i="30"/>
  <c r="H799" i="30"/>
  <c r="I799" i="30"/>
  <c r="A800" i="30"/>
  <c r="B800" i="30"/>
  <c r="C800" i="30"/>
  <c r="D800" i="30"/>
  <c r="E800" i="30"/>
  <c r="F800" i="30"/>
  <c r="G800" i="30"/>
  <c r="H800" i="30"/>
  <c r="I800" i="30"/>
  <c r="A801" i="30"/>
  <c r="B801" i="30"/>
  <c r="C801" i="30"/>
  <c r="D801" i="30"/>
  <c r="E801" i="30"/>
  <c r="F801" i="30"/>
  <c r="G801" i="30"/>
  <c r="H801" i="30"/>
  <c r="I801" i="30"/>
  <c r="A802" i="30"/>
  <c r="B802" i="30"/>
  <c r="C802" i="30"/>
  <c r="D802" i="30"/>
  <c r="E802" i="30"/>
  <c r="F802" i="30"/>
  <c r="G802" i="30"/>
  <c r="H802" i="30"/>
  <c r="I802" i="30"/>
  <c r="A803" i="30"/>
  <c r="B803" i="30"/>
  <c r="C803" i="30"/>
  <c r="D803" i="30"/>
  <c r="E803" i="30"/>
  <c r="F803" i="30"/>
  <c r="G803" i="30"/>
  <c r="H803" i="30"/>
  <c r="I803" i="30"/>
  <c r="A804" i="30"/>
  <c r="B804" i="30"/>
  <c r="C804" i="30"/>
  <c r="D804" i="30"/>
  <c r="E804" i="30"/>
  <c r="F804" i="30"/>
  <c r="G804" i="30"/>
  <c r="H804" i="30"/>
  <c r="I804" i="30"/>
  <c r="A805" i="30"/>
  <c r="B805" i="30"/>
  <c r="C805" i="30"/>
  <c r="D805" i="30"/>
  <c r="E805" i="30"/>
  <c r="F805" i="30"/>
  <c r="G805" i="30"/>
  <c r="H805" i="30"/>
  <c r="I805" i="30"/>
  <c r="A806" i="30"/>
  <c r="B806" i="30"/>
  <c r="C806" i="30"/>
  <c r="D806" i="30"/>
  <c r="E806" i="30"/>
  <c r="F806" i="30"/>
  <c r="G806" i="30"/>
  <c r="H806" i="30"/>
  <c r="I806" i="30"/>
  <c r="A807" i="30"/>
  <c r="B807" i="30"/>
  <c r="C807" i="30"/>
  <c r="D807" i="30"/>
  <c r="E807" i="30"/>
  <c r="F807" i="30"/>
  <c r="G807" i="30"/>
  <c r="H807" i="30"/>
  <c r="I807" i="30"/>
  <c r="A808" i="30"/>
  <c r="B808" i="30"/>
  <c r="C808" i="30"/>
  <c r="D808" i="30"/>
  <c r="E808" i="30"/>
  <c r="F808" i="30"/>
  <c r="G808" i="30"/>
  <c r="H808" i="30"/>
  <c r="I808" i="30"/>
  <c r="A809" i="30"/>
  <c r="B809" i="30"/>
  <c r="C809" i="30"/>
  <c r="D809" i="30"/>
  <c r="E809" i="30"/>
  <c r="F809" i="30"/>
  <c r="G809" i="30"/>
  <c r="H809" i="30"/>
  <c r="I809" i="30"/>
  <c r="A810" i="30"/>
  <c r="B810" i="30"/>
  <c r="C810" i="30"/>
  <c r="D810" i="30"/>
  <c r="E810" i="30"/>
  <c r="F810" i="30"/>
  <c r="G810" i="30"/>
  <c r="H810" i="30"/>
  <c r="I810" i="30"/>
  <c r="A811" i="30"/>
  <c r="B811" i="30"/>
  <c r="C811" i="30"/>
  <c r="D811" i="30"/>
  <c r="E811" i="30"/>
  <c r="F811" i="30"/>
  <c r="G811" i="30"/>
  <c r="H811" i="30"/>
  <c r="I811" i="30"/>
  <c r="A812" i="30"/>
  <c r="B812" i="30"/>
  <c r="C812" i="30"/>
  <c r="D812" i="30"/>
  <c r="E812" i="30"/>
  <c r="F812" i="30"/>
  <c r="G812" i="30"/>
  <c r="H812" i="30"/>
  <c r="I812" i="30"/>
  <c r="A813" i="30"/>
  <c r="B813" i="30"/>
  <c r="C813" i="30"/>
  <c r="D813" i="30"/>
  <c r="E813" i="30"/>
  <c r="F813" i="30"/>
  <c r="G813" i="30"/>
  <c r="H813" i="30"/>
  <c r="I813" i="30"/>
  <c r="A814" i="30"/>
  <c r="B814" i="30"/>
  <c r="C814" i="30"/>
  <c r="D814" i="30"/>
  <c r="E814" i="30"/>
  <c r="F814" i="30"/>
  <c r="G814" i="30"/>
  <c r="H814" i="30"/>
  <c r="I814" i="30"/>
  <c r="A815" i="30"/>
  <c r="B815" i="30"/>
  <c r="C815" i="30"/>
  <c r="D815" i="30"/>
  <c r="E815" i="30"/>
  <c r="F815" i="30"/>
  <c r="G815" i="30"/>
  <c r="H815" i="30"/>
  <c r="I815" i="30"/>
  <c r="A816" i="30"/>
  <c r="B816" i="30"/>
  <c r="C816" i="30"/>
  <c r="D816" i="30"/>
  <c r="E816" i="30"/>
  <c r="F816" i="30"/>
  <c r="G816" i="30"/>
  <c r="H816" i="30"/>
  <c r="I816" i="30"/>
  <c r="A817" i="30"/>
  <c r="B817" i="30"/>
  <c r="C817" i="30"/>
  <c r="D817" i="30"/>
  <c r="E817" i="30"/>
  <c r="F817" i="30"/>
  <c r="G817" i="30"/>
  <c r="H817" i="30"/>
  <c r="I817" i="30"/>
  <c r="A818" i="30"/>
  <c r="B818" i="30"/>
  <c r="C818" i="30"/>
  <c r="D818" i="30"/>
  <c r="E818" i="30"/>
  <c r="F818" i="30"/>
  <c r="G818" i="30"/>
  <c r="H818" i="30"/>
  <c r="I818" i="30"/>
  <c r="A819" i="30"/>
  <c r="B819" i="30"/>
  <c r="C819" i="30"/>
  <c r="D819" i="30"/>
  <c r="E819" i="30"/>
  <c r="F819" i="30"/>
  <c r="G819" i="30"/>
  <c r="H819" i="30"/>
  <c r="I819" i="30"/>
  <c r="A820" i="30"/>
  <c r="B820" i="30"/>
  <c r="C820" i="30"/>
  <c r="D820" i="30"/>
  <c r="E820" i="30"/>
  <c r="F820" i="30"/>
  <c r="G820" i="30"/>
  <c r="H820" i="30"/>
  <c r="I820" i="30"/>
  <c r="A821" i="30"/>
  <c r="B821" i="30"/>
  <c r="C821" i="30"/>
  <c r="D821" i="30"/>
  <c r="E821" i="30"/>
  <c r="F821" i="30"/>
  <c r="G821" i="30"/>
  <c r="H821" i="30"/>
  <c r="I821" i="30"/>
  <c r="A822" i="30"/>
  <c r="B822" i="30"/>
  <c r="C822" i="30"/>
  <c r="D822" i="30"/>
  <c r="E822" i="30"/>
  <c r="F822" i="30"/>
  <c r="G822" i="30"/>
  <c r="H822" i="30"/>
  <c r="I822" i="30"/>
  <c r="A823" i="30"/>
  <c r="B823" i="30"/>
  <c r="C823" i="30"/>
  <c r="D823" i="30"/>
  <c r="E823" i="30"/>
  <c r="F823" i="30"/>
  <c r="G823" i="30"/>
  <c r="H823" i="30"/>
  <c r="I823" i="30"/>
  <c r="A824" i="30"/>
  <c r="B824" i="30"/>
  <c r="C824" i="30"/>
  <c r="D824" i="30"/>
  <c r="E824" i="30"/>
  <c r="F824" i="30"/>
  <c r="G824" i="30"/>
  <c r="H824" i="30"/>
  <c r="I824" i="30"/>
  <c r="A825" i="30"/>
  <c r="B825" i="30"/>
  <c r="C825" i="30"/>
  <c r="D825" i="30"/>
  <c r="E825" i="30"/>
  <c r="F825" i="30"/>
  <c r="G825" i="30"/>
  <c r="H825" i="30"/>
  <c r="I825" i="30"/>
  <c r="A826" i="30"/>
  <c r="B826" i="30"/>
  <c r="C826" i="30"/>
  <c r="D826" i="30"/>
  <c r="E826" i="30"/>
  <c r="F826" i="30"/>
  <c r="G826" i="30"/>
  <c r="H826" i="30"/>
  <c r="I826" i="30"/>
  <c r="A827" i="30"/>
  <c r="B827" i="30"/>
  <c r="C827" i="30"/>
  <c r="D827" i="30"/>
  <c r="E827" i="30"/>
  <c r="F827" i="30"/>
  <c r="G827" i="30"/>
  <c r="H827" i="30"/>
  <c r="I827" i="30"/>
  <c r="A828" i="30"/>
  <c r="B828" i="30"/>
  <c r="C828" i="30"/>
  <c r="D828" i="30"/>
  <c r="E828" i="30"/>
  <c r="F828" i="30"/>
  <c r="G828" i="30"/>
  <c r="H828" i="30"/>
  <c r="I828" i="30"/>
  <c r="A829" i="30"/>
  <c r="B829" i="30"/>
  <c r="C829" i="30"/>
  <c r="D829" i="30"/>
  <c r="E829" i="30"/>
  <c r="F829" i="30"/>
  <c r="G829" i="30"/>
  <c r="H829" i="30"/>
  <c r="I829" i="30"/>
  <c r="A830" i="30"/>
  <c r="B830" i="30"/>
  <c r="C830" i="30"/>
  <c r="D830" i="30"/>
  <c r="E830" i="30"/>
  <c r="F830" i="30"/>
  <c r="G830" i="30"/>
  <c r="H830" i="30"/>
  <c r="I830" i="30"/>
  <c r="A831" i="30"/>
  <c r="B831" i="30"/>
  <c r="C831" i="30"/>
  <c r="D831" i="30"/>
  <c r="E831" i="30"/>
  <c r="F831" i="30"/>
  <c r="G831" i="30"/>
  <c r="H831" i="30"/>
  <c r="I831" i="30"/>
  <c r="A832" i="30"/>
  <c r="B832" i="30"/>
  <c r="C832" i="30"/>
  <c r="D832" i="30"/>
  <c r="E832" i="30"/>
  <c r="F832" i="30"/>
  <c r="G832" i="30"/>
  <c r="H832" i="30"/>
  <c r="I832" i="30"/>
  <c r="A833" i="30"/>
  <c r="B833" i="30"/>
  <c r="C833" i="30"/>
  <c r="D833" i="30"/>
  <c r="E833" i="30"/>
  <c r="F833" i="30"/>
  <c r="G833" i="30"/>
  <c r="H833" i="30"/>
  <c r="I833" i="30"/>
  <c r="A834" i="30"/>
  <c r="B834" i="30"/>
  <c r="C834" i="30"/>
  <c r="D834" i="30"/>
  <c r="E834" i="30"/>
  <c r="F834" i="30"/>
  <c r="G834" i="30"/>
  <c r="H834" i="30"/>
  <c r="I834" i="30"/>
  <c r="A835" i="30"/>
  <c r="B835" i="30"/>
  <c r="C835" i="30"/>
  <c r="D835" i="30"/>
  <c r="E835" i="30"/>
  <c r="F835" i="30"/>
  <c r="G835" i="30"/>
  <c r="H835" i="30"/>
  <c r="I835" i="30"/>
  <c r="A836" i="30"/>
  <c r="B836" i="30"/>
  <c r="C836" i="30"/>
  <c r="D836" i="30"/>
  <c r="E836" i="30"/>
  <c r="F836" i="30"/>
  <c r="G836" i="30"/>
  <c r="H836" i="30"/>
  <c r="I836" i="30"/>
  <c r="A837" i="30"/>
  <c r="B837" i="30"/>
  <c r="C837" i="30"/>
  <c r="D837" i="30"/>
  <c r="E837" i="30"/>
  <c r="F837" i="30"/>
  <c r="G837" i="30"/>
  <c r="H837" i="30"/>
  <c r="I837" i="30"/>
  <c r="A838" i="30"/>
  <c r="B838" i="30"/>
  <c r="C838" i="30"/>
  <c r="D838" i="30"/>
  <c r="E838" i="30"/>
  <c r="F838" i="30"/>
  <c r="G838" i="30"/>
  <c r="H838" i="30"/>
  <c r="I838" i="30"/>
  <c r="A839" i="30"/>
  <c r="B839" i="30"/>
  <c r="C839" i="30"/>
  <c r="D839" i="30"/>
  <c r="E839" i="30"/>
  <c r="F839" i="30"/>
  <c r="G839" i="30"/>
  <c r="H839" i="30"/>
  <c r="I839" i="30"/>
  <c r="A840" i="30"/>
  <c r="B840" i="30"/>
  <c r="C840" i="30"/>
  <c r="D840" i="30"/>
  <c r="E840" i="30"/>
  <c r="F840" i="30"/>
  <c r="G840" i="30"/>
  <c r="H840" i="30"/>
  <c r="I840" i="30"/>
  <c r="A841" i="30"/>
  <c r="B841" i="30"/>
  <c r="C841" i="30"/>
  <c r="D841" i="30"/>
  <c r="E841" i="30"/>
  <c r="F841" i="30"/>
  <c r="G841" i="30"/>
  <c r="H841" i="30"/>
  <c r="I841" i="30"/>
  <c r="A842" i="30"/>
  <c r="B842" i="30"/>
  <c r="C842" i="30"/>
  <c r="D842" i="30"/>
  <c r="E842" i="30"/>
  <c r="F842" i="30"/>
  <c r="G842" i="30"/>
  <c r="H842" i="30"/>
  <c r="I842" i="30"/>
  <c r="A843" i="30"/>
  <c r="B843" i="30"/>
  <c r="C843" i="30"/>
  <c r="D843" i="30"/>
  <c r="E843" i="30"/>
  <c r="F843" i="30"/>
  <c r="G843" i="30"/>
  <c r="H843" i="30"/>
  <c r="I843" i="30"/>
  <c r="A844" i="30"/>
  <c r="B844" i="30"/>
  <c r="C844" i="30"/>
  <c r="D844" i="30"/>
  <c r="E844" i="30"/>
  <c r="F844" i="30"/>
  <c r="G844" i="30"/>
  <c r="H844" i="30"/>
  <c r="I844" i="30"/>
  <c r="A845" i="30"/>
  <c r="B845" i="30"/>
  <c r="C845" i="30"/>
  <c r="D845" i="30"/>
  <c r="E845" i="30"/>
  <c r="F845" i="30"/>
  <c r="G845" i="30"/>
  <c r="H845" i="30"/>
  <c r="I845" i="30"/>
  <c r="A846" i="30"/>
  <c r="B846" i="30"/>
  <c r="C846" i="30"/>
  <c r="D846" i="30"/>
  <c r="E846" i="30"/>
  <c r="F846" i="30"/>
  <c r="G846" i="30"/>
  <c r="H846" i="30"/>
  <c r="I846" i="30"/>
  <c r="A847" i="30"/>
  <c r="B847" i="30"/>
  <c r="C847" i="30"/>
  <c r="D847" i="30"/>
  <c r="E847" i="30"/>
  <c r="F847" i="30"/>
  <c r="G847" i="30"/>
  <c r="H847" i="30"/>
  <c r="I847" i="30"/>
  <c r="A848" i="30"/>
  <c r="B848" i="30"/>
  <c r="C848" i="30"/>
  <c r="D848" i="30"/>
  <c r="E848" i="30"/>
  <c r="F848" i="30"/>
  <c r="G848" i="30"/>
  <c r="H848" i="30"/>
  <c r="I848" i="30"/>
  <c r="A849" i="30"/>
  <c r="B849" i="30"/>
  <c r="C849" i="30"/>
  <c r="D849" i="30"/>
  <c r="E849" i="30"/>
  <c r="F849" i="30"/>
  <c r="G849" i="30"/>
  <c r="H849" i="30"/>
  <c r="I849" i="30"/>
  <c r="A850" i="30"/>
  <c r="B850" i="30"/>
  <c r="C850" i="30"/>
  <c r="D850" i="30"/>
  <c r="E850" i="30"/>
  <c r="F850" i="30"/>
  <c r="G850" i="30"/>
  <c r="H850" i="30"/>
  <c r="I850" i="30"/>
  <c r="A851" i="30"/>
  <c r="B851" i="30"/>
  <c r="C851" i="30"/>
  <c r="D851" i="30"/>
  <c r="E851" i="30"/>
  <c r="F851" i="30"/>
  <c r="G851" i="30"/>
  <c r="H851" i="30"/>
  <c r="I851" i="30"/>
  <c r="A852" i="30"/>
  <c r="B852" i="30"/>
  <c r="C852" i="30"/>
  <c r="D852" i="30"/>
  <c r="E852" i="30"/>
  <c r="F852" i="30"/>
  <c r="G852" i="30"/>
  <c r="H852" i="30"/>
  <c r="I852" i="30"/>
  <c r="A853" i="30"/>
  <c r="B853" i="30"/>
  <c r="C853" i="30"/>
  <c r="D853" i="30"/>
  <c r="E853" i="30"/>
  <c r="F853" i="30"/>
  <c r="G853" i="30"/>
  <c r="H853" i="30"/>
  <c r="I853" i="30"/>
  <c r="A854" i="30"/>
  <c r="B854" i="30"/>
  <c r="C854" i="30"/>
  <c r="D854" i="30"/>
  <c r="E854" i="30"/>
  <c r="F854" i="30"/>
  <c r="G854" i="30"/>
  <c r="H854" i="30"/>
  <c r="I854" i="30"/>
  <c r="A855" i="30"/>
  <c r="B855" i="30"/>
  <c r="C855" i="30"/>
  <c r="D855" i="30"/>
  <c r="E855" i="30"/>
  <c r="F855" i="30"/>
  <c r="G855" i="30"/>
  <c r="H855" i="30"/>
  <c r="I855" i="30"/>
  <c r="A856" i="30"/>
  <c r="B856" i="30"/>
  <c r="C856" i="30"/>
  <c r="D856" i="30"/>
  <c r="E856" i="30"/>
  <c r="F856" i="30"/>
  <c r="G856" i="30"/>
  <c r="H856" i="30"/>
  <c r="I856" i="30"/>
  <c r="A857" i="30"/>
  <c r="B857" i="30"/>
  <c r="C857" i="30"/>
  <c r="D857" i="30"/>
  <c r="E857" i="30"/>
  <c r="F857" i="30"/>
  <c r="G857" i="30"/>
  <c r="H857" i="30"/>
  <c r="I857" i="30"/>
  <c r="A858" i="30"/>
  <c r="B858" i="30"/>
  <c r="C858" i="30"/>
  <c r="D858" i="30"/>
  <c r="E858" i="30"/>
  <c r="F858" i="30"/>
  <c r="G858" i="30"/>
  <c r="H858" i="30"/>
  <c r="I858" i="30"/>
  <c r="A859" i="30"/>
  <c r="B859" i="30"/>
  <c r="C859" i="30"/>
  <c r="D859" i="30"/>
  <c r="E859" i="30"/>
  <c r="F859" i="30"/>
  <c r="G859" i="30"/>
  <c r="H859" i="30"/>
  <c r="I859" i="30"/>
  <c r="A860" i="30"/>
  <c r="B860" i="30"/>
  <c r="C860" i="30"/>
  <c r="D860" i="30"/>
  <c r="E860" i="30"/>
  <c r="F860" i="30"/>
  <c r="G860" i="30"/>
  <c r="H860" i="30"/>
  <c r="I860" i="30"/>
  <c r="A861" i="30"/>
  <c r="B861" i="30"/>
  <c r="C861" i="30"/>
  <c r="D861" i="30"/>
  <c r="E861" i="30"/>
  <c r="F861" i="30"/>
  <c r="G861" i="30"/>
  <c r="H861" i="30"/>
  <c r="I861" i="30"/>
  <c r="A862" i="30"/>
  <c r="B862" i="30"/>
  <c r="C862" i="30"/>
  <c r="D862" i="30"/>
  <c r="E862" i="30"/>
  <c r="F862" i="30"/>
  <c r="G862" i="30"/>
  <c r="H862" i="30"/>
  <c r="I862" i="30"/>
  <c r="A863" i="30"/>
  <c r="B863" i="30"/>
  <c r="C863" i="30"/>
  <c r="D863" i="30"/>
  <c r="E863" i="30"/>
  <c r="F863" i="30"/>
  <c r="G863" i="30"/>
  <c r="H863" i="30"/>
  <c r="I863" i="30"/>
  <c r="A864" i="30"/>
  <c r="B864" i="30"/>
  <c r="C864" i="30"/>
  <c r="D864" i="30"/>
  <c r="E864" i="30"/>
  <c r="F864" i="30"/>
  <c r="G864" i="30"/>
  <c r="H864" i="30"/>
  <c r="I864" i="30"/>
  <c r="A865" i="30"/>
  <c r="B865" i="30"/>
  <c r="C865" i="30"/>
  <c r="D865" i="30"/>
  <c r="E865" i="30"/>
  <c r="F865" i="30"/>
  <c r="G865" i="30"/>
  <c r="H865" i="30"/>
  <c r="I865" i="30"/>
  <c r="A866" i="30"/>
  <c r="B866" i="30"/>
  <c r="C866" i="30"/>
  <c r="D866" i="30"/>
  <c r="E866" i="30"/>
  <c r="F866" i="30"/>
  <c r="G866" i="30"/>
  <c r="H866" i="30"/>
  <c r="I866" i="30"/>
  <c r="A867" i="30"/>
  <c r="B867" i="30"/>
  <c r="C867" i="30"/>
  <c r="D867" i="30"/>
  <c r="E867" i="30"/>
  <c r="F867" i="30"/>
  <c r="G867" i="30"/>
  <c r="H867" i="30"/>
  <c r="I867" i="30"/>
  <c r="A868" i="30"/>
  <c r="B868" i="30"/>
  <c r="C868" i="30"/>
  <c r="D868" i="30"/>
  <c r="E868" i="30"/>
  <c r="F868" i="30"/>
  <c r="G868" i="30"/>
  <c r="H868" i="30"/>
  <c r="I868" i="30"/>
  <c r="A869" i="30"/>
  <c r="B869" i="30"/>
  <c r="C869" i="30"/>
  <c r="D869" i="30"/>
  <c r="E869" i="30"/>
  <c r="F869" i="30"/>
  <c r="G869" i="30"/>
  <c r="H869" i="30"/>
  <c r="I869" i="30"/>
  <c r="A870" i="30"/>
  <c r="B870" i="30"/>
  <c r="C870" i="30"/>
  <c r="D870" i="30"/>
  <c r="E870" i="30"/>
  <c r="F870" i="30"/>
  <c r="G870" i="30"/>
  <c r="H870" i="30"/>
  <c r="I870" i="30"/>
  <c r="A871" i="30"/>
  <c r="B871" i="30"/>
  <c r="C871" i="30"/>
  <c r="D871" i="30"/>
  <c r="E871" i="30"/>
  <c r="F871" i="30"/>
  <c r="G871" i="30"/>
  <c r="H871" i="30"/>
  <c r="I871" i="30"/>
  <c r="A872" i="30"/>
  <c r="B872" i="30"/>
  <c r="C872" i="30"/>
  <c r="D872" i="30"/>
  <c r="E872" i="30"/>
  <c r="F872" i="30"/>
  <c r="G872" i="30"/>
  <c r="H872" i="30"/>
  <c r="I872" i="30"/>
  <c r="A873" i="30"/>
  <c r="B873" i="30"/>
  <c r="C873" i="30"/>
  <c r="D873" i="30"/>
  <c r="E873" i="30"/>
  <c r="F873" i="30"/>
  <c r="G873" i="30"/>
  <c r="H873" i="30"/>
  <c r="I873" i="30"/>
  <c r="A874" i="30"/>
  <c r="B874" i="30"/>
  <c r="C874" i="30"/>
  <c r="D874" i="30"/>
  <c r="E874" i="30"/>
  <c r="F874" i="30"/>
  <c r="G874" i="30"/>
  <c r="H874" i="30"/>
  <c r="I874" i="30"/>
  <c r="A875" i="30"/>
  <c r="B875" i="30"/>
  <c r="C875" i="30"/>
  <c r="D875" i="30"/>
  <c r="E875" i="30"/>
  <c r="F875" i="30"/>
  <c r="G875" i="30"/>
  <c r="H875" i="30"/>
  <c r="I875" i="30"/>
  <c r="A876" i="30"/>
  <c r="B876" i="30"/>
  <c r="C876" i="30"/>
  <c r="D876" i="30"/>
  <c r="E876" i="30"/>
  <c r="F876" i="30"/>
  <c r="G876" i="30"/>
  <c r="H876" i="30"/>
  <c r="I876" i="30"/>
  <c r="A877" i="30"/>
  <c r="B877" i="30"/>
  <c r="C877" i="30"/>
  <c r="D877" i="30"/>
  <c r="E877" i="30"/>
  <c r="F877" i="30"/>
  <c r="G877" i="30"/>
  <c r="H877" i="30"/>
  <c r="I877" i="30"/>
  <c r="A878" i="30"/>
  <c r="B878" i="30"/>
  <c r="C878" i="30"/>
  <c r="D878" i="30"/>
  <c r="E878" i="30"/>
  <c r="F878" i="30"/>
  <c r="G878" i="30"/>
  <c r="H878" i="30"/>
  <c r="I878" i="30"/>
  <c r="W758" i="2"/>
  <c r="Y871" i="2"/>
  <c r="Z871" i="2"/>
  <c r="AA871" i="2"/>
  <c r="AB871" i="2"/>
  <c r="AC871" i="2"/>
  <c r="Y872" i="2"/>
  <c r="Z872" i="2"/>
  <c r="AA872" i="2"/>
  <c r="AB872" i="2"/>
  <c r="AC872" i="2"/>
  <c r="Y873" i="2"/>
  <c r="Z873" i="2"/>
  <c r="AA873" i="2"/>
  <c r="AB873" i="2"/>
  <c r="AC873" i="2"/>
  <c r="Y874" i="2"/>
  <c r="Z874" i="2"/>
  <c r="AA874" i="2"/>
  <c r="AB874" i="2"/>
  <c r="AC874" i="2"/>
  <c r="Y875" i="2"/>
  <c r="Z875" i="2"/>
  <c r="AA875" i="2"/>
  <c r="AB875" i="2"/>
  <c r="AC875" i="2"/>
  <c r="Y876" i="2"/>
  <c r="Z876" i="2"/>
  <c r="AA876" i="2"/>
  <c r="AB876" i="2"/>
  <c r="AC876" i="2"/>
  <c r="Y877" i="2"/>
  <c r="Z877" i="2"/>
  <c r="AA877" i="2"/>
  <c r="AB877" i="2"/>
  <c r="AC877" i="2"/>
  <c r="Y878" i="2"/>
  <c r="Z878" i="2"/>
  <c r="AA878" i="2"/>
  <c r="AB878" i="2"/>
  <c r="AC878" i="2"/>
  <c r="Y879" i="2"/>
  <c r="Z879" i="2"/>
  <c r="AA879" i="2"/>
  <c r="AB879" i="2"/>
  <c r="AC879" i="2"/>
  <c r="Y880" i="2"/>
  <c r="Z880" i="2"/>
  <c r="AA880" i="2"/>
  <c r="AB880" i="2"/>
  <c r="AC880" i="2"/>
  <c r="Y881" i="2"/>
  <c r="Z881" i="2"/>
  <c r="AA881" i="2"/>
  <c r="AB881" i="2"/>
  <c r="AC881" i="2"/>
  <c r="Y882" i="2"/>
  <c r="Z882" i="2"/>
  <c r="AA882" i="2"/>
  <c r="AB882" i="2"/>
  <c r="AC882" i="2"/>
  <c r="Y883" i="2"/>
  <c r="Z883" i="2"/>
  <c r="AA883" i="2"/>
  <c r="AB883" i="2"/>
  <c r="AC883" i="2"/>
  <c r="Y884" i="2"/>
  <c r="Z884" i="2"/>
  <c r="AA884" i="2"/>
  <c r="AB884" i="2"/>
  <c r="AC884" i="2"/>
  <c r="Y885" i="2"/>
  <c r="Z885" i="2"/>
  <c r="AA885" i="2"/>
  <c r="AB885" i="2"/>
  <c r="AC885" i="2"/>
  <c r="Y886" i="2"/>
  <c r="Z886" i="2"/>
  <c r="AA886" i="2"/>
  <c r="AB886" i="2"/>
  <c r="AC886" i="2"/>
  <c r="Y887" i="2"/>
  <c r="Z887" i="2"/>
  <c r="AA887" i="2"/>
  <c r="AB887" i="2"/>
  <c r="AC887" i="2"/>
  <c r="Y888" i="2"/>
  <c r="Z888" i="2"/>
  <c r="AA888" i="2"/>
  <c r="AB888" i="2"/>
  <c r="AC888" i="2"/>
  <c r="Y889" i="2"/>
  <c r="Z889" i="2"/>
  <c r="AA889" i="2"/>
  <c r="AB889" i="2"/>
  <c r="AC889" i="2"/>
  <c r="Y890" i="2"/>
  <c r="Z890" i="2"/>
  <c r="AA890" i="2"/>
  <c r="AB890" i="2"/>
  <c r="AC890" i="2"/>
  <c r="Y891" i="2"/>
  <c r="Z891" i="2"/>
  <c r="AA891" i="2"/>
  <c r="AB891" i="2"/>
  <c r="AC891" i="2"/>
  <c r="Y892" i="2"/>
  <c r="Z892" i="2"/>
  <c r="AA892" i="2"/>
  <c r="AB892" i="2"/>
  <c r="AC892" i="2"/>
  <c r="Y893" i="2"/>
  <c r="Z893" i="2"/>
  <c r="AA893" i="2"/>
  <c r="AB893" i="2"/>
  <c r="AC893" i="2"/>
  <c r="Y894" i="2"/>
  <c r="Z894" i="2"/>
  <c r="AA894" i="2"/>
  <c r="AB894" i="2"/>
  <c r="AC894" i="2"/>
  <c r="Y895" i="2"/>
  <c r="Z895" i="2"/>
  <c r="AA895" i="2"/>
  <c r="AB895" i="2"/>
  <c r="AC895" i="2"/>
  <c r="Y896" i="2"/>
  <c r="Z896" i="2"/>
  <c r="AA896" i="2"/>
  <c r="AB896" i="2"/>
  <c r="AC896" i="2"/>
  <c r="Y897" i="2"/>
  <c r="Z897" i="2"/>
  <c r="AA897" i="2"/>
  <c r="AB897" i="2"/>
  <c r="AC897" i="2"/>
  <c r="Y898" i="2"/>
  <c r="Z898" i="2"/>
  <c r="AA898" i="2"/>
  <c r="AB898" i="2"/>
  <c r="AC898" i="2"/>
  <c r="Y899" i="2"/>
  <c r="Z899" i="2"/>
  <c r="AA899" i="2"/>
  <c r="AB899" i="2"/>
  <c r="AC899" i="2"/>
  <c r="Y900" i="2"/>
  <c r="Z900" i="2"/>
  <c r="AA900" i="2"/>
  <c r="AB900" i="2"/>
  <c r="AC900" i="2"/>
  <c r="Y901" i="2"/>
  <c r="Z901" i="2"/>
  <c r="AA901" i="2"/>
  <c r="AB901" i="2"/>
  <c r="AC901" i="2"/>
  <c r="Y902" i="2"/>
  <c r="Z902" i="2"/>
  <c r="AA902" i="2"/>
  <c r="AB902" i="2"/>
  <c r="AC902" i="2"/>
  <c r="Y903" i="2"/>
  <c r="Z903" i="2"/>
  <c r="AA903" i="2"/>
  <c r="AB903" i="2"/>
  <c r="AC903" i="2"/>
  <c r="Y904" i="2"/>
  <c r="Z904" i="2"/>
  <c r="AA904" i="2"/>
  <c r="AB904" i="2"/>
  <c r="AC904" i="2"/>
  <c r="Y905" i="2"/>
  <c r="Z905" i="2"/>
  <c r="AA905" i="2"/>
  <c r="AB905" i="2"/>
  <c r="AC905" i="2"/>
  <c r="Y906" i="2"/>
  <c r="Z906" i="2"/>
  <c r="AA906" i="2"/>
  <c r="AB906" i="2"/>
  <c r="AC906" i="2"/>
  <c r="Y907" i="2"/>
  <c r="Z907" i="2"/>
  <c r="AA907" i="2"/>
  <c r="AB907" i="2"/>
  <c r="AC907" i="2"/>
  <c r="Y908" i="2"/>
  <c r="Z908" i="2"/>
  <c r="AA908" i="2"/>
  <c r="AB908" i="2"/>
  <c r="AC908" i="2"/>
  <c r="Y909" i="2"/>
  <c r="Z909" i="2"/>
  <c r="AA909" i="2"/>
  <c r="AB909" i="2"/>
  <c r="AC909" i="2"/>
  <c r="Y910" i="2"/>
  <c r="Z910" i="2"/>
  <c r="AA910" i="2"/>
  <c r="AB910" i="2"/>
  <c r="AC910" i="2"/>
  <c r="Y911" i="2"/>
  <c r="Z911" i="2"/>
  <c r="AA911" i="2"/>
  <c r="AB911" i="2"/>
  <c r="AC911" i="2"/>
  <c r="Y912" i="2"/>
  <c r="Z912" i="2"/>
  <c r="AA912" i="2"/>
  <c r="AB912" i="2"/>
  <c r="AC912" i="2"/>
  <c r="Y913" i="2"/>
  <c r="Z913" i="2"/>
  <c r="AA913" i="2"/>
  <c r="AB913" i="2"/>
  <c r="AC913" i="2"/>
  <c r="Y914" i="2"/>
  <c r="Z914" i="2"/>
  <c r="AA914" i="2"/>
  <c r="AB914" i="2"/>
  <c r="AC914" i="2"/>
  <c r="Y915" i="2"/>
  <c r="Z915" i="2"/>
  <c r="AA915" i="2"/>
  <c r="AB915" i="2"/>
  <c r="AC915" i="2"/>
  <c r="Y916" i="2"/>
  <c r="Z916" i="2"/>
  <c r="AA916" i="2"/>
  <c r="AB916" i="2"/>
  <c r="AC916" i="2"/>
  <c r="Y917" i="2"/>
  <c r="Z917" i="2"/>
  <c r="AA917" i="2"/>
  <c r="AB917" i="2"/>
  <c r="AC917" i="2"/>
  <c r="Y918" i="2"/>
  <c r="Z918" i="2"/>
  <c r="AA918" i="2"/>
  <c r="AB918" i="2"/>
  <c r="AC918" i="2"/>
  <c r="Y919" i="2"/>
  <c r="Z919" i="2"/>
  <c r="AA919" i="2"/>
  <c r="AB919" i="2"/>
  <c r="AC919" i="2"/>
  <c r="Y920" i="2"/>
  <c r="Z920" i="2"/>
  <c r="AA920" i="2"/>
  <c r="AB920" i="2"/>
  <c r="AC920" i="2"/>
  <c r="Y921" i="2"/>
  <c r="Z921" i="2"/>
  <c r="AA921" i="2"/>
  <c r="AB921" i="2"/>
  <c r="AC921" i="2"/>
  <c r="Y922" i="2"/>
  <c r="Z922" i="2"/>
  <c r="AA922" i="2"/>
  <c r="AB922" i="2"/>
  <c r="AC922" i="2"/>
  <c r="Y923" i="2"/>
  <c r="Z923" i="2"/>
  <c r="AA923" i="2"/>
  <c r="AB923" i="2"/>
  <c r="AC923" i="2"/>
  <c r="Y924" i="2"/>
  <c r="Z924" i="2"/>
  <c r="AA924" i="2"/>
  <c r="AB924" i="2"/>
  <c r="AC924" i="2"/>
  <c r="Y925" i="2"/>
  <c r="Z925" i="2"/>
  <c r="AA925" i="2"/>
  <c r="AB925" i="2"/>
  <c r="AC925" i="2"/>
  <c r="Y926" i="2"/>
  <c r="Z926" i="2"/>
  <c r="AA926" i="2"/>
  <c r="AB926" i="2"/>
  <c r="AC926" i="2"/>
  <c r="Y927" i="2"/>
  <c r="Z927" i="2"/>
  <c r="AA927" i="2"/>
  <c r="AB927" i="2"/>
  <c r="AC927" i="2"/>
  <c r="Y928" i="2"/>
  <c r="Z928" i="2"/>
  <c r="AA928" i="2"/>
  <c r="AB928" i="2"/>
  <c r="AC928" i="2"/>
  <c r="Y929" i="2"/>
  <c r="Z929" i="2"/>
  <c r="AA929" i="2"/>
  <c r="AB929" i="2"/>
  <c r="AC929" i="2"/>
  <c r="Y930" i="2"/>
  <c r="Z930" i="2"/>
  <c r="AA930" i="2"/>
  <c r="AB930" i="2"/>
  <c r="AC930" i="2"/>
  <c r="Y931" i="2"/>
  <c r="Z931" i="2"/>
  <c r="AA931" i="2"/>
  <c r="AB931" i="2"/>
  <c r="AC931" i="2"/>
  <c r="Y932" i="2"/>
  <c r="Z932" i="2"/>
  <c r="AA932" i="2"/>
  <c r="AB932" i="2"/>
  <c r="AC932" i="2"/>
  <c r="Y933" i="2"/>
  <c r="Z933" i="2"/>
  <c r="AA933" i="2"/>
  <c r="AB933" i="2"/>
  <c r="AC933" i="2"/>
  <c r="Y934" i="2"/>
  <c r="Z934" i="2"/>
  <c r="AA934" i="2"/>
  <c r="AB934" i="2"/>
  <c r="AC934" i="2"/>
  <c r="Y935" i="2"/>
  <c r="Z935" i="2"/>
  <c r="AA935" i="2"/>
  <c r="AB935" i="2"/>
  <c r="AC935" i="2"/>
  <c r="Y936" i="2"/>
  <c r="Z936" i="2"/>
  <c r="AA936" i="2"/>
  <c r="AB936" i="2"/>
  <c r="AC936" i="2"/>
  <c r="Y937" i="2"/>
  <c r="Z937" i="2"/>
  <c r="AA937" i="2"/>
  <c r="AB937" i="2"/>
  <c r="AC937" i="2"/>
  <c r="Y938" i="2"/>
  <c r="Z938" i="2"/>
  <c r="AA938" i="2"/>
  <c r="AB938" i="2"/>
  <c r="AC938" i="2"/>
  <c r="Y939" i="2"/>
  <c r="Z939" i="2"/>
  <c r="AA939" i="2"/>
  <c r="AB939" i="2"/>
  <c r="AC939" i="2"/>
  <c r="Y940" i="2"/>
  <c r="Z940" i="2"/>
  <c r="AA940" i="2"/>
  <c r="AB940" i="2"/>
  <c r="AC940" i="2"/>
  <c r="Y941" i="2"/>
  <c r="Z941" i="2"/>
  <c r="AA941" i="2"/>
  <c r="AB941" i="2"/>
  <c r="AC941" i="2"/>
  <c r="Y942" i="2"/>
  <c r="Z942" i="2"/>
  <c r="AA942" i="2"/>
  <c r="AB942" i="2"/>
  <c r="AC942" i="2"/>
  <c r="Y943" i="2"/>
  <c r="Z943" i="2"/>
  <c r="AA943" i="2"/>
  <c r="AB943" i="2"/>
  <c r="AC943" i="2"/>
  <c r="Y944" i="2"/>
  <c r="Z944" i="2"/>
  <c r="AA944" i="2"/>
  <c r="AB944" i="2"/>
  <c r="AC944" i="2"/>
  <c r="Y945" i="2"/>
  <c r="Z945" i="2"/>
  <c r="AA945" i="2"/>
  <c r="AB945" i="2"/>
  <c r="AC945" i="2"/>
  <c r="Y946" i="2"/>
  <c r="Z946" i="2"/>
  <c r="AA946" i="2"/>
  <c r="AB946" i="2"/>
  <c r="AC946" i="2"/>
  <c r="Y947" i="2"/>
  <c r="Z947" i="2"/>
  <c r="AA947" i="2"/>
  <c r="AB947" i="2"/>
  <c r="AC947" i="2"/>
  <c r="Y948" i="2"/>
  <c r="Z948" i="2"/>
  <c r="AA948" i="2"/>
  <c r="AB948" i="2"/>
  <c r="AC948" i="2"/>
  <c r="Y949" i="2"/>
  <c r="Z949" i="2"/>
  <c r="AA949" i="2"/>
  <c r="AB949" i="2"/>
  <c r="AC949" i="2"/>
  <c r="Y950" i="2"/>
  <c r="Z950" i="2"/>
  <c r="AA950" i="2"/>
  <c r="AB950" i="2"/>
  <c r="AC950" i="2"/>
  <c r="Y951" i="2"/>
  <c r="Z951" i="2"/>
  <c r="AA951" i="2"/>
  <c r="AB951" i="2"/>
  <c r="AC951" i="2"/>
  <c r="Y952" i="2"/>
  <c r="Z952" i="2"/>
  <c r="AA952" i="2"/>
  <c r="AB952" i="2"/>
  <c r="AC952" i="2"/>
  <c r="Y953" i="2"/>
  <c r="Z953" i="2"/>
  <c r="AA953" i="2"/>
  <c r="AB953" i="2"/>
  <c r="AC953" i="2"/>
  <c r="Y954" i="2"/>
  <c r="Z954" i="2"/>
  <c r="AA954" i="2"/>
  <c r="AB954" i="2"/>
  <c r="AC954" i="2"/>
  <c r="Y955" i="2"/>
  <c r="Z955" i="2"/>
  <c r="AA955" i="2"/>
  <c r="AB955" i="2"/>
  <c r="AC955" i="2"/>
  <c r="Y956" i="2"/>
  <c r="Z956" i="2"/>
  <c r="AA956" i="2"/>
  <c r="AB956" i="2"/>
  <c r="AC956" i="2"/>
  <c r="Y957" i="2"/>
  <c r="Z957" i="2"/>
  <c r="AA957" i="2"/>
  <c r="AB957" i="2"/>
  <c r="AC957" i="2"/>
  <c r="Y958" i="2"/>
  <c r="Z958" i="2"/>
  <c r="AA958" i="2"/>
  <c r="AB958" i="2"/>
  <c r="AC958" i="2"/>
  <c r="Y959" i="2"/>
  <c r="Z959" i="2"/>
  <c r="AA959" i="2"/>
  <c r="AB959" i="2"/>
  <c r="AC959" i="2"/>
  <c r="Y960" i="2"/>
  <c r="Z960" i="2"/>
  <c r="AA960" i="2"/>
  <c r="AB960" i="2"/>
  <c r="AC960" i="2"/>
  <c r="Y961" i="2"/>
  <c r="Z961" i="2"/>
  <c r="AA961" i="2"/>
  <c r="AB961" i="2"/>
  <c r="AC961" i="2"/>
  <c r="Y962" i="2"/>
  <c r="Z962" i="2"/>
  <c r="AA962" i="2"/>
  <c r="AB962" i="2"/>
  <c r="AC962" i="2"/>
  <c r="Y963" i="2"/>
  <c r="Z963" i="2"/>
  <c r="AA963" i="2"/>
  <c r="AB963" i="2"/>
  <c r="AC963" i="2"/>
  <c r="Y964" i="2"/>
  <c r="Z964" i="2"/>
  <c r="AA964" i="2"/>
  <c r="AB964" i="2"/>
  <c r="AC964" i="2"/>
  <c r="Y965" i="2"/>
  <c r="Z965" i="2"/>
  <c r="AA965" i="2"/>
  <c r="AB965" i="2"/>
  <c r="AC965" i="2"/>
  <c r="Y966" i="2"/>
  <c r="Z966" i="2"/>
  <c r="AA966" i="2"/>
  <c r="AB966" i="2"/>
  <c r="AC966" i="2"/>
  <c r="Y967" i="2"/>
  <c r="Z967" i="2"/>
  <c r="AA967" i="2"/>
  <c r="AB967" i="2"/>
  <c r="AC967" i="2"/>
  <c r="Y968" i="2"/>
  <c r="Z968" i="2"/>
  <c r="AA968" i="2"/>
  <c r="AB968" i="2"/>
  <c r="AC968" i="2"/>
  <c r="Y969" i="2"/>
  <c r="Z969" i="2"/>
  <c r="AA969" i="2"/>
  <c r="AB969" i="2"/>
  <c r="AC969" i="2"/>
  <c r="Y970" i="2"/>
  <c r="Z970" i="2"/>
  <c r="AA970" i="2"/>
  <c r="AB970" i="2"/>
  <c r="AC970" i="2"/>
  <c r="Y971" i="2"/>
  <c r="Z971" i="2"/>
  <c r="AA971" i="2"/>
  <c r="AB971" i="2"/>
  <c r="AC971" i="2"/>
  <c r="Y972" i="2"/>
  <c r="Z972" i="2"/>
  <c r="AA972" i="2"/>
  <c r="AB972" i="2"/>
  <c r="AC972" i="2"/>
  <c r="Y973" i="2"/>
  <c r="Z973" i="2"/>
  <c r="AA973" i="2"/>
  <c r="AB973" i="2"/>
  <c r="AC973" i="2"/>
  <c r="Y974" i="2"/>
  <c r="Z974" i="2"/>
  <c r="AA974" i="2"/>
  <c r="AB974" i="2"/>
  <c r="AC974" i="2"/>
  <c r="Y975" i="2"/>
  <c r="Z975" i="2"/>
  <c r="AA975" i="2"/>
  <c r="AB975" i="2"/>
  <c r="AC975" i="2"/>
  <c r="Y976" i="2"/>
  <c r="Z976" i="2"/>
  <c r="AA976" i="2"/>
  <c r="AB976" i="2"/>
  <c r="AC976" i="2"/>
  <c r="Y977" i="2"/>
  <c r="Z977" i="2"/>
  <c r="AA977" i="2"/>
  <c r="AB977" i="2"/>
  <c r="AC977" i="2"/>
  <c r="Y978" i="2"/>
  <c r="Z978" i="2"/>
  <c r="AA978" i="2"/>
  <c r="AB978" i="2"/>
  <c r="AC978" i="2"/>
  <c r="Y979" i="2"/>
  <c r="Z979" i="2"/>
  <c r="AA979" i="2"/>
  <c r="AB979" i="2"/>
  <c r="AC979" i="2"/>
  <c r="Y980" i="2"/>
  <c r="Z980" i="2"/>
  <c r="AA980" i="2"/>
  <c r="AB980" i="2"/>
  <c r="AC980" i="2"/>
  <c r="Y981" i="2"/>
  <c r="Z981" i="2"/>
  <c r="AA981" i="2"/>
  <c r="AB981" i="2"/>
  <c r="AC981" i="2"/>
  <c r="Y982" i="2"/>
  <c r="Z982" i="2"/>
  <c r="AA982" i="2"/>
  <c r="AB982" i="2"/>
  <c r="AC982" i="2"/>
  <c r="Y983" i="2"/>
  <c r="Z983" i="2"/>
  <c r="AA983" i="2"/>
  <c r="AB983" i="2"/>
  <c r="AC983" i="2"/>
  <c r="Y984" i="2"/>
  <c r="Z984" i="2"/>
  <c r="AA984" i="2"/>
  <c r="AB984" i="2"/>
  <c r="AC984" i="2"/>
  <c r="Y985" i="2"/>
  <c r="Z985" i="2"/>
  <c r="AA985" i="2"/>
  <c r="AB985" i="2"/>
  <c r="AC985" i="2"/>
  <c r="Y986" i="2"/>
  <c r="Z986" i="2"/>
  <c r="AA986" i="2"/>
  <c r="AB986" i="2"/>
  <c r="AC986" i="2"/>
  <c r="Y987" i="2"/>
  <c r="Z987" i="2"/>
  <c r="AA987" i="2"/>
  <c r="AB987" i="2"/>
  <c r="AC987" i="2"/>
  <c r="Y988" i="2"/>
  <c r="Z988" i="2"/>
  <c r="AA988" i="2"/>
  <c r="AB988" i="2"/>
  <c r="AC988" i="2"/>
  <c r="Y989" i="2"/>
  <c r="Z989" i="2"/>
  <c r="AA989" i="2"/>
  <c r="AB989" i="2"/>
  <c r="AC989" i="2"/>
  <c r="Y990" i="2"/>
  <c r="Z990" i="2"/>
  <c r="AA990" i="2"/>
  <c r="AB990" i="2"/>
  <c r="AC990" i="2"/>
  <c r="Y991" i="2"/>
  <c r="Z991" i="2"/>
  <c r="AA991" i="2"/>
  <c r="AB991" i="2"/>
  <c r="AC991" i="2"/>
  <c r="Y992" i="2"/>
  <c r="Z992" i="2"/>
  <c r="AA992" i="2"/>
  <c r="AB992" i="2"/>
  <c r="AC992" i="2"/>
  <c r="Y993" i="2"/>
  <c r="Z993" i="2"/>
  <c r="AA993" i="2"/>
  <c r="AB993" i="2"/>
  <c r="AC993" i="2"/>
  <c r="Y994" i="2"/>
  <c r="Z994" i="2"/>
  <c r="AA994" i="2"/>
  <c r="AB994" i="2"/>
  <c r="AC994" i="2"/>
  <c r="Y995" i="2"/>
  <c r="Z995" i="2"/>
  <c r="AA995" i="2"/>
  <c r="AB995" i="2"/>
  <c r="AC995" i="2"/>
  <c r="Y996" i="2"/>
  <c r="Z996" i="2"/>
  <c r="AA996" i="2"/>
  <c r="AB996" i="2"/>
  <c r="AC996" i="2"/>
  <c r="Y997" i="2"/>
  <c r="Z997" i="2"/>
  <c r="AA997" i="2"/>
  <c r="AB997" i="2"/>
  <c r="AC997" i="2"/>
  <c r="Y998" i="2"/>
  <c r="Z998" i="2"/>
  <c r="AA998" i="2"/>
  <c r="AB998" i="2"/>
  <c r="AC998" i="2"/>
  <c r="Y999" i="2"/>
  <c r="Z999" i="2"/>
  <c r="AA999" i="2"/>
  <c r="AB999" i="2"/>
  <c r="AC999" i="2"/>
  <c r="Y1000" i="2"/>
  <c r="Z1000" i="2"/>
  <c r="AA1000" i="2"/>
  <c r="AB1000" i="2"/>
  <c r="AC1000" i="2"/>
  <c r="Y1001" i="2"/>
  <c r="Z1001" i="2"/>
  <c r="AA1001" i="2"/>
  <c r="AB1001" i="2"/>
  <c r="AC1001" i="2"/>
  <c r="Y1002" i="2"/>
  <c r="Z1002" i="2"/>
  <c r="AA1002" i="2"/>
  <c r="AB1002" i="2"/>
  <c r="AC1002" i="2"/>
  <c r="Y1003" i="2"/>
  <c r="Z1003" i="2"/>
  <c r="AA1003" i="2"/>
  <c r="AB1003" i="2"/>
  <c r="AC1003" i="2"/>
  <c r="Y1004" i="2"/>
  <c r="Z1004" i="2"/>
  <c r="AA1004" i="2"/>
  <c r="AB1004" i="2"/>
  <c r="AC1004" i="2"/>
  <c r="Y1005" i="2"/>
  <c r="Z1005" i="2"/>
  <c r="AA1005" i="2"/>
  <c r="AB1005" i="2"/>
  <c r="AC1005" i="2"/>
  <c r="Y1006" i="2"/>
  <c r="Z1006" i="2"/>
  <c r="AA1006" i="2"/>
  <c r="AB1006" i="2"/>
  <c r="AC1006" i="2"/>
  <c r="Y1007" i="2"/>
  <c r="Z1007" i="2"/>
  <c r="AA1007" i="2"/>
  <c r="AB1007" i="2"/>
  <c r="AC1007" i="2"/>
  <c r="Y1008" i="2"/>
  <c r="Z1008" i="2"/>
  <c r="AA1008" i="2"/>
  <c r="AB1008" i="2"/>
  <c r="AC1008" i="2"/>
  <c r="Y1009" i="2"/>
  <c r="Z1009" i="2"/>
  <c r="AA1009" i="2"/>
  <c r="AB1009" i="2"/>
  <c r="AC1009" i="2"/>
  <c r="Y1010" i="2"/>
  <c r="Z1010" i="2"/>
  <c r="AA1010" i="2"/>
  <c r="AB1010" i="2"/>
  <c r="AC1010" i="2"/>
  <c r="Y1011" i="2"/>
  <c r="Z1011" i="2"/>
  <c r="AA1011" i="2"/>
  <c r="AB1011" i="2"/>
  <c r="AC1011" i="2"/>
  <c r="Y1012" i="2"/>
  <c r="Z1012" i="2"/>
  <c r="AA1012" i="2"/>
  <c r="AB1012" i="2"/>
  <c r="AC1012" i="2"/>
  <c r="Y1013" i="2"/>
  <c r="Z1013" i="2"/>
  <c r="AA1013" i="2"/>
  <c r="AB1013" i="2"/>
  <c r="AC1013" i="2"/>
  <c r="Y1014" i="2"/>
  <c r="Z1014" i="2"/>
  <c r="AA1014" i="2"/>
  <c r="AB1014" i="2"/>
  <c r="AC1014" i="2"/>
  <c r="Y1015" i="2"/>
  <c r="Z1015" i="2"/>
  <c r="AA1015" i="2"/>
  <c r="AB1015" i="2"/>
  <c r="AC1015" i="2"/>
  <c r="Y1016" i="2"/>
  <c r="Z1016" i="2"/>
  <c r="AA1016" i="2"/>
  <c r="AB1016" i="2"/>
  <c r="AC1016" i="2"/>
  <c r="Y1017" i="2"/>
  <c r="Z1017" i="2"/>
  <c r="AA1017" i="2"/>
  <c r="AB1017" i="2"/>
  <c r="AC1017" i="2"/>
  <c r="Y1018" i="2"/>
  <c r="Z1018" i="2"/>
  <c r="AA1018" i="2"/>
  <c r="AB1018" i="2"/>
  <c r="AC1018" i="2"/>
  <c r="Y1019" i="2"/>
  <c r="Z1019" i="2"/>
  <c r="AA1019" i="2"/>
  <c r="AB1019" i="2"/>
  <c r="AC1019" i="2"/>
  <c r="Y1020" i="2"/>
  <c r="Z1020" i="2"/>
  <c r="AA1020" i="2"/>
  <c r="AB1020" i="2"/>
  <c r="AC1020" i="2"/>
  <c r="Y1021" i="2"/>
  <c r="Z1021" i="2"/>
  <c r="AA1021" i="2"/>
  <c r="AB1021" i="2"/>
  <c r="AC1021" i="2"/>
  <c r="Y1022" i="2"/>
  <c r="Z1022" i="2"/>
  <c r="AA1022" i="2"/>
  <c r="AB1022" i="2"/>
  <c r="AC1022" i="2"/>
  <c r="Y1023" i="2"/>
  <c r="Z1023" i="2"/>
  <c r="AA1023" i="2"/>
  <c r="AB1023" i="2"/>
  <c r="AC1023" i="2"/>
  <c r="Y1024" i="2"/>
  <c r="Z1024" i="2"/>
  <c r="AA1024" i="2"/>
  <c r="AB1024" i="2"/>
  <c r="AC1024" i="2"/>
  <c r="Y1025" i="2"/>
  <c r="Z1025" i="2"/>
  <c r="AA1025" i="2"/>
  <c r="AB1025" i="2"/>
  <c r="AC1025" i="2"/>
  <c r="Y1026" i="2"/>
  <c r="Z1026" i="2"/>
  <c r="AA1026" i="2"/>
  <c r="AB1026" i="2"/>
  <c r="AC1026" i="2"/>
  <c r="Y1027" i="2"/>
  <c r="Z1027" i="2"/>
  <c r="AA1027" i="2"/>
  <c r="AB1027" i="2"/>
  <c r="AC1027" i="2"/>
  <c r="Y1028" i="2"/>
  <c r="Z1028" i="2"/>
  <c r="AA1028" i="2"/>
  <c r="AB1028" i="2"/>
  <c r="AC1028" i="2"/>
  <c r="Y1029" i="2"/>
  <c r="Z1029" i="2"/>
  <c r="AA1029" i="2"/>
  <c r="AB1029" i="2"/>
  <c r="AC1029" i="2"/>
  <c r="Y1030" i="2"/>
  <c r="Z1030" i="2"/>
  <c r="AA1030" i="2"/>
  <c r="AB1030" i="2"/>
  <c r="AC1030" i="2"/>
  <c r="Y1031" i="2"/>
  <c r="Z1031" i="2"/>
  <c r="AA1031" i="2"/>
  <c r="AB1031" i="2"/>
  <c r="AC1031" i="2"/>
  <c r="Y1032" i="2"/>
  <c r="Z1032" i="2"/>
  <c r="AA1032" i="2"/>
  <c r="AB1032" i="2"/>
  <c r="AC1032" i="2"/>
  <c r="Y1033" i="2"/>
  <c r="Z1033" i="2"/>
  <c r="AA1033" i="2"/>
  <c r="AB1033" i="2"/>
  <c r="AC1033" i="2"/>
  <c r="Y1034" i="2"/>
  <c r="Z1034" i="2"/>
  <c r="AA1034" i="2"/>
  <c r="AB1034" i="2"/>
  <c r="AC1034" i="2"/>
  <c r="Y1035" i="2"/>
  <c r="Z1035" i="2"/>
  <c r="AA1035" i="2"/>
  <c r="AB1035" i="2"/>
  <c r="AC1035" i="2"/>
  <c r="Y1036" i="2"/>
  <c r="Z1036" i="2"/>
  <c r="AA1036" i="2"/>
  <c r="AB1036" i="2"/>
  <c r="AC1036" i="2"/>
  <c r="Y1037" i="2"/>
  <c r="Z1037" i="2"/>
  <c r="AA1037" i="2"/>
  <c r="AB1037" i="2"/>
  <c r="AC1037" i="2"/>
  <c r="Y1038" i="2"/>
  <c r="Z1038" i="2"/>
  <c r="AA1038" i="2"/>
  <c r="AB1038" i="2"/>
  <c r="AC1038" i="2"/>
  <c r="Y1039" i="2"/>
  <c r="Z1039" i="2"/>
  <c r="AA1039" i="2"/>
  <c r="AB1039" i="2"/>
  <c r="AC1039" i="2"/>
  <c r="Y1040" i="2"/>
  <c r="Z1040" i="2"/>
  <c r="AA1040" i="2"/>
  <c r="AB1040" i="2"/>
  <c r="AC1040" i="2"/>
  <c r="Y1041" i="2"/>
  <c r="Z1041" i="2"/>
  <c r="AA1041" i="2"/>
  <c r="AB1041" i="2"/>
  <c r="AC1041" i="2"/>
  <c r="Y1042" i="2"/>
  <c r="Z1042" i="2"/>
  <c r="AA1042" i="2"/>
  <c r="AB1042" i="2"/>
  <c r="AC1042" i="2"/>
  <c r="Y1043" i="2"/>
  <c r="Z1043" i="2"/>
  <c r="AA1043" i="2"/>
  <c r="AB1043" i="2"/>
  <c r="AC1043" i="2"/>
  <c r="Y1044" i="2"/>
  <c r="Z1044" i="2"/>
  <c r="AA1044" i="2"/>
  <c r="AB1044" i="2"/>
  <c r="AC1044" i="2"/>
  <c r="Y1045" i="2"/>
  <c r="Z1045" i="2"/>
  <c r="AA1045" i="2"/>
  <c r="AB1045" i="2"/>
  <c r="AC1045" i="2"/>
  <c r="Y1046" i="2"/>
  <c r="Z1046" i="2"/>
  <c r="AA1046" i="2"/>
  <c r="AB1046" i="2"/>
  <c r="AC1046" i="2"/>
  <c r="Y1047" i="2"/>
  <c r="Z1047" i="2"/>
  <c r="AA1047" i="2"/>
  <c r="AB1047" i="2"/>
  <c r="AC1047" i="2"/>
  <c r="Y1048" i="2"/>
  <c r="Z1048" i="2"/>
  <c r="AA1048" i="2"/>
  <c r="AB1048" i="2"/>
  <c r="AC1048" i="2"/>
  <c r="Y1049" i="2"/>
  <c r="Z1049" i="2"/>
  <c r="AA1049" i="2"/>
  <c r="AB1049" i="2"/>
  <c r="AC1049" i="2"/>
  <c r="Y1050" i="2"/>
  <c r="Z1050" i="2"/>
  <c r="AA1050" i="2"/>
  <c r="AB1050" i="2"/>
  <c r="AC1050" i="2"/>
  <c r="Y1051" i="2"/>
  <c r="Z1051" i="2"/>
  <c r="AA1051" i="2"/>
  <c r="AB1051" i="2"/>
  <c r="AC1051" i="2"/>
  <c r="Y1052" i="2"/>
  <c r="Z1052" i="2"/>
  <c r="AA1052" i="2"/>
  <c r="AB1052" i="2"/>
  <c r="AC1052" i="2"/>
  <c r="Y1053" i="2"/>
  <c r="Z1053" i="2"/>
  <c r="AA1053" i="2"/>
  <c r="AB1053" i="2"/>
  <c r="AC1053" i="2"/>
  <c r="Y1054" i="2"/>
  <c r="Z1054" i="2"/>
  <c r="AA1054" i="2"/>
  <c r="AB1054" i="2"/>
  <c r="AC1054" i="2"/>
  <c r="Y1055" i="2"/>
  <c r="Z1055" i="2"/>
  <c r="AA1055" i="2"/>
  <c r="AB1055" i="2"/>
  <c r="AC1055" i="2"/>
  <c r="Y1056" i="2"/>
  <c r="Z1056" i="2"/>
  <c r="AA1056" i="2"/>
  <c r="AB1056" i="2"/>
  <c r="AC1056" i="2"/>
  <c r="Y1057" i="2"/>
  <c r="Z1057" i="2"/>
  <c r="AA1057" i="2"/>
  <c r="AB1057" i="2"/>
  <c r="AC1057" i="2"/>
  <c r="Y1058" i="2"/>
  <c r="Z1058" i="2"/>
  <c r="AA1058" i="2"/>
  <c r="AB1058" i="2"/>
  <c r="AC1058" i="2"/>
  <c r="Y1059" i="2"/>
  <c r="Z1059" i="2"/>
  <c r="AA1059" i="2"/>
  <c r="AB1059" i="2"/>
  <c r="AC1059" i="2"/>
  <c r="Y1060" i="2"/>
  <c r="Z1060" i="2"/>
  <c r="AA1060" i="2"/>
  <c r="AB1060" i="2"/>
  <c r="AC1060" i="2"/>
  <c r="Y1061" i="2"/>
  <c r="Z1061" i="2"/>
  <c r="AA1061" i="2"/>
  <c r="AB1061" i="2"/>
  <c r="AC1061" i="2"/>
  <c r="Y1062" i="2"/>
  <c r="Z1062" i="2"/>
  <c r="AA1062" i="2"/>
  <c r="AB1062" i="2"/>
  <c r="AC1062" i="2"/>
  <c r="Y1063" i="2"/>
  <c r="Z1063" i="2"/>
  <c r="AA1063" i="2"/>
  <c r="AB1063" i="2"/>
  <c r="AC1063" i="2"/>
  <c r="Y1064" i="2"/>
  <c r="Z1064" i="2"/>
  <c r="AA1064" i="2"/>
  <c r="AB1064" i="2"/>
  <c r="AC1064" i="2"/>
  <c r="Y1065" i="2"/>
  <c r="Z1065" i="2"/>
  <c r="AA1065" i="2"/>
  <c r="AB1065" i="2"/>
  <c r="AC1065" i="2"/>
  <c r="Y1066" i="2"/>
  <c r="Z1066" i="2"/>
  <c r="AA1066" i="2"/>
  <c r="AB1066" i="2"/>
  <c r="AC1066" i="2"/>
  <c r="Y1067" i="2"/>
  <c r="Z1067" i="2"/>
  <c r="AA1067" i="2"/>
  <c r="AB1067" i="2"/>
  <c r="AC1067" i="2"/>
  <c r="Y1068" i="2"/>
  <c r="Z1068" i="2"/>
  <c r="AA1068" i="2"/>
  <c r="AB1068" i="2"/>
  <c r="AC1068" i="2"/>
  <c r="Y1069" i="2"/>
  <c r="Z1069" i="2"/>
  <c r="AA1069" i="2"/>
  <c r="AB1069" i="2"/>
  <c r="AC1069" i="2"/>
  <c r="Y1070" i="2"/>
  <c r="Z1070" i="2"/>
  <c r="AA1070" i="2"/>
  <c r="AB1070" i="2"/>
  <c r="AC1070" i="2"/>
  <c r="Y1071" i="2"/>
  <c r="Z1071" i="2"/>
  <c r="AA1071" i="2"/>
  <c r="AB1071" i="2"/>
  <c r="AC1071" i="2"/>
  <c r="Y1072" i="2"/>
  <c r="Z1072" i="2"/>
  <c r="AA1072" i="2"/>
  <c r="AB1072" i="2"/>
  <c r="AC1072" i="2"/>
  <c r="Y1073" i="2"/>
  <c r="Z1073" i="2"/>
  <c r="AA1073" i="2"/>
  <c r="AB1073" i="2"/>
  <c r="AC1073" i="2"/>
  <c r="Y1074" i="2"/>
  <c r="Z1074" i="2"/>
  <c r="AA1074" i="2"/>
  <c r="AB1074" i="2"/>
  <c r="AC1074" i="2"/>
  <c r="Y1075" i="2"/>
  <c r="Z1075" i="2"/>
  <c r="AA1075" i="2"/>
  <c r="AB1075" i="2"/>
  <c r="AC1075" i="2"/>
  <c r="Y1076" i="2"/>
  <c r="Z1076" i="2"/>
  <c r="AA1076" i="2"/>
  <c r="AB1076" i="2"/>
  <c r="AC1076" i="2"/>
  <c r="Y1077" i="2"/>
  <c r="Z1077" i="2"/>
  <c r="AA1077" i="2"/>
  <c r="AB1077" i="2"/>
  <c r="AC1077" i="2"/>
  <c r="Y1078" i="2"/>
  <c r="Z1078" i="2"/>
  <c r="AA1078" i="2"/>
  <c r="AB1078" i="2"/>
  <c r="AC1078" i="2"/>
  <c r="Y1079" i="2"/>
  <c r="Z1079" i="2"/>
  <c r="AA1079" i="2"/>
  <c r="AB1079" i="2"/>
  <c r="AC1079" i="2"/>
  <c r="Y1080" i="2"/>
  <c r="Z1080" i="2"/>
  <c r="AA1080" i="2"/>
  <c r="AB1080" i="2"/>
  <c r="AC1080" i="2"/>
  <c r="Y1081" i="2"/>
  <c r="Z1081" i="2"/>
  <c r="AA1081" i="2"/>
  <c r="AB1081" i="2"/>
  <c r="AC1081" i="2"/>
  <c r="Y1082" i="2"/>
  <c r="Z1082" i="2"/>
  <c r="AA1082" i="2"/>
  <c r="AB1082" i="2"/>
  <c r="AC1082" i="2"/>
  <c r="Y1083" i="2"/>
  <c r="Z1083" i="2"/>
  <c r="AA1083" i="2"/>
  <c r="AB1083" i="2"/>
  <c r="AC1083" i="2"/>
  <c r="Y1084" i="2"/>
  <c r="Z1084" i="2"/>
  <c r="AA1084" i="2"/>
  <c r="AB1084" i="2"/>
  <c r="AC1084" i="2"/>
  <c r="Y1085" i="2"/>
  <c r="Z1085" i="2"/>
  <c r="AA1085" i="2"/>
  <c r="AB1085" i="2"/>
  <c r="AC1085" i="2"/>
  <c r="Y1086" i="2"/>
  <c r="Z1086" i="2"/>
  <c r="AA1086" i="2"/>
  <c r="AB1086" i="2"/>
  <c r="AC1086" i="2"/>
  <c r="Y1087" i="2"/>
  <c r="Z1087" i="2"/>
  <c r="AA1087" i="2"/>
  <c r="AB1087" i="2"/>
  <c r="AC1087" i="2"/>
  <c r="Y1088" i="2"/>
  <c r="Z1088" i="2"/>
  <c r="AA1088" i="2"/>
  <c r="AB1088" i="2"/>
  <c r="AC1088" i="2"/>
  <c r="Y1089" i="2"/>
  <c r="Z1089" i="2"/>
  <c r="AA1089" i="2"/>
  <c r="AB1089" i="2"/>
  <c r="AC1089" i="2"/>
  <c r="Y1090" i="2"/>
  <c r="Z1090" i="2"/>
  <c r="AA1090" i="2"/>
  <c r="AB1090" i="2"/>
  <c r="AC1090" i="2"/>
  <c r="Y1091" i="2"/>
  <c r="Z1091" i="2"/>
  <c r="AA1091" i="2"/>
  <c r="AB1091" i="2"/>
  <c r="AC1091" i="2"/>
  <c r="Y1092" i="2"/>
  <c r="Z1092" i="2"/>
  <c r="AA1092" i="2"/>
  <c r="AB1092" i="2"/>
  <c r="AC1092" i="2"/>
  <c r="Y1093" i="2"/>
  <c r="Z1093" i="2"/>
  <c r="AA1093" i="2"/>
  <c r="AB1093" i="2"/>
  <c r="AC1093" i="2"/>
  <c r="Y1094" i="2"/>
  <c r="Z1094" i="2"/>
  <c r="AA1094" i="2"/>
  <c r="AB1094" i="2"/>
  <c r="AC1094" i="2"/>
  <c r="Y1095" i="2"/>
  <c r="Z1095" i="2"/>
  <c r="AA1095" i="2"/>
  <c r="AB1095" i="2"/>
  <c r="AC1095" i="2"/>
  <c r="Y1096" i="2"/>
  <c r="Z1096" i="2"/>
  <c r="AA1096" i="2"/>
  <c r="AB1096" i="2"/>
  <c r="AC1096" i="2"/>
  <c r="Y1097" i="2"/>
  <c r="Z1097" i="2"/>
  <c r="AA1097" i="2"/>
  <c r="AB1097" i="2"/>
  <c r="AC1097" i="2"/>
  <c r="Y1098" i="2"/>
  <c r="Z1098" i="2"/>
  <c r="AA1098" i="2"/>
  <c r="AB1098" i="2"/>
  <c r="AC1098" i="2"/>
  <c r="Y1099" i="2"/>
  <c r="Z1099" i="2"/>
  <c r="AA1099" i="2"/>
  <c r="AB1099" i="2"/>
  <c r="AC1099" i="2"/>
  <c r="Y1100" i="2"/>
  <c r="Z1100" i="2"/>
  <c r="AA1100" i="2"/>
  <c r="AB1100" i="2"/>
  <c r="AC1100" i="2"/>
  <c r="Y1101" i="2"/>
  <c r="Z1101" i="2"/>
  <c r="AA1101" i="2"/>
  <c r="AB1101" i="2"/>
  <c r="AC1101" i="2"/>
  <c r="Y1102" i="2"/>
  <c r="Z1102" i="2"/>
  <c r="AA1102" i="2"/>
  <c r="AB1102" i="2"/>
  <c r="AC1102" i="2"/>
  <c r="Y1103" i="2"/>
  <c r="Z1103" i="2"/>
  <c r="AA1103" i="2"/>
  <c r="AB1103" i="2"/>
  <c r="AC1103" i="2"/>
  <c r="Y1104" i="2"/>
  <c r="Z1104" i="2"/>
  <c r="AA1104" i="2"/>
  <c r="AB1104" i="2"/>
  <c r="AC1104" i="2"/>
  <c r="Y1105" i="2"/>
  <c r="Z1105" i="2"/>
  <c r="AA1105" i="2"/>
  <c r="AB1105" i="2"/>
  <c r="AC1105" i="2"/>
  <c r="Y1106" i="2"/>
  <c r="Z1106" i="2"/>
  <c r="AA1106" i="2"/>
  <c r="AB1106" i="2"/>
  <c r="AC1106" i="2"/>
  <c r="Y1107" i="2"/>
  <c r="Z1107" i="2"/>
  <c r="AA1107" i="2"/>
  <c r="AB1107" i="2"/>
  <c r="AC1107" i="2"/>
  <c r="Y1108" i="2"/>
  <c r="Z1108" i="2"/>
  <c r="AA1108" i="2"/>
  <c r="AB1108" i="2"/>
  <c r="AC1108" i="2"/>
  <c r="Y1109" i="2"/>
  <c r="Z1109" i="2"/>
  <c r="AA1109" i="2"/>
  <c r="AB1109" i="2"/>
  <c r="AC1109" i="2"/>
  <c r="Y1110" i="2"/>
  <c r="Z1110" i="2"/>
  <c r="AA1110" i="2"/>
  <c r="AB1110" i="2"/>
  <c r="AC1110" i="2"/>
  <c r="Y1111" i="2"/>
  <c r="Z1111" i="2"/>
  <c r="AA1111" i="2"/>
  <c r="AB1111" i="2"/>
  <c r="AC1111" i="2"/>
  <c r="Y1112" i="2"/>
  <c r="Z1112" i="2"/>
  <c r="AA1112" i="2"/>
  <c r="AB1112" i="2"/>
  <c r="AC1112" i="2"/>
  <c r="Y1113" i="2"/>
  <c r="Z1113" i="2"/>
  <c r="AA1113" i="2"/>
  <c r="AB1113" i="2"/>
  <c r="AC1113" i="2"/>
  <c r="Y1114" i="2"/>
  <c r="Z1114" i="2"/>
  <c r="AA1114" i="2"/>
  <c r="AB1114" i="2"/>
  <c r="AC1114" i="2"/>
  <c r="Y1115" i="2"/>
  <c r="Z1115" i="2"/>
  <c r="AA1115" i="2"/>
  <c r="AB1115" i="2"/>
  <c r="AC1115" i="2"/>
  <c r="Y1116" i="2"/>
  <c r="Z1116" i="2"/>
  <c r="AA1116" i="2"/>
  <c r="AB1116" i="2"/>
  <c r="AC1116" i="2"/>
  <c r="Y1117" i="2"/>
  <c r="Z1117" i="2"/>
  <c r="AA1117" i="2"/>
  <c r="AB1117" i="2"/>
  <c r="AC1117" i="2"/>
  <c r="Y1118" i="2"/>
  <c r="Z1118" i="2"/>
  <c r="AA1118" i="2"/>
  <c r="AB1118" i="2"/>
  <c r="AC1118" i="2"/>
  <c r="Y1119" i="2"/>
  <c r="Z1119" i="2"/>
  <c r="AA1119" i="2"/>
  <c r="AB1119" i="2"/>
  <c r="AC1119" i="2"/>
  <c r="Y1120" i="2"/>
  <c r="Z1120" i="2"/>
  <c r="AA1120" i="2"/>
  <c r="AB1120" i="2"/>
  <c r="AC1120" i="2"/>
  <c r="Y1121" i="2"/>
  <c r="Z1121" i="2"/>
  <c r="AA1121" i="2"/>
  <c r="AB1121" i="2"/>
  <c r="AC1121" i="2"/>
  <c r="Y1122" i="2"/>
  <c r="Z1122" i="2"/>
  <c r="AA1122" i="2"/>
  <c r="AB1122" i="2"/>
  <c r="AC1122" i="2"/>
  <c r="Y1123" i="2"/>
  <c r="Z1123" i="2"/>
  <c r="AA1123" i="2"/>
  <c r="AB1123" i="2"/>
  <c r="AC1123" i="2"/>
  <c r="Y1124" i="2"/>
  <c r="Z1124" i="2"/>
  <c r="AA1124" i="2"/>
  <c r="AB1124" i="2"/>
  <c r="AC1124" i="2"/>
  <c r="Y1125" i="2"/>
  <c r="Z1125" i="2"/>
  <c r="AA1125" i="2"/>
  <c r="AB1125" i="2"/>
  <c r="AC1125" i="2"/>
  <c r="Y1126" i="2"/>
  <c r="Z1126" i="2"/>
  <c r="AA1126" i="2"/>
  <c r="AB1126" i="2"/>
  <c r="AC1126" i="2"/>
  <c r="Y1127" i="2"/>
  <c r="Z1127" i="2"/>
  <c r="AA1127" i="2"/>
  <c r="AB1127" i="2"/>
  <c r="AC1127" i="2"/>
  <c r="Y1128" i="2"/>
  <c r="Z1128" i="2"/>
  <c r="AA1128" i="2"/>
  <c r="AB1128" i="2"/>
  <c r="AC1128" i="2"/>
  <c r="Y1129" i="2"/>
  <c r="Z1129" i="2"/>
  <c r="AA1129" i="2"/>
  <c r="AB1129" i="2"/>
  <c r="AC1129" i="2"/>
  <c r="Y1130" i="2"/>
  <c r="Z1130" i="2"/>
  <c r="AA1130" i="2"/>
  <c r="AB1130" i="2"/>
  <c r="AC1130" i="2"/>
  <c r="Y1131" i="2"/>
  <c r="Z1131" i="2"/>
  <c r="AA1131" i="2"/>
  <c r="AB1131" i="2"/>
  <c r="AC1131" i="2"/>
  <c r="Y1132" i="2"/>
  <c r="Z1132" i="2"/>
  <c r="AA1132" i="2"/>
  <c r="AB1132" i="2"/>
  <c r="AC1132" i="2"/>
  <c r="Y1133" i="2"/>
  <c r="Z1133" i="2"/>
  <c r="AA1133" i="2"/>
  <c r="AB1133" i="2"/>
  <c r="AC1133" i="2"/>
  <c r="Y1134" i="2"/>
  <c r="Z1134" i="2"/>
  <c r="AA1134" i="2"/>
  <c r="AB1134" i="2"/>
  <c r="AC1134" i="2"/>
  <c r="Y1135" i="2"/>
  <c r="Z1135" i="2"/>
  <c r="AA1135" i="2"/>
  <c r="AB1135" i="2"/>
  <c r="AC1135" i="2"/>
  <c r="Y1136" i="2"/>
  <c r="Z1136" i="2"/>
  <c r="AA1136" i="2"/>
  <c r="AB1136" i="2"/>
  <c r="AC1136" i="2"/>
  <c r="Y1137" i="2"/>
  <c r="Z1137" i="2"/>
  <c r="AA1137" i="2"/>
  <c r="AB1137" i="2"/>
  <c r="AC1137" i="2"/>
  <c r="Y1138" i="2"/>
  <c r="Z1138" i="2"/>
  <c r="AA1138" i="2"/>
  <c r="AB1138" i="2"/>
  <c r="AC1138" i="2"/>
  <c r="Y1139" i="2"/>
  <c r="Z1139" i="2"/>
  <c r="AA1139" i="2"/>
  <c r="AB1139" i="2"/>
  <c r="AC1139" i="2"/>
  <c r="Y1140" i="2"/>
  <c r="Z1140" i="2"/>
  <c r="AA1140" i="2"/>
  <c r="AB1140" i="2"/>
  <c r="AC1140" i="2"/>
  <c r="Y1141" i="2"/>
  <c r="Z1141" i="2"/>
  <c r="AA1141" i="2"/>
  <c r="AB1141" i="2"/>
  <c r="AC1141" i="2"/>
  <c r="Y1142" i="2"/>
  <c r="Z1142" i="2"/>
  <c r="AA1142" i="2"/>
  <c r="AB1142" i="2"/>
  <c r="AC1142" i="2"/>
  <c r="Y1143" i="2"/>
  <c r="Z1143" i="2"/>
  <c r="AA1143" i="2"/>
  <c r="AB1143" i="2"/>
  <c r="AC1143" i="2"/>
  <c r="Y1144" i="2"/>
  <c r="Z1144" i="2"/>
  <c r="AA1144" i="2"/>
  <c r="AB1144" i="2"/>
  <c r="AC1144" i="2"/>
  <c r="Y1145" i="2"/>
  <c r="Z1145" i="2"/>
  <c r="AA1145" i="2"/>
  <c r="AB1145" i="2"/>
  <c r="AC1145" i="2"/>
  <c r="Y1146" i="2"/>
  <c r="Z1146" i="2"/>
  <c r="AA1146" i="2"/>
  <c r="AB1146" i="2"/>
  <c r="AC1146" i="2"/>
  <c r="Y1147" i="2"/>
  <c r="Z1147" i="2"/>
  <c r="AA1147" i="2"/>
  <c r="AB1147" i="2"/>
  <c r="AC1147" i="2"/>
  <c r="Y1148" i="2"/>
  <c r="Z1148" i="2"/>
  <c r="AA1148" i="2"/>
  <c r="AB1148" i="2"/>
  <c r="AC1148" i="2"/>
  <c r="Y1149" i="2"/>
  <c r="Z1149" i="2"/>
  <c r="AA1149" i="2"/>
  <c r="AB1149" i="2"/>
  <c r="AC1149" i="2"/>
  <c r="Y1150" i="2"/>
  <c r="Z1150" i="2"/>
  <c r="AA1150" i="2"/>
  <c r="AB1150" i="2"/>
  <c r="AC1150" i="2"/>
  <c r="Y1151" i="2"/>
  <c r="Z1151" i="2"/>
  <c r="AA1151" i="2"/>
  <c r="AB1151" i="2"/>
  <c r="AC1151" i="2"/>
  <c r="Y1152" i="2"/>
  <c r="Z1152" i="2"/>
  <c r="AA1152" i="2"/>
  <c r="AB1152" i="2"/>
  <c r="AC1152" i="2"/>
  <c r="Y1153" i="2"/>
  <c r="Z1153" i="2"/>
  <c r="AA1153" i="2"/>
  <c r="AB1153" i="2"/>
  <c r="AC1153" i="2"/>
  <c r="Y1154" i="2"/>
  <c r="Z1154" i="2"/>
  <c r="AA1154" i="2"/>
  <c r="AB1154" i="2"/>
  <c r="AC1154" i="2"/>
  <c r="Y675" i="2"/>
  <c r="Z675" i="2"/>
  <c r="AA675" i="2"/>
  <c r="AB675" i="2"/>
  <c r="AC675" i="2"/>
  <c r="Y676" i="2"/>
  <c r="Z676" i="2"/>
  <c r="AA676" i="2"/>
  <c r="AB676" i="2"/>
  <c r="AC676" i="2"/>
  <c r="Y677" i="2"/>
  <c r="Z677" i="2"/>
  <c r="AA677" i="2"/>
  <c r="AB677" i="2"/>
  <c r="AC677" i="2"/>
  <c r="Y678" i="2"/>
  <c r="Z678" i="2"/>
  <c r="AA678" i="2"/>
  <c r="AB678" i="2"/>
  <c r="AC678" i="2"/>
  <c r="Y679" i="2"/>
  <c r="Z679" i="2"/>
  <c r="AA679" i="2"/>
  <c r="AB679" i="2"/>
  <c r="AC679" i="2"/>
  <c r="Y680" i="2"/>
  <c r="Z680" i="2"/>
  <c r="AA680" i="2"/>
  <c r="AB680" i="2"/>
  <c r="AC680" i="2"/>
  <c r="Y681" i="2"/>
  <c r="Z681" i="2"/>
  <c r="AA681" i="2"/>
  <c r="AB681" i="2"/>
  <c r="AC681" i="2"/>
  <c r="Y682" i="2"/>
  <c r="Z682" i="2"/>
  <c r="AA682" i="2"/>
  <c r="AB682" i="2"/>
  <c r="AC682" i="2"/>
  <c r="Y683" i="2"/>
  <c r="Z683" i="2"/>
  <c r="AA683" i="2"/>
  <c r="AB683" i="2"/>
  <c r="AC683" i="2"/>
  <c r="Y684" i="2"/>
  <c r="Z684" i="2"/>
  <c r="AA684" i="2"/>
  <c r="AB684" i="2"/>
  <c r="AC684" i="2"/>
  <c r="Y685" i="2"/>
  <c r="Z685" i="2"/>
  <c r="AA685" i="2"/>
  <c r="AB685" i="2"/>
  <c r="AC685" i="2"/>
  <c r="Y686" i="2"/>
  <c r="Z686" i="2"/>
  <c r="AA686" i="2"/>
  <c r="AB686" i="2"/>
  <c r="AC686" i="2"/>
  <c r="Y687" i="2"/>
  <c r="Z687" i="2"/>
  <c r="AA687" i="2"/>
  <c r="AB687" i="2"/>
  <c r="AC687" i="2"/>
  <c r="Y688" i="2"/>
  <c r="Z688" i="2"/>
  <c r="AA688" i="2"/>
  <c r="AB688" i="2"/>
  <c r="AC688" i="2"/>
  <c r="Y689" i="2"/>
  <c r="Z689" i="2"/>
  <c r="AA689" i="2"/>
  <c r="AB689" i="2"/>
  <c r="AC689" i="2"/>
  <c r="Y690" i="2"/>
  <c r="Z690" i="2"/>
  <c r="AA690" i="2"/>
  <c r="AB690" i="2"/>
  <c r="AC690" i="2"/>
  <c r="Y691" i="2"/>
  <c r="Z691" i="2"/>
  <c r="AA691" i="2"/>
  <c r="AB691" i="2"/>
  <c r="AC691" i="2"/>
  <c r="Y692" i="2"/>
  <c r="Z692" i="2"/>
  <c r="AA692" i="2"/>
  <c r="AB692" i="2"/>
  <c r="AC692" i="2"/>
  <c r="Y693" i="2"/>
  <c r="Z693" i="2"/>
  <c r="AA693" i="2"/>
  <c r="AB693" i="2"/>
  <c r="AC693" i="2"/>
  <c r="Y694" i="2"/>
  <c r="Z694" i="2"/>
  <c r="AA694" i="2"/>
  <c r="AB694" i="2"/>
  <c r="AC694" i="2"/>
  <c r="Y695" i="2"/>
  <c r="Z695" i="2"/>
  <c r="AA695" i="2"/>
  <c r="AB695" i="2"/>
  <c r="AC695" i="2"/>
  <c r="Y696" i="2"/>
  <c r="Z696" i="2"/>
  <c r="AA696" i="2"/>
  <c r="AB696" i="2"/>
  <c r="AC696" i="2"/>
  <c r="Y697" i="2"/>
  <c r="Z697" i="2"/>
  <c r="AA697" i="2"/>
  <c r="AB697" i="2"/>
  <c r="AC697" i="2"/>
  <c r="Y698" i="2"/>
  <c r="Z698" i="2"/>
  <c r="AA698" i="2"/>
  <c r="AB698" i="2"/>
  <c r="AC698" i="2"/>
  <c r="Y699" i="2"/>
  <c r="Z699" i="2"/>
  <c r="AA699" i="2"/>
  <c r="AB699" i="2"/>
  <c r="AC699" i="2"/>
  <c r="Y700" i="2"/>
  <c r="Z700" i="2"/>
  <c r="AA700" i="2"/>
  <c r="AB700" i="2"/>
  <c r="AC700" i="2"/>
  <c r="Y701" i="2"/>
  <c r="Z701" i="2"/>
  <c r="AA701" i="2"/>
  <c r="AB701" i="2"/>
  <c r="AC701" i="2"/>
  <c r="Y702" i="2"/>
  <c r="Z702" i="2"/>
  <c r="AA702" i="2"/>
  <c r="AB702" i="2"/>
  <c r="AC702" i="2"/>
  <c r="Y703" i="2"/>
  <c r="Z703" i="2"/>
  <c r="AA703" i="2"/>
  <c r="AB703" i="2"/>
  <c r="AC703" i="2"/>
  <c r="Y704" i="2"/>
  <c r="Z704" i="2"/>
  <c r="AA704" i="2"/>
  <c r="AB704" i="2"/>
  <c r="AC704" i="2"/>
  <c r="Y705" i="2"/>
  <c r="Z705" i="2"/>
  <c r="AA705" i="2"/>
  <c r="AB705" i="2"/>
  <c r="AC705" i="2"/>
  <c r="Y706" i="2"/>
  <c r="Z706" i="2"/>
  <c r="AA706" i="2"/>
  <c r="AB706" i="2"/>
  <c r="AC706" i="2"/>
  <c r="Y707" i="2"/>
  <c r="Z707" i="2"/>
  <c r="AA707" i="2"/>
  <c r="AB707" i="2"/>
  <c r="AC707" i="2"/>
  <c r="Y708" i="2"/>
  <c r="Z708" i="2"/>
  <c r="AA708" i="2"/>
  <c r="AB708" i="2"/>
  <c r="AC708" i="2"/>
  <c r="Y709" i="2"/>
  <c r="Z709" i="2"/>
  <c r="AA709" i="2"/>
  <c r="AB709" i="2"/>
  <c r="AC709" i="2"/>
  <c r="Y710" i="2"/>
  <c r="Z710" i="2"/>
  <c r="AA710" i="2"/>
  <c r="AB710" i="2"/>
  <c r="AC710" i="2"/>
  <c r="Y711" i="2"/>
  <c r="Z711" i="2"/>
  <c r="AA711" i="2"/>
  <c r="AB711" i="2"/>
  <c r="AC711" i="2"/>
  <c r="Y712" i="2"/>
  <c r="Z712" i="2"/>
  <c r="AA712" i="2"/>
  <c r="AB712" i="2"/>
  <c r="AC712" i="2"/>
  <c r="Y713" i="2"/>
  <c r="Z713" i="2"/>
  <c r="AA713" i="2"/>
  <c r="AB713" i="2"/>
  <c r="AC713" i="2"/>
  <c r="Y714" i="2"/>
  <c r="Z714" i="2"/>
  <c r="AA714" i="2"/>
  <c r="AB714" i="2"/>
  <c r="AC714" i="2"/>
  <c r="Y715" i="2"/>
  <c r="Z715" i="2"/>
  <c r="AA715" i="2"/>
  <c r="AB715" i="2"/>
  <c r="AC715" i="2"/>
  <c r="Y716" i="2"/>
  <c r="Z716" i="2"/>
  <c r="AA716" i="2"/>
  <c r="AB716" i="2"/>
  <c r="AC716" i="2"/>
  <c r="Y717" i="2"/>
  <c r="Z717" i="2"/>
  <c r="AA717" i="2"/>
  <c r="AB717" i="2"/>
  <c r="AC717" i="2"/>
  <c r="Y718" i="2"/>
  <c r="Z718" i="2"/>
  <c r="AA718" i="2"/>
  <c r="AB718" i="2"/>
  <c r="AC718" i="2"/>
  <c r="Y719" i="2"/>
  <c r="Z719" i="2"/>
  <c r="AA719" i="2"/>
  <c r="AB719" i="2"/>
  <c r="AC719" i="2"/>
  <c r="Y720" i="2"/>
  <c r="Z720" i="2"/>
  <c r="AA720" i="2"/>
  <c r="AB720" i="2"/>
  <c r="AC720" i="2"/>
  <c r="Y721" i="2"/>
  <c r="Z721" i="2"/>
  <c r="AA721" i="2"/>
  <c r="AB721" i="2"/>
  <c r="AC721" i="2"/>
  <c r="Y722" i="2"/>
  <c r="Z722" i="2"/>
  <c r="AA722" i="2"/>
  <c r="AB722" i="2"/>
  <c r="AC722" i="2"/>
  <c r="Y723" i="2"/>
  <c r="Z723" i="2"/>
  <c r="AA723" i="2"/>
  <c r="AB723" i="2"/>
  <c r="AC723" i="2"/>
  <c r="Y724" i="2"/>
  <c r="Z724" i="2"/>
  <c r="AA724" i="2"/>
  <c r="AB724" i="2"/>
  <c r="AC724" i="2"/>
  <c r="Y725" i="2"/>
  <c r="Z725" i="2"/>
  <c r="AA725" i="2"/>
  <c r="AB725" i="2"/>
  <c r="AC725" i="2"/>
  <c r="Y726" i="2"/>
  <c r="Z726" i="2"/>
  <c r="AA726" i="2"/>
  <c r="AB726" i="2"/>
  <c r="AC726" i="2"/>
  <c r="Y727" i="2"/>
  <c r="Z727" i="2"/>
  <c r="AA727" i="2"/>
  <c r="AB727" i="2"/>
  <c r="AC727" i="2"/>
  <c r="Y728" i="2"/>
  <c r="Z728" i="2"/>
  <c r="AA728" i="2"/>
  <c r="AB728" i="2"/>
  <c r="AC728" i="2"/>
  <c r="Y729" i="2"/>
  <c r="Z729" i="2"/>
  <c r="AA729" i="2"/>
  <c r="AB729" i="2"/>
  <c r="AC729" i="2"/>
  <c r="Y730" i="2"/>
  <c r="Z730" i="2"/>
  <c r="AA730" i="2"/>
  <c r="AB730" i="2"/>
  <c r="AC730" i="2"/>
  <c r="Y731" i="2"/>
  <c r="Z731" i="2"/>
  <c r="AA731" i="2"/>
  <c r="AB731" i="2"/>
  <c r="AC731" i="2"/>
  <c r="Y732" i="2"/>
  <c r="Z732" i="2"/>
  <c r="AA732" i="2"/>
  <c r="AB732" i="2"/>
  <c r="AC732" i="2"/>
  <c r="Y733" i="2"/>
  <c r="Z733" i="2"/>
  <c r="AA733" i="2"/>
  <c r="AB733" i="2"/>
  <c r="AC733" i="2"/>
  <c r="Y734" i="2"/>
  <c r="Z734" i="2"/>
  <c r="AA734" i="2"/>
  <c r="AB734" i="2"/>
  <c r="AC734" i="2"/>
  <c r="Y735" i="2"/>
  <c r="Z735" i="2"/>
  <c r="AA735" i="2"/>
  <c r="AB735" i="2"/>
  <c r="AC735" i="2"/>
  <c r="Y736" i="2"/>
  <c r="Z736" i="2"/>
  <c r="AA736" i="2"/>
  <c r="AB736" i="2"/>
  <c r="AC736" i="2"/>
  <c r="Y737" i="2"/>
  <c r="Z737" i="2"/>
  <c r="AA737" i="2"/>
  <c r="AB737" i="2"/>
  <c r="AC737" i="2"/>
  <c r="Y738" i="2"/>
  <c r="Z738" i="2"/>
  <c r="AA738" i="2"/>
  <c r="AB738" i="2"/>
  <c r="AC738" i="2"/>
  <c r="Y739" i="2"/>
  <c r="Z739" i="2"/>
  <c r="AA739" i="2"/>
  <c r="AB739" i="2"/>
  <c r="AC739" i="2"/>
  <c r="Y740" i="2"/>
  <c r="Z740" i="2"/>
  <c r="AA740" i="2"/>
  <c r="AB740" i="2"/>
  <c r="AC740" i="2"/>
  <c r="Y741" i="2"/>
  <c r="Z741" i="2"/>
  <c r="AA741" i="2"/>
  <c r="AB741" i="2"/>
  <c r="AC741" i="2"/>
  <c r="Y742" i="2"/>
  <c r="Z742" i="2"/>
  <c r="AA742" i="2"/>
  <c r="AB742" i="2"/>
  <c r="AC742" i="2"/>
  <c r="Y743" i="2"/>
  <c r="Z743" i="2"/>
  <c r="AA743" i="2"/>
  <c r="AB743" i="2"/>
  <c r="AC743" i="2"/>
  <c r="Y744" i="2"/>
  <c r="Z744" i="2"/>
  <c r="AA744" i="2"/>
  <c r="AB744" i="2"/>
  <c r="AC744" i="2"/>
  <c r="Y745" i="2"/>
  <c r="Z745" i="2"/>
  <c r="AA745" i="2"/>
  <c r="AB745" i="2"/>
  <c r="AC745" i="2"/>
  <c r="Y746" i="2"/>
  <c r="Z746" i="2"/>
  <c r="AA746" i="2"/>
  <c r="AB746" i="2"/>
  <c r="AC746" i="2"/>
  <c r="Y747" i="2"/>
  <c r="Z747" i="2"/>
  <c r="AA747" i="2"/>
  <c r="AB747" i="2"/>
  <c r="AC747" i="2"/>
  <c r="Y748" i="2"/>
  <c r="Z748" i="2"/>
  <c r="AA748" i="2"/>
  <c r="AB748" i="2"/>
  <c r="AC748" i="2"/>
  <c r="Y749" i="2"/>
  <c r="Z749" i="2"/>
  <c r="AA749" i="2"/>
  <c r="AB749" i="2"/>
  <c r="AC749" i="2"/>
  <c r="Y750" i="2"/>
  <c r="Z750" i="2"/>
  <c r="AA750" i="2"/>
  <c r="AB750" i="2"/>
  <c r="AC750" i="2"/>
  <c r="Y751" i="2"/>
  <c r="Z751" i="2"/>
  <c r="AA751" i="2"/>
  <c r="AB751" i="2"/>
  <c r="AC751" i="2"/>
  <c r="Y752" i="2"/>
  <c r="Z752" i="2"/>
  <c r="AA752" i="2"/>
  <c r="AB752" i="2"/>
  <c r="AC752" i="2"/>
  <c r="Y753" i="2"/>
  <c r="Z753" i="2"/>
  <c r="AA753" i="2"/>
  <c r="AB753" i="2"/>
  <c r="AC753" i="2"/>
  <c r="Y754" i="2"/>
  <c r="Z754" i="2"/>
  <c r="AA754" i="2"/>
  <c r="AB754" i="2"/>
  <c r="AC754" i="2"/>
  <c r="Y755" i="2"/>
  <c r="Z755" i="2"/>
  <c r="AA755" i="2"/>
  <c r="AB755" i="2"/>
  <c r="AC755" i="2"/>
  <c r="Y756" i="2"/>
  <c r="Z756" i="2"/>
  <c r="AA756" i="2"/>
  <c r="AB756" i="2"/>
  <c r="AC756" i="2"/>
  <c r="Y757" i="2"/>
  <c r="Z757" i="2"/>
  <c r="AA757" i="2"/>
  <c r="AB757" i="2"/>
  <c r="AC757" i="2"/>
  <c r="Y758" i="2"/>
  <c r="Z758" i="2"/>
  <c r="AA758" i="2"/>
  <c r="AB758" i="2"/>
  <c r="AC758" i="2"/>
  <c r="Y759" i="2"/>
  <c r="Z759" i="2"/>
  <c r="AA759" i="2"/>
  <c r="AB759" i="2"/>
  <c r="AC759" i="2"/>
  <c r="Y760" i="2"/>
  <c r="Z760" i="2"/>
  <c r="AA760" i="2"/>
  <c r="AB760" i="2"/>
  <c r="AC760" i="2"/>
  <c r="Y761" i="2"/>
  <c r="Z761" i="2"/>
  <c r="AA761" i="2"/>
  <c r="AB761" i="2"/>
  <c r="AC761" i="2"/>
  <c r="Y762" i="2"/>
  <c r="Z762" i="2"/>
  <c r="AA762" i="2"/>
  <c r="AB762" i="2"/>
  <c r="AC762" i="2"/>
  <c r="Y763" i="2"/>
  <c r="Z763" i="2"/>
  <c r="AA763" i="2"/>
  <c r="AB763" i="2"/>
  <c r="AC763" i="2"/>
  <c r="Y764" i="2"/>
  <c r="Z764" i="2"/>
  <c r="AA764" i="2"/>
  <c r="AB764" i="2"/>
  <c r="AC764" i="2"/>
  <c r="Y765" i="2"/>
  <c r="Z765" i="2"/>
  <c r="AA765" i="2"/>
  <c r="AB765" i="2"/>
  <c r="AC765" i="2"/>
  <c r="Y766" i="2"/>
  <c r="Z766" i="2"/>
  <c r="AA766" i="2"/>
  <c r="AB766" i="2"/>
  <c r="AC766" i="2"/>
  <c r="Y767" i="2"/>
  <c r="Z767" i="2"/>
  <c r="AA767" i="2"/>
  <c r="AB767" i="2"/>
  <c r="AC767" i="2"/>
  <c r="Y768" i="2"/>
  <c r="Z768" i="2"/>
  <c r="AA768" i="2"/>
  <c r="AB768" i="2"/>
  <c r="AC768" i="2"/>
  <c r="Y769" i="2"/>
  <c r="Z769" i="2"/>
  <c r="AA769" i="2"/>
  <c r="AB769" i="2"/>
  <c r="AC769" i="2"/>
  <c r="Y770" i="2"/>
  <c r="Z770" i="2"/>
  <c r="AA770" i="2"/>
  <c r="AB770" i="2"/>
  <c r="AC770" i="2"/>
  <c r="Y771" i="2"/>
  <c r="Z771" i="2"/>
  <c r="AA771" i="2"/>
  <c r="AB771" i="2"/>
  <c r="AC771" i="2"/>
  <c r="Y772" i="2"/>
  <c r="Z772" i="2"/>
  <c r="AA772" i="2"/>
  <c r="AB772" i="2"/>
  <c r="AC772" i="2"/>
  <c r="Y773" i="2"/>
  <c r="Z773" i="2"/>
  <c r="AA773" i="2"/>
  <c r="AB773" i="2"/>
  <c r="AC773" i="2"/>
  <c r="Y774" i="2"/>
  <c r="Z774" i="2"/>
  <c r="AA774" i="2"/>
  <c r="AB774" i="2"/>
  <c r="AC774" i="2"/>
  <c r="Y775" i="2"/>
  <c r="Z775" i="2"/>
  <c r="AA775" i="2"/>
  <c r="AB775" i="2"/>
  <c r="AC775" i="2"/>
  <c r="Y776" i="2"/>
  <c r="Z776" i="2"/>
  <c r="AA776" i="2"/>
  <c r="AB776" i="2"/>
  <c r="AC776" i="2"/>
  <c r="Y777" i="2"/>
  <c r="Z777" i="2"/>
  <c r="AA777" i="2"/>
  <c r="AB777" i="2"/>
  <c r="AC777" i="2"/>
  <c r="Y778" i="2"/>
  <c r="Z778" i="2"/>
  <c r="AA778" i="2"/>
  <c r="AB778" i="2"/>
  <c r="AC778" i="2"/>
  <c r="Y779" i="2"/>
  <c r="Z779" i="2"/>
  <c r="AA779" i="2"/>
  <c r="AB779" i="2"/>
  <c r="AC779" i="2"/>
  <c r="Y780" i="2"/>
  <c r="Z780" i="2"/>
  <c r="AA780" i="2"/>
  <c r="AB780" i="2"/>
  <c r="AC780" i="2"/>
  <c r="Y781" i="2"/>
  <c r="Z781" i="2"/>
  <c r="AA781" i="2"/>
  <c r="AB781" i="2"/>
  <c r="AC781" i="2"/>
  <c r="Y782" i="2"/>
  <c r="Z782" i="2"/>
  <c r="AA782" i="2"/>
  <c r="AB782" i="2"/>
  <c r="AC782" i="2"/>
  <c r="Y783" i="2"/>
  <c r="Z783" i="2"/>
  <c r="AA783" i="2"/>
  <c r="AB783" i="2"/>
  <c r="AC783" i="2"/>
  <c r="Y784" i="2"/>
  <c r="Z784" i="2"/>
  <c r="AA784" i="2"/>
  <c r="AB784" i="2"/>
  <c r="AC784" i="2"/>
  <c r="Y785" i="2"/>
  <c r="Z785" i="2"/>
  <c r="AA785" i="2"/>
  <c r="AB785" i="2"/>
  <c r="AC785" i="2"/>
  <c r="Y786" i="2"/>
  <c r="Z786" i="2"/>
  <c r="AA786" i="2"/>
  <c r="AB786" i="2"/>
  <c r="AC786" i="2"/>
  <c r="Y787" i="2"/>
  <c r="Z787" i="2"/>
  <c r="AA787" i="2"/>
  <c r="AB787" i="2"/>
  <c r="AC787" i="2"/>
  <c r="Y788" i="2"/>
  <c r="Z788" i="2"/>
  <c r="AA788" i="2"/>
  <c r="AB788" i="2"/>
  <c r="AC788" i="2"/>
  <c r="Y789" i="2"/>
  <c r="Z789" i="2"/>
  <c r="AA789" i="2"/>
  <c r="AB789" i="2"/>
  <c r="AC789" i="2"/>
  <c r="Y790" i="2"/>
  <c r="Z790" i="2"/>
  <c r="AA790" i="2"/>
  <c r="AB790" i="2"/>
  <c r="AC790" i="2"/>
  <c r="Y791" i="2"/>
  <c r="Z791" i="2"/>
  <c r="AA791" i="2"/>
  <c r="AB791" i="2"/>
  <c r="AC791" i="2"/>
  <c r="Y792" i="2"/>
  <c r="Z792" i="2"/>
  <c r="AA792" i="2"/>
  <c r="AB792" i="2"/>
  <c r="AC792" i="2"/>
  <c r="Y793" i="2"/>
  <c r="Z793" i="2"/>
  <c r="AA793" i="2"/>
  <c r="AB793" i="2"/>
  <c r="AC793" i="2"/>
  <c r="Y794" i="2"/>
  <c r="Z794" i="2"/>
  <c r="AA794" i="2"/>
  <c r="AB794" i="2"/>
  <c r="AC794" i="2"/>
  <c r="Y795" i="2"/>
  <c r="Z795" i="2"/>
  <c r="AA795" i="2"/>
  <c r="AB795" i="2"/>
  <c r="AC795" i="2"/>
  <c r="Y796" i="2"/>
  <c r="Z796" i="2"/>
  <c r="AA796" i="2"/>
  <c r="AB796" i="2"/>
  <c r="AC796" i="2"/>
  <c r="Y797" i="2"/>
  <c r="Z797" i="2"/>
  <c r="AA797" i="2"/>
  <c r="AB797" i="2"/>
  <c r="AC797" i="2"/>
  <c r="Y798" i="2"/>
  <c r="Z798" i="2"/>
  <c r="AA798" i="2"/>
  <c r="AB798" i="2"/>
  <c r="AC798" i="2"/>
  <c r="Y799" i="2"/>
  <c r="Z799" i="2"/>
  <c r="AA799" i="2"/>
  <c r="AB799" i="2"/>
  <c r="AC799" i="2"/>
  <c r="Y800" i="2"/>
  <c r="Z800" i="2"/>
  <c r="AA800" i="2"/>
  <c r="AB800" i="2"/>
  <c r="AC800" i="2"/>
  <c r="Y801" i="2"/>
  <c r="Z801" i="2"/>
  <c r="AA801" i="2"/>
  <c r="AB801" i="2"/>
  <c r="AC801" i="2"/>
  <c r="Y802" i="2"/>
  <c r="Z802" i="2"/>
  <c r="AA802" i="2"/>
  <c r="AB802" i="2"/>
  <c r="AC802" i="2"/>
  <c r="Y803" i="2"/>
  <c r="Z803" i="2"/>
  <c r="AA803" i="2"/>
  <c r="AB803" i="2"/>
  <c r="AC803" i="2"/>
  <c r="Y804" i="2"/>
  <c r="Z804" i="2"/>
  <c r="AA804" i="2"/>
  <c r="AB804" i="2"/>
  <c r="AC804" i="2"/>
  <c r="Y805" i="2"/>
  <c r="Z805" i="2"/>
  <c r="AA805" i="2"/>
  <c r="AB805" i="2"/>
  <c r="AC805" i="2"/>
  <c r="Y806" i="2"/>
  <c r="Z806" i="2"/>
  <c r="AA806" i="2"/>
  <c r="AB806" i="2"/>
  <c r="AC806" i="2"/>
  <c r="Y807" i="2"/>
  <c r="Z807" i="2"/>
  <c r="AA807" i="2"/>
  <c r="AB807" i="2"/>
  <c r="AC807" i="2"/>
  <c r="Y808" i="2"/>
  <c r="Z808" i="2"/>
  <c r="AA808" i="2"/>
  <c r="AB808" i="2"/>
  <c r="AC808" i="2"/>
  <c r="Y809" i="2"/>
  <c r="Z809" i="2"/>
  <c r="AA809" i="2"/>
  <c r="AB809" i="2"/>
  <c r="AC809" i="2"/>
  <c r="Y810" i="2"/>
  <c r="Z810" i="2"/>
  <c r="AA810" i="2"/>
  <c r="AB810" i="2"/>
  <c r="AC810" i="2"/>
  <c r="Y811" i="2"/>
  <c r="Z811" i="2"/>
  <c r="AA811" i="2"/>
  <c r="AB811" i="2"/>
  <c r="AC811" i="2"/>
  <c r="Y812" i="2"/>
  <c r="Z812" i="2"/>
  <c r="AA812" i="2"/>
  <c r="AB812" i="2"/>
  <c r="AC812" i="2"/>
  <c r="Y813" i="2"/>
  <c r="Z813" i="2"/>
  <c r="AA813" i="2"/>
  <c r="AB813" i="2"/>
  <c r="AC813" i="2"/>
  <c r="Y814" i="2"/>
  <c r="Z814" i="2"/>
  <c r="AA814" i="2"/>
  <c r="AB814" i="2"/>
  <c r="AC814" i="2"/>
  <c r="Y815" i="2"/>
  <c r="Z815" i="2"/>
  <c r="AA815" i="2"/>
  <c r="AB815" i="2"/>
  <c r="AC815" i="2"/>
  <c r="Y816" i="2"/>
  <c r="Z816" i="2"/>
  <c r="AA816" i="2"/>
  <c r="AB816" i="2"/>
  <c r="AC816" i="2"/>
  <c r="Y817" i="2"/>
  <c r="Z817" i="2"/>
  <c r="AA817" i="2"/>
  <c r="AB817" i="2"/>
  <c r="AC817" i="2"/>
  <c r="Y818" i="2"/>
  <c r="Z818" i="2"/>
  <c r="AA818" i="2"/>
  <c r="AB818" i="2"/>
  <c r="AC818" i="2"/>
  <c r="Y819" i="2"/>
  <c r="Z819" i="2"/>
  <c r="AA819" i="2"/>
  <c r="AB819" i="2"/>
  <c r="AC819" i="2"/>
  <c r="Y820" i="2"/>
  <c r="Z820" i="2"/>
  <c r="AA820" i="2"/>
  <c r="AB820" i="2"/>
  <c r="AC820" i="2"/>
  <c r="Y821" i="2"/>
  <c r="Z821" i="2"/>
  <c r="AA821" i="2"/>
  <c r="AB821" i="2"/>
  <c r="AC821" i="2"/>
  <c r="Y822" i="2"/>
  <c r="Z822" i="2"/>
  <c r="AA822" i="2"/>
  <c r="AB822" i="2"/>
  <c r="AC822" i="2"/>
  <c r="Y823" i="2"/>
  <c r="Z823" i="2"/>
  <c r="AA823" i="2"/>
  <c r="AB823" i="2"/>
  <c r="AC823" i="2"/>
  <c r="Y824" i="2"/>
  <c r="Z824" i="2"/>
  <c r="AA824" i="2"/>
  <c r="AB824" i="2"/>
  <c r="AC824" i="2"/>
  <c r="Y825" i="2"/>
  <c r="Z825" i="2"/>
  <c r="AA825" i="2"/>
  <c r="AB825" i="2"/>
  <c r="AC825" i="2"/>
  <c r="Y826" i="2"/>
  <c r="Z826" i="2"/>
  <c r="AA826" i="2"/>
  <c r="AB826" i="2"/>
  <c r="AC826" i="2"/>
  <c r="Y827" i="2"/>
  <c r="Z827" i="2"/>
  <c r="AA827" i="2"/>
  <c r="AB827" i="2"/>
  <c r="AC827" i="2"/>
  <c r="Y828" i="2"/>
  <c r="Z828" i="2"/>
  <c r="AA828" i="2"/>
  <c r="AB828" i="2"/>
  <c r="AC828" i="2"/>
  <c r="Y829" i="2"/>
  <c r="Z829" i="2"/>
  <c r="AA829" i="2"/>
  <c r="AB829" i="2"/>
  <c r="AC829" i="2"/>
  <c r="Y830" i="2"/>
  <c r="Z830" i="2"/>
  <c r="AA830" i="2"/>
  <c r="AB830" i="2"/>
  <c r="AC830" i="2"/>
  <c r="Y831" i="2"/>
  <c r="Z831" i="2"/>
  <c r="AA831" i="2"/>
  <c r="AB831" i="2"/>
  <c r="AC831" i="2"/>
  <c r="Y832" i="2"/>
  <c r="Z832" i="2"/>
  <c r="AA832" i="2"/>
  <c r="AB832" i="2"/>
  <c r="AC832" i="2"/>
  <c r="Y833" i="2"/>
  <c r="Z833" i="2"/>
  <c r="AA833" i="2"/>
  <c r="AB833" i="2"/>
  <c r="AC833" i="2"/>
  <c r="Y834" i="2"/>
  <c r="Z834" i="2"/>
  <c r="AA834" i="2"/>
  <c r="AB834" i="2"/>
  <c r="AC834" i="2"/>
  <c r="Y835" i="2"/>
  <c r="Z835" i="2"/>
  <c r="AA835" i="2"/>
  <c r="AB835" i="2"/>
  <c r="AC835" i="2"/>
  <c r="Y836" i="2"/>
  <c r="Z836" i="2"/>
  <c r="AA836" i="2"/>
  <c r="AB836" i="2"/>
  <c r="AC836" i="2"/>
  <c r="Y837" i="2"/>
  <c r="Z837" i="2"/>
  <c r="AA837" i="2"/>
  <c r="AB837" i="2"/>
  <c r="AC837" i="2"/>
  <c r="Y838" i="2"/>
  <c r="Z838" i="2"/>
  <c r="AA838" i="2"/>
  <c r="AB838" i="2"/>
  <c r="AC838" i="2"/>
  <c r="Y839" i="2"/>
  <c r="Z839" i="2"/>
  <c r="AA839" i="2"/>
  <c r="AB839" i="2"/>
  <c r="AC839" i="2"/>
  <c r="Y840" i="2"/>
  <c r="Z840" i="2"/>
  <c r="AA840" i="2"/>
  <c r="AB840" i="2"/>
  <c r="AC840" i="2"/>
  <c r="Y841" i="2"/>
  <c r="Z841" i="2"/>
  <c r="AA841" i="2"/>
  <c r="AB841" i="2"/>
  <c r="AC841" i="2"/>
  <c r="Y842" i="2"/>
  <c r="Z842" i="2"/>
  <c r="AA842" i="2"/>
  <c r="AB842" i="2"/>
  <c r="AC842" i="2"/>
  <c r="Y843" i="2"/>
  <c r="Z843" i="2"/>
  <c r="AA843" i="2"/>
  <c r="AB843" i="2"/>
  <c r="AC843" i="2"/>
  <c r="Y844" i="2"/>
  <c r="Z844" i="2"/>
  <c r="AA844" i="2"/>
  <c r="AB844" i="2"/>
  <c r="AC844" i="2"/>
  <c r="Y845" i="2"/>
  <c r="Z845" i="2"/>
  <c r="AA845" i="2"/>
  <c r="AB845" i="2"/>
  <c r="AC845" i="2"/>
  <c r="Y846" i="2"/>
  <c r="Z846" i="2"/>
  <c r="AA846" i="2"/>
  <c r="AB846" i="2"/>
  <c r="AC846" i="2"/>
  <c r="Y847" i="2"/>
  <c r="Z847" i="2"/>
  <c r="AA847" i="2"/>
  <c r="AB847" i="2"/>
  <c r="AC847" i="2"/>
  <c r="Y848" i="2"/>
  <c r="Z848" i="2"/>
  <c r="AA848" i="2"/>
  <c r="AB848" i="2"/>
  <c r="AC848" i="2"/>
  <c r="Y849" i="2"/>
  <c r="Z849" i="2"/>
  <c r="AA849" i="2"/>
  <c r="AB849" i="2"/>
  <c r="AC849" i="2"/>
  <c r="Y850" i="2"/>
  <c r="Z850" i="2"/>
  <c r="AA850" i="2"/>
  <c r="AB850" i="2"/>
  <c r="AC850" i="2"/>
  <c r="Y851" i="2"/>
  <c r="Z851" i="2"/>
  <c r="AA851" i="2"/>
  <c r="AB851" i="2"/>
  <c r="AC851" i="2"/>
  <c r="Y852" i="2"/>
  <c r="Z852" i="2"/>
  <c r="AA852" i="2"/>
  <c r="AB852" i="2"/>
  <c r="AC852" i="2"/>
  <c r="Y853" i="2"/>
  <c r="Z853" i="2"/>
  <c r="AA853" i="2"/>
  <c r="AB853" i="2"/>
  <c r="AC853" i="2"/>
  <c r="Y854" i="2"/>
  <c r="Z854" i="2"/>
  <c r="AA854" i="2"/>
  <c r="AB854" i="2"/>
  <c r="AC854" i="2"/>
  <c r="Y855" i="2"/>
  <c r="Z855" i="2"/>
  <c r="AA855" i="2"/>
  <c r="AB855" i="2"/>
  <c r="AC855" i="2"/>
  <c r="Y856" i="2"/>
  <c r="Z856" i="2"/>
  <c r="AA856" i="2"/>
  <c r="AB856" i="2"/>
  <c r="AC856" i="2"/>
  <c r="Y857" i="2"/>
  <c r="Z857" i="2"/>
  <c r="AA857" i="2"/>
  <c r="AB857" i="2"/>
  <c r="AC857" i="2"/>
  <c r="Y858" i="2"/>
  <c r="Z858" i="2"/>
  <c r="AA858" i="2"/>
  <c r="AB858" i="2"/>
  <c r="AC858" i="2"/>
  <c r="Y859" i="2"/>
  <c r="Z859" i="2"/>
  <c r="AA859" i="2"/>
  <c r="AB859" i="2"/>
  <c r="AC859" i="2"/>
  <c r="Y860" i="2"/>
  <c r="Z860" i="2"/>
  <c r="AA860" i="2"/>
  <c r="AB860" i="2"/>
  <c r="AC860" i="2"/>
  <c r="Y861" i="2"/>
  <c r="Z861" i="2"/>
  <c r="AA861" i="2"/>
  <c r="AB861" i="2"/>
  <c r="AC861" i="2"/>
  <c r="Y862" i="2"/>
  <c r="Z862" i="2"/>
  <c r="AA862" i="2"/>
  <c r="AB862" i="2"/>
  <c r="AC862" i="2"/>
  <c r="Y863" i="2"/>
  <c r="Z863" i="2"/>
  <c r="AA863" i="2"/>
  <c r="AB863" i="2"/>
  <c r="AC863" i="2"/>
  <c r="Y864" i="2"/>
  <c r="Z864" i="2"/>
  <c r="AA864" i="2"/>
  <c r="AB864" i="2"/>
  <c r="AC864" i="2"/>
  <c r="Y865" i="2"/>
  <c r="Z865" i="2"/>
  <c r="AA865" i="2"/>
  <c r="AB865" i="2"/>
  <c r="AC865" i="2"/>
  <c r="Y866" i="2"/>
  <c r="Z866" i="2"/>
  <c r="AA866" i="2"/>
  <c r="AB866" i="2"/>
  <c r="AC866" i="2"/>
  <c r="Y867" i="2"/>
  <c r="Z867" i="2"/>
  <c r="AA867" i="2"/>
  <c r="AB867" i="2"/>
  <c r="AC867" i="2"/>
  <c r="Y868" i="2"/>
  <c r="Z868" i="2"/>
  <c r="AA868" i="2"/>
  <c r="AB868" i="2"/>
  <c r="AC868" i="2"/>
  <c r="Y869" i="2"/>
  <c r="Z869" i="2"/>
  <c r="AA869" i="2"/>
  <c r="AB869" i="2"/>
  <c r="AC869" i="2"/>
  <c r="Y870" i="2"/>
  <c r="Z870" i="2"/>
  <c r="AA870" i="2"/>
  <c r="AB870" i="2"/>
  <c r="AC870" i="2"/>
  <c r="W29" i="2" l="1"/>
  <c r="W137" i="2"/>
  <c r="W97" i="2"/>
  <c r="W179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727" i="2"/>
  <c r="W728" i="2"/>
  <c r="W729" i="2"/>
  <c r="W730" i="2"/>
  <c r="W731" i="2"/>
  <c r="W732" i="2"/>
  <c r="W733" i="2"/>
  <c r="W734" i="2"/>
  <c r="W735" i="2"/>
  <c r="W736" i="2"/>
  <c r="W737" i="2"/>
  <c r="W738" i="2"/>
  <c r="W739" i="2"/>
  <c r="W740" i="2"/>
  <c r="W741" i="2"/>
  <c r="W742" i="2"/>
  <c r="W743" i="2"/>
  <c r="W744" i="2"/>
  <c r="W745" i="2"/>
  <c r="W746" i="2"/>
  <c r="W747" i="2"/>
  <c r="W748" i="2"/>
  <c r="W749" i="2"/>
  <c r="W750" i="2"/>
  <c r="W751" i="2"/>
  <c r="W752" i="2"/>
  <c r="W753" i="2"/>
  <c r="W754" i="2"/>
  <c r="W755" i="2"/>
  <c r="W756" i="2"/>
  <c r="W757" i="2"/>
  <c r="E11" i="27"/>
  <c r="E10" i="27"/>
  <c r="W5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E22" i="27" l="1"/>
  <c r="E23" i="27"/>
  <c r="AK3" i="2"/>
  <c r="AL3" i="2"/>
  <c r="AG3" i="2"/>
  <c r="AI3" i="2"/>
  <c r="AJ3" i="2"/>
  <c r="AH3" i="2"/>
  <c r="AA270" i="2" l="1"/>
  <c r="Y270" i="2"/>
  <c r="AB270" i="2"/>
  <c r="AC270" i="2"/>
  <c r="Z270" i="2"/>
  <c r="D1" i="9" l="1"/>
  <c r="D1" i="13"/>
  <c r="C1" i="8" l="1"/>
  <c r="C1" i="12" l="1"/>
  <c r="R11" i="27"/>
  <c r="Q11" i="27"/>
  <c r="P11" i="27"/>
  <c r="O11" i="27"/>
  <c r="N11" i="27"/>
  <c r="M11" i="27"/>
  <c r="L11" i="27"/>
  <c r="K11" i="27"/>
  <c r="J11" i="27"/>
  <c r="Y11" i="27" s="1"/>
  <c r="I11" i="27"/>
  <c r="H11" i="27"/>
  <c r="Z11" i="27" s="1"/>
  <c r="G11" i="27"/>
  <c r="B11" i="27"/>
  <c r="U11" i="27" s="1"/>
  <c r="R10" i="27"/>
  <c r="Q10" i="27"/>
  <c r="P10" i="27"/>
  <c r="O10" i="27"/>
  <c r="N10" i="27"/>
  <c r="M10" i="27"/>
  <c r="L10" i="27"/>
  <c r="K10" i="27"/>
  <c r="J10" i="27"/>
  <c r="Y10" i="27" s="1"/>
  <c r="I10" i="27"/>
  <c r="H10" i="27"/>
  <c r="Z10" i="27" s="1"/>
  <c r="G10" i="27"/>
  <c r="B10" i="27"/>
  <c r="U10" i="27" s="1"/>
  <c r="R9" i="27"/>
  <c r="Q9" i="27"/>
  <c r="P9" i="27"/>
  <c r="O9" i="27"/>
  <c r="N9" i="27"/>
  <c r="M9" i="27"/>
  <c r="L9" i="27"/>
  <c r="K9" i="27"/>
  <c r="J9" i="27"/>
  <c r="Y9" i="27" s="1"/>
  <c r="I9" i="27"/>
  <c r="H9" i="27"/>
  <c r="Z9" i="27" s="1"/>
  <c r="G9" i="27"/>
  <c r="E9" i="27"/>
  <c r="B9" i="27"/>
  <c r="R8" i="27"/>
  <c r="Q8" i="27"/>
  <c r="P8" i="27"/>
  <c r="O8" i="27"/>
  <c r="N8" i="27"/>
  <c r="M8" i="27"/>
  <c r="L8" i="27"/>
  <c r="K8" i="27"/>
  <c r="J8" i="27"/>
  <c r="I8" i="27"/>
  <c r="H8" i="27"/>
  <c r="Z8" i="27" s="1"/>
  <c r="G8" i="27"/>
  <c r="E8" i="27"/>
  <c r="B8" i="27"/>
  <c r="U8" i="27" s="1"/>
  <c r="R7" i="27"/>
  <c r="Q7" i="27"/>
  <c r="P7" i="27"/>
  <c r="O7" i="27"/>
  <c r="N7" i="27"/>
  <c r="M7" i="27"/>
  <c r="L7" i="27"/>
  <c r="K7" i="27"/>
  <c r="J7" i="27"/>
  <c r="I7" i="27"/>
  <c r="H7" i="27"/>
  <c r="Z7" i="27" s="1"/>
  <c r="G7" i="27"/>
  <c r="E7" i="27"/>
  <c r="B7" i="27"/>
  <c r="R6" i="27"/>
  <c r="Q6" i="27"/>
  <c r="P6" i="27"/>
  <c r="O6" i="27"/>
  <c r="N6" i="27"/>
  <c r="M6" i="27"/>
  <c r="L6" i="27"/>
  <c r="K6" i="27"/>
  <c r="J6" i="27"/>
  <c r="Y6" i="27" s="1"/>
  <c r="I6" i="27"/>
  <c r="H6" i="27"/>
  <c r="Z6" i="27" s="1"/>
  <c r="G6" i="27"/>
  <c r="E6" i="27"/>
  <c r="B6" i="27"/>
  <c r="U6" i="27" s="1"/>
  <c r="R5" i="27"/>
  <c r="Q5" i="27"/>
  <c r="P5" i="27"/>
  <c r="O5" i="27"/>
  <c r="N5" i="27"/>
  <c r="M5" i="27"/>
  <c r="L5" i="27"/>
  <c r="K5" i="27"/>
  <c r="J5" i="27"/>
  <c r="Y5" i="27" s="1"/>
  <c r="I5" i="27"/>
  <c r="H5" i="27"/>
  <c r="Z5" i="27" s="1"/>
  <c r="G5" i="27"/>
  <c r="E5" i="27"/>
  <c r="B5" i="27"/>
  <c r="R4" i="27"/>
  <c r="Q4" i="27"/>
  <c r="P4" i="27"/>
  <c r="O4" i="27"/>
  <c r="N4" i="27"/>
  <c r="M4" i="27"/>
  <c r="L4" i="27"/>
  <c r="K4" i="27"/>
  <c r="J4" i="27"/>
  <c r="Y4" i="27" s="1"/>
  <c r="I4" i="27"/>
  <c r="H4" i="27"/>
  <c r="Z4" i="27" s="1"/>
  <c r="G4" i="27"/>
  <c r="E4" i="27"/>
  <c r="B4" i="27"/>
  <c r="R3" i="27"/>
  <c r="Q3" i="27"/>
  <c r="P3" i="27"/>
  <c r="O3" i="27"/>
  <c r="N3" i="27"/>
  <c r="M3" i="27"/>
  <c r="L3" i="27"/>
  <c r="K3" i="27"/>
  <c r="J3" i="27"/>
  <c r="I3" i="27"/>
  <c r="H3" i="27"/>
  <c r="Z3" i="27" s="1"/>
  <c r="G3" i="27"/>
  <c r="E3" i="27"/>
  <c r="B3" i="27"/>
  <c r="AJ9" i="2"/>
  <c r="AK9" i="2"/>
  <c r="AL4" i="2"/>
  <c r="Y5" i="2"/>
  <c r="Z5" i="2"/>
  <c r="Y6" i="2"/>
  <c r="Z6" i="2"/>
  <c r="Y7" i="2"/>
  <c r="Z7" i="2"/>
  <c r="Y8" i="2"/>
  <c r="Z8" i="2"/>
  <c r="Y9" i="2"/>
  <c r="Z9" i="2"/>
  <c r="Y10" i="2"/>
  <c r="Z10" i="2"/>
  <c r="Y11" i="2"/>
  <c r="Z11" i="2"/>
  <c r="Y12" i="2"/>
  <c r="Z12" i="2"/>
  <c r="Y13" i="2"/>
  <c r="Z13" i="2"/>
  <c r="Y14" i="2"/>
  <c r="Z14" i="2"/>
  <c r="Y15" i="2"/>
  <c r="Z15" i="2"/>
  <c r="Y16" i="2"/>
  <c r="Z16" i="2"/>
  <c r="Y17" i="2"/>
  <c r="Z17" i="2"/>
  <c r="Y18" i="2"/>
  <c r="Z18" i="2"/>
  <c r="Y19" i="2"/>
  <c r="Z19" i="2"/>
  <c r="Y20" i="2"/>
  <c r="Z20" i="2"/>
  <c r="Y21" i="2"/>
  <c r="Z21" i="2"/>
  <c r="Y22" i="2"/>
  <c r="Z22" i="2"/>
  <c r="Y23" i="2"/>
  <c r="Z23" i="2"/>
  <c r="Y24" i="2"/>
  <c r="Z24" i="2"/>
  <c r="Y25" i="2"/>
  <c r="Z25" i="2"/>
  <c r="Y26" i="2"/>
  <c r="Z26" i="2"/>
  <c r="Y27" i="2"/>
  <c r="Z27" i="2"/>
  <c r="Y28" i="2"/>
  <c r="Z28" i="2"/>
  <c r="Y29" i="2"/>
  <c r="Z29" i="2"/>
  <c r="Y30" i="2"/>
  <c r="Z30" i="2"/>
  <c r="Y31" i="2"/>
  <c r="Z31" i="2"/>
  <c r="Y32" i="2"/>
  <c r="Z32" i="2"/>
  <c r="Y33" i="2"/>
  <c r="Z33" i="2"/>
  <c r="Y34" i="2"/>
  <c r="Z34" i="2"/>
  <c r="Y35" i="2"/>
  <c r="Z35" i="2"/>
  <c r="Y36" i="2"/>
  <c r="Z36" i="2"/>
  <c r="Y37" i="2"/>
  <c r="Z37" i="2"/>
  <c r="Y38" i="2"/>
  <c r="Z38" i="2"/>
  <c r="Y39" i="2"/>
  <c r="Z39" i="2"/>
  <c r="Y40" i="2"/>
  <c r="Z40" i="2"/>
  <c r="Y41" i="2"/>
  <c r="Z41" i="2"/>
  <c r="Y42" i="2"/>
  <c r="Z42" i="2"/>
  <c r="Y43" i="2"/>
  <c r="Z43" i="2"/>
  <c r="Y44" i="2"/>
  <c r="Z44" i="2"/>
  <c r="Y45" i="2"/>
  <c r="Z45" i="2"/>
  <c r="Y46" i="2"/>
  <c r="Z46" i="2"/>
  <c r="Y47" i="2"/>
  <c r="Z47" i="2"/>
  <c r="Y48" i="2"/>
  <c r="Z48" i="2"/>
  <c r="Y49" i="2"/>
  <c r="Z49" i="2"/>
  <c r="Y50" i="2"/>
  <c r="Z50" i="2"/>
  <c r="Y51" i="2"/>
  <c r="Z51" i="2"/>
  <c r="Y52" i="2"/>
  <c r="Z52" i="2"/>
  <c r="Y53" i="2"/>
  <c r="Z53" i="2"/>
  <c r="Y54" i="2"/>
  <c r="Z54" i="2"/>
  <c r="Y55" i="2"/>
  <c r="Z55" i="2"/>
  <c r="Y56" i="2"/>
  <c r="Z56" i="2"/>
  <c r="Y57" i="2"/>
  <c r="Z57" i="2"/>
  <c r="Y58" i="2"/>
  <c r="Z58" i="2"/>
  <c r="Y59" i="2"/>
  <c r="Z59" i="2"/>
  <c r="Y60" i="2"/>
  <c r="Z60" i="2"/>
  <c r="Y61" i="2"/>
  <c r="Z61" i="2"/>
  <c r="Y62" i="2"/>
  <c r="Z62" i="2"/>
  <c r="Y63" i="2"/>
  <c r="Z63" i="2"/>
  <c r="Y64" i="2"/>
  <c r="Z64" i="2"/>
  <c r="Y65" i="2"/>
  <c r="Z65" i="2"/>
  <c r="Y66" i="2"/>
  <c r="Z66" i="2"/>
  <c r="Y67" i="2"/>
  <c r="Z67" i="2"/>
  <c r="Y68" i="2"/>
  <c r="Z68" i="2"/>
  <c r="Y69" i="2"/>
  <c r="Z69" i="2"/>
  <c r="Y70" i="2"/>
  <c r="Z70" i="2"/>
  <c r="Y71" i="2"/>
  <c r="Z71" i="2"/>
  <c r="Y72" i="2"/>
  <c r="Z72" i="2"/>
  <c r="Y73" i="2"/>
  <c r="Z73" i="2"/>
  <c r="Y74" i="2"/>
  <c r="Z74" i="2"/>
  <c r="Y75" i="2"/>
  <c r="Z75" i="2"/>
  <c r="Y76" i="2"/>
  <c r="Z76" i="2"/>
  <c r="Y77" i="2"/>
  <c r="Z77" i="2"/>
  <c r="Y78" i="2"/>
  <c r="Z78" i="2"/>
  <c r="Y79" i="2"/>
  <c r="Z79" i="2"/>
  <c r="Y80" i="2"/>
  <c r="Z80" i="2"/>
  <c r="Y81" i="2"/>
  <c r="Z81" i="2"/>
  <c r="Y82" i="2"/>
  <c r="Z82" i="2"/>
  <c r="Y83" i="2"/>
  <c r="Z83" i="2"/>
  <c r="Y84" i="2"/>
  <c r="Z84" i="2"/>
  <c r="Y85" i="2"/>
  <c r="Z85" i="2"/>
  <c r="Y86" i="2"/>
  <c r="Z86" i="2"/>
  <c r="Y87" i="2"/>
  <c r="Z87" i="2"/>
  <c r="Y88" i="2"/>
  <c r="Z88" i="2"/>
  <c r="Y89" i="2"/>
  <c r="Z89" i="2"/>
  <c r="Y90" i="2"/>
  <c r="Z90" i="2"/>
  <c r="Y91" i="2"/>
  <c r="Z91" i="2"/>
  <c r="Y92" i="2"/>
  <c r="Z92" i="2"/>
  <c r="Y93" i="2"/>
  <c r="Z93" i="2"/>
  <c r="Y94" i="2"/>
  <c r="Z94" i="2"/>
  <c r="Y95" i="2"/>
  <c r="Z95" i="2"/>
  <c r="Y96" i="2"/>
  <c r="Z96" i="2"/>
  <c r="Y97" i="2"/>
  <c r="Z97" i="2"/>
  <c r="Y98" i="2"/>
  <c r="Z98" i="2"/>
  <c r="Y99" i="2"/>
  <c r="Z99" i="2"/>
  <c r="Y100" i="2"/>
  <c r="Z100" i="2"/>
  <c r="Y101" i="2"/>
  <c r="Z101" i="2"/>
  <c r="Y102" i="2"/>
  <c r="Z102" i="2"/>
  <c r="Y103" i="2"/>
  <c r="Z103" i="2"/>
  <c r="Y104" i="2"/>
  <c r="Z104" i="2"/>
  <c r="Y105" i="2"/>
  <c r="Z105" i="2"/>
  <c r="Y106" i="2"/>
  <c r="Z106" i="2"/>
  <c r="Y107" i="2"/>
  <c r="Z107" i="2"/>
  <c r="Y108" i="2"/>
  <c r="Z108" i="2"/>
  <c r="Y109" i="2"/>
  <c r="Z109" i="2"/>
  <c r="Y110" i="2"/>
  <c r="Z110" i="2"/>
  <c r="Y111" i="2"/>
  <c r="Z111" i="2"/>
  <c r="Y112" i="2"/>
  <c r="Z112" i="2"/>
  <c r="Y113" i="2"/>
  <c r="Z113" i="2"/>
  <c r="Y114" i="2"/>
  <c r="Z114" i="2"/>
  <c r="Y115" i="2"/>
  <c r="Z115" i="2"/>
  <c r="Y116" i="2"/>
  <c r="Z116" i="2"/>
  <c r="Y117" i="2"/>
  <c r="Z117" i="2"/>
  <c r="Y118" i="2"/>
  <c r="Z118" i="2"/>
  <c r="Y119" i="2"/>
  <c r="Z119" i="2"/>
  <c r="Y120" i="2"/>
  <c r="Z120" i="2"/>
  <c r="Y121" i="2"/>
  <c r="Z121" i="2"/>
  <c r="Y122" i="2"/>
  <c r="Z122" i="2"/>
  <c r="Y123" i="2"/>
  <c r="Z123" i="2"/>
  <c r="Y124" i="2"/>
  <c r="Z124" i="2"/>
  <c r="Y125" i="2"/>
  <c r="Z125" i="2"/>
  <c r="Y126" i="2"/>
  <c r="Z126" i="2"/>
  <c r="Y127" i="2"/>
  <c r="Z127" i="2"/>
  <c r="Y128" i="2"/>
  <c r="Z128" i="2"/>
  <c r="Y129" i="2"/>
  <c r="Z129" i="2"/>
  <c r="Y130" i="2"/>
  <c r="Z130" i="2"/>
  <c r="Y131" i="2"/>
  <c r="Z131" i="2"/>
  <c r="Y132" i="2"/>
  <c r="Z132" i="2"/>
  <c r="Y133" i="2"/>
  <c r="Z133" i="2"/>
  <c r="Y134" i="2"/>
  <c r="Z134" i="2"/>
  <c r="Y135" i="2"/>
  <c r="Z135" i="2"/>
  <c r="Y136" i="2"/>
  <c r="Z136" i="2"/>
  <c r="Y137" i="2"/>
  <c r="Z137" i="2"/>
  <c r="Y138" i="2"/>
  <c r="Z138" i="2"/>
  <c r="Y139" i="2"/>
  <c r="Z139" i="2"/>
  <c r="Y140" i="2"/>
  <c r="Z140" i="2"/>
  <c r="Y141" i="2"/>
  <c r="Z141" i="2"/>
  <c r="Y142" i="2"/>
  <c r="Z142" i="2"/>
  <c r="Y143" i="2"/>
  <c r="Z143" i="2"/>
  <c r="Y144" i="2"/>
  <c r="Z144" i="2"/>
  <c r="Y145" i="2"/>
  <c r="Z145" i="2"/>
  <c r="Y146" i="2"/>
  <c r="Z146" i="2"/>
  <c r="Y147" i="2"/>
  <c r="Z147" i="2"/>
  <c r="Y148" i="2"/>
  <c r="Z148" i="2"/>
  <c r="Y149" i="2"/>
  <c r="Z149" i="2"/>
  <c r="Y150" i="2"/>
  <c r="Z150" i="2"/>
  <c r="Y151" i="2"/>
  <c r="Z151" i="2"/>
  <c r="Y152" i="2"/>
  <c r="Z152" i="2"/>
  <c r="Y153" i="2"/>
  <c r="Z153" i="2"/>
  <c r="Y154" i="2"/>
  <c r="Z154" i="2"/>
  <c r="Y155" i="2"/>
  <c r="Z155" i="2"/>
  <c r="Y156" i="2"/>
  <c r="Z156" i="2"/>
  <c r="Y157" i="2"/>
  <c r="Z157" i="2"/>
  <c r="Y158" i="2"/>
  <c r="Z158" i="2"/>
  <c r="Y159" i="2"/>
  <c r="Z159" i="2"/>
  <c r="Y160" i="2"/>
  <c r="Z160" i="2"/>
  <c r="Y161" i="2"/>
  <c r="Z161" i="2"/>
  <c r="Y162" i="2"/>
  <c r="Z162" i="2"/>
  <c r="Y163" i="2"/>
  <c r="Z163" i="2"/>
  <c r="Y164" i="2"/>
  <c r="Z164" i="2"/>
  <c r="Y165" i="2"/>
  <c r="Z165" i="2"/>
  <c r="Y166" i="2"/>
  <c r="Z166" i="2"/>
  <c r="Y167" i="2"/>
  <c r="Z167" i="2"/>
  <c r="Y168" i="2"/>
  <c r="Z168" i="2"/>
  <c r="Y169" i="2"/>
  <c r="Z169" i="2"/>
  <c r="Y170" i="2"/>
  <c r="Z170" i="2"/>
  <c r="Y171" i="2"/>
  <c r="Z171" i="2"/>
  <c r="Y172" i="2"/>
  <c r="Z172" i="2"/>
  <c r="Y173" i="2"/>
  <c r="Z173" i="2"/>
  <c r="Y174" i="2"/>
  <c r="Z174" i="2"/>
  <c r="Y175" i="2"/>
  <c r="Z175" i="2"/>
  <c r="Y176" i="2"/>
  <c r="Z176" i="2"/>
  <c r="Y177" i="2"/>
  <c r="Z177" i="2"/>
  <c r="Y178" i="2"/>
  <c r="Z178" i="2"/>
  <c r="Y179" i="2"/>
  <c r="Z179" i="2"/>
  <c r="Y180" i="2"/>
  <c r="Z180" i="2"/>
  <c r="Y181" i="2"/>
  <c r="Z181" i="2"/>
  <c r="Y182" i="2"/>
  <c r="Z182" i="2"/>
  <c r="Y183" i="2"/>
  <c r="Z183" i="2"/>
  <c r="Y184" i="2"/>
  <c r="Z184" i="2"/>
  <c r="Y185" i="2"/>
  <c r="Z185" i="2"/>
  <c r="Y186" i="2"/>
  <c r="Z186" i="2"/>
  <c r="Y187" i="2"/>
  <c r="Z187" i="2"/>
  <c r="Y188" i="2"/>
  <c r="Z188" i="2"/>
  <c r="Y189" i="2"/>
  <c r="Z189" i="2"/>
  <c r="Y190" i="2"/>
  <c r="Z190" i="2"/>
  <c r="Y191" i="2"/>
  <c r="Z191" i="2"/>
  <c r="Y192" i="2"/>
  <c r="Z192" i="2"/>
  <c r="Y193" i="2"/>
  <c r="Z193" i="2"/>
  <c r="Y194" i="2"/>
  <c r="Z194" i="2"/>
  <c r="Y195" i="2"/>
  <c r="Z195" i="2"/>
  <c r="Y196" i="2"/>
  <c r="Z196" i="2"/>
  <c r="Y197" i="2"/>
  <c r="Z197" i="2"/>
  <c r="Y198" i="2"/>
  <c r="Z198" i="2"/>
  <c r="Y199" i="2"/>
  <c r="Z199" i="2"/>
  <c r="Y200" i="2"/>
  <c r="Z200" i="2"/>
  <c r="Y201" i="2"/>
  <c r="Z201" i="2"/>
  <c r="Y202" i="2"/>
  <c r="Z202" i="2"/>
  <c r="Y203" i="2"/>
  <c r="Z203" i="2"/>
  <c r="Y204" i="2"/>
  <c r="Z204" i="2"/>
  <c r="Y205" i="2"/>
  <c r="Z205" i="2"/>
  <c r="Y206" i="2"/>
  <c r="Z206" i="2"/>
  <c r="Y207" i="2"/>
  <c r="Z207" i="2"/>
  <c r="Y208" i="2"/>
  <c r="Z208" i="2"/>
  <c r="Y209" i="2"/>
  <c r="Z209" i="2"/>
  <c r="Y210" i="2"/>
  <c r="Z210" i="2"/>
  <c r="Y211" i="2"/>
  <c r="Z211" i="2"/>
  <c r="Y212" i="2"/>
  <c r="Z212" i="2"/>
  <c r="Y213" i="2"/>
  <c r="Z213" i="2"/>
  <c r="Y214" i="2"/>
  <c r="Z214" i="2"/>
  <c r="Y215" i="2"/>
  <c r="Z215" i="2"/>
  <c r="Y216" i="2"/>
  <c r="Z216" i="2"/>
  <c r="Y217" i="2"/>
  <c r="Z217" i="2"/>
  <c r="Y218" i="2"/>
  <c r="Z218" i="2"/>
  <c r="Y219" i="2"/>
  <c r="Z219" i="2"/>
  <c r="Y220" i="2"/>
  <c r="Z220" i="2"/>
  <c r="Y221" i="2"/>
  <c r="Z221" i="2"/>
  <c r="Y222" i="2"/>
  <c r="Z222" i="2"/>
  <c r="Y223" i="2"/>
  <c r="Z223" i="2"/>
  <c r="Y224" i="2"/>
  <c r="Z224" i="2"/>
  <c r="Y225" i="2"/>
  <c r="Z225" i="2"/>
  <c r="Y226" i="2"/>
  <c r="Z226" i="2"/>
  <c r="Y227" i="2"/>
  <c r="Z227" i="2"/>
  <c r="Y228" i="2"/>
  <c r="Z228" i="2"/>
  <c r="Y229" i="2"/>
  <c r="Z229" i="2"/>
  <c r="Y230" i="2"/>
  <c r="Z230" i="2"/>
  <c r="Y231" i="2"/>
  <c r="Z231" i="2"/>
  <c r="Y232" i="2"/>
  <c r="Z232" i="2"/>
  <c r="Y233" i="2"/>
  <c r="Z233" i="2"/>
  <c r="Y234" i="2"/>
  <c r="Z234" i="2"/>
  <c r="Y235" i="2"/>
  <c r="Z235" i="2"/>
  <c r="Y236" i="2"/>
  <c r="Z236" i="2"/>
  <c r="Y237" i="2"/>
  <c r="Z237" i="2"/>
  <c r="Y238" i="2"/>
  <c r="Z238" i="2"/>
  <c r="Y239" i="2"/>
  <c r="Z239" i="2"/>
  <c r="Y240" i="2"/>
  <c r="Z240" i="2"/>
  <c r="Y241" i="2"/>
  <c r="Z241" i="2"/>
  <c r="Y242" i="2"/>
  <c r="Z242" i="2"/>
  <c r="Y243" i="2"/>
  <c r="Z243" i="2"/>
  <c r="Y244" i="2"/>
  <c r="Z244" i="2"/>
  <c r="Y245" i="2"/>
  <c r="Z245" i="2"/>
  <c r="Y246" i="2"/>
  <c r="Z246" i="2"/>
  <c r="Y247" i="2"/>
  <c r="Z247" i="2"/>
  <c r="Y248" i="2"/>
  <c r="Z248" i="2"/>
  <c r="Y249" i="2"/>
  <c r="Z249" i="2"/>
  <c r="Y250" i="2"/>
  <c r="Z250" i="2"/>
  <c r="Y251" i="2"/>
  <c r="Z251" i="2"/>
  <c r="Y252" i="2"/>
  <c r="Z252" i="2"/>
  <c r="Y253" i="2"/>
  <c r="Z253" i="2"/>
  <c r="Y254" i="2"/>
  <c r="Z254" i="2"/>
  <c r="Y255" i="2"/>
  <c r="Z255" i="2"/>
  <c r="Y256" i="2"/>
  <c r="Z256" i="2"/>
  <c r="Y257" i="2"/>
  <c r="Z257" i="2"/>
  <c r="Y258" i="2"/>
  <c r="Z258" i="2"/>
  <c r="Y259" i="2"/>
  <c r="Z259" i="2"/>
  <c r="Y260" i="2"/>
  <c r="Z260" i="2"/>
  <c r="Y261" i="2"/>
  <c r="Z261" i="2"/>
  <c r="Y262" i="2"/>
  <c r="Z262" i="2"/>
  <c r="Y263" i="2"/>
  <c r="Z263" i="2"/>
  <c r="Y264" i="2"/>
  <c r="Z264" i="2"/>
  <c r="Y265" i="2"/>
  <c r="Z265" i="2"/>
  <c r="Y266" i="2"/>
  <c r="Z266" i="2"/>
  <c r="Y267" i="2"/>
  <c r="Z267" i="2"/>
  <c r="Y268" i="2"/>
  <c r="Z268" i="2"/>
  <c r="Y269" i="2"/>
  <c r="Z269" i="2"/>
  <c r="Y271" i="2"/>
  <c r="Z271" i="2"/>
  <c r="Y272" i="2"/>
  <c r="Z272" i="2"/>
  <c r="Y273" i="2"/>
  <c r="Z273" i="2"/>
  <c r="Y274" i="2"/>
  <c r="Z274" i="2"/>
  <c r="Y275" i="2"/>
  <c r="Z275" i="2"/>
  <c r="Y276" i="2"/>
  <c r="Z276" i="2"/>
  <c r="Y277" i="2"/>
  <c r="Z277" i="2"/>
  <c r="Y278" i="2"/>
  <c r="Z278" i="2"/>
  <c r="Y279" i="2"/>
  <c r="Z279" i="2"/>
  <c r="Y280" i="2"/>
  <c r="Z280" i="2"/>
  <c r="Y281" i="2"/>
  <c r="Z281" i="2"/>
  <c r="Y282" i="2"/>
  <c r="Z282" i="2"/>
  <c r="Y283" i="2"/>
  <c r="Z283" i="2"/>
  <c r="Y284" i="2"/>
  <c r="Z284" i="2"/>
  <c r="Y285" i="2"/>
  <c r="Z285" i="2"/>
  <c r="Y286" i="2"/>
  <c r="Z286" i="2"/>
  <c r="Y287" i="2"/>
  <c r="Z287" i="2"/>
  <c r="Y288" i="2"/>
  <c r="Z288" i="2"/>
  <c r="Y289" i="2"/>
  <c r="Z289" i="2"/>
  <c r="Y290" i="2"/>
  <c r="Z290" i="2"/>
  <c r="Y291" i="2"/>
  <c r="Z291" i="2"/>
  <c r="Y292" i="2"/>
  <c r="Z292" i="2"/>
  <c r="Y293" i="2"/>
  <c r="Z293" i="2"/>
  <c r="Y294" i="2"/>
  <c r="Z294" i="2"/>
  <c r="Y295" i="2"/>
  <c r="Z295" i="2"/>
  <c r="Y296" i="2"/>
  <c r="Z296" i="2"/>
  <c r="Y297" i="2"/>
  <c r="Z297" i="2"/>
  <c r="Y298" i="2"/>
  <c r="Z298" i="2"/>
  <c r="Y299" i="2"/>
  <c r="Z299" i="2"/>
  <c r="Y300" i="2"/>
  <c r="Z300" i="2"/>
  <c r="Y301" i="2"/>
  <c r="Z301" i="2"/>
  <c r="Y302" i="2"/>
  <c r="Z302" i="2"/>
  <c r="Y303" i="2"/>
  <c r="Z303" i="2"/>
  <c r="Y304" i="2"/>
  <c r="Z304" i="2"/>
  <c r="Y305" i="2"/>
  <c r="Z305" i="2"/>
  <c r="Y306" i="2"/>
  <c r="Z306" i="2"/>
  <c r="Y307" i="2"/>
  <c r="Z307" i="2"/>
  <c r="Y308" i="2"/>
  <c r="Z308" i="2"/>
  <c r="Y309" i="2"/>
  <c r="Z309" i="2"/>
  <c r="Y310" i="2"/>
  <c r="Z310" i="2"/>
  <c r="Y311" i="2"/>
  <c r="Z311" i="2"/>
  <c r="Y312" i="2"/>
  <c r="Z312" i="2"/>
  <c r="Y313" i="2"/>
  <c r="Z313" i="2"/>
  <c r="Y314" i="2"/>
  <c r="Z314" i="2"/>
  <c r="Y315" i="2"/>
  <c r="Z315" i="2"/>
  <c r="Y316" i="2"/>
  <c r="Z316" i="2"/>
  <c r="Y317" i="2"/>
  <c r="Z317" i="2"/>
  <c r="Y318" i="2"/>
  <c r="Z318" i="2"/>
  <c r="Y319" i="2"/>
  <c r="Z319" i="2"/>
  <c r="Y320" i="2"/>
  <c r="Z320" i="2"/>
  <c r="Y321" i="2"/>
  <c r="Z321" i="2"/>
  <c r="Y322" i="2"/>
  <c r="Z322" i="2"/>
  <c r="Y323" i="2"/>
  <c r="Z323" i="2"/>
  <c r="Y324" i="2"/>
  <c r="Z324" i="2"/>
  <c r="Y325" i="2"/>
  <c r="Z325" i="2"/>
  <c r="Y326" i="2"/>
  <c r="Z326" i="2"/>
  <c r="Y327" i="2"/>
  <c r="Z327" i="2"/>
  <c r="Y328" i="2"/>
  <c r="Z328" i="2"/>
  <c r="Y329" i="2"/>
  <c r="Z329" i="2"/>
  <c r="Y330" i="2"/>
  <c r="Z330" i="2"/>
  <c r="Y331" i="2"/>
  <c r="Z331" i="2"/>
  <c r="Y332" i="2"/>
  <c r="Z332" i="2"/>
  <c r="Y333" i="2"/>
  <c r="Z333" i="2"/>
  <c r="Y334" i="2"/>
  <c r="Z334" i="2"/>
  <c r="Y335" i="2"/>
  <c r="Z335" i="2"/>
  <c r="Y336" i="2"/>
  <c r="Z336" i="2"/>
  <c r="Y337" i="2"/>
  <c r="Z337" i="2"/>
  <c r="Y338" i="2"/>
  <c r="Z338" i="2"/>
  <c r="Y339" i="2"/>
  <c r="Z339" i="2"/>
  <c r="Y340" i="2"/>
  <c r="Z340" i="2"/>
  <c r="Y341" i="2"/>
  <c r="Z341" i="2"/>
  <c r="Y342" i="2"/>
  <c r="Z342" i="2"/>
  <c r="Y343" i="2"/>
  <c r="Z343" i="2"/>
  <c r="Y344" i="2"/>
  <c r="Z344" i="2"/>
  <c r="Y345" i="2"/>
  <c r="Z345" i="2"/>
  <c r="Y346" i="2"/>
  <c r="Z346" i="2"/>
  <c r="Y347" i="2"/>
  <c r="Z347" i="2"/>
  <c r="Y348" i="2"/>
  <c r="Z348" i="2"/>
  <c r="Y349" i="2"/>
  <c r="Z349" i="2"/>
  <c r="Y350" i="2"/>
  <c r="Z350" i="2"/>
  <c r="Y351" i="2"/>
  <c r="Z351" i="2"/>
  <c r="Y352" i="2"/>
  <c r="Z352" i="2"/>
  <c r="Y353" i="2"/>
  <c r="Z353" i="2"/>
  <c r="Y354" i="2"/>
  <c r="Z354" i="2"/>
  <c r="Y355" i="2"/>
  <c r="Z355" i="2"/>
  <c r="Y356" i="2"/>
  <c r="Z356" i="2"/>
  <c r="Y357" i="2"/>
  <c r="Z357" i="2"/>
  <c r="Y358" i="2"/>
  <c r="Z358" i="2"/>
  <c r="Y359" i="2"/>
  <c r="Z359" i="2"/>
  <c r="Y360" i="2"/>
  <c r="Z360" i="2"/>
  <c r="Y361" i="2"/>
  <c r="Z361" i="2"/>
  <c r="Y362" i="2"/>
  <c r="Z362" i="2"/>
  <c r="Y363" i="2"/>
  <c r="Z363" i="2"/>
  <c r="Y364" i="2"/>
  <c r="Z364" i="2"/>
  <c r="Y365" i="2"/>
  <c r="Z365" i="2"/>
  <c r="Y366" i="2"/>
  <c r="Z366" i="2"/>
  <c r="Y367" i="2"/>
  <c r="Z367" i="2"/>
  <c r="Y368" i="2"/>
  <c r="Z368" i="2"/>
  <c r="Y369" i="2"/>
  <c r="Z369" i="2"/>
  <c r="Y370" i="2"/>
  <c r="Z370" i="2"/>
  <c r="Y371" i="2"/>
  <c r="Z371" i="2"/>
  <c r="Y372" i="2"/>
  <c r="Z372" i="2"/>
  <c r="Y373" i="2"/>
  <c r="Z373" i="2"/>
  <c r="Y374" i="2"/>
  <c r="Z374" i="2"/>
  <c r="Y375" i="2"/>
  <c r="Z375" i="2"/>
  <c r="Y376" i="2"/>
  <c r="Z376" i="2"/>
  <c r="Y377" i="2"/>
  <c r="Z377" i="2"/>
  <c r="Y378" i="2"/>
  <c r="Z378" i="2"/>
  <c r="Y379" i="2"/>
  <c r="Z379" i="2"/>
  <c r="Y380" i="2"/>
  <c r="Z380" i="2"/>
  <c r="Y381" i="2"/>
  <c r="Z381" i="2"/>
  <c r="Y382" i="2"/>
  <c r="Z382" i="2"/>
  <c r="Y383" i="2"/>
  <c r="Z383" i="2"/>
  <c r="Y384" i="2"/>
  <c r="Z384" i="2"/>
  <c r="Y385" i="2"/>
  <c r="Z385" i="2"/>
  <c r="Y386" i="2"/>
  <c r="Z386" i="2"/>
  <c r="Y387" i="2"/>
  <c r="Z387" i="2"/>
  <c r="Y388" i="2"/>
  <c r="Z388" i="2"/>
  <c r="Y389" i="2"/>
  <c r="Z389" i="2"/>
  <c r="Y390" i="2"/>
  <c r="Z390" i="2"/>
  <c r="Y391" i="2"/>
  <c r="Z391" i="2"/>
  <c r="Y392" i="2"/>
  <c r="Z392" i="2"/>
  <c r="Y393" i="2"/>
  <c r="Z393" i="2"/>
  <c r="Y394" i="2"/>
  <c r="Z394" i="2"/>
  <c r="Y395" i="2"/>
  <c r="Z395" i="2"/>
  <c r="Y396" i="2"/>
  <c r="Z396" i="2"/>
  <c r="Y397" i="2"/>
  <c r="Z397" i="2"/>
  <c r="Y398" i="2"/>
  <c r="Z398" i="2"/>
  <c r="Y399" i="2"/>
  <c r="Z399" i="2"/>
  <c r="Y400" i="2"/>
  <c r="Z400" i="2"/>
  <c r="Y401" i="2"/>
  <c r="Z401" i="2"/>
  <c r="Y402" i="2"/>
  <c r="Z402" i="2"/>
  <c r="Y403" i="2"/>
  <c r="Z403" i="2"/>
  <c r="Y404" i="2"/>
  <c r="Z404" i="2"/>
  <c r="Y405" i="2"/>
  <c r="Z405" i="2"/>
  <c r="Y406" i="2"/>
  <c r="Z406" i="2"/>
  <c r="Y407" i="2"/>
  <c r="Z407" i="2"/>
  <c r="Y408" i="2"/>
  <c r="Z408" i="2"/>
  <c r="Y409" i="2"/>
  <c r="Z409" i="2"/>
  <c r="Y410" i="2"/>
  <c r="Z410" i="2"/>
  <c r="Y411" i="2"/>
  <c r="Z411" i="2"/>
  <c r="Y412" i="2"/>
  <c r="Z412" i="2"/>
  <c r="Y413" i="2"/>
  <c r="Z413" i="2"/>
  <c r="Y414" i="2"/>
  <c r="Z414" i="2"/>
  <c r="Y415" i="2"/>
  <c r="Z415" i="2"/>
  <c r="Y416" i="2"/>
  <c r="Z416" i="2"/>
  <c r="Y417" i="2"/>
  <c r="Z417" i="2"/>
  <c r="Y418" i="2"/>
  <c r="Z418" i="2"/>
  <c r="Y419" i="2"/>
  <c r="Z419" i="2"/>
  <c r="Y420" i="2"/>
  <c r="Z420" i="2"/>
  <c r="Y421" i="2"/>
  <c r="Z421" i="2"/>
  <c r="Y422" i="2"/>
  <c r="Z422" i="2"/>
  <c r="Y423" i="2"/>
  <c r="Z423" i="2"/>
  <c r="Y424" i="2"/>
  <c r="Z424" i="2"/>
  <c r="Y425" i="2"/>
  <c r="Z425" i="2"/>
  <c r="Y426" i="2"/>
  <c r="Z426" i="2"/>
  <c r="Y427" i="2"/>
  <c r="Z427" i="2"/>
  <c r="Y428" i="2"/>
  <c r="Z428" i="2"/>
  <c r="Y429" i="2"/>
  <c r="Z429" i="2"/>
  <c r="Y430" i="2"/>
  <c r="Z430" i="2"/>
  <c r="Y431" i="2"/>
  <c r="Z431" i="2"/>
  <c r="Y432" i="2"/>
  <c r="Z432" i="2"/>
  <c r="Y433" i="2"/>
  <c r="Z433" i="2"/>
  <c r="Y434" i="2"/>
  <c r="Z434" i="2"/>
  <c r="Y435" i="2"/>
  <c r="Z435" i="2"/>
  <c r="Y436" i="2"/>
  <c r="Z436" i="2"/>
  <c r="Y437" i="2"/>
  <c r="Z437" i="2"/>
  <c r="Y438" i="2"/>
  <c r="Z438" i="2"/>
  <c r="Y439" i="2"/>
  <c r="Z439" i="2"/>
  <c r="Y440" i="2"/>
  <c r="Z440" i="2"/>
  <c r="Y441" i="2"/>
  <c r="Z441" i="2"/>
  <c r="Y442" i="2"/>
  <c r="Z442" i="2"/>
  <c r="Y443" i="2"/>
  <c r="Z443" i="2"/>
  <c r="Y444" i="2"/>
  <c r="Z444" i="2"/>
  <c r="Y445" i="2"/>
  <c r="Z445" i="2"/>
  <c r="Y446" i="2"/>
  <c r="Z446" i="2"/>
  <c r="Y447" i="2"/>
  <c r="Z447" i="2"/>
  <c r="Y448" i="2"/>
  <c r="Z448" i="2"/>
  <c r="Y449" i="2"/>
  <c r="Z449" i="2"/>
  <c r="Y450" i="2"/>
  <c r="Z450" i="2"/>
  <c r="Y451" i="2"/>
  <c r="Z451" i="2"/>
  <c r="Y452" i="2"/>
  <c r="Z452" i="2"/>
  <c r="Y453" i="2"/>
  <c r="Z453" i="2"/>
  <c r="Y454" i="2"/>
  <c r="Z454" i="2"/>
  <c r="Y455" i="2"/>
  <c r="Z455" i="2"/>
  <c r="Y456" i="2"/>
  <c r="Z456" i="2"/>
  <c r="Y457" i="2"/>
  <c r="Z457" i="2"/>
  <c r="Y458" i="2"/>
  <c r="Z458" i="2"/>
  <c r="Y459" i="2"/>
  <c r="Z459" i="2"/>
  <c r="Y460" i="2"/>
  <c r="Z460" i="2"/>
  <c r="Y461" i="2"/>
  <c r="Z461" i="2"/>
  <c r="Y462" i="2"/>
  <c r="Z462" i="2"/>
  <c r="Y463" i="2"/>
  <c r="Z463" i="2"/>
  <c r="Y464" i="2"/>
  <c r="Z464" i="2"/>
  <c r="Y465" i="2"/>
  <c r="Z465" i="2"/>
  <c r="Y466" i="2"/>
  <c r="Z466" i="2"/>
  <c r="Y467" i="2"/>
  <c r="Z467" i="2"/>
  <c r="Y468" i="2"/>
  <c r="Z468" i="2"/>
  <c r="Y469" i="2"/>
  <c r="Z469" i="2"/>
  <c r="Y470" i="2"/>
  <c r="Z470" i="2"/>
  <c r="Y471" i="2"/>
  <c r="Z471" i="2"/>
  <c r="Y472" i="2"/>
  <c r="Z472" i="2"/>
  <c r="Y473" i="2"/>
  <c r="Z473" i="2"/>
  <c r="Y474" i="2"/>
  <c r="Z474" i="2"/>
  <c r="Y475" i="2"/>
  <c r="Z475" i="2"/>
  <c r="Y476" i="2"/>
  <c r="Z476" i="2"/>
  <c r="Y477" i="2"/>
  <c r="Z477" i="2"/>
  <c r="Y478" i="2"/>
  <c r="Z478" i="2"/>
  <c r="Y479" i="2"/>
  <c r="Z479" i="2"/>
  <c r="Y480" i="2"/>
  <c r="Z480" i="2"/>
  <c r="Y481" i="2"/>
  <c r="Z481" i="2"/>
  <c r="Y482" i="2"/>
  <c r="Z482" i="2"/>
  <c r="Y483" i="2"/>
  <c r="Z483" i="2"/>
  <c r="Y484" i="2"/>
  <c r="Z484" i="2"/>
  <c r="Y485" i="2"/>
  <c r="Z485" i="2"/>
  <c r="Y486" i="2"/>
  <c r="Z486" i="2"/>
  <c r="Y487" i="2"/>
  <c r="Z487" i="2"/>
  <c r="Y488" i="2"/>
  <c r="Z488" i="2"/>
  <c r="Y489" i="2"/>
  <c r="Z489" i="2"/>
  <c r="Y490" i="2"/>
  <c r="Z490" i="2"/>
  <c r="Y491" i="2"/>
  <c r="Z491" i="2"/>
  <c r="Y492" i="2"/>
  <c r="Z492" i="2"/>
  <c r="Y493" i="2"/>
  <c r="Z493" i="2"/>
  <c r="Y494" i="2"/>
  <c r="Z494" i="2"/>
  <c r="Y495" i="2"/>
  <c r="Z495" i="2"/>
  <c r="Y496" i="2"/>
  <c r="Z496" i="2"/>
  <c r="Y497" i="2"/>
  <c r="Z497" i="2"/>
  <c r="Y498" i="2"/>
  <c r="Z498" i="2"/>
  <c r="Y499" i="2"/>
  <c r="Z499" i="2"/>
  <c r="Y500" i="2"/>
  <c r="Z500" i="2"/>
  <c r="Y501" i="2"/>
  <c r="Z501" i="2"/>
  <c r="Y502" i="2"/>
  <c r="Z502" i="2"/>
  <c r="Y503" i="2"/>
  <c r="Z503" i="2"/>
  <c r="Y504" i="2"/>
  <c r="Z504" i="2"/>
  <c r="Y505" i="2"/>
  <c r="Z505" i="2"/>
  <c r="Y506" i="2"/>
  <c r="Z506" i="2"/>
  <c r="Y507" i="2"/>
  <c r="Z507" i="2"/>
  <c r="Y508" i="2"/>
  <c r="Z508" i="2"/>
  <c r="Y509" i="2"/>
  <c r="Z509" i="2"/>
  <c r="Y510" i="2"/>
  <c r="Z510" i="2"/>
  <c r="Y511" i="2"/>
  <c r="Z511" i="2"/>
  <c r="Y512" i="2"/>
  <c r="Z512" i="2"/>
  <c r="Y513" i="2"/>
  <c r="Z513" i="2"/>
  <c r="Y514" i="2"/>
  <c r="Z514" i="2"/>
  <c r="Y515" i="2"/>
  <c r="Z515" i="2"/>
  <c r="Y516" i="2"/>
  <c r="Z516" i="2"/>
  <c r="Y517" i="2"/>
  <c r="Z517" i="2"/>
  <c r="Y518" i="2"/>
  <c r="Z518" i="2"/>
  <c r="Y519" i="2"/>
  <c r="Z519" i="2"/>
  <c r="Y520" i="2"/>
  <c r="Z520" i="2"/>
  <c r="Y521" i="2"/>
  <c r="Z521" i="2"/>
  <c r="Y522" i="2"/>
  <c r="Z522" i="2"/>
  <c r="Y523" i="2"/>
  <c r="Z523" i="2"/>
  <c r="Y524" i="2"/>
  <c r="Z524" i="2"/>
  <c r="Y525" i="2"/>
  <c r="Z525" i="2"/>
  <c r="Y526" i="2"/>
  <c r="Z526" i="2"/>
  <c r="Y527" i="2"/>
  <c r="Z527" i="2"/>
  <c r="Y528" i="2"/>
  <c r="Z528" i="2"/>
  <c r="Y529" i="2"/>
  <c r="Z529" i="2"/>
  <c r="Y530" i="2"/>
  <c r="Z530" i="2"/>
  <c r="Y531" i="2"/>
  <c r="Z531" i="2"/>
  <c r="Y532" i="2"/>
  <c r="Z532" i="2"/>
  <c r="Y533" i="2"/>
  <c r="Z533" i="2"/>
  <c r="Y534" i="2"/>
  <c r="Z534" i="2"/>
  <c r="Y535" i="2"/>
  <c r="Z535" i="2"/>
  <c r="Y536" i="2"/>
  <c r="Z536" i="2"/>
  <c r="Y537" i="2"/>
  <c r="Z537" i="2"/>
  <c r="Y538" i="2"/>
  <c r="Z538" i="2"/>
  <c r="Y539" i="2"/>
  <c r="Z539" i="2"/>
  <c r="Y540" i="2"/>
  <c r="Z540" i="2"/>
  <c r="Y541" i="2"/>
  <c r="Z541" i="2"/>
  <c r="Y542" i="2"/>
  <c r="Z542" i="2"/>
  <c r="Y543" i="2"/>
  <c r="Z543" i="2"/>
  <c r="Y544" i="2"/>
  <c r="Z544" i="2"/>
  <c r="Y545" i="2"/>
  <c r="Z545" i="2"/>
  <c r="Y546" i="2"/>
  <c r="Z546" i="2"/>
  <c r="Y547" i="2"/>
  <c r="Z547" i="2"/>
  <c r="Y548" i="2"/>
  <c r="Z548" i="2"/>
  <c r="Y549" i="2"/>
  <c r="Z549" i="2"/>
  <c r="Y550" i="2"/>
  <c r="Z550" i="2"/>
  <c r="Y551" i="2"/>
  <c r="Z551" i="2"/>
  <c r="Y552" i="2"/>
  <c r="Z552" i="2"/>
  <c r="Y553" i="2"/>
  <c r="Z553" i="2"/>
  <c r="Y554" i="2"/>
  <c r="Z554" i="2"/>
  <c r="Y555" i="2"/>
  <c r="Z555" i="2"/>
  <c r="Y556" i="2"/>
  <c r="Z556" i="2"/>
  <c r="Y557" i="2"/>
  <c r="Z557" i="2"/>
  <c r="Y558" i="2"/>
  <c r="Z558" i="2"/>
  <c r="Y559" i="2"/>
  <c r="Z559" i="2"/>
  <c r="Y560" i="2"/>
  <c r="Z560" i="2"/>
  <c r="Y561" i="2"/>
  <c r="Z561" i="2"/>
  <c r="Y562" i="2"/>
  <c r="Z562" i="2"/>
  <c r="Y563" i="2"/>
  <c r="Z563" i="2"/>
  <c r="Y564" i="2"/>
  <c r="Z564" i="2"/>
  <c r="Y565" i="2"/>
  <c r="Z565" i="2"/>
  <c r="Y566" i="2"/>
  <c r="Z566" i="2"/>
  <c r="Y567" i="2"/>
  <c r="Z567" i="2"/>
  <c r="Y568" i="2"/>
  <c r="Z568" i="2"/>
  <c r="Y569" i="2"/>
  <c r="Z569" i="2"/>
  <c r="Y570" i="2"/>
  <c r="Z570" i="2"/>
  <c r="Y571" i="2"/>
  <c r="Z571" i="2"/>
  <c r="Y572" i="2"/>
  <c r="Z572" i="2"/>
  <c r="Y573" i="2"/>
  <c r="Z573" i="2"/>
  <c r="Y574" i="2"/>
  <c r="Z574" i="2"/>
  <c r="Y575" i="2"/>
  <c r="Z575" i="2"/>
  <c r="Y576" i="2"/>
  <c r="Z576" i="2"/>
  <c r="Y577" i="2"/>
  <c r="Z577" i="2"/>
  <c r="Y578" i="2"/>
  <c r="Z578" i="2"/>
  <c r="Y579" i="2"/>
  <c r="Z579" i="2"/>
  <c r="Y580" i="2"/>
  <c r="Z580" i="2"/>
  <c r="Y581" i="2"/>
  <c r="Z581" i="2"/>
  <c r="Y582" i="2"/>
  <c r="Z582" i="2"/>
  <c r="Y583" i="2"/>
  <c r="Z583" i="2"/>
  <c r="Y584" i="2"/>
  <c r="Z584" i="2"/>
  <c r="Y585" i="2"/>
  <c r="Z585" i="2"/>
  <c r="Y586" i="2"/>
  <c r="Z586" i="2"/>
  <c r="Y587" i="2"/>
  <c r="Z587" i="2"/>
  <c r="Y588" i="2"/>
  <c r="Z588" i="2"/>
  <c r="Y589" i="2"/>
  <c r="Z589" i="2"/>
  <c r="Y590" i="2"/>
  <c r="Z590" i="2"/>
  <c r="Y591" i="2"/>
  <c r="Z591" i="2"/>
  <c r="Y592" i="2"/>
  <c r="Z592" i="2"/>
  <c r="Y593" i="2"/>
  <c r="Z593" i="2"/>
  <c r="Y594" i="2"/>
  <c r="Z594" i="2"/>
  <c r="Y595" i="2"/>
  <c r="Z595" i="2"/>
  <c r="Y596" i="2"/>
  <c r="Z596" i="2"/>
  <c r="Y597" i="2"/>
  <c r="Z597" i="2"/>
  <c r="Y598" i="2"/>
  <c r="Z598" i="2"/>
  <c r="Y599" i="2"/>
  <c r="Z599" i="2"/>
  <c r="Y600" i="2"/>
  <c r="Z600" i="2"/>
  <c r="Y601" i="2"/>
  <c r="Z601" i="2"/>
  <c r="Y602" i="2"/>
  <c r="Z602" i="2"/>
  <c r="Y603" i="2"/>
  <c r="Z603" i="2"/>
  <c r="Y604" i="2"/>
  <c r="Z604" i="2"/>
  <c r="Y605" i="2"/>
  <c r="Z605" i="2"/>
  <c r="Y606" i="2"/>
  <c r="Z606" i="2"/>
  <c r="Y607" i="2"/>
  <c r="Z607" i="2"/>
  <c r="Y608" i="2"/>
  <c r="Z608" i="2"/>
  <c r="Y609" i="2"/>
  <c r="Z609" i="2"/>
  <c r="Y610" i="2"/>
  <c r="Z610" i="2"/>
  <c r="Y611" i="2"/>
  <c r="Z611" i="2"/>
  <c r="Y612" i="2"/>
  <c r="Z612" i="2"/>
  <c r="Y613" i="2"/>
  <c r="Z613" i="2"/>
  <c r="Y614" i="2"/>
  <c r="Z614" i="2"/>
  <c r="Y615" i="2"/>
  <c r="Z615" i="2"/>
  <c r="Y616" i="2"/>
  <c r="Z616" i="2"/>
  <c r="Y617" i="2"/>
  <c r="Z617" i="2"/>
  <c r="Y618" i="2"/>
  <c r="Z618" i="2"/>
  <c r="Y619" i="2"/>
  <c r="Z619" i="2"/>
  <c r="Y620" i="2"/>
  <c r="Z620" i="2"/>
  <c r="Y621" i="2"/>
  <c r="Z621" i="2"/>
  <c r="Y622" i="2"/>
  <c r="Z622" i="2"/>
  <c r="Y623" i="2"/>
  <c r="Z623" i="2"/>
  <c r="Y624" i="2"/>
  <c r="Z624" i="2"/>
  <c r="Y625" i="2"/>
  <c r="Z625" i="2"/>
  <c r="Y626" i="2"/>
  <c r="Z626" i="2"/>
  <c r="Y627" i="2"/>
  <c r="Z627" i="2"/>
  <c r="Y628" i="2"/>
  <c r="Z628" i="2"/>
  <c r="Y629" i="2"/>
  <c r="Z629" i="2"/>
  <c r="Y630" i="2"/>
  <c r="Z630" i="2"/>
  <c r="Y631" i="2"/>
  <c r="Z631" i="2"/>
  <c r="Y632" i="2"/>
  <c r="Z632" i="2"/>
  <c r="Y633" i="2"/>
  <c r="Z633" i="2"/>
  <c r="Y634" i="2"/>
  <c r="Z634" i="2"/>
  <c r="Y635" i="2"/>
  <c r="Z635" i="2"/>
  <c r="Y636" i="2"/>
  <c r="Z636" i="2"/>
  <c r="Y637" i="2"/>
  <c r="Z637" i="2"/>
  <c r="Y638" i="2"/>
  <c r="Z638" i="2"/>
  <c r="Y639" i="2"/>
  <c r="Z639" i="2"/>
  <c r="Y640" i="2"/>
  <c r="Z640" i="2"/>
  <c r="Y641" i="2"/>
  <c r="Z641" i="2"/>
  <c r="Y642" i="2"/>
  <c r="Z642" i="2"/>
  <c r="Y643" i="2"/>
  <c r="Z643" i="2"/>
  <c r="Y644" i="2"/>
  <c r="Z644" i="2"/>
  <c r="Y645" i="2"/>
  <c r="Z645" i="2"/>
  <c r="Y646" i="2"/>
  <c r="Z646" i="2"/>
  <c r="Y647" i="2"/>
  <c r="Z647" i="2"/>
  <c r="Y648" i="2"/>
  <c r="Z648" i="2"/>
  <c r="Y649" i="2"/>
  <c r="Z649" i="2"/>
  <c r="Y650" i="2"/>
  <c r="Z650" i="2"/>
  <c r="Y651" i="2"/>
  <c r="Z651" i="2"/>
  <c r="Y652" i="2"/>
  <c r="Z652" i="2"/>
  <c r="Y653" i="2"/>
  <c r="Z653" i="2"/>
  <c r="Y654" i="2"/>
  <c r="Z654" i="2"/>
  <c r="Y655" i="2"/>
  <c r="Z655" i="2"/>
  <c r="Y656" i="2"/>
  <c r="Z656" i="2"/>
  <c r="Y657" i="2"/>
  <c r="Z657" i="2"/>
  <c r="Y658" i="2"/>
  <c r="Z658" i="2"/>
  <c r="Y659" i="2"/>
  <c r="Z659" i="2"/>
  <c r="Y660" i="2"/>
  <c r="Z660" i="2"/>
  <c r="Y661" i="2"/>
  <c r="Z661" i="2"/>
  <c r="Y662" i="2"/>
  <c r="Z662" i="2"/>
  <c r="Y663" i="2"/>
  <c r="Z663" i="2"/>
  <c r="Y664" i="2"/>
  <c r="Z664" i="2"/>
  <c r="Y665" i="2"/>
  <c r="Z665" i="2"/>
  <c r="Y666" i="2"/>
  <c r="Z666" i="2"/>
  <c r="Y667" i="2"/>
  <c r="Z667" i="2"/>
  <c r="Y668" i="2"/>
  <c r="Z668" i="2"/>
  <c r="Y669" i="2"/>
  <c r="Z669" i="2"/>
  <c r="Y670" i="2"/>
  <c r="Z670" i="2"/>
  <c r="Y671" i="2"/>
  <c r="Z671" i="2"/>
  <c r="Y672" i="2"/>
  <c r="Z672" i="2"/>
  <c r="Y673" i="2"/>
  <c r="Z673" i="2"/>
  <c r="Y674" i="2"/>
  <c r="Z674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522" i="2"/>
  <c r="AC523" i="2"/>
  <c r="AC524" i="2"/>
  <c r="AC525" i="2"/>
  <c r="AC526" i="2"/>
  <c r="AC527" i="2"/>
  <c r="AC528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4" i="2"/>
  <c r="AC545" i="2"/>
  <c r="AC546" i="2"/>
  <c r="AC547" i="2"/>
  <c r="AC548" i="2"/>
  <c r="AC549" i="2"/>
  <c r="AC550" i="2"/>
  <c r="AC551" i="2"/>
  <c r="AC552" i="2"/>
  <c r="AC553" i="2"/>
  <c r="AC554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4" i="2"/>
  <c r="AC595" i="2"/>
  <c r="AC596" i="2"/>
  <c r="AC597" i="2"/>
  <c r="AC598" i="2"/>
  <c r="AC599" i="2"/>
  <c r="AC600" i="2"/>
  <c r="AC601" i="2"/>
  <c r="AC602" i="2"/>
  <c r="AC603" i="2"/>
  <c r="AC604" i="2"/>
  <c r="AC605" i="2"/>
  <c r="AC606" i="2"/>
  <c r="AC607" i="2"/>
  <c r="AC608" i="2"/>
  <c r="AC609" i="2"/>
  <c r="AC610" i="2"/>
  <c r="AC611" i="2"/>
  <c r="AC612" i="2"/>
  <c r="AC613" i="2"/>
  <c r="AC614" i="2"/>
  <c r="AC615" i="2"/>
  <c r="AC616" i="2"/>
  <c r="AC617" i="2"/>
  <c r="AC618" i="2"/>
  <c r="AC417" i="2"/>
  <c r="AC619" i="2"/>
  <c r="AC620" i="2"/>
  <c r="AC621" i="2"/>
  <c r="AC622" i="2"/>
  <c r="AC623" i="2"/>
  <c r="AC624" i="2"/>
  <c r="AC625" i="2"/>
  <c r="AC626" i="2"/>
  <c r="AC627" i="2"/>
  <c r="AC628" i="2"/>
  <c r="AC629" i="2"/>
  <c r="AC630" i="2"/>
  <c r="AC631" i="2"/>
  <c r="AC632" i="2"/>
  <c r="AC633" i="2"/>
  <c r="AC634" i="2"/>
  <c r="AC635" i="2"/>
  <c r="AC636" i="2"/>
  <c r="AC637" i="2"/>
  <c r="AC418" i="2"/>
  <c r="AC419" i="2"/>
  <c r="AC420" i="2"/>
  <c r="AC421" i="2"/>
  <c r="AC638" i="2"/>
  <c r="AC639" i="2"/>
  <c r="AC640" i="2"/>
  <c r="AC641" i="2"/>
  <c r="AC642" i="2"/>
  <c r="AC643" i="2"/>
  <c r="AC644" i="2"/>
  <c r="AC645" i="2"/>
  <c r="AC646" i="2"/>
  <c r="AC647" i="2"/>
  <c r="AC648" i="2"/>
  <c r="AC649" i="2"/>
  <c r="AC650" i="2"/>
  <c r="AC651" i="2"/>
  <c r="AC422" i="2"/>
  <c r="AC423" i="2"/>
  <c r="AC652" i="2"/>
  <c r="AC653" i="2"/>
  <c r="AC654" i="2"/>
  <c r="AC655" i="2"/>
  <c r="AC656" i="2"/>
  <c r="AC657" i="2"/>
  <c r="AC658" i="2"/>
  <c r="AC659" i="2"/>
  <c r="AC660" i="2"/>
  <c r="AC661" i="2"/>
  <c r="AC662" i="2"/>
  <c r="AC663" i="2"/>
  <c r="AC664" i="2"/>
  <c r="AC665" i="2"/>
  <c r="AC666" i="2"/>
  <c r="AC667" i="2"/>
  <c r="AC668" i="2"/>
  <c r="AC669" i="2"/>
  <c r="AC670" i="2"/>
  <c r="AC671" i="2"/>
  <c r="AC672" i="2"/>
  <c r="AC424" i="2"/>
  <c r="AC425" i="2"/>
  <c r="AC426" i="2"/>
  <c r="AC427" i="2"/>
  <c r="AC673" i="2"/>
  <c r="AC674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1767" i="2"/>
  <c r="AC1768" i="2"/>
  <c r="AC1769" i="2"/>
  <c r="AC1770" i="2"/>
  <c r="AC1771" i="2"/>
  <c r="AC1772" i="2"/>
  <c r="AC1773" i="2"/>
  <c r="AC1774" i="2"/>
  <c r="AC1775" i="2"/>
  <c r="AC1776" i="2"/>
  <c r="AC1777" i="2"/>
  <c r="AC1778" i="2"/>
  <c r="AC1779" i="2"/>
  <c r="AC1780" i="2"/>
  <c r="AC1781" i="2"/>
  <c r="AC1782" i="2"/>
  <c r="AC1783" i="2"/>
  <c r="AC1784" i="2"/>
  <c r="AC1785" i="2"/>
  <c r="AC1786" i="2"/>
  <c r="AC1787" i="2"/>
  <c r="AC1788" i="2"/>
  <c r="AC1789" i="2"/>
  <c r="AC1790" i="2"/>
  <c r="AC1791" i="2"/>
  <c r="AC1792" i="2"/>
  <c r="AC1793" i="2"/>
  <c r="AC1794" i="2"/>
  <c r="AC1795" i="2"/>
  <c r="AC1796" i="2"/>
  <c r="AC1797" i="2"/>
  <c r="AC1798" i="2"/>
  <c r="AC1799" i="2"/>
  <c r="AC1800" i="2"/>
  <c r="AC1801" i="2"/>
  <c r="AC1802" i="2"/>
  <c r="AC1803" i="2"/>
  <c r="AC1804" i="2"/>
  <c r="AC1805" i="2"/>
  <c r="AC1806" i="2"/>
  <c r="AC1807" i="2"/>
  <c r="AC1808" i="2"/>
  <c r="AC1809" i="2"/>
  <c r="AC1810" i="2"/>
  <c r="AC1811" i="2"/>
  <c r="AC1812" i="2"/>
  <c r="AC1813" i="2"/>
  <c r="AC1814" i="2"/>
  <c r="AC1815" i="2"/>
  <c r="AC1816" i="2"/>
  <c r="AC1817" i="2"/>
  <c r="AC1818" i="2"/>
  <c r="AC1819" i="2"/>
  <c r="AC1820" i="2"/>
  <c r="AC1821" i="2"/>
  <c r="AC1822" i="2"/>
  <c r="AC1823" i="2"/>
  <c r="AC1824" i="2"/>
  <c r="AC1825" i="2"/>
  <c r="AC1826" i="2"/>
  <c r="AC1827" i="2"/>
  <c r="AC1828" i="2"/>
  <c r="AC1829" i="2"/>
  <c r="AC1830" i="2"/>
  <c r="AC1831" i="2"/>
  <c r="AC1832" i="2"/>
  <c r="AC1833" i="2"/>
  <c r="AC1834" i="2"/>
  <c r="AC1835" i="2"/>
  <c r="AC1836" i="2"/>
  <c r="AC1837" i="2"/>
  <c r="AC1838" i="2"/>
  <c r="AC1839" i="2"/>
  <c r="AC1840" i="2"/>
  <c r="AC1841" i="2"/>
  <c r="AC1842" i="2"/>
  <c r="AC1843" i="2"/>
  <c r="AC1844" i="2"/>
  <c r="AC1845" i="2"/>
  <c r="AC1846" i="2"/>
  <c r="AC1847" i="2"/>
  <c r="AC1848" i="2"/>
  <c r="AC1849" i="2"/>
  <c r="AC1850" i="2"/>
  <c r="AC1851" i="2"/>
  <c r="AC1852" i="2"/>
  <c r="AC1853" i="2"/>
  <c r="AC1854" i="2"/>
  <c r="AC1855" i="2"/>
  <c r="AC1856" i="2"/>
  <c r="AC1857" i="2"/>
  <c r="AC1858" i="2"/>
  <c r="AC1859" i="2"/>
  <c r="AC1860" i="2"/>
  <c r="AC1861" i="2"/>
  <c r="AC1862" i="2"/>
  <c r="AC1863" i="2"/>
  <c r="AC1864" i="2"/>
  <c r="AC1865" i="2"/>
  <c r="AC1866" i="2"/>
  <c r="AC1867" i="2"/>
  <c r="AC1868" i="2"/>
  <c r="AC1869" i="2"/>
  <c r="AC1870" i="2"/>
  <c r="AC1871" i="2"/>
  <c r="AC1872" i="2"/>
  <c r="AC1873" i="2"/>
  <c r="AC1874" i="2"/>
  <c r="AC1875" i="2"/>
  <c r="AC1876" i="2"/>
  <c r="AC1877" i="2"/>
  <c r="AC1878" i="2"/>
  <c r="AC1879" i="2"/>
  <c r="AC1880" i="2"/>
  <c r="AC1881" i="2"/>
  <c r="AC1882" i="2"/>
  <c r="AC1883" i="2"/>
  <c r="AC1884" i="2"/>
  <c r="AC1885" i="2"/>
  <c r="AC1886" i="2"/>
  <c r="AC1887" i="2"/>
  <c r="AC1888" i="2"/>
  <c r="AC1889" i="2"/>
  <c r="AC1890" i="2"/>
  <c r="AC1891" i="2"/>
  <c r="AC1892" i="2"/>
  <c r="AC1893" i="2"/>
  <c r="AC1894" i="2"/>
  <c r="AC1895" i="2"/>
  <c r="AC1896" i="2"/>
  <c r="AC1897" i="2"/>
  <c r="AC1898" i="2"/>
  <c r="AC1899" i="2"/>
  <c r="AC1900" i="2"/>
  <c r="AC1901" i="2"/>
  <c r="AC1902" i="2"/>
  <c r="AC1903" i="2"/>
  <c r="AC1904" i="2"/>
  <c r="AC1905" i="2"/>
  <c r="AC1906" i="2"/>
  <c r="AC1907" i="2"/>
  <c r="AC1908" i="2"/>
  <c r="AC1909" i="2"/>
  <c r="AC1910" i="2"/>
  <c r="AC1911" i="2"/>
  <c r="AC1912" i="2"/>
  <c r="AC1913" i="2"/>
  <c r="AC1914" i="2"/>
  <c r="AC1915" i="2"/>
  <c r="AC1916" i="2"/>
  <c r="AC1917" i="2"/>
  <c r="AC1918" i="2"/>
  <c r="AC1919" i="2"/>
  <c r="AC1920" i="2"/>
  <c r="AC1921" i="2"/>
  <c r="AC1922" i="2"/>
  <c r="AC1923" i="2"/>
  <c r="AC1924" i="2"/>
  <c r="AC1925" i="2"/>
  <c r="AC1926" i="2"/>
  <c r="AC1927" i="2"/>
  <c r="AC1928" i="2"/>
  <c r="AC1929" i="2"/>
  <c r="AC1930" i="2"/>
  <c r="AC1931" i="2"/>
  <c r="AC1932" i="2"/>
  <c r="AC1933" i="2"/>
  <c r="AC1934" i="2"/>
  <c r="AC1935" i="2"/>
  <c r="AC1936" i="2"/>
  <c r="AC1937" i="2"/>
  <c r="AC1938" i="2"/>
  <c r="AC1939" i="2"/>
  <c r="AC1940" i="2"/>
  <c r="AC1941" i="2"/>
  <c r="AC1942" i="2"/>
  <c r="AC1943" i="2"/>
  <c r="AC1944" i="2"/>
  <c r="AC1945" i="2"/>
  <c r="AC1946" i="2"/>
  <c r="AC1947" i="2"/>
  <c r="AC1948" i="2"/>
  <c r="AC1949" i="2"/>
  <c r="AC1950" i="2"/>
  <c r="AC1951" i="2"/>
  <c r="AC1952" i="2"/>
  <c r="AC1953" i="2"/>
  <c r="AC1954" i="2"/>
  <c r="AC1955" i="2"/>
  <c r="AC1956" i="2"/>
  <c r="AC1957" i="2"/>
  <c r="AC1958" i="2"/>
  <c r="AC1959" i="2"/>
  <c r="AC1960" i="2"/>
  <c r="AC1961" i="2"/>
  <c r="AC1962" i="2"/>
  <c r="AC1963" i="2"/>
  <c r="AC1964" i="2"/>
  <c r="AC1965" i="2"/>
  <c r="AC1966" i="2"/>
  <c r="AC1967" i="2"/>
  <c r="AC1968" i="2"/>
  <c r="AC1969" i="2"/>
  <c r="AC1970" i="2"/>
  <c r="AC1971" i="2"/>
  <c r="AC1972" i="2"/>
  <c r="AC1973" i="2"/>
  <c r="AC1974" i="2"/>
  <c r="AC1975" i="2"/>
  <c r="AC1976" i="2"/>
  <c r="AC1977" i="2"/>
  <c r="AC1978" i="2"/>
  <c r="AC1979" i="2"/>
  <c r="AC1980" i="2"/>
  <c r="AC1981" i="2"/>
  <c r="AC1982" i="2"/>
  <c r="AC1983" i="2"/>
  <c r="AC1984" i="2"/>
  <c r="AC1985" i="2"/>
  <c r="AC1986" i="2"/>
  <c r="AC1987" i="2"/>
  <c r="AC1988" i="2"/>
  <c r="AC1989" i="2"/>
  <c r="AC1990" i="2"/>
  <c r="AC1991" i="2"/>
  <c r="AC1992" i="2"/>
  <c r="AC1993" i="2"/>
  <c r="AC1994" i="2"/>
  <c r="AC1995" i="2"/>
  <c r="AC1996" i="2"/>
  <c r="AC1997" i="2"/>
  <c r="AC1998" i="2"/>
  <c r="AC1999" i="2"/>
  <c r="AC2000" i="2"/>
  <c r="AC2001" i="2"/>
  <c r="AC2002" i="2"/>
  <c r="AC2003" i="2"/>
  <c r="AC2004" i="2"/>
  <c r="AC2005" i="2"/>
  <c r="AC2006" i="2"/>
  <c r="AC2007" i="2"/>
  <c r="AC2008" i="2"/>
  <c r="AC2009" i="2"/>
  <c r="AC2010" i="2"/>
  <c r="AC2011" i="2"/>
  <c r="AC2012" i="2"/>
  <c r="AC2013" i="2"/>
  <c r="AC2014" i="2"/>
  <c r="AC2015" i="2"/>
  <c r="AC2016" i="2"/>
  <c r="AC2017" i="2"/>
  <c r="AC2018" i="2"/>
  <c r="AC2019" i="2"/>
  <c r="AC2020" i="2"/>
  <c r="AC2021" i="2"/>
  <c r="AC2022" i="2"/>
  <c r="AC2023" i="2"/>
  <c r="AC2024" i="2"/>
  <c r="AC2025" i="2"/>
  <c r="AC2026" i="2"/>
  <c r="AC2027" i="2"/>
  <c r="AC2028" i="2"/>
  <c r="AC2029" i="2"/>
  <c r="AC2030" i="2"/>
  <c r="AC2031" i="2"/>
  <c r="AC2032" i="2"/>
  <c r="AC2033" i="2"/>
  <c r="AC2034" i="2"/>
  <c r="AC2035" i="2"/>
  <c r="AC2036" i="2"/>
  <c r="AC2037" i="2"/>
  <c r="AC2038" i="2"/>
  <c r="AC2039" i="2"/>
  <c r="AC2040" i="2"/>
  <c r="AC2041" i="2"/>
  <c r="AC2042" i="2"/>
  <c r="AC2043" i="2"/>
  <c r="AC2044" i="2"/>
  <c r="AC2045" i="2"/>
  <c r="AC2046" i="2"/>
  <c r="AC2047" i="2"/>
  <c r="AC2048" i="2"/>
  <c r="AC2049" i="2"/>
  <c r="AC2050" i="2"/>
  <c r="AC2051" i="2"/>
  <c r="AC2052" i="2"/>
  <c r="AC2053" i="2"/>
  <c r="AC2054" i="2"/>
  <c r="AC2055" i="2"/>
  <c r="AC2056" i="2"/>
  <c r="AC2057" i="2"/>
  <c r="AC2058" i="2"/>
  <c r="AC2059" i="2"/>
  <c r="AC2060" i="2"/>
  <c r="AC2061" i="2"/>
  <c r="AC2062" i="2"/>
  <c r="AC2063" i="2"/>
  <c r="AC2064" i="2"/>
  <c r="AC2065" i="2"/>
  <c r="AC2066" i="2"/>
  <c r="AC2067" i="2"/>
  <c r="AC2068" i="2"/>
  <c r="AC2069" i="2"/>
  <c r="AC2070" i="2"/>
  <c r="AC2071" i="2"/>
  <c r="AC2072" i="2"/>
  <c r="AC2073" i="2"/>
  <c r="AC2074" i="2"/>
  <c r="AC2075" i="2"/>
  <c r="AC2076" i="2"/>
  <c r="AC2077" i="2"/>
  <c r="AC2078" i="2"/>
  <c r="AC2079" i="2"/>
  <c r="AC2080" i="2"/>
  <c r="AC2081" i="2"/>
  <c r="AC2082" i="2"/>
  <c r="AC2083" i="2"/>
  <c r="AC2084" i="2"/>
  <c r="AC2085" i="2"/>
  <c r="AC2086" i="2"/>
  <c r="AC2087" i="2"/>
  <c r="AC2088" i="2"/>
  <c r="AC2089" i="2"/>
  <c r="AC2090" i="2"/>
  <c r="AC2091" i="2"/>
  <c r="AC2092" i="2"/>
  <c r="AC2093" i="2"/>
  <c r="AC2094" i="2"/>
  <c r="AC2095" i="2"/>
  <c r="AC2096" i="2"/>
  <c r="AC2097" i="2"/>
  <c r="AC2098" i="2"/>
  <c r="AC2099" i="2"/>
  <c r="AC2100" i="2"/>
  <c r="AC2101" i="2"/>
  <c r="AC2102" i="2"/>
  <c r="AC2103" i="2"/>
  <c r="AC2104" i="2"/>
  <c r="AC2105" i="2"/>
  <c r="AC2106" i="2"/>
  <c r="AC2107" i="2"/>
  <c r="AC2108" i="2"/>
  <c r="AC2109" i="2"/>
  <c r="AC2110" i="2"/>
  <c r="AC2111" i="2"/>
  <c r="AC2112" i="2"/>
  <c r="AC2113" i="2"/>
  <c r="AC2114" i="2"/>
  <c r="AC2115" i="2"/>
  <c r="AC2116" i="2"/>
  <c r="AC2117" i="2"/>
  <c r="AC2118" i="2"/>
  <c r="AC2119" i="2"/>
  <c r="AC2120" i="2"/>
  <c r="AC2121" i="2"/>
  <c r="AC2122" i="2"/>
  <c r="AC2123" i="2"/>
  <c r="AC2124" i="2"/>
  <c r="AC2125" i="2"/>
  <c r="AC2126" i="2"/>
  <c r="AC2127" i="2"/>
  <c r="AC2128" i="2"/>
  <c r="AC2129" i="2"/>
  <c r="AC2130" i="2"/>
  <c r="AC2131" i="2"/>
  <c r="AC2132" i="2"/>
  <c r="AC2133" i="2"/>
  <c r="AC2134" i="2"/>
  <c r="AC2135" i="2"/>
  <c r="AC2136" i="2"/>
  <c r="AC2137" i="2"/>
  <c r="AC2138" i="2"/>
  <c r="AC2139" i="2"/>
  <c r="AC2140" i="2"/>
  <c r="AC2141" i="2"/>
  <c r="AC2142" i="2"/>
  <c r="AC2143" i="2"/>
  <c r="AC2144" i="2"/>
  <c r="AC2145" i="2"/>
  <c r="AC2146" i="2"/>
  <c r="AC2147" i="2"/>
  <c r="AC2148" i="2"/>
  <c r="AC2149" i="2"/>
  <c r="AC2150" i="2"/>
  <c r="AC2151" i="2"/>
  <c r="AC2152" i="2"/>
  <c r="AC2153" i="2"/>
  <c r="AC2154" i="2"/>
  <c r="AC2155" i="2"/>
  <c r="AC2156" i="2"/>
  <c r="AC2157" i="2"/>
  <c r="AC2158" i="2"/>
  <c r="AC2159" i="2"/>
  <c r="AC2160" i="2"/>
  <c r="AC2161" i="2"/>
  <c r="AC2162" i="2"/>
  <c r="AC2163" i="2"/>
  <c r="AC2164" i="2"/>
  <c r="AC2165" i="2"/>
  <c r="AC2166" i="2"/>
  <c r="AC2167" i="2"/>
  <c r="AC2168" i="2"/>
  <c r="AC2169" i="2"/>
  <c r="AC2170" i="2"/>
  <c r="AC2171" i="2"/>
  <c r="AC2172" i="2"/>
  <c r="AC2173" i="2"/>
  <c r="AC2174" i="2"/>
  <c r="AC2175" i="2"/>
  <c r="AC2176" i="2"/>
  <c r="AC2177" i="2"/>
  <c r="AC2178" i="2"/>
  <c r="AC2179" i="2"/>
  <c r="AC2180" i="2"/>
  <c r="AC2181" i="2"/>
  <c r="AC2182" i="2"/>
  <c r="AC2183" i="2"/>
  <c r="AC2184" i="2"/>
  <c r="AC2185" i="2"/>
  <c r="AC2186" i="2"/>
  <c r="AC2187" i="2"/>
  <c r="AC2188" i="2"/>
  <c r="AC2189" i="2"/>
  <c r="AC2190" i="2"/>
  <c r="AC2191" i="2"/>
  <c r="AC2192" i="2"/>
  <c r="AC2193" i="2"/>
  <c r="AC2194" i="2"/>
  <c r="AC2195" i="2"/>
  <c r="AC2196" i="2"/>
  <c r="AC2197" i="2"/>
  <c r="AC2198" i="2"/>
  <c r="AC2199" i="2"/>
  <c r="AC2200" i="2"/>
  <c r="AC2201" i="2"/>
  <c r="AC2202" i="2"/>
  <c r="AC2203" i="2"/>
  <c r="AC2204" i="2"/>
  <c r="AC2205" i="2"/>
  <c r="AC2206" i="2"/>
  <c r="AC2207" i="2"/>
  <c r="AC2208" i="2"/>
  <c r="AC2209" i="2"/>
  <c r="AC2210" i="2"/>
  <c r="AC2211" i="2"/>
  <c r="AC2212" i="2"/>
  <c r="AC2213" i="2"/>
  <c r="AC2214" i="2"/>
  <c r="AC2215" i="2"/>
  <c r="AC2216" i="2"/>
  <c r="AC2217" i="2"/>
  <c r="AC2218" i="2"/>
  <c r="AC2219" i="2"/>
  <c r="AC2220" i="2"/>
  <c r="AC2221" i="2"/>
  <c r="AC2222" i="2"/>
  <c r="AC2223" i="2"/>
  <c r="AC2224" i="2"/>
  <c r="AC2225" i="2"/>
  <c r="AC2226" i="2"/>
  <c r="AC2227" i="2"/>
  <c r="AC2228" i="2"/>
  <c r="AC2229" i="2"/>
  <c r="AC2230" i="2"/>
  <c r="AC2231" i="2"/>
  <c r="AC2232" i="2"/>
  <c r="AC2233" i="2"/>
  <c r="AC2234" i="2"/>
  <c r="AC2235" i="2"/>
  <c r="AC2236" i="2"/>
  <c r="AC2237" i="2"/>
  <c r="AC2238" i="2"/>
  <c r="AC2239" i="2"/>
  <c r="AC2240" i="2"/>
  <c r="AC2241" i="2"/>
  <c r="AC2242" i="2"/>
  <c r="AC2243" i="2"/>
  <c r="AC2244" i="2"/>
  <c r="AC2245" i="2"/>
  <c r="AC2246" i="2"/>
  <c r="AC2247" i="2"/>
  <c r="AC2248" i="2"/>
  <c r="AC2249" i="2"/>
  <c r="AC2250" i="2"/>
  <c r="AC2251" i="2"/>
  <c r="AC2252" i="2"/>
  <c r="AC2253" i="2"/>
  <c r="AC2254" i="2"/>
  <c r="AC2255" i="2"/>
  <c r="AC2256" i="2"/>
  <c r="AC2257" i="2"/>
  <c r="AC2258" i="2"/>
  <c r="AC2259" i="2"/>
  <c r="AC2260" i="2"/>
  <c r="AC2261" i="2"/>
  <c r="AC2262" i="2"/>
  <c r="AC2263" i="2"/>
  <c r="AC2264" i="2"/>
  <c r="AC2265" i="2"/>
  <c r="AC2266" i="2"/>
  <c r="AC2267" i="2"/>
  <c r="AC2268" i="2"/>
  <c r="AC2269" i="2"/>
  <c r="AC2270" i="2"/>
  <c r="AC2271" i="2"/>
  <c r="AC2272" i="2"/>
  <c r="AC2273" i="2"/>
  <c r="AC2274" i="2"/>
  <c r="AC2275" i="2"/>
  <c r="AC2276" i="2"/>
  <c r="AC2277" i="2"/>
  <c r="AC2278" i="2"/>
  <c r="AC2279" i="2"/>
  <c r="AC2280" i="2"/>
  <c r="AC2281" i="2"/>
  <c r="AC2282" i="2"/>
  <c r="AC2283" i="2"/>
  <c r="AC2284" i="2"/>
  <c r="AC2285" i="2"/>
  <c r="AC2286" i="2"/>
  <c r="AC2287" i="2"/>
  <c r="AC2288" i="2"/>
  <c r="AC2289" i="2"/>
  <c r="AC2290" i="2"/>
  <c r="AC2291" i="2"/>
  <c r="AC2292" i="2"/>
  <c r="AC2293" i="2"/>
  <c r="AC2294" i="2"/>
  <c r="AC2295" i="2"/>
  <c r="AC2296" i="2"/>
  <c r="AC2297" i="2"/>
  <c r="AC2298" i="2"/>
  <c r="AC2299" i="2"/>
  <c r="AC2300" i="2"/>
  <c r="AC2301" i="2"/>
  <c r="AC2302" i="2"/>
  <c r="AC2303" i="2"/>
  <c r="AC2304" i="2"/>
  <c r="AC2305" i="2"/>
  <c r="AC2306" i="2"/>
  <c r="AC2307" i="2"/>
  <c r="AC2308" i="2"/>
  <c r="AC2309" i="2"/>
  <c r="AC2310" i="2"/>
  <c r="AC2311" i="2"/>
  <c r="AC2312" i="2"/>
  <c r="AC2313" i="2"/>
  <c r="AC2314" i="2"/>
  <c r="AC2315" i="2"/>
  <c r="AC2316" i="2"/>
  <c r="AC2317" i="2"/>
  <c r="AC2318" i="2"/>
  <c r="AC2319" i="2"/>
  <c r="AC2320" i="2"/>
  <c r="AC2321" i="2"/>
  <c r="AC2322" i="2"/>
  <c r="AC2323" i="2"/>
  <c r="AC2324" i="2"/>
  <c r="AC2325" i="2"/>
  <c r="AC2326" i="2"/>
  <c r="AC2327" i="2"/>
  <c r="AC2328" i="2"/>
  <c r="AC2329" i="2"/>
  <c r="AC2330" i="2"/>
  <c r="AC2331" i="2"/>
  <c r="AC2332" i="2"/>
  <c r="AC2333" i="2"/>
  <c r="AC2334" i="2"/>
  <c r="AC2335" i="2"/>
  <c r="AC2336" i="2"/>
  <c r="AC2337" i="2"/>
  <c r="AC2338" i="2"/>
  <c r="AC2339" i="2"/>
  <c r="AC2340" i="2"/>
  <c r="AC2341" i="2"/>
  <c r="AC2342" i="2"/>
  <c r="AC2343" i="2"/>
  <c r="AC2344" i="2"/>
  <c r="AC2345" i="2"/>
  <c r="AC2346" i="2"/>
  <c r="AC2347" i="2"/>
  <c r="AC2348" i="2"/>
  <c r="AC2349" i="2"/>
  <c r="AC2350" i="2"/>
  <c r="AC2351" i="2"/>
  <c r="AC2352" i="2"/>
  <c r="AC2353" i="2"/>
  <c r="AC2354" i="2"/>
  <c r="AC2355" i="2"/>
  <c r="AC2356" i="2"/>
  <c r="AC2357" i="2"/>
  <c r="AC2358" i="2"/>
  <c r="AC2359" i="2"/>
  <c r="AC2360" i="2"/>
  <c r="AC2361" i="2"/>
  <c r="AC2362" i="2"/>
  <c r="AC2363" i="2"/>
  <c r="AC2364" i="2"/>
  <c r="AC2365" i="2"/>
  <c r="AC2366" i="2"/>
  <c r="AC2367" i="2"/>
  <c r="AC2368" i="2"/>
  <c r="AC2369" i="2"/>
  <c r="AC2370" i="2"/>
  <c r="AC2371" i="2"/>
  <c r="AC2372" i="2"/>
  <c r="AC2373" i="2"/>
  <c r="AC2374" i="2"/>
  <c r="AC2375" i="2"/>
  <c r="AC2376" i="2"/>
  <c r="AC2377" i="2"/>
  <c r="AC2378" i="2"/>
  <c r="AC2379" i="2"/>
  <c r="AC2380" i="2"/>
  <c r="AC2381" i="2"/>
  <c r="AC2382" i="2"/>
  <c r="AC2383" i="2"/>
  <c r="AC2384" i="2"/>
  <c r="AC2385" i="2"/>
  <c r="AC2386" i="2"/>
  <c r="AC2387" i="2"/>
  <c r="AC2388" i="2"/>
  <c r="AC2389" i="2"/>
  <c r="AC2390" i="2"/>
  <c r="AC2391" i="2"/>
  <c r="AC2392" i="2"/>
  <c r="AC2393" i="2"/>
  <c r="AC2394" i="2"/>
  <c r="AC2395" i="2"/>
  <c r="AC2396" i="2"/>
  <c r="AC2397" i="2"/>
  <c r="AC2398" i="2"/>
  <c r="AC2399" i="2"/>
  <c r="AC2400" i="2"/>
  <c r="AC2401" i="2"/>
  <c r="AC2402" i="2"/>
  <c r="AC2403" i="2"/>
  <c r="AC2404" i="2"/>
  <c r="AC2405" i="2"/>
  <c r="AC2406" i="2"/>
  <c r="AC2407" i="2"/>
  <c r="AC2408" i="2"/>
  <c r="AC2409" i="2"/>
  <c r="AC2410" i="2"/>
  <c r="AC2411" i="2"/>
  <c r="AC2412" i="2"/>
  <c r="AC2413" i="2"/>
  <c r="AC2414" i="2"/>
  <c r="AC2415" i="2"/>
  <c r="AC2416" i="2"/>
  <c r="AC2417" i="2"/>
  <c r="AC2418" i="2"/>
  <c r="AC2419" i="2"/>
  <c r="AC2420" i="2"/>
  <c r="AC2421" i="2"/>
  <c r="AC2422" i="2"/>
  <c r="AC2423" i="2"/>
  <c r="AC2424" i="2"/>
  <c r="AC2425" i="2"/>
  <c r="AC2426" i="2"/>
  <c r="AC2427" i="2"/>
  <c r="AC2428" i="2"/>
  <c r="AC2429" i="2"/>
  <c r="AC2430" i="2"/>
  <c r="AC2431" i="2"/>
  <c r="AC2432" i="2"/>
  <c r="AC2433" i="2"/>
  <c r="AC2434" i="2"/>
  <c r="AC2435" i="2"/>
  <c r="AC2436" i="2"/>
  <c r="AC2437" i="2"/>
  <c r="AC2438" i="2"/>
  <c r="AC2439" i="2"/>
  <c r="AC2440" i="2"/>
  <c r="AC2441" i="2"/>
  <c r="AC2442" i="2"/>
  <c r="AC2443" i="2"/>
  <c r="AC2444" i="2"/>
  <c r="AC2445" i="2"/>
  <c r="AC2446" i="2"/>
  <c r="AC2447" i="2"/>
  <c r="AC2448" i="2"/>
  <c r="AC2449" i="2"/>
  <c r="AC2450" i="2"/>
  <c r="AC2451" i="2"/>
  <c r="AC2452" i="2"/>
  <c r="AC2453" i="2"/>
  <c r="AC2454" i="2"/>
  <c r="AC2455" i="2"/>
  <c r="AC2456" i="2"/>
  <c r="AC2457" i="2"/>
  <c r="AC2458" i="2"/>
  <c r="AC2459" i="2"/>
  <c r="AC2460" i="2"/>
  <c r="AC2461" i="2"/>
  <c r="AC2462" i="2"/>
  <c r="AC2463" i="2"/>
  <c r="AC2464" i="2"/>
  <c r="AC2465" i="2"/>
  <c r="AC2466" i="2"/>
  <c r="AC2467" i="2"/>
  <c r="AC2468" i="2"/>
  <c r="AC2469" i="2"/>
  <c r="AC2470" i="2"/>
  <c r="AC2471" i="2"/>
  <c r="AC2472" i="2"/>
  <c r="AC2473" i="2"/>
  <c r="AC2474" i="2"/>
  <c r="AC2475" i="2"/>
  <c r="AC2476" i="2"/>
  <c r="AC2477" i="2"/>
  <c r="AC2478" i="2"/>
  <c r="AC2479" i="2"/>
  <c r="AC2480" i="2"/>
  <c r="AC2481" i="2"/>
  <c r="AC2482" i="2"/>
  <c r="AC2483" i="2"/>
  <c r="AC2484" i="2"/>
  <c r="AC2485" i="2"/>
  <c r="AC2486" i="2"/>
  <c r="AC2487" i="2"/>
  <c r="AC2488" i="2"/>
  <c r="AC2489" i="2"/>
  <c r="AC2490" i="2"/>
  <c r="AC2491" i="2"/>
  <c r="AC2492" i="2"/>
  <c r="AC2493" i="2"/>
  <c r="AC2494" i="2"/>
  <c r="AC2495" i="2"/>
  <c r="AC2496" i="2"/>
  <c r="AC2497" i="2"/>
  <c r="AC2498" i="2"/>
  <c r="AC2499" i="2"/>
  <c r="AC2500" i="2"/>
  <c r="AC2501" i="2"/>
  <c r="AC2502" i="2"/>
  <c r="AC2503" i="2"/>
  <c r="AC2504" i="2"/>
  <c r="AC2505" i="2"/>
  <c r="AC2506" i="2"/>
  <c r="AC2507" i="2"/>
  <c r="AC2508" i="2"/>
  <c r="AC2509" i="2"/>
  <c r="AC2510" i="2"/>
  <c r="AC2511" i="2"/>
  <c r="AC2512" i="2"/>
  <c r="AC2513" i="2"/>
  <c r="AC2514" i="2"/>
  <c r="AC2515" i="2"/>
  <c r="AC2516" i="2"/>
  <c r="AC2517" i="2"/>
  <c r="AC2518" i="2"/>
  <c r="AC2519" i="2"/>
  <c r="AC2520" i="2"/>
  <c r="AC2521" i="2"/>
  <c r="AC2522" i="2"/>
  <c r="AC2523" i="2"/>
  <c r="AC2524" i="2"/>
  <c r="AC2525" i="2"/>
  <c r="AC2526" i="2"/>
  <c r="AC2527" i="2"/>
  <c r="AC2528" i="2"/>
  <c r="AC2529" i="2"/>
  <c r="AC2530" i="2"/>
  <c r="AC2531" i="2"/>
  <c r="AC2532" i="2"/>
  <c r="AC2533" i="2"/>
  <c r="AC2534" i="2"/>
  <c r="AC2535" i="2"/>
  <c r="AC2536" i="2"/>
  <c r="AC2537" i="2"/>
  <c r="AC2538" i="2"/>
  <c r="AC2539" i="2"/>
  <c r="AC2540" i="2"/>
  <c r="AC2541" i="2"/>
  <c r="AC2542" i="2"/>
  <c r="AC2543" i="2"/>
  <c r="AC2544" i="2"/>
  <c r="AC2545" i="2"/>
  <c r="AC2546" i="2"/>
  <c r="AC2547" i="2"/>
  <c r="AC2548" i="2"/>
  <c r="AC2549" i="2"/>
  <c r="AC2550" i="2"/>
  <c r="AC2551" i="2"/>
  <c r="AC2552" i="2"/>
  <c r="AC2553" i="2"/>
  <c r="AC2554" i="2"/>
  <c r="AC2555" i="2"/>
  <c r="AC2556" i="2"/>
  <c r="AC2557" i="2"/>
  <c r="AC2558" i="2"/>
  <c r="AC2559" i="2"/>
  <c r="AC2560" i="2"/>
  <c r="AC2561" i="2"/>
  <c r="AC2562" i="2"/>
  <c r="AC2563" i="2"/>
  <c r="AC2564" i="2"/>
  <c r="AC2565" i="2"/>
  <c r="AC2566" i="2"/>
  <c r="AC2567" i="2"/>
  <c r="AC2568" i="2"/>
  <c r="AC2569" i="2"/>
  <c r="AC2570" i="2"/>
  <c r="AC2571" i="2"/>
  <c r="AC2572" i="2"/>
  <c r="AC2573" i="2"/>
  <c r="AC2574" i="2"/>
  <c r="AC2575" i="2"/>
  <c r="AC2576" i="2"/>
  <c r="AC2577" i="2"/>
  <c r="AC2578" i="2"/>
  <c r="AC2579" i="2"/>
  <c r="AC2580" i="2"/>
  <c r="AC2581" i="2"/>
  <c r="AC2582" i="2"/>
  <c r="AC2583" i="2"/>
  <c r="AC2584" i="2"/>
  <c r="AC2585" i="2"/>
  <c r="AC2586" i="2"/>
  <c r="AC2587" i="2"/>
  <c r="AC2588" i="2"/>
  <c r="AC2589" i="2"/>
  <c r="AC2590" i="2"/>
  <c r="AC2591" i="2"/>
  <c r="AC2592" i="2"/>
  <c r="AC2593" i="2"/>
  <c r="AC2594" i="2"/>
  <c r="AC2595" i="2"/>
  <c r="AC2596" i="2"/>
  <c r="AC2597" i="2"/>
  <c r="AC2598" i="2"/>
  <c r="AC2599" i="2"/>
  <c r="AC2600" i="2"/>
  <c r="AC2601" i="2"/>
  <c r="AC2602" i="2"/>
  <c r="AC2603" i="2"/>
  <c r="AC2604" i="2"/>
  <c r="AC2605" i="2"/>
  <c r="AC2606" i="2"/>
  <c r="AC2607" i="2"/>
  <c r="AC2608" i="2"/>
  <c r="AC2609" i="2"/>
  <c r="AC2610" i="2"/>
  <c r="AC2611" i="2"/>
  <c r="AC2612" i="2"/>
  <c r="AC2613" i="2"/>
  <c r="AC2614" i="2"/>
  <c r="AC2615" i="2"/>
  <c r="AC2616" i="2"/>
  <c r="AC2617" i="2"/>
  <c r="AC2618" i="2"/>
  <c r="AC2619" i="2"/>
  <c r="AC2620" i="2"/>
  <c r="AC2621" i="2"/>
  <c r="AC2622" i="2"/>
  <c r="AC2623" i="2"/>
  <c r="AC2624" i="2"/>
  <c r="AC2625" i="2"/>
  <c r="AC2626" i="2"/>
  <c r="AC2627" i="2"/>
  <c r="AC2628" i="2"/>
  <c r="AC2629" i="2"/>
  <c r="AC2630" i="2"/>
  <c r="AC2631" i="2"/>
  <c r="AC2632" i="2"/>
  <c r="AC2633" i="2"/>
  <c r="AC2634" i="2"/>
  <c r="AC2635" i="2"/>
  <c r="AC2636" i="2"/>
  <c r="AC2637" i="2"/>
  <c r="AC2638" i="2"/>
  <c r="AC2639" i="2"/>
  <c r="AC2640" i="2"/>
  <c r="AC2641" i="2"/>
  <c r="AC2642" i="2"/>
  <c r="AC2643" i="2"/>
  <c r="AC2644" i="2"/>
  <c r="AC2645" i="2"/>
  <c r="AC2646" i="2"/>
  <c r="AC2647" i="2"/>
  <c r="AC2648" i="2"/>
  <c r="AC2649" i="2"/>
  <c r="AC2650" i="2"/>
  <c r="AC2651" i="2"/>
  <c r="AC2652" i="2"/>
  <c r="AC2653" i="2"/>
  <c r="AC2654" i="2"/>
  <c r="AC2655" i="2"/>
  <c r="AC2656" i="2"/>
  <c r="AC2657" i="2"/>
  <c r="AC2658" i="2"/>
  <c r="AC2659" i="2"/>
  <c r="AC2660" i="2"/>
  <c r="AC2661" i="2"/>
  <c r="AC2662" i="2"/>
  <c r="AC2663" i="2"/>
  <c r="AC2664" i="2"/>
  <c r="AC2665" i="2"/>
  <c r="AC2666" i="2"/>
  <c r="AC2667" i="2"/>
  <c r="AC2668" i="2"/>
  <c r="AC2669" i="2"/>
  <c r="AC2670" i="2"/>
  <c r="AC2671" i="2"/>
  <c r="AC2672" i="2"/>
  <c r="AC2673" i="2"/>
  <c r="AC2674" i="2"/>
  <c r="AC2675" i="2"/>
  <c r="AC2676" i="2"/>
  <c r="AC2677" i="2"/>
  <c r="AC2678" i="2"/>
  <c r="AC2679" i="2"/>
  <c r="AC2680" i="2"/>
  <c r="AC2681" i="2"/>
  <c r="AC2682" i="2"/>
  <c r="AC2683" i="2"/>
  <c r="AC2684" i="2"/>
  <c r="AC2685" i="2"/>
  <c r="AC2686" i="2"/>
  <c r="AC2687" i="2"/>
  <c r="AC2688" i="2"/>
  <c r="AC2689" i="2"/>
  <c r="AC2690" i="2"/>
  <c r="AC2691" i="2"/>
  <c r="AC2692" i="2"/>
  <c r="AC2693" i="2"/>
  <c r="AC2694" i="2"/>
  <c r="AC2695" i="2"/>
  <c r="AC2696" i="2"/>
  <c r="AC2697" i="2"/>
  <c r="AC2698" i="2"/>
  <c r="AC2699" i="2"/>
  <c r="AC2700" i="2"/>
  <c r="AC2701" i="2"/>
  <c r="AC2702" i="2"/>
  <c r="AC2703" i="2"/>
  <c r="AC2704" i="2"/>
  <c r="AC2705" i="2"/>
  <c r="AC2706" i="2"/>
  <c r="AC2707" i="2"/>
  <c r="AC2708" i="2"/>
  <c r="AC2709" i="2"/>
  <c r="AC2710" i="2"/>
  <c r="AC2711" i="2"/>
  <c r="AC2712" i="2"/>
  <c r="AC2713" i="2"/>
  <c r="AC2714" i="2"/>
  <c r="AC2715" i="2"/>
  <c r="AC2716" i="2"/>
  <c r="AC2717" i="2"/>
  <c r="AC2718" i="2"/>
  <c r="AC2719" i="2"/>
  <c r="AC2720" i="2"/>
  <c r="AC2721" i="2"/>
  <c r="AC2722" i="2"/>
  <c r="AC2723" i="2"/>
  <c r="AC2724" i="2"/>
  <c r="AC2725" i="2"/>
  <c r="AC2726" i="2"/>
  <c r="AC2727" i="2"/>
  <c r="AC2728" i="2"/>
  <c r="AC2729" i="2"/>
  <c r="AC2730" i="2"/>
  <c r="AC2731" i="2"/>
  <c r="AC2732" i="2"/>
  <c r="AC2733" i="2"/>
  <c r="AC2734" i="2"/>
  <c r="AC2735" i="2"/>
  <c r="AC2736" i="2"/>
  <c r="AC2737" i="2"/>
  <c r="AC2738" i="2"/>
  <c r="AC2739" i="2"/>
  <c r="AC2740" i="2"/>
  <c r="AC2741" i="2"/>
  <c r="AC2742" i="2"/>
  <c r="AC2743" i="2"/>
  <c r="AC2744" i="2"/>
  <c r="AC2745" i="2"/>
  <c r="AC2746" i="2"/>
  <c r="AC2747" i="2"/>
  <c r="AC2748" i="2"/>
  <c r="AC2749" i="2"/>
  <c r="AC2750" i="2"/>
  <c r="AC2751" i="2"/>
  <c r="AC2752" i="2"/>
  <c r="AC2753" i="2"/>
  <c r="AC2754" i="2"/>
  <c r="AC2755" i="2"/>
  <c r="AC2756" i="2"/>
  <c r="AC2757" i="2"/>
  <c r="AC2758" i="2"/>
  <c r="AC2759" i="2"/>
  <c r="AC2760" i="2"/>
  <c r="AC2761" i="2"/>
  <c r="AC2762" i="2"/>
  <c r="AC2763" i="2"/>
  <c r="AC2764" i="2"/>
  <c r="AC2765" i="2"/>
  <c r="AC2766" i="2"/>
  <c r="AC2767" i="2"/>
  <c r="AC2768" i="2"/>
  <c r="AC2769" i="2"/>
  <c r="AC2770" i="2"/>
  <c r="AC2771" i="2"/>
  <c r="AC2772" i="2"/>
  <c r="AC2773" i="2"/>
  <c r="AC2774" i="2"/>
  <c r="AC2775" i="2"/>
  <c r="AC2776" i="2"/>
  <c r="AC2777" i="2"/>
  <c r="AC2778" i="2"/>
  <c r="AC2779" i="2"/>
  <c r="AC2780" i="2"/>
  <c r="AC2781" i="2"/>
  <c r="AC2782" i="2"/>
  <c r="AC2783" i="2"/>
  <c r="AC2784" i="2"/>
  <c r="AC2785" i="2"/>
  <c r="AC2786" i="2"/>
  <c r="AC2787" i="2"/>
  <c r="AC2788" i="2"/>
  <c r="AC2789" i="2"/>
  <c r="AC2790" i="2"/>
  <c r="AC2791" i="2"/>
  <c r="AC2792" i="2"/>
  <c r="AC2793" i="2"/>
  <c r="AC2794" i="2"/>
  <c r="AC2795" i="2"/>
  <c r="AC2796" i="2"/>
  <c r="AC2797" i="2"/>
  <c r="AC2798" i="2"/>
  <c r="AC2799" i="2"/>
  <c r="AC2800" i="2"/>
  <c r="AC2801" i="2"/>
  <c r="AC2802" i="2"/>
  <c r="AC2803" i="2"/>
  <c r="AC2804" i="2"/>
  <c r="AC2805" i="2"/>
  <c r="AC2806" i="2"/>
  <c r="AC2807" i="2"/>
  <c r="AC2808" i="2"/>
  <c r="AC2809" i="2"/>
  <c r="AC2810" i="2"/>
  <c r="AC2811" i="2"/>
  <c r="AC2812" i="2"/>
  <c r="AC2813" i="2"/>
  <c r="AC2814" i="2"/>
  <c r="AC2815" i="2"/>
  <c r="AC2816" i="2"/>
  <c r="AC2817" i="2"/>
  <c r="AC2818" i="2"/>
  <c r="AC2819" i="2"/>
  <c r="AC2820" i="2"/>
  <c r="AC2821" i="2"/>
  <c r="AC2822" i="2"/>
  <c r="AC2823" i="2"/>
  <c r="AC2824" i="2"/>
  <c r="AC2825" i="2"/>
  <c r="AC2826" i="2"/>
  <c r="AC2827" i="2"/>
  <c r="AC2828" i="2"/>
  <c r="AC2829" i="2"/>
  <c r="AC2830" i="2"/>
  <c r="AC2831" i="2"/>
  <c r="AC2832" i="2"/>
  <c r="AC2833" i="2"/>
  <c r="AC2834" i="2"/>
  <c r="AC2835" i="2"/>
  <c r="AC2836" i="2"/>
  <c r="AC2837" i="2"/>
  <c r="AC2838" i="2"/>
  <c r="AC2839" i="2"/>
  <c r="AC2840" i="2"/>
  <c r="AC2841" i="2"/>
  <c r="AC2842" i="2"/>
  <c r="AC2843" i="2"/>
  <c r="AC2844" i="2"/>
  <c r="AC2845" i="2"/>
  <c r="AC2846" i="2"/>
  <c r="AC2847" i="2"/>
  <c r="AC2848" i="2"/>
  <c r="AC2849" i="2"/>
  <c r="AC2850" i="2"/>
  <c r="AC2851" i="2"/>
  <c r="AC2852" i="2"/>
  <c r="AC2853" i="2"/>
  <c r="AC2854" i="2"/>
  <c r="AC2855" i="2"/>
  <c r="AC2856" i="2"/>
  <c r="AC2857" i="2"/>
  <c r="AC2858" i="2"/>
  <c r="AC2859" i="2"/>
  <c r="AC2860" i="2"/>
  <c r="AC2861" i="2"/>
  <c r="AC2862" i="2"/>
  <c r="AC2863" i="2"/>
  <c r="AC2864" i="2"/>
  <c r="AC2865" i="2"/>
  <c r="AC2866" i="2"/>
  <c r="AC2867" i="2"/>
  <c r="AC2868" i="2"/>
  <c r="AC2869" i="2"/>
  <c r="AC2870" i="2"/>
  <c r="AC2871" i="2"/>
  <c r="AC2872" i="2"/>
  <c r="AC2873" i="2"/>
  <c r="AC2874" i="2"/>
  <c r="AC2875" i="2"/>
  <c r="AC2876" i="2"/>
  <c r="AC2877" i="2"/>
  <c r="AC2878" i="2"/>
  <c r="AC2879" i="2"/>
  <c r="AC2880" i="2"/>
  <c r="AC2881" i="2"/>
  <c r="AC2882" i="2"/>
  <c r="AC2883" i="2"/>
  <c r="AC2884" i="2"/>
  <c r="AC2885" i="2"/>
  <c r="AC2886" i="2"/>
  <c r="AC2887" i="2"/>
  <c r="AC2888" i="2"/>
  <c r="AC2889" i="2"/>
  <c r="AC2890" i="2"/>
  <c r="AC2891" i="2"/>
  <c r="AC2892" i="2"/>
  <c r="AC2893" i="2"/>
  <c r="AC2894" i="2"/>
  <c r="AC2895" i="2"/>
  <c r="AC2896" i="2"/>
  <c r="AC2897" i="2"/>
  <c r="AC2898" i="2"/>
  <c r="AC2899" i="2"/>
  <c r="AC2900" i="2"/>
  <c r="AC2901" i="2"/>
  <c r="AC2902" i="2"/>
  <c r="AC2903" i="2"/>
  <c r="AC2904" i="2"/>
  <c r="AC2905" i="2"/>
  <c r="AC2906" i="2"/>
  <c r="AC2907" i="2"/>
  <c r="AC2908" i="2"/>
  <c r="AC2909" i="2"/>
  <c r="AC2910" i="2"/>
  <c r="AC2911" i="2"/>
  <c r="AC2912" i="2"/>
  <c r="AC2913" i="2"/>
  <c r="AC2914" i="2"/>
  <c r="AC2915" i="2"/>
  <c r="AC2916" i="2"/>
  <c r="AC2917" i="2"/>
  <c r="AC2918" i="2"/>
  <c r="AC2919" i="2"/>
  <c r="AC2920" i="2"/>
  <c r="AC2921" i="2"/>
  <c r="AC2922" i="2"/>
  <c r="AC2923" i="2"/>
  <c r="AC2924" i="2"/>
  <c r="AC2925" i="2"/>
  <c r="AC2926" i="2"/>
  <c r="AC2927" i="2"/>
  <c r="AC2928" i="2"/>
  <c r="AC2929" i="2"/>
  <c r="AC2930" i="2"/>
  <c r="AC2931" i="2"/>
  <c r="AC2932" i="2"/>
  <c r="AC2933" i="2"/>
  <c r="AC2934" i="2"/>
  <c r="AC2935" i="2"/>
  <c r="AC2936" i="2"/>
  <c r="AC2937" i="2"/>
  <c r="AC2938" i="2"/>
  <c r="AC2939" i="2"/>
  <c r="AC2940" i="2"/>
  <c r="AC2941" i="2"/>
  <c r="AC2942" i="2"/>
  <c r="AC2943" i="2"/>
  <c r="AC2944" i="2"/>
  <c r="AC2945" i="2"/>
  <c r="AC2946" i="2"/>
  <c r="AC2947" i="2"/>
  <c r="AC2948" i="2"/>
  <c r="AC2949" i="2"/>
  <c r="AC2950" i="2"/>
  <c r="AC2951" i="2"/>
  <c r="AC2952" i="2"/>
  <c r="AC2953" i="2"/>
  <c r="AC2954" i="2"/>
  <c r="AC2955" i="2"/>
  <c r="AC2956" i="2"/>
  <c r="AC2957" i="2"/>
  <c r="AC2958" i="2"/>
  <c r="AC2959" i="2"/>
  <c r="AC2960" i="2"/>
  <c r="AC2961" i="2"/>
  <c r="AC2962" i="2"/>
  <c r="AC2963" i="2"/>
  <c r="AC2964" i="2"/>
  <c r="AC2965" i="2"/>
  <c r="AC2966" i="2"/>
  <c r="AC2967" i="2"/>
  <c r="AC2968" i="2"/>
  <c r="AC2969" i="2"/>
  <c r="AC2970" i="2"/>
  <c r="AC2971" i="2"/>
  <c r="AC2972" i="2"/>
  <c r="AC2973" i="2"/>
  <c r="AC2974" i="2"/>
  <c r="AC2975" i="2"/>
  <c r="AC2976" i="2"/>
  <c r="AC2977" i="2"/>
  <c r="AC2978" i="2"/>
  <c r="AC2979" i="2"/>
  <c r="AC2980" i="2"/>
  <c r="AC2981" i="2"/>
  <c r="AC2982" i="2"/>
  <c r="AC2983" i="2"/>
  <c r="AC2984" i="2"/>
  <c r="AC2985" i="2"/>
  <c r="AC2986" i="2"/>
  <c r="AC2987" i="2"/>
  <c r="AC2988" i="2"/>
  <c r="AC2989" i="2"/>
  <c r="AC2990" i="2"/>
  <c r="AC2991" i="2"/>
  <c r="AC2992" i="2"/>
  <c r="AC2993" i="2"/>
  <c r="AC2994" i="2"/>
  <c r="AC2995" i="2"/>
  <c r="AC2996" i="2"/>
  <c r="AC2997" i="2"/>
  <c r="AC2998" i="2"/>
  <c r="AC2999" i="2"/>
  <c r="AC3000" i="2"/>
  <c r="AC3001" i="2"/>
  <c r="AC3002" i="2"/>
  <c r="AC3003" i="2"/>
  <c r="AC3004" i="2"/>
  <c r="AC3005" i="2"/>
  <c r="AC3006" i="2"/>
  <c r="AC3007" i="2"/>
  <c r="AC3008" i="2"/>
  <c r="AC3009" i="2"/>
  <c r="AC3010" i="2"/>
  <c r="AC3011" i="2"/>
  <c r="AC3012" i="2"/>
  <c r="AC3013" i="2"/>
  <c r="AC3014" i="2"/>
  <c r="AC3015" i="2"/>
  <c r="AC3016" i="2"/>
  <c r="AC3017" i="2"/>
  <c r="AC3018" i="2"/>
  <c r="AC3019" i="2"/>
  <c r="AC3020" i="2"/>
  <c r="AC3021" i="2"/>
  <c r="AC3022" i="2"/>
  <c r="AC3023" i="2"/>
  <c r="AC3024" i="2"/>
  <c r="AC3025" i="2"/>
  <c r="AC3026" i="2"/>
  <c r="AC3027" i="2"/>
  <c r="AC3028" i="2"/>
  <c r="AC3029" i="2"/>
  <c r="AC3030" i="2"/>
  <c r="AC3031" i="2"/>
  <c r="AC3032" i="2"/>
  <c r="AC3033" i="2"/>
  <c r="AC3034" i="2"/>
  <c r="AC3035" i="2"/>
  <c r="AC3036" i="2"/>
  <c r="AC3037" i="2"/>
  <c r="AC3038" i="2"/>
  <c r="AC3039" i="2"/>
  <c r="AC3040" i="2"/>
  <c r="AC3041" i="2"/>
  <c r="AC3042" i="2"/>
  <c r="AC3043" i="2"/>
  <c r="AC3044" i="2"/>
  <c r="AC3045" i="2"/>
  <c r="AC3046" i="2"/>
  <c r="AC3047" i="2"/>
  <c r="AC3048" i="2"/>
  <c r="AC3049" i="2"/>
  <c r="AC3050" i="2"/>
  <c r="AC3051" i="2"/>
  <c r="AC3052" i="2"/>
  <c r="AC3053" i="2"/>
  <c r="AC3054" i="2"/>
  <c r="AC3055" i="2"/>
  <c r="AC3056" i="2"/>
  <c r="AC3057" i="2"/>
  <c r="AC3058" i="2"/>
  <c r="AC3059" i="2"/>
  <c r="AC3060" i="2"/>
  <c r="AC3061" i="2"/>
  <c r="AC3062" i="2"/>
  <c r="AC3063" i="2"/>
  <c r="AC3064" i="2"/>
  <c r="AC3065" i="2"/>
  <c r="AC3066" i="2"/>
  <c r="AC3067" i="2"/>
  <c r="AC3068" i="2"/>
  <c r="AC3069" i="2"/>
  <c r="AC3070" i="2"/>
  <c r="AC3071" i="2"/>
  <c r="AC3072" i="2"/>
  <c r="AC3073" i="2"/>
  <c r="AC3074" i="2"/>
  <c r="AC3075" i="2"/>
  <c r="AC3076" i="2"/>
  <c r="AC3077" i="2"/>
  <c r="AC3078" i="2"/>
  <c r="AC3079" i="2"/>
  <c r="AC3080" i="2"/>
  <c r="AC3081" i="2"/>
  <c r="AC3082" i="2"/>
  <c r="AC3083" i="2"/>
  <c r="AC3084" i="2"/>
  <c r="AC3085" i="2"/>
  <c r="AC3086" i="2"/>
  <c r="AC3087" i="2"/>
  <c r="AC3088" i="2"/>
  <c r="AC3089" i="2"/>
  <c r="AC3090" i="2"/>
  <c r="AC3091" i="2"/>
  <c r="AC3092" i="2"/>
  <c r="AC3093" i="2"/>
  <c r="AC3094" i="2"/>
  <c r="AC3095" i="2"/>
  <c r="AC3096" i="2"/>
  <c r="AC3097" i="2"/>
  <c r="AC3098" i="2"/>
  <c r="AC3099" i="2"/>
  <c r="AC3100" i="2"/>
  <c r="AC3101" i="2"/>
  <c r="AC3102" i="2"/>
  <c r="AC3103" i="2"/>
  <c r="AC3104" i="2"/>
  <c r="AC3105" i="2"/>
  <c r="AC3106" i="2"/>
  <c r="AC3107" i="2"/>
  <c r="AC3108" i="2"/>
  <c r="AC3109" i="2"/>
  <c r="AC3110" i="2"/>
  <c r="AC3111" i="2"/>
  <c r="AC3112" i="2"/>
  <c r="AC3113" i="2"/>
  <c r="AC3114" i="2"/>
  <c r="AC3115" i="2"/>
  <c r="AC3116" i="2"/>
  <c r="AC3117" i="2"/>
  <c r="AC3118" i="2"/>
  <c r="AC3119" i="2"/>
  <c r="AC3120" i="2"/>
  <c r="AC3121" i="2"/>
  <c r="AC3122" i="2"/>
  <c r="AC3123" i="2"/>
  <c r="AC3124" i="2"/>
  <c r="AC3125" i="2"/>
  <c r="AC3126" i="2"/>
  <c r="AC3127" i="2"/>
  <c r="AC3128" i="2"/>
  <c r="AC3129" i="2"/>
  <c r="AC3130" i="2"/>
  <c r="AC3131" i="2"/>
  <c r="AC3132" i="2"/>
  <c r="AC3133" i="2"/>
  <c r="AC3134" i="2"/>
  <c r="AC3135" i="2"/>
  <c r="AC3136" i="2"/>
  <c r="AC3137" i="2"/>
  <c r="AC3138" i="2"/>
  <c r="AC3139" i="2"/>
  <c r="AC3140" i="2"/>
  <c r="AC3141" i="2"/>
  <c r="AC3142" i="2"/>
  <c r="AC3143" i="2"/>
  <c r="AC3144" i="2"/>
  <c r="AC3145" i="2"/>
  <c r="AC3146" i="2"/>
  <c r="AC3147" i="2"/>
  <c r="AC3148" i="2"/>
  <c r="AC3149" i="2"/>
  <c r="AC3150" i="2"/>
  <c r="AC3151" i="2"/>
  <c r="AC3152" i="2"/>
  <c r="AC3153" i="2"/>
  <c r="AC3154" i="2"/>
  <c r="AC3155" i="2"/>
  <c r="AC3156" i="2"/>
  <c r="AC3157" i="2"/>
  <c r="AC3158" i="2"/>
  <c r="AC3159" i="2"/>
  <c r="AC3160" i="2"/>
  <c r="AC3161" i="2"/>
  <c r="AC3162" i="2"/>
  <c r="AC3163" i="2"/>
  <c r="AC3164" i="2"/>
  <c r="AC3165" i="2"/>
  <c r="AC3166" i="2"/>
  <c r="AC3167" i="2"/>
  <c r="AC3168" i="2"/>
  <c r="AC3169" i="2"/>
  <c r="AC3170" i="2"/>
  <c r="AC3171" i="2"/>
  <c r="AC3172" i="2"/>
  <c r="AC3173" i="2"/>
  <c r="AC3174" i="2"/>
  <c r="AC3175" i="2"/>
  <c r="AC3176" i="2"/>
  <c r="AC3177" i="2"/>
  <c r="AC3178" i="2"/>
  <c r="AC3179" i="2"/>
  <c r="AC3180" i="2"/>
  <c r="AC3181" i="2"/>
  <c r="AC3182" i="2"/>
  <c r="AC3183" i="2"/>
  <c r="AC3184" i="2"/>
  <c r="AC3185" i="2"/>
  <c r="AC3186" i="2"/>
  <c r="AC3187" i="2"/>
  <c r="AC3188" i="2"/>
  <c r="AC3189" i="2"/>
  <c r="AC3190" i="2"/>
  <c r="AC3191" i="2"/>
  <c r="AC3192" i="2"/>
  <c r="AC3193" i="2"/>
  <c r="AC3194" i="2"/>
  <c r="AC3195" i="2"/>
  <c r="AC3196" i="2"/>
  <c r="AC3197" i="2"/>
  <c r="AC3198" i="2"/>
  <c r="AC3199" i="2"/>
  <c r="AC3200" i="2"/>
  <c r="AC3201" i="2"/>
  <c r="AC3202" i="2"/>
  <c r="AC3203" i="2"/>
  <c r="AC3204" i="2"/>
  <c r="AC3205" i="2"/>
  <c r="AC3206" i="2"/>
  <c r="AC3207" i="2"/>
  <c r="AC3208" i="2"/>
  <c r="AC3209" i="2"/>
  <c r="AC3210" i="2"/>
  <c r="AC3211" i="2"/>
  <c r="AC3212" i="2"/>
  <c r="AC3213" i="2"/>
  <c r="AC3214" i="2"/>
  <c r="AC3215" i="2"/>
  <c r="AC3216" i="2"/>
  <c r="AC3217" i="2"/>
  <c r="AC3218" i="2"/>
  <c r="AC3219" i="2"/>
  <c r="AC3220" i="2"/>
  <c r="AC3221" i="2"/>
  <c r="AC3222" i="2"/>
  <c r="AC3223" i="2"/>
  <c r="AC3224" i="2"/>
  <c r="AC3225" i="2"/>
  <c r="AC3226" i="2"/>
  <c r="AC3227" i="2"/>
  <c r="AC3228" i="2"/>
  <c r="AC3229" i="2"/>
  <c r="AC3230" i="2"/>
  <c r="AC3231" i="2"/>
  <c r="AC3232" i="2"/>
  <c r="AC3233" i="2"/>
  <c r="AC3234" i="2"/>
  <c r="AC3235" i="2"/>
  <c r="AC3236" i="2"/>
  <c r="AC3237" i="2"/>
  <c r="AC3238" i="2"/>
  <c r="AC3239" i="2"/>
  <c r="AC3240" i="2"/>
  <c r="AC3241" i="2"/>
  <c r="AC3242" i="2"/>
  <c r="AC3243" i="2"/>
  <c r="AC3244" i="2"/>
  <c r="AC3245" i="2"/>
  <c r="AC3246" i="2"/>
  <c r="AC3247" i="2"/>
  <c r="AC3248" i="2"/>
  <c r="AC3249" i="2"/>
  <c r="AC3250" i="2"/>
  <c r="AC3251" i="2"/>
  <c r="AC3252" i="2"/>
  <c r="AC3253" i="2"/>
  <c r="AC3254" i="2"/>
  <c r="AC3255" i="2"/>
  <c r="AC3256" i="2"/>
  <c r="AC3257" i="2"/>
  <c r="AC3258" i="2"/>
  <c r="AC3259" i="2"/>
  <c r="AC3260" i="2"/>
  <c r="AC3261" i="2"/>
  <c r="AC3262" i="2"/>
  <c r="AC3263" i="2"/>
  <c r="AC3264" i="2"/>
  <c r="AC3265" i="2"/>
  <c r="AC3266" i="2"/>
  <c r="AC3267" i="2"/>
  <c r="AC3268" i="2"/>
  <c r="AC3269" i="2"/>
  <c r="AC3270" i="2"/>
  <c r="AC3271" i="2"/>
  <c r="AC3272" i="2"/>
  <c r="AC3273" i="2"/>
  <c r="AC3274" i="2"/>
  <c r="AC3275" i="2"/>
  <c r="AC3276" i="2"/>
  <c r="AC3277" i="2"/>
  <c r="AC3278" i="2"/>
  <c r="AC3279" i="2"/>
  <c r="AC3280" i="2"/>
  <c r="AC3281" i="2"/>
  <c r="AC3282" i="2"/>
  <c r="AC3283" i="2"/>
  <c r="AC3284" i="2"/>
  <c r="AC3285" i="2"/>
  <c r="AC3286" i="2"/>
  <c r="AC3287" i="2"/>
  <c r="AC3288" i="2"/>
  <c r="AC3289" i="2"/>
  <c r="AC3290" i="2"/>
  <c r="AC3291" i="2"/>
  <c r="AC3292" i="2"/>
  <c r="AC3293" i="2"/>
  <c r="AC3294" i="2"/>
  <c r="AC3295" i="2"/>
  <c r="AC3296" i="2"/>
  <c r="AC3297" i="2"/>
  <c r="AC3298" i="2"/>
  <c r="AC3299" i="2"/>
  <c r="AC3300" i="2"/>
  <c r="AC3301" i="2"/>
  <c r="AC3302" i="2"/>
  <c r="AC3303" i="2"/>
  <c r="AC3304" i="2"/>
  <c r="AC3305" i="2"/>
  <c r="AC3306" i="2"/>
  <c r="AC3307" i="2"/>
  <c r="AC3308" i="2"/>
  <c r="AC3309" i="2"/>
  <c r="AC3310" i="2"/>
  <c r="AC3311" i="2"/>
  <c r="AC3312" i="2"/>
  <c r="AC3313" i="2"/>
  <c r="AC3314" i="2"/>
  <c r="AC3315" i="2"/>
  <c r="AC3316" i="2"/>
  <c r="AC3317" i="2"/>
  <c r="AC3318" i="2"/>
  <c r="AC3319" i="2"/>
  <c r="AC3320" i="2"/>
  <c r="AC3321" i="2"/>
  <c r="AC3322" i="2"/>
  <c r="AC3323" i="2"/>
  <c r="AC3324" i="2"/>
  <c r="AC3325" i="2"/>
  <c r="AC3326" i="2"/>
  <c r="AC3327" i="2"/>
  <c r="AC3328" i="2"/>
  <c r="AC3329" i="2"/>
  <c r="AC3330" i="2"/>
  <c r="AC3331" i="2"/>
  <c r="AC3332" i="2"/>
  <c r="AC3333" i="2"/>
  <c r="AC3334" i="2"/>
  <c r="AC3335" i="2"/>
  <c r="AC3336" i="2"/>
  <c r="AC3337" i="2"/>
  <c r="AC3338" i="2"/>
  <c r="AC3339" i="2"/>
  <c r="AC3340" i="2"/>
  <c r="AC3341" i="2"/>
  <c r="AC3342" i="2"/>
  <c r="AC3343" i="2"/>
  <c r="AC3344" i="2"/>
  <c r="AC3345" i="2"/>
  <c r="AC3346" i="2"/>
  <c r="AC3347" i="2"/>
  <c r="AC3348" i="2"/>
  <c r="AC3349" i="2"/>
  <c r="AC3350" i="2"/>
  <c r="AC3351" i="2"/>
  <c r="AC3352" i="2"/>
  <c r="AC3353" i="2"/>
  <c r="AC3354" i="2"/>
  <c r="AC3355" i="2"/>
  <c r="AC3356" i="2"/>
  <c r="AC3357" i="2"/>
  <c r="AC3358" i="2"/>
  <c r="AC3359" i="2"/>
  <c r="AC3360" i="2"/>
  <c r="AC3361" i="2"/>
  <c r="AC3362" i="2"/>
  <c r="AC3363" i="2"/>
  <c r="AC3364" i="2"/>
  <c r="AC3365" i="2"/>
  <c r="AC3366" i="2"/>
  <c r="AC3367" i="2"/>
  <c r="AC3368" i="2"/>
  <c r="AC3369" i="2"/>
  <c r="AC3370" i="2"/>
  <c r="AC3371" i="2"/>
  <c r="AC3372" i="2"/>
  <c r="AC3373" i="2"/>
  <c r="AC3374" i="2"/>
  <c r="AC3375" i="2"/>
  <c r="AC3376" i="2"/>
  <c r="AC3377" i="2"/>
  <c r="AC3378" i="2"/>
  <c r="AC3379" i="2"/>
  <c r="AC3380" i="2"/>
  <c r="AC3381" i="2"/>
  <c r="AC3382" i="2"/>
  <c r="AC3383" i="2"/>
  <c r="AC3384" i="2"/>
  <c r="AC3385" i="2"/>
  <c r="AC3386" i="2"/>
  <c r="AC3387" i="2"/>
  <c r="AC3388" i="2"/>
  <c r="AC3389" i="2"/>
  <c r="AC3390" i="2"/>
  <c r="AC3391" i="2"/>
  <c r="AC3392" i="2"/>
  <c r="AC3393" i="2"/>
  <c r="AC3394" i="2"/>
  <c r="AC3395" i="2"/>
  <c r="AC3396" i="2"/>
  <c r="AC3397" i="2"/>
  <c r="AC3398" i="2"/>
  <c r="AC3399" i="2"/>
  <c r="AC3400" i="2"/>
  <c r="AC3401" i="2"/>
  <c r="AC3402" i="2"/>
  <c r="AC3403" i="2"/>
  <c r="AC3404" i="2"/>
  <c r="AC3405" i="2"/>
  <c r="AC3406" i="2"/>
  <c r="AC3407" i="2"/>
  <c r="AC3408" i="2"/>
  <c r="AC3409" i="2"/>
  <c r="AC3410" i="2"/>
  <c r="AC3411" i="2"/>
  <c r="AC3412" i="2"/>
  <c r="AC3413" i="2"/>
  <c r="AC3414" i="2"/>
  <c r="AC3415" i="2"/>
  <c r="AC3416" i="2"/>
  <c r="AC3417" i="2"/>
  <c r="AC3418" i="2"/>
  <c r="AC3419" i="2"/>
  <c r="AC3420" i="2"/>
  <c r="AC3421" i="2"/>
  <c r="AC3422" i="2"/>
  <c r="AC3423" i="2"/>
  <c r="AC3424" i="2"/>
  <c r="AC3425" i="2"/>
  <c r="AC3426" i="2"/>
  <c r="AC3427" i="2"/>
  <c r="AC3428" i="2"/>
  <c r="AC3429" i="2"/>
  <c r="AC3430" i="2"/>
  <c r="AC3431" i="2"/>
  <c r="AC3432" i="2"/>
  <c r="AC3433" i="2"/>
  <c r="AC3434" i="2"/>
  <c r="AC3435" i="2"/>
  <c r="AC3436" i="2"/>
  <c r="AC3437" i="2"/>
  <c r="AC3438" i="2"/>
  <c r="AC3439" i="2"/>
  <c r="AC3440" i="2"/>
  <c r="AC3441" i="2"/>
  <c r="AC3442" i="2"/>
  <c r="AC3443" i="2"/>
  <c r="AC3444" i="2"/>
  <c r="AC3445" i="2"/>
  <c r="AC3446" i="2"/>
  <c r="AC3447" i="2"/>
  <c r="AC3448" i="2"/>
  <c r="AC3449" i="2"/>
  <c r="AC3450" i="2"/>
  <c r="AC3451" i="2"/>
  <c r="AC3452" i="2"/>
  <c r="AC3453" i="2"/>
  <c r="AC3454" i="2"/>
  <c r="AC3455" i="2"/>
  <c r="AC3456" i="2"/>
  <c r="AC3457" i="2"/>
  <c r="AC3458" i="2"/>
  <c r="AC3459" i="2"/>
  <c r="AC3460" i="2"/>
  <c r="AC3461" i="2"/>
  <c r="AC3462" i="2"/>
  <c r="AC3463" i="2"/>
  <c r="AC3464" i="2"/>
  <c r="AC3465" i="2"/>
  <c r="AC3466" i="2"/>
  <c r="AC3467" i="2"/>
  <c r="AC3468" i="2"/>
  <c r="AC3469" i="2"/>
  <c r="AC3470" i="2"/>
  <c r="AC3471" i="2"/>
  <c r="AC3472" i="2"/>
  <c r="AC3473" i="2"/>
  <c r="AC3474" i="2"/>
  <c r="AC3475" i="2"/>
  <c r="AC3476" i="2"/>
  <c r="AC3477" i="2"/>
  <c r="AC3478" i="2"/>
  <c r="AC3479" i="2"/>
  <c r="AC3480" i="2"/>
  <c r="AC3481" i="2"/>
  <c r="AC3482" i="2"/>
  <c r="AC3483" i="2"/>
  <c r="AC3484" i="2"/>
  <c r="AC3485" i="2"/>
  <c r="AC3486" i="2"/>
  <c r="AC3487" i="2"/>
  <c r="AC3488" i="2"/>
  <c r="AC3489" i="2"/>
  <c r="AC3490" i="2"/>
  <c r="AC3491" i="2"/>
  <c r="AC3492" i="2"/>
  <c r="AC3493" i="2"/>
  <c r="AC3494" i="2"/>
  <c r="AC3495" i="2"/>
  <c r="AC3496" i="2"/>
  <c r="AC3497" i="2"/>
  <c r="AC3498" i="2"/>
  <c r="AC3499" i="2"/>
  <c r="AC3500" i="2"/>
  <c r="AC3501" i="2"/>
  <c r="AC3502" i="2"/>
  <c r="AC3503" i="2"/>
  <c r="AC3504" i="2"/>
  <c r="AC3505" i="2"/>
  <c r="AC3506" i="2"/>
  <c r="AC3507" i="2"/>
  <c r="AC3508" i="2"/>
  <c r="AC3509" i="2"/>
  <c r="AC3510" i="2"/>
  <c r="AC3511" i="2"/>
  <c r="AC3512" i="2"/>
  <c r="AC3513" i="2"/>
  <c r="AC3514" i="2"/>
  <c r="AC3515" i="2"/>
  <c r="AC3516" i="2"/>
  <c r="AC3517" i="2"/>
  <c r="AC3518" i="2"/>
  <c r="AC3519" i="2"/>
  <c r="AC3520" i="2"/>
  <c r="AC3521" i="2"/>
  <c r="AC3522" i="2"/>
  <c r="AC3523" i="2"/>
  <c r="AC3524" i="2"/>
  <c r="AC3525" i="2"/>
  <c r="AC3526" i="2"/>
  <c r="AC3527" i="2"/>
  <c r="AC3528" i="2"/>
  <c r="AC3529" i="2"/>
  <c r="AC3530" i="2"/>
  <c r="AC3531" i="2"/>
  <c r="AC3532" i="2"/>
  <c r="AC3533" i="2"/>
  <c r="AC3534" i="2"/>
  <c r="AC3535" i="2"/>
  <c r="AC3536" i="2"/>
  <c r="AC3537" i="2"/>
  <c r="AC3538" i="2"/>
  <c r="AC3539" i="2"/>
  <c r="AC3540" i="2"/>
  <c r="AC3541" i="2"/>
  <c r="AC3542" i="2"/>
  <c r="AC3543" i="2"/>
  <c r="AC3544" i="2"/>
  <c r="AC3545" i="2"/>
  <c r="AC3546" i="2"/>
  <c r="AC3547" i="2"/>
  <c r="AC3548" i="2"/>
  <c r="AC3549" i="2"/>
  <c r="AC3550" i="2"/>
  <c r="AC3551" i="2"/>
  <c r="AC3552" i="2"/>
  <c r="AC3553" i="2"/>
  <c r="AC3554" i="2"/>
  <c r="AC3555" i="2"/>
  <c r="AC3556" i="2"/>
  <c r="AC3557" i="2"/>
  <c r="AC3558" i="2"/>
  <c r="AC3559" i="2"/>
  <c r="AC3560" i="2"/>
  <c r="AC3561" i="2"/>
  <c r="AC3562" i="2"/>
  <c r="AC3563" i="2"/>
  <c r="AC3564" i="2"/>
  <c r="AC3565" i="2"/>
  <c r="AC3566" i="2"/>
  <c r="AC3567" i="2"/>
  <c r="AC3568" i="2"/>
  <c r="AC3569" i="2"/>
  <c r="AC3570" i="2"/>
  <c r="AC3571" i="2"/>
  <c r="AC3572" i="2"/>
  <c r="AC3573" i="2"/>
  <c r="AC3574" i="2"/>
  <c r="AC3575" i="2"/>
  <c r="AC3576" i="2"/>
  <c r="AC3577" i="2"/>
  <c r="AC3578" i="2"/>
  <c r="AC3579" i="2"/>
  <c r="AC3580" i="2"/>
  <c r="AC3581" i="2"/>
  <c r="AC3582" i="2"/>
  <c r="AC3583" i="2"/>
  <c r="AC3584" i="2"/>
  <c r="AC3585" i="2"/>
  <c r="AC3586" i="2"/>
  <c r="AC3587" i="2"/>
  <c r="AC3588" i="2"/>
  <c r="AC3589" i="2"/>
  <c r="AC3590" i="2"/>
  <c r="AC3591" i="2"/>
  <c r="AC3592" i="2"/>
  <c r="AC3593" i="2"/>
  <c r="AC3594" i="2"/>
  <c r="AC3595" i="2"/>
  <c r="AC3596" i="2"/>
  <c r="AC3597" i="2"/>
  <c r="AC3598" i="2"/>
  <c r="AC3599" i="2"/>
  <c r="AC3600" i="2"/>
  <c r="AC3601" i="2"/>
  <c r="AC3602" i="2"/>
  <c r="AC3603" i="2"/>
  <c r="AC3604" i="2"/>
  <c r="AC3605" i="2"/>
  <c r="AC3606" i="2"/>
  <c r="AC3607" i="2"/>
  <c r="AC3608" i="2"/>
  <c r="AC3609" i="2"/>
  <c r="AC3610" i="2"/>
  <c r="AC3611" i="2"/>
  <c r="AC3612" i="2"/>
  <c r="AC3613" i="2"/>
  <c r="AC3614" i="2"/>
  <c r="AC3615" i="2"/>
  <c r="AC3616" i="2"/>
  <c r="AC3617" i="2"/>
  <c r="AC3618" i="2"/>
  <c r="AC3619" i="2"/>
  <c r="AC3620" i="2"/>
  <c r="AC3621" i="2"/>
  <c r="AC3622" i="2"/>
  <c r="AC3623" i="2"/>
  <c r="AC3624" i="2"/>
  <c r="AC3625" i="2"/>
  <c r="AC3626" i="2"/>
  <c r="AC3627" i="2"/>
  <c r="AC3628" i="2"/>
  <c r="AC3629" i="2"/>
  <c r="AC3630" i="2"/>
  <c r="AC3631" i="2"/>
  <c r="AC3632" i="2"/>
  <c r="AC3633" i="2"/>
  <c r="AC3634" i="2"/>
  <c r="AC3635" i="2"/>
  <c r="AC3636" i="2"/>
  <c r="AC3637" i="2"/>
  <c r="AC3638" i="2"/>
  <c r="AC3639" i="2"/>
  <c r="AC3640" i="2"/>
  <c r="AC3641" i="2"/>
  <c r="AC3642" i="2"/>
  <c r="AC3643" i="2"/>
  <c r="AC3644" i="2"/>
  <c r="AC3645" i="2"/>
  <c r="AC3646" i="2"/>
  <c r="AC3647" i="2"/>
  <c r="AC3648" i="2"/>
  <c r="AC3649" i="2"/>
  <c r="AC3650" i="2"/>
  <c r="AC3651" i="2"/>
  <c r="AC3652" i="2"/>
  <c r="AC3653" i="2"/>
  <c r="AC3654" i="2"/>
  <c r="AC3655" i="2"/>
  <c r="AC3656" i="2"/>
  <c r="AC3657" i="2"/>
  <c r="AC3658" i="2"/>
  <c r="AC3659" i="2"/>
  <c r="AC3660" i="2"/>
  <c r="AC3661" i="2"/>
  <c r="AC3662" i="2"/>
  <c r="AC3663" i="2"/>
  <c r="AC3664" i="2"/>
  <c r="AC3665" i="2"/>
  <c r="AC3666" i="2"/>
  <c r="AC3667" i="2"/>
  <c r="AC3668" i="2"/>
  <c r="AC3669" i="2"/>
  <c r="AC3670" i="2"/>
  <c r="AC3671" i="2"/>
  <c r="AC3672" i="2"/>
  <c r="AC3673" i="2"/>
  <c r="AC3674" i="2"/>
  <c r="AC3675" i="2"/>
  <c r="AC3676" i="2"/>
  <c r="AC3677" i="2"/>
  <c r="AC3678" i="2"/>
  <c r="AC3679" i="2"/>
  <c r="AC3680" i="2"/>
  <c r="AC3681" i="2"/>
  <c r="AC3682" i="2"/>
  <c r="AC3683" i="2"/>
  <c r="AC3684" i="2"/>
  <c r="AC3685" i="2"/>
  <c r="AC3686" i="2"/>
  <c r="AC3687" i="2"/>
  <c r="AC3688" i="2"/>
  <c r="AC3689" i="2"/>
  <c r="AC3690" i="2"/>
  <c r="AC3691" i="2"/>
  <c r="AC3692" i="2"/>
  <c r="AC3693" i="2"/>
  <c r="AC3694" i="2"/>
  <c r="AC3695" i="2"/>
  <c r="AC3696" i="2"/>
  <c r="AC3697" i="2"/>
  <c r="AC3698" i="2"/>
  <c r="AC3699" i="2"/>
  <c r="AC3700" i="2"/>
  <c r="AC3701" i="2"/>
  <c r="AC3702" i="2"/>
  <c r="AC3703" i="2"/>
  <c r="AC3704" i="2"/>
  <c r="AC3705" i="2"/>
  <c r="AC3706" i="2"/>
  <c r="AC3707" i="2"/>
  <c r="AC3708" i="2"/>
  <c r="AC3709" i="2"/>
  <c r="AC3710" i="2"/>
  <c r="AC3711" i="2"/>
  <c r="AC3712" i="2"/>
  <c r="AC3713" i="2"/>
  <c r="AC3714" i="2"/>
  <c r="AC3715" i="2"/>
  <c r="AC3716" i="2"/>
  <c r="AC3717" i="2"/>
  <c r="AC3718" i="2"/>
  <c r="AC3719" i="2"/>
  <c r="AC3720" i="2"/>
  <c r="AC3721" i="2"/>
  <c r="AC3722" i="2"/>
  <c r="AC3723" i="2"/>
  <c r="AC3724" i="2"/>
  <c r="AC3725" i="2"/>
  <c r="AC3726" i="2"/>
  <c r="AC3727" i="2"/>
  <c r="AC3728" i="2"/>
  <c r="AC3729" i="2"/>
  <c r="AC3730" i="2"/>
  <c r="AC3731" i="2"/>
  <c r="AC3732" i="2"/>
  <c r="AC3733" i="2"/>
  <c r="AC3734" i="2"/>
  <c r="AC3735" i="2"/>
  <c r="AC3736" i="2"/>
  <c r="AC3737" i="2"/>
  <c r="AC3738" i="2"/>
  <c r="AC3739" i="2"/>
  <c r="AC3740" i="2"/>
  <c r="AC3741" i="2"/>
  <c r="AC3742" i="2"/>
  <c r="AC3743" i="2"/>
  <c r="AC3744" i="2"/>
  <c r="AC3745" i="2"/>
  <c r="AC3746" i="2"/>
  <c r="AC3747" i="2"/>
  <c r="AC3748" i="2"/>
  <c r="AC3749" i="2"/>
  <c r="AC3750" i="2"/>
  <c r="AC3751" i="2"/>
  <c r="AC3752" i="2"/>
  <c r="AC3753" i="2"/>
  <c r="AC3754" i="2"/>
  <c r="AC3755" i="2"/>
  <c r="AC3756" i="2"/>
  <c r="AC3757" i="2"/>
  <c r="AC3758" i="2"/>
  <c r="AC3759" i="2"/>
  <c r="AC3760" i="2"/>
  <c r="AC3761" i="2"/>
  <c r="AC3762" i="2"/>
  <c r="AC3763" i="2"/>
  <c r="AC3764" i="2"/>
  <c r="AC3765" i="2"/>
  <c r="AC3766" i="2"/>
  <c r="AC3767" i="2"/>
  <c r="AC3768" i="2"/>
  <c r="AC3769" i="2"/>
  <c r="AC3770" i="2"/>
  <c r="AC3771" i="2"/>
  <c r="AC3772" i="2"/>
  <c r="AC3773" i="2"/>
  <c r="AC3774" i="2"/>
  <c r="AC3775" i="2"/>
  <c r="AC3776" i="2"/>
  <c r="AC3777" i="2"/>
  <c r="AC3778" i="2"/>
  <c r="AC3779" i="2"/>
  <c r="AC3780" i="2"/>
  <c r="AC3781" i="2"/>
  <c r="AC3782" i="2"/>
  <c r="AC3783" i="2"/>
  <c r="AC3784" i="2"/>
  <c r="AC3785" i="2"/>
  <c r="AC3786" i="2"/>
  <c r="AC3787" i="2"/>
  <c r="AC3788" i="2"/>
  <c r="AC3789" i="2"/>
  <c r="AC3790" i="2"/>
  <c r="AC3791" i="2"/>
  <c r="AC3792" i="2"/>
  <c r="AC3793" i="2"/>
  <c r="AC3794" i="2"/>
  <c r="AC3795" i="2"/>
  <c r="AC3796" i="2"/>
  <c r="AC3797" i="2"/>
  <c r="AC3798" i="2"/>
  <c r="AC3799" i="2"/>
  <c r="AC3800" i="2"/>
  <c r="AC3801" i="2"/>
  <c r="AC3802" i="2"/>
  <c r="AC3803" i="2"/>
  <c r="AC3804" i="2"/>
  <c r="AC3805" i="2"/>
  <c r="AC3806" i="2"/>
  <c r="AC3807" i="2"/>
  <c r="AC3808" i="2"/>
  <c r="AC3809" i="2"/>
  <c r="AC3810" i="2"/>
  <c r="AC3811" i="2"/>
  <c r="AC3812" i="2"/>
  <c r="AC3813" i="2"/>
  <c r="AC3814" i="2"/>
  <c r="AC3815" i="2"/>
  <c r="AC3816" i="2"/>
  <c r="AC3817" i="2"/>
  <c r="AC3818" i="2"/>
  <c r="AC3819" i="2"/>
  <c r="AC3820" i="2"/>
  <c r="AC3821" i="2"/>
  <c r="AC3822" i="2"/>
  <c r="AC3823" i="2"/>
  <c r="AC3824" i="2"/>
  <c r="AC3825" i="2"/>
  <c r="AC3826" i="2"/>
  <c r="AC3827" i="2"/>
  <c r="AC3828" i="2"/>
  <c r="AC3829" i="2"/>
  <c r="AC3830" i="2"/>
  <c r="AC3831" i="2"/>
  <c r="AC3832" i="2"/>
  <c r="AC3833" i="2"/>
  <c r="AC3834" i="2"/>
  <c r="AC3835" i="2"/>
  <c r="AC3836" i="2"/>
  <c r="AC3837" i="2"/>
  <c r="AC3838" i="2"/>
  <c r="AC3839" i="2"/>
  <c r="AC3840" i="2"/>
  <c r="AC3841" i="2"/>
  <c r="AC3842" i="2"/>
  <c r="AC3843" i="2"/>
  <c r="AC3844" i="2"/>
  <c r="AC3845" i="2"/>
  <c r="AC3846" i="2"/>
  <c r="AC3847" i="2"/>
  <c r="AC3848" i="2"/>
  <c r="AC3849" i="2"/>
  <c r="AC3850" i="2"/>
  <c r="AC3851" i="2"/>
  <c r="AC3852" i="2"/>
  <c r="AC3853" i="2"/>
  <c r="AC3854" i="2"/>
  <c r="AC3855" i="2"/>
  <c r="AC3856" i="2"/>
  <c r="AC3857" i="2"/>
  <c r="AC3858" i="2"/>
  <c r="AC3859" i="2"/>
  <c r="AC3860" i="2"/>
  <c r="AC3861" i="2"/>
  <c r="AC3862" i="2"/>
  <c r="AC3863" i="2"/>
  <c r="AC3864" i="2"/>
  <c r="AC3865" i="2"/>
  <c r="AC3866" i="2"/>
  <c r="AC3867" i="2"/>
  <c r="AC3868" i="2"/>
  <c r="AC3869" i="2"/>
  <c r="AC3870" i="2"/>
  <c r="AC3871" i="2"/>
  <c r="AC3872" i="2"/>
  <c r="AC3873" i="2"/>
  <c r="AC3874" i="2"/>
  <c r="AC3875" i="2"/>
  <c r="AC3876" i="2"/>
  <c r="AC3877" i="2"/>
  <c r="AC3878" i="2"/>
  <c r="AC3879" i="2"/>
  <c r="AC3880" i="2"/>
  <c r="AC3881" i="2"/>
  <c r="AC3882" i="2"/>
  <c r="AC3883" i="2"/>
  <c r="AC3884" i="2"/>
  <c r="AC3885" i="2"/>
  <c r="AC3886" i="2"/>
  <c r="AC3887" i="2"/>
  <c r="AC3888" i="2"/>
  <c r="AC3889" i="2"/>
  <c r="AC3890" i="2"/>
  <c r="AC3891" i="2"/>
  <c r="AC3892" i="2"/>
  <c r="AC3893" i="2"/>
  <c r="AC3894" i="2"/>
  <c r="AC3895" i="2"/>
  <c r="AC3896" i="2"/>
  <c r="AC3897" i="2"/>
  <c r="AC3898" i="2"/>
  <c r="AC3899" i="2"/>
  <c r="AC3900" i="2"/>
  <c r="AC3901" i="2"/>
  <c r="AC3902" i="2"/>
  <c r="AC3903" i="2"/>
  <c r="AC3904" i="2"/>
  <c r="AC3905" i="2"/>
  <c r="AC3906" i="2"/>
  <c r="AC3907" i="2"/>
  <c r="AC3908" i="2"/>
  <c r="AC3909" i="2"/>
  <c r="AC3910" i="2"/>
  <c r="AC3911" i="2"/>
  <c r="AC3912" i="2"/>
  <c r="AC3913" i="2"/>
  <c r="AC3914" i="2"/>
  <c r="AC3915" i="2"/>
  <c r="AC3916" i="2"/>
  <c r="AC3917" i="2"/>
  <c r="AC3918" i="2"/>
  <c r="AC3919" i="2"/>
  <c r="AC3920" i="2"/>
  <c r="AC3921" i="2"/>
  <c r="AC3922" i="2"/>
  <c r="AC3923" i="2"/>
  <c r="AC3924" i="2"/>
  <c r="AC3925" i="2"/>
  <c r="AC3926" i="2"/>
  <c r="AC3927" i="2"/>
  <c r="AC3928" i="2"/>
  <c r="AC3929" i="2"/>
  <c r="AC3930" i="2"/>
  <c r="AC3931" i="2"/>
  <c r="AC3932" i="2"/>
  <c r="AC3933" i="2"/>
  <c r="AC3934" i="2"/>
  <c r="AC3935" i="2"/>
  <c r="AC3936" i="2"/>
  <c r="AC3937" i="2"/>
  <c r="AC3938" i="2"/>
  <c r="AC3939" i="2"/>
  <c r="AC3940" i="2"/>
  <c r="AC3941" i="2"/>
  <c r="AC3942" i="2"/>
  <c r="AC3943" i="2"/>
  <c r="AC3944" i="2"/>
  <c r="AC3945" i="2"/>
  <c r="AC3946" i="2"/>
  <c r="AC3947" i="2"/>
  <c r="AC3948" i="2"/>
  <c r="AC3949" i="2"/>
  <c r="AC3950" i="2"/>
  <c r="AC3951" i="2"/>
  <c r="AC3952" i="2"/>
  <c r="AC3953" i="2"/>
  <c r="AC3954" i="2"/>
  <c r="AC3955" i="2"/>
  <c r="AC3956" i="2"/>
  <c r="AC3957" i="2"/>
  <c r="AC3958" i="2"/>
  <c r="AC3959" i="2"/>
  <c r="AC3960" i="2"/>
  <c r="AC3961" i="2"/>
  <c r="AC3962" i="2"/>
  <c r="AC3963" i="2"/>
  <c r="AC3964" i="2"/>
  <c r="AC3965" i="2"/>
  <c r="AC3966" i="2"/>
  <c r="AC3967" i="2"/>
  <c r="AC3968" i="2"/>
  <c r="AC3969" i="2"/>
  <c r="AC3970" i="2"/>
  <c r="AC3971" i="2"/>
  <c r="AC3972" i="2"/>
  <c r="AC3973" i="2"/>
  <c r="AC3974" i="2"/>
  <c r="AC3975" i="2"/>
  <c r="AC3976" i="2"/>
  <c r="AC3977" i="2"/>
  <c r="AC3978" i="2"/>
  <c r="AC3979" i="2"/>
  <c r="AC3980" i="2"/>
  <c r="AC3981" i="2"/>
  <c r="AC3982" i="2"/>
  <c r="AC3983" i="2"/>
  <c r="AC3984" i="2"/>
  <c r="AC3985" i="2"/>
  <c r="AC3986" i="2"/>
  <c r="AC3987" i="2"/>
  <c r="AC3988" i="2"/>
  <c r="AC3989" i="2"/>
  <c r="AC3990" i="2"/>
  <c r="AC3991" i="2"/>
  <c r="AC3992" i="2"/>
  <c r="AC3993" i="2"/>
  <c r="AC3994" i="2"/>
  <c r="AC3995" i="2"/>
  <c r="AC3996" i="2"/>
  <c r="AC3997" i="2"/>
  <c r="AC3998" i="2"/>
  <c r="AC3999" i="2"/>
  <c r="AC4000" i="2"/>
  <c r="AC4001" i="2"/>
  <c r="AC4002" i="2"/>
  <c r="AC4003" i="2"/>
  <c r="AC4004" i="2"/>
  <c r="AC4005" i="2"/>
  <c r="AC4006" i="2"/>
  <c r="AC4007" i="2"/>
  <c r="AC4008" i="2"/>
  <c r="AC4009" i="2"/>
  <c r="AC4010" i="2"/>
  <c r="AC4011" i="2"/>
  <c r="AC4012" i="2"/>
  <c r="AC4013" i="2"/>
  <c r="AC4014" i="2"/>
  <c r="AC4015" i="2"/>
  <c r="AC4016" i="2"/>
  <c r="AC4017" i="2"/>
  <c r="AC4018" i="2"/>
  <c r="AC4019" i="2"/>
  <c r="AC4020" i="2"/>
  <c r="AC4021" i="2"/>
  <c r="AC4022" i="2"/>
  <c r="AC4023" i="2"/>
  <c r="AC4024" i="2"/>
  <c r="AC4025" i="2"/>
  <c r="AC4026" i="2"/>
  <c r="AC4027" i="2"/>
  <c r="AC4028" i="2"/>
  <c r="AC4029" i="2"/>
  <c r="AC4030" i="2"/>
  <c r="AC4031" i="2"/>
  <c r="AC4032" i="2"/>
  <c r="AC4033" i="2"/>
  <c r="AC4034" i="2"/>
  <c r="AC4035" i="2"/>
  <c r="AC4036" i="2"/>
  <c r="AC4037" i="2"/>
  <c r="AC4038" i="2"/>
  <c r="AC4039" i="2"/>
  <c r="AC4040" i="2"/>
  <c r="AC4041" i="2"/>
  <c r="AC4042" i="2"/>
  <c r="AC4043" i="2"/>
  <c r="AC4044" i="2"/>
  <c r="AC4045" i="2"/>
  <c r="AC4046" i="2"/>
  <c r="AC4047" i="2"/>
  <c r="AC4048" i="2"/>
  <c r="AC4049" i="2"/>
  <c r="AC4050" i="2"/>
  <c r="AC4051" i="2"/>
  <c r="AC4052" i="2"/>
  <c r="AC4053" i="2"/>
  <c r="AC4054" i="2"/>
  <c r="AC4055" i="2"/>
  <c r="AC4056" i="2"/>
  <c r="AC4057" i="2"/>
  <c r="AC4058" i="2"/>
  <c r="AC4059" i="2"/>
  <c r="AC4060" i="2"/>
  <c r="AC4061" i="2"/>
  <c r="AC4062" i="2"/>
  <c r="AC4063" i="2"/>
  <c r="AC4064" i="2"/>
  <c r="AC4065" i="2"/>
  <c r="AC4066" i="2"/>
  <c r="AC4067" i="2"/>
  <c r="AC4068" i="2"/>
  <c r="AC4069" i="2"/>
  <c r="AC4070" i="2"/>
  <c r="AC4071" i="2"/>
  <c r="AC4072" i="2"/>
  <c r="AC4073" i="2"/>
  <c r="AC4074" i="2"/>
  <c r="AC4075" i="2"/>
  <c r="AC4076" i="2"/>
  <c r="AC4077" i="2"/>
  <c r="AC4078" i="2"/>
  <c r="AC4079" i="2"/>
  <c r="AC4080" i="2"/>
  <c r="AC4081" i="2"/>
  <c r="AC4082" i="2"/>
  <c r="AC4083" i="2"/>
  <c r="AC4084" i="2"/>
  <c r="AC4085" i="2"/>
  <c r="AC4086" i="2"/>
  <c r="AC4087" i="2"/>
  <c r="AC4088" i="2"/>
  <c r="AC4089" i="2"/>
  <c r="AC4090" i="2"/>
  <c r="AC4091" i="2"/>
  <c r="AC4092" i="2"/>
  <c r="AC4093" i="2"/>
  <c r="AC4094" i="2"/>
  <c r="AC4095" i="2"/>
  <c r="AC4096" i="2"/>
  <c r="AC4097" i="2"/>
  <c r="AC4098" i="2"/>
  <c r="AC4099" i="2"/>
  <c r="AC4100" i="2"/>
  <c r="AC4101" i="2"/>
  <c r="AC4102" i="2"/>
  <c r="AC4103" i="2"/>
  <c r="AC4104" i="2"/>
  <c r="AC4105" i="2"/>
  <c r="AC4106" i="2"/>
  <c r="AC4107" i="2"/>
  <c r="AC4108" i="2"/>
  <c r="AC4109" i="2"/>
  <c r="AC4110" i="2"/>
  <c r="AC4111" i="2"/>
  <c r="AC4112" i="2"/>
  <c r="AC4113" i="2"/>
  <c r="AC4114" i="2"/>
  <c r="AC4115" i="2"/>
  <c r="AC4116" i="2"/>
  <c r="AC4117" i="2"/>
  <c r="AC4118" i="2"/>
  <c r="AC4119" i="2"/>
  <c r="AC4120" i="2"/>
  <c r="AC4121" i="2"/>
  <c r="AC4122" i="2"/>
  <c r="AC4123" i="2"/>
  <c r="AC4124" i="2"/>
  <c r="AC4125" i="2"/>
  <c r="AC4126" i="2"/>
  <c r="AC4127" i="2"/>
  <c r="AC4128" i="2"/>
  <c r="AC4129" i="2"/>
  <c r="AC4130" i="2"/>
  <c r="AC4131" i="2"/>
  <c r="AC4132" i="2"/>
  <c r="AC4133" i="2"/>
  <c r="AC4134" i="2"/>
  <c r="AC4135" i="2"/>
  <c r="AC4136" i="2"/>
  <c r="AC4137" i="2"/>
  <c r="AC4138" i="2"/>
  <c r="AC4139" i="2"/>
  <c r="AC4140" i="2"/>
  <c r="AC4141" i="2"/>
  <c r="AC4142" i="2"/>
  <c r="AC4143" i="2"/>
  <c r="AC4144" i="2"/>
  <c r="AC4145" i="2"/>
  <c r="AC4146" i="2"/>
  <c r="AC4147" i="2"/>
  <c r="AC4148" i="2"/>
  <c r="AC4149" i="2"/>
  <c r="AC4150" i="2"/>
  <c r="AC4151" i="2"/>
  <c r="AC4152" i="2"/>
  <c r="AC4153" i="2"/>
  <c r="AC4154" i="2"/>
  <c r="AC4155" i="2"/>
  <c r="AC4156" i="2"/>
  <c r="AC4157" i="2"/>
  <c r="AC4158" i="2"/>
  <c r="AC4159" i="2"/>
  <c r="AC4160" i="2"/>
  <c r="AC4161" i="2"/>
  <c r="AC4162" i="2"/>
  <c r="AC4163" i="2"/>
  <c r="AC4164" i="2"/>
  <c r="AC4165" i="2"/>
  <c r="AC4166" i="2"/>
  <c r="AC4167" i="2"/>
  <c r="AC4168" i="2"/>
  <c r="AC4169" i="2"/>
  <c r="AC4170" i="2"/>
  <c r="AC4171" i="2"/>
  <c r="AC4172" i="2"/>
  <c r="AC4173" i="2"/>
  <c r="AC4174" i="2"/>
  <c r="AC4175" i="2"/>
  <c r="AC4176" i="2"/>
  <c r="AC4177" i="2"/>
  <c r="AC4178" i="2"/>
  <c r="AC4179" i="2"/>
  <c r="AC4180" i="2"/>
  <c r="AC4181" i="2"/>
  <c r="AC4182" i="2"/>
  <c r="AC4183" i="2"/>
  <c r="AC4184" i="2"/>
  <c r="AC4185" i="2"/>
  <c r="AC4186" i="2"/>
  <c r="AC4187" i="2"/>
  <c r="AC4188" i="2"/>
  <c r="AC4189" i="2"/>
  <c r="AC4190" i="2"/>
  <c r="AC4191" i="2"/>
  <c r="AC4192" i="2"/>
  <c r="AC4193" i="2"/>
  <c r="AC4194" i="2"/>
  <c r="AC4195" i="2"/>
  <c r="AC4196" i="2"/>
  <c r="AC4197" i="2"/>
  <c r="AC4198" i="2"/>
  <c r="AC4199" i="2"/>
  <c r="AC4200" i="2"/>
  <c r="AC4201" i="2"/>
  <c r="AC4202" i="2"/>
  <c r="AC4203" i="2"/>
  <c r="AC4204" i="2"/>
  <c r="AC4205" i="2"/>
  <c r="AC4206" i="2"/>
  <c r="AC4207" i="2"/>
  <c r="AC4208" i="2"/>
  <c r="AC4209" i="2"/>
  <c r="AC4210" i="2"/>
  <c r="AC4211" i="2"/>
  <c r="AC4212" i="2"/>
  <c r="AC4213" i="2"/>
  <c r="AC4214" i="2"/>
  <c r="AC4215" i="2"/>
  <c r="AC4216" i="2"/>
  <c r="AC4217" i="2"/>
  <c r="AC4218" i="2"/>
  <c r="AC4219" i="2"/>
  <c r="AC4220" i="2"/>
  <c r="AC4221" i="2"/>
  <c r="AC4222" i="2"/>
  <c r="AC4223" i="2"/>
  <c r="AC4224" i="2"/>
  <c r="AC4225" i="2"/>
  <c r="AC4226" i="2"/>
  <c r="AC4227" i="2"/>
  <c r="AC4228" i="2"/>
  <c r="AC4229" i="2"/>
  <c r="AC4230" i="2"/>
  <c r="AC4231" i="2"/>
  <c r="AC4232" i="2"/>
  <c r="AC4233" i="2"/>
  <c r="AC4234" i="2"/>
  <c r="AC4235" i="2"/>
  <c r="AC4236" i="2"/>
  <c r="AC4237" i="2"/>
  <c r="AC4238" i="2"/>
  <c r="AC4239" i="2"/>
  <c r="AC4240" i="2"/>
  <c r="AC4241" i="2"/>
  <c r="AC4242" i="2"/>
  <c r="AC4243" i="2"/>
  <c r="AC4244" i="2"/>
  <c r="AC4245" i="2"/>
  <c r="AC4246" i="2"/>
  <c r="AC4247" i="2"/>
  <c r="AC4248" i="2"/>
  <c r="AC4249" i="2"/>
  <c r="AC4250" i="2"/>
  <c r="AC4251" i="2"/>
  <c r="AC4252" i="2"/>
  <c r="AC4253" i="2"/>
  <c r="AC4254" i="2"/>
  <c r="AC4255" i="2"/>
  <c r="AC4256" i="2"/>
  <c r="AC4257" i="2"/>
  <c r="AC4258" i="2"/>
  <c r="AC4259" i="2"/>
  <c r="AC4260" i="2"/>
  <c r="AC4261" i="2"/>
  <c r="AC4262" i="2"/>
  <c r="AC4263" i="2"/>
  <c r="AC4264" i="2"/>
  <c r="AC4265" i="2"/>
  <c r="AC4266" i="2"/>
  <c r="AC4267" i="2"/>
  <c r="AC4268" i="2"/>
  <c r="AC4269" i="2"/>
  <c r="AC4270" i="2"/>
  <c r="AC4271" i="2"/>
  <c r="AC4272" i="2"/>
  <c r="AC4273" i="2"/>
  <c r="AC4274" i="2"/>
  <c r="AC4275" i="2"/>
  <c r="AC4276" i="2"/>
  <c r="AC4277" i="2"/>
  <c r="AC4278" i="2"/>
  <c r="AC4279" i="2"/>
  <c r="AC4280" i="2"/>
  <c r="AC4281" i="2"/>
  <c r="AC4282" i="2"/>
  <c r="AC4283" i="2"/>
  <c r="AC4284" i="2"/>
  <c r="AC4285" i="2"/>
  <c r="AC4286" i="2"/>
  <c r="AC4287" i="2"/>
  <c r="AC4288" i="2"/>
  <c r="AC4289" i="2"/>
  <c r="AC4290" i="2"/>
  <c r="AC4291" i="2"/>
  <c r="AC4292" i="2"/>
  <c r="AC4293" i="2"/>
  <c r="AC4294" i="2"/>
  <c r="AC4295" i="2"/>
  <c r="AC4296" i="2"/>
  <c r="AC4297" i="2"/>
  <c r="AC4298" i="2"/>
  <c r="AC4299" i="2"/>
  <c r="AC4300" i="2"/>
  <c r="AC4301" i="2"/>
  <c r="AC4302" i="2"/>
  <c r="AC4303" i="2"/>
  <c r="AC4304" i="2"/>
  <c r="AC4305" i="2"/>
  <c r="AC4306" i="2"/>
  <c r="AC4307" i="2"/>
  <c r="AC4308" i="2"/>
  <c r="AC4309" i="2"/>
  <c r="AC4310" i="2"/>
  <c r="AC4311" i="2"/>
  <c r="AC4312" i="2"/>
  <c r="AC4313" i="2"/>
  <c r="AC4314" i="2"/>
  <c r="AC4315" i="2"/>
  <c r="AC4316" i="2"/>
  <c r="AC4317" i="2"/>
  <c r="AC4318" i="2"/>
  <c r="AC4319" i="2"/>
  <c r="AC4320" i="2"/>
  <c r="AC4321" i="2"/>
  <c r="AC4322" i="2"/>
  <c r="AC4323" i="2"/>
  <c r="AC4324" i="2"/>
  <c r="AC4325" i="2"/>
  <c r="AC4326" i="2"/>
  <c r="AC4327" i="2"/>
  <c r="AC4328" i="2"/>
  <c r="AC4329" i="2"/>
  <c r="AC4330" i="2"/>
  <c r="AC4331" i="2"/>
  <c r="AC4332" i="2"/>
  <c r="AC4333" i="2"/>
  <c r="AC4334" i="2"/>
  <c r="AC4335" i="2"/>
  <c r="AC4336" i="2"/>
  <c r="AC4337" i="2"/>
  <c r="AC4338" i="2"/>
  <c r="AC4339" i="2"/>
  <c r="AC4340" i="2"/>
  <c r="AC4341" i="2"/>
  <c r="AC4342" i="2"/>
  <c r="AC4343" i="2"/>
  <c r="AC4344" i="2"/>
  <c r="AC4345" i="2"/>
  <c r="AC4346" i="2"/>
  <c r="AC4347" i="2"/>
  <c r="AC4348" i="2"/>
  <c r="AC4349" i="2"/>
  <c r="AC4350" i="2"/>
  <c r="AC4351" i="2"/>
  <c r="AC4352" i="2"/>
  <c r="AC4353" i="2"/>
  <c r="AC4354" i="2"/>
  <c r="AC4355" i="2"/>
  <c r="AC4356" i="2"/>
  <c r="AC4357" i="2"/>
  <c r="AC4358" i="2"/>
  <c r="AC4359" i="2"/>
  <c r="AC4360" i="2"/>
  <c r="AC4361" i="2"/>
  <c r="AC4362" i="2"/>
  <c r="AC4363" i="2"/>
  <c r="AC4364" i="2"/>
  <c r="AC4365" i="2"/>
  <c r="AC4366" i="2"/>
  <c r="AC4367" i="2"/>
  <c r="AC4368" i="2"/>
  <c r="AC4369" i="2"/>
  <c r="AC4370" i="2"/>
  <c r="AC4371" i="2"/>
  <c r="AC4372" i="2"/>
  <c r="AC4373" i="2"/>
  <c r="AC4374" i="2"/>
  <c r="AC4375" i="2"/>
  <c r="AC4376" i="2"/>
  <c r="AC4377" i="2"/>
  <c r="AC4378" i="2"/>
  <c r="AC4379" i="2"/>
  <c r="AC4380" i="2"/>
  <c r="AC4381" i="2"/>
  <c r="AC4382" i="2"/>
  <c r="AC4383" i="2"/>
  <c r="AC4384" i="2"/>
  <c r="AC4385" i="2"/>
  <c r="AC4386" i="2"/>
  <c r="AC4387" i="2"/>
  <c r="AC4388" i="2"/>
  <c r="AC4389" i="2"/>
  <c r="AC4390" i="2"/>
  <c r="AC4391" i="2"/>
  <c r="AC4392" i="2"/>
  <c r="AC4393" i="2"/>
  <c r="AC4394" i="2"/>
  <c r="AC4395" i="2"/>
  <c r="AC4396" i="2"/>
  <c r="AC4397" i="2"/>
  <c r="AC4398" i="2"/>
  <c r="AC4399" i="2"/>
  <c r="AC4400" i="2"/>
  <c r="AC4401" i="2"/>
  <c r="AC4402" i="2"/>
  <c r="AC4403" i="2"/>
  <c r="AC4404" i="2"/>
  <c r="AC4405" i="2"/>
  <c r="AC4406" i="2"/>
  <c r="AC4407" i="2"/>
  <c r="AC4408" i="2"/>
  <c r="AC4409" i="2"/>
  <c r="AC4410" i="2"/>
  <c r="AC4411" i="2"/>
  <c r="AC4412" i="2"/>
  <c r="AC4413" i="2"/>
  <c r="AC4414" i="2"/>
  <c r="AC4415" i="2"/>
  <c r="AC4416" i="2"/>
  <c r="AC4417" i="2"/>
  <c r="AC4418" i="2"/>
  <c r="AC4419" i="2"/>
  <c r="AC4420" i="2"/>
  <c r="AC4421" i="2"/>
  <c r="AC4422" i="2"/>
  <c r="AC4423" i="2"/>
  <c r="AC4424" i="2"/>
  <c r="AC4425" i="2"/>
  <c r="AC4426" i="2"/>
  <c r="AC4427" i="2"/>
  <c r="AC4428" i="2"/>
  <c r="AC4429" i="2"/>
  <c r="AC4430" i="2"/>
  <c r="AC4431" i="2"/>
  <c r="AC4432" i="2"/>
  <c r="AC4433" i="2"/>
  <c r="AC4434" i="2"/>
  <c r="AC4435" i="2"/>
  <c r="AC4436" i="2"/>
  <c r="AC4437" i="2"/>
  <c r="AC4438" i="2"/>
  <c r="AC4439" i="2"/>
  <c r="AC4440" i="2"/>
  <c r="AC4441" i="2"/>
  <c r="AC4442" i="2"/>
  <c r="AC4443" i="2"/>
  <c r="AC4444" i="2"/>
  <c r="AC4445" i="2"/>
  <c r="AC4446" i="2"/>
  <c r="AC4447" i="2"/>
  <c r="AC4448" i="2"/>
  <c r="AC4449" i="2"/>
  <c r="AC4450" i="2"/>
  <c r="AC4451" i="2"/>
  <c r="AC4452" i="2"/>
  <c r="AC4453" i="2"/>
  <c r="AC4454" i="2"/>
  <c r="AC4455" i="2"/>
  <c r="AC4456" i="2"/>
  <c r="AC4457" i="2"/>
  <c r="AC4458" i="2"/>
  <c r="AC4459" i="2"/>
  <c r="AC4460" i="2"/>
  <c r="AC4461" i="2"/>
  <c r="AC4462" i="2"/>
  <c r="AC4463" i="2"/>
  <c r="AC4464" i="2"/>
  <c r="AC4465" i="2"/>
  <c r="AC4466" i="2"/>
  <c r="AC4467" i="2"/>
  <c r="AC4468" i="2"/>
  <c r="AC4469" i="2"/>
  <c r="AC4470" i="2"/>
  <c r="AC4471" i="2"/>
  <c r="AC4472" i="2"/>
  <c r="AC4473" i="2"/>
  <c r="AC4474" i="2"/>
  <c r="AC4475" i="2"/>
  <c r="AC4476" i="2"/>
  <c r="AC4477" i="2"/>
  <c r="AC4478" i="2"/>
  <c r="AC4479" i="2"/>
  <c r="AC4480" i="2"/>
  <c r="AC4481" i="2"/>
  <c r="AC4482" i="2"/>
  <c r="AC4483" i="2"/>
  <c r="AC4484" i="2"/>
  <c r="AC4485" i="2"/>
  <c r="AC4486" i="2"/>
  <c r="AC4487" i="2"/>
  <c r="AC4488" i="2"/>
  <c r="AC4489" i="2"/>
  <c r="AC4490" i="2"/>
  <c r="AC4491" i="2"/>
  <c r="AC4492" i="2"/>
  <c r="AC4493" i="2"/>
  <c r="AC4494" i="2"/>
  <c r="AC4495" i="2"/>
  <c r="AC4496" i="2"/>
  <c r="AC4497" i="2"/>
  <c r="AC4498" i="2"/>
  <c r="AC4499" i="2"/>
  <c r="AC4500" i="2"/>
  <c r="AC4501" i="2"/>
  <c r="AC4502" i="2"/>
  <c r="AC4503" i="2"/>
  <c r="AC4504" i="2"/>
  <c r="AC4505" i="2"/>
  <c r="AC4506" i="2"/>
  <c r="AC4507" i="2"/>
  <c r="AC4508" i="2"/>
  <c r="AC4509" i="2"/>
  <c r="AC4510" i="2"/>
  <c r="AC4511" i="2"/>
  <c r="AC4512" i="2"/>
  <c r="AC4513" i="2"/>
  <c r="AC4514" i="2"/>
  <c r="AC4515" i="2"/>
  <c r="AC4516" i="2"/>
  <c r="AC4517" i="2"/>
  <c r="AC4518" i="2"/>
  <c r="AC4519" i="2"/>
  <c r="AC4520" i="2"/>
  <c r="AC4521" i="2"/>
  <c r="AC4522" i="2"/>
  <c r="AC4523" i="2"/>
  <c r="AC4524" i="2"/>
  <c r="AC4525" i="2"/>
  <c r="AC4526" i="2"/>
  <c r="AC4527" i="2"/>
  <c r="AC4528" i="2"/>
  <c r="AC4529" i="2"/>
  <c r="AC4530" i="2"/>
  <c r="AC4531" i="2"/>
  <c r="AC4532" i="2"/>
  <c r="AC4533" i="2"/>
  <c r="AC4534" i="2"/>
  <c r="AC4535" i="2"/>
  <c r="AC4536" i="2"/>
  <c r="AC4537" i="2"/>
  <c r="AC4538" i="2"/>
  <c r="AC4539" i="2"/>
  <c r="AC4540" i="2"/>
  <c r="AC4541" i="2"/>
  <c r="AC4542" i="2"/>
  <c r="AC4543" i="2"/>
  <c r="AC4544" i="2"/>
  <c r="AC4545" i="2"/>
  <c r="AC4546" i="2"/>
  <c r="AC4547" i="2"/>
  <c r="AC4548" i="2"/>
  <c r="AC4549" i="2"/>
  <c r="AC4550" i="2"/>
  <c r="AC4551" i="2"/>
  <c r="AC4552" i="2"/>
  <c r="AC4553" i="2"/>
  <c r="AC4554" i="2"/>
  <c r="AC4555" i="2"/>
  <c r="AC4556" i="2"/>
  <c r="AC4557" i="2"/>
  <c r="AC4558" i="2"/>
  <c r="AC4559" i="2"/>
  <c r="AC4560" i="2"/>
  <c r="AC4561" i="2"/>
  <c r="AC4562" i="2"/>
  <c r="AC4563" i="2"/>
  <c r="AC4564" i="2"/>
  <c r="AC4565" i="2"/>
  <c r="AC4566" i="2"/>
  <c r="AC4567" i="2"/>
  <c r="AC4568" i="2"/>
  <c r="AC4569" i="2"/>
  <c r="AC4570" i="2"/>
  <c r="AC4571" i="2"/>
  <c r="AC4572" i="2"/>
  <c r="AC4573" i="2"/>
  <c r="AC4574" i="2"/>
  <c r="AC4575" i="2"/>
  <c r="AC4576" i="2"/>
  <c r="AC4577" i="2"/>
  <c r="AC4578" i="2"/>
  <c r="AC4579" i="2"/>
  <c r="AC4580" i="2"/>
  <c r="AC4581" i="2"/>
  <c r="AC4582" i="2"/>
  <c r="AC4583" i="2"/>
  <c r="AC4584" i="2"/>
  <c r="AC4585" i="2"/>
  <c r="AC4586" i="2"/>
  <c r="AC4587" i="2"/>
  <c r="AC4588" i="2"/>
  <c r="AC4589" i="2"/>
  <c r="AC4590" i="2"/>
  <c r="AC4591" i="2"/>
  <c r="AC4592" i="2"/>
  <c r="AC4593" i="2"/>
  <c r="AC4594" i="2"/>
  <c r="AC4595" i="2"/>
  <c r="AC4596" i="2"/>
  <c r="AC4597" i="2"/>
  <c r="AC4598" i="2"/>
  <c r="AC4599" i="2"/>
  <c r="AC4600" i="2"/>
  <c r="AC4601" i="2"/>
  <c r="AC4602" i="2"/>
  <c r="AC4603" i="2"/>
  <c r="AC4604" i="2"/>
  <c r="AC4605" i="2"/>
  <c r="AC4606" i="2"/>
  <c r="AC4607" i="2"/>
  <c r="AC4608" i="2"/>
  <c r="AC4609" i="2"/>
  <c r="AC4610" i="2"/>
  <c r="AC4611" i="2"/>
  <c r="AC4612" i="2"/>
  <c r="AC4613" i="2"/>
  <c r="AC4614" i="2"/>
  <c r="AC4615" i="2"/>
  <c r="AC4616" i="2"/>
  <c r="AC4617" i="2"/>
  <c r="AC4618" i="2"/>
  <c r="AC4619" i="2"/>
  <c r="AC4620" i="2"/>
  <c r="AC4621" i="2"/>
  <c r="AC4622" i="2"/>
  <c r="AC4623" i="2"/>
  <c r="AC4624" i="2"/>
  <c r="AC4625" i="2"/>
  <c r="AC4626" i="2"/>
  <c r="AC4627" i="2"/>
  <c r="AC4628" i="2"/>
  <c r="AC4629" i="2"/>
  <c r="AC4630" i="2"/>
  <c r="AC4631" i="2"/>
  <c r="AC4632" i="2"/>
  <c r="AC4633" i="2"/>
  <c r="AC4634" i="2"/>
  <c r="AC4635" i="2"/>
  <c r="AC4636" i="2"/>
  <c r="AC4637" i="2"/>
  <c r="AC4638" i="2"/>
  <c r="AC4639" i="2"/>
  <c r="AC4640" i="2"/>
  <c r="AC4641" i="2"/>
  <c r="AC4642" i="2"/>
  <c r="AC4643" i="2"/>
  <c r="AC4644" i="2"/>
  <c r="AC4645" i="2"/>
  <c r="AC4646" i="2"/>
  <c r="AC4647" i="2"/>
  <c r="AC4648" i="2"/>
  <c r="AC4649" i="2"/>
  <c r="AC4650" i="2"/>
  <c r="AC4651" i="2"/>
  <c r="AC4652" i="2"/>
  <c r="AC4653" i="2"/>
  <c r="AC4654" i="2"/>
  <c r="AC4655" i="2"/>
  <c r="AC4656" i="2"/>
  <c r="AC4657" i="2"/>
  <c r="AC4658" i="2"/>
  <c r="AC4659" i="2"/>
  <c r="AC4660" i="2"/>
  <c r="AC4661" i="2"/>
  <c r="AC4662" i="2"/>
  <c r="AC4663" i="2"/>
  <c r="AC4664" i="2"/>
  <c r="AC4665" i="2"/>
  <c r="AC4666" i="2"/>
  <c r="AC4667" i="2"/>
  <c r="AC4668" i="2"/>
  <c r="AC4669" i="2"/>
  <c r="AC4670" i="2"/>
  <c r="AC4671" i="2"/>
  <c r="AC4672" i="2"/>
  <c r="AC4673" i="2"/>
  <c r="AC4674" i="2"/>
  <c r="AC4675" i="2"/>
  <c r="AC4676" i="2"/>
  <c r="AC4677" i="2"/>
  <c r="AC4678" i="2"/>
  <c r="AC4679" i="2"/>
  <c r="AC4680" i="2"/>
  <c r="AC4681" i="2"/>
  <c r="AC4682" i="2"/>
  <c r="AC4683" i="2"/>
  <c r="AC4684" i="2"/>
  <c r="AC4685" i="2"/>
  <c r="AC4686" i="2"/>
  <c r="AC4687" i="2"/>
  <c r="AC4688" i="2"/>
  <c r="AC4689" i="2"/>
  <c r="AC4690" i="2"/>
  <c r="AC4691" i="2"/>
  <c r="AC4692" i="2"/>
  <c r="AC4693" i="2"/>
  <c r="AC4694" i="2"/>
  <c r="AC4695" i="2"/>
  <c r="AC4696" i="2"/>
  <c r="AC4697" i="2"/>
  <c r="AC4698" i="2"/>
  <c r="AC4699" i="2"/>
  <c r="AC4700" i="2"/>
  <c r="AC4701" i="2"/>
  <c r="AC4702" i="2"/>
  <c r="AC4703" i="2"/>
  <c r="AC4704" i="2"/>
  <c r="AC4705" i="2"/>
  <c r="AC4706" i="2"/>
  <c r="AC4707" i="2"/>
  <c r="AC4708" i="2"/>
  <c r="AC4709" i="2"/>
  <c r="AC4710" i="2"/>
  <c r="AC4711" i="2"/>
  <c r="AC4712" i="2"/>
  <c r="AC4713" i="2"/>
  <c r="AC4714" i="2"/>
  <c r="AC4715" i="2"/>
  <c r="AC4716" i="2"/>
  <c r="AC4717" i="2"/>
  <c r="AC4718" i="2"/>
  <c r="AC4719" i="2"/>
  <c r="AC4720" i="2"/>
  <c r="AC4721" i="2"/>
  <c r="AC4722" i="2"/>
  <c r="AC4723" i="2"/>
  <c r="AC4724" i="2"/>
  <c r="AC4725" i="2"/>
  <c r="AC4726" i="2"/>
  <c r="AC4727" i="2"/>
  <c r="AC4728" i="2"/>
  <c r="AC4729" i="2"/>
  <c r="AC4730" i="2"/>
  <c r="AC4731" i="2"/>
  <c r="AC4732" i="2"/>
  <c r="AC4733" i="2"/>
  <c r="AC4734" i="2"/>
  <c r="AC4735" i="2"/>
  <c r="AC4736" i="2"/>
  <c r="AC4737" i="2"/>
  <c r="AC4738" i="2"/>
  <c r="AC4739" i="2"/>
  <c r="AC4740" i="2"/>
  <c r="AC4741" i="2"/>
  <c r="AC4742" i="2"/>
  <c r="AC4743" i="2"/>
  <c r="AC4744" i="2"/>
  <c r="AC4745" i="2"/>
  <c r="AC4746" i="2"/>
  <c r="AC4747" i="2"/>
  <c r="AC4748" i="2"/>
  <c r="AC4749" i="2"/>
  <c r="AC4750" i="2"/>
  <c r="AC4751" i="2"/>
  <c r="AC4752" i="2"/>
  <c r="AC4753" i="2"/>
  <c r="AC4754" i="2"/>
  <c r="AC4755" i="2"/>
  <c r="AC4756" i="2"/>
  <c r="AC4757" i="2"/>
  <c r="AC4758" i="2"/>
  <c r="AC4759" i="2"/>
  <c r="AC4760" i="2"/>
  <c r="AC4761" i="2"/>
  <c r="AC4762" i="2"/>
  <c r="AC4763" i="2"/>
  <c r="AC4764" i="2"/>
  <c r="AC4765" i="2"/>
  <c r="AC4766" i="2"/>
  <c r="AC4767" i="2"/>
  <c r="AC4768" i="2"/>
  <c r="AC4769" i="2"/>
  <c r="AC4770" i="2"/>
  <c r="AC4771" i="2"/>
  <c r="AC4772" i="2"/>
  <c r="AC4773" i="2"/>
  <c r="AC4774" i="2"/>
  <c r="AC4775" i="2"/>
  <c r="AC4776" i="2"/>
  <c r="AC4777" i="2"/>
  <c r="AC4778" i="2"/>
  <c r="AC4779" i="2"/>
  <c r="AC4780" i="2"/>
  <c r="AC4781" i="2"/>
  <c r="AC4782" i="2"/>
  <c r="AC4783" i="2"/>
  <c r="AC4784" i="2"/>
  <c r="AC4785" i="2"/>
  <c r="AC4786" i="2"/>
  <c r="AC4787" i="2"/>
  <c r="AC4788" i="2"/>
  <c r="AC4789" i="2"/>
  <c r="AC4790" i="2"/>
  <c r="AC4791" i="2"/>
  <c r="AC4792" i="2"/>
  <c r="AC4793" i="2"/>
  <c r="AC4794" i="2"/>
  <c r="AC4795" i="2"/>
  <c r="AC4796" i="2"/>
  <c r="AC4797" i="2"/>
  <c r="AC4798" i="2"/>
  <c r="AC4799" i="2"/>
  <c r="AC4800" i="2"/>
  <c r="AC4801" i="2"/>
  <c r="AC4802" i="2"/>
  <c r="AC4803" i="2"/>
  <c r="AC4804" i="2"/>
  <c r="AC4805" i="2"/>
  <c r="AC4806" i="2"/>
  <c r="AC4807" i="2"/>
  <c r="AC4808" i="2"/>
  <c r="AC4809" i="2"/>
  <c r="AC4810" i="2"/>
  <c r="AC4811" i="2"/>
  <c r="AC4812" i="2"/>
  <c r="AC4813" i="2"/>
  <c r="AC4814" i="2"/>
  <c r="AC4815" i="2"/>
  <c r="AC4816" i="2"/>
  <c r="AC4817" i="2"/>
  <c r="AC4818" i="2"/>
  <c r="AC4819" i="2"/>
  <c r="AC4820" i="2"/>
  <c r="AC4821" i="2"/>
  <c r="AC4822" i="2"/>
  <c r="AC4823" i="2"/>
  <c r="AC4824" i="2"/>
  <c r="AC4825" i="2"/>
  <c r="AC4826" i="2"/>
  <c r="AC4827" i="2"/>
  <c r="AC4828" i="2"/>
  <c r="AC4829" i="2"/>
  <c r="AC4830" i="2"/>
  <c r="AC4831" i="2"/>
  <c r="AC4832" i="2"/>
  <c r="AC4833" i="2"/>
  <c r="AC4834" i="2"/>
  <c r="AC4835" i="2"/>
  <c r="AC4836" i="2"/>
  <c r="AC4837" i="2"/>
  <c r="AC4838" i="2"/>
  <c r="AC4839" i="2"/>
  <c r="AC4840" i="2"/>
  <c r="AC4841" i="2"/>
  <c r="AC4842" i="2"/>
  <c r="AC4843" i="2"/>
  <c r="AC4844" i="2"/>
  <c r="AC4845" i="2"/>
  <c r="AC4846" i="2"/>
  <c r="AC4847" i="2"/>
  <c r="AC4848" i="2"/>
  <c r="AC4849" i="2"/>
  <c r="AC4850" i="2"/>
  <c r="AC4851" i="2"/>
  <c r="AC4852" i="2"/>
  <c r="AC4853" i="2"/>
  <c r="AC4854" i="2"/>
  <c r="AC4855" i="2"/>
  <c r="AC4856" i="2"/>
  <c r="AC4857" i="2"/>
  <c r="AC4858" i="2"/>
  <c r="AC4859" i="2"/>
  <c r="AC4860" i="2"/>
  <c r="AC4861" i="2"/>
  <c r="AC4862" i="2"/>
  <c r="AC4863" i="2"/>
  <c r="AC4864" i="2"/>
  <c r="AC4865" i="2"/>
  <c r="AC4866" i="2"/>
  <c r="AC4867" i="2"/>
  <c r="AC4868" i="2"/>
  <c r="AC4869" i="2"/>
  <c r="AC4870" i="2"/>
  <c r="AC4871" i="2"/>
  <c r="AC4872" i="2"/>
  <c r="AC4873" i="2"/>
  <c r="AC4874" i="2"/>
  <c r="AC4875" i="2"/>
  <c r="AC4876" i="2"/>
  <c r="AC4877" i="2"/>
  <c r="AC4878" i="2"/>
  <c r="AC4879" i="2"/>
  <c r="AC4880" i="2"/>
  <c r="AC4881" i="2"/>
  <c r="AC4882" i="2"/>
  <c r="AC4883" i="2"/>
  <c r="AC4884" i="2"/>
  <c r="AC4885" i="2"/>
  <c r="AC4886" i="2"/>
  <c r="AC4887" i="2"/>
  <c r="AC4888" i="2"/>
  <c r="AC4889" i="2"/>
  <c r="AC4890" i="2"/>
  <c r="AC4891" i="2"/>
  <c r="AC4892" i="2"/>
  <c r="AC4893" i="2"/>
  <c r="AC4894" i="2"/>
  <c r="AC4895" i="2"/>
  <c r="AC4896" i="2"/>
  <c r="AC4897" i="2"/>
  <c r="AC4898" i="2"/>
  <c r="AC4899" i="2"/>
  <c r="AC4900" i="2"/>
  <c r="AC4901" i="2"/>
  <c r="AC4902" i="2"/>
  <c r="AC4903" i="2"/>
  <c r="AC4904" i="2"/>
  <c r="AC4905" i="2"/>
  <c r="AC4906" i="2"/>
  <c r="AC4907" i="2"/>
  <c r="AC4908" i="2"/>
  <c r="AC4909" i="2"/>
  <c r="AC4910" i="2"/>
  <c r="AC4911" i="2"/>
  <c r="AC4912" i="2"/>
  <c r="AC4913" i="2"/>
  <c r="AC4914" i="2"/>
  <c r="AC4915" i="2"/>
  <c r="AC4916" i="2"/>
  <c r="AC4917" i="2"/>
  <c r="AC4918" i="2"/>
  <c r="AC4919" i="2"/>
  <c r="AC4920" i="2"/>
  <c r="AC4921" i="2"/>
  <c r="AC4922" i="2"/>
  <c r="AC4923" i="2"/>
  <c r="AC4924" i="2"/>
  <c r="AC4925" i="2"/>
  <c r="AC4926" i="2"/>
  <c r="AC4927" i="2"/>
  <c r="AC4928" i="2"/>
  <c r="AC4929" i="2"/>
  <c r="AC4930" i="2"/>
  <c r="AC4931" i="2"/>
  <c r="AC4932" i="2"/>
  <c r="AC4933" i="2"/>
  <c r="AC4934" i="2"/>
  <c r="AC4935" i="2"/>
  <c r="AC4936" i="2"/>
  <c r="AC4937" i="2"/>
  <c r="AC4938" i="2"/>
  <c r="AC4939" i="2"/>
  <c r="AC4940" i="2"/>
  <c r="AC4941" i="2"/>
  <c r="AC4942" i="2"/>
  <c r="AC4943" i="2"/>
  <c r="AC4944" i="2"/>
  <c r="AC4945" i="2"/>
  <c r="AC4946" i="2"/>
  <c r="AC4947" i="2"/>
  <c r="AC4948" i="2"/>
  <c r="AC4949" i="2"/>
  <c r="AC4950" i="2"/>
  <c r="AC4951" i="2"/>
  <c r="AC4952" i="2"/>
  <c r="AC4953" i="2"/>
  <c r="AC4954" i="2"/>
  <c r="AC4955" i="2"/>
  <c r="AC4956" i="2"/>
  <c r="AC4957" i="2"/>
  <c r="AC4958" i="2"/>
  <c r="AC4959" i="2"/>
  <c r="AC4960" i="2"/>
  <c r="AC4961" i="2"/>
  <c r="AC4962" i="2"/>
  <c r="AC4963" i="2"/>
  <c r="AC4964" i="2"/>
  <c r="AC4965" i="2"/>
  <c r="AC4966" i="2"/>
  <c r="AC4967" i="2"/>
  <c r="AC4968" i="2"/>
  <c r="AC4969" i="2"/>
  <c r="AC4970" i="2"/>
  <c r="AC4971" i="2"/>
  <c r="AC4972" i="2"/>
  <c r="AC4973" i="2"/>
  <c r="AC4974" i="2"/>
  <c r="AC4975" i="2"/>
  <c r="AC4976" i="2"/>
  <c r="AC4977" i="2"/>
  <c r="AC4978" i="2"/>
  <c r="AC4979" i="2"/>
  <c r="AC4980" i="2"/>
  <c r="AC4981" i="2"/>
  <c r="AC4982" i="2"/>
  <c r="AC4983" i="2"/>
  <c r="AC4984" i="2"/>
  <c r="AC4985" i="2"/>
  <c r="AC4986" i="2"/>
  <c r="AC4987" i="2"/>
  <c r="AC4988" i="2"/>
  <c r="AC4989" i="2"/>
  <c r="AC4990" i="2"/>
  <c r="AC4991" i="2"/>
  <c r="AC4992" i="2"/>
  <c r="AC4993" i="2"/>
  <c r="AC4994" i="2"/>
  <c r="AC4995" i="2"/>
  <c r="AI9" i="2"/>
  <c r="AH9" i="2"/>
  <c r="AG9" i="2"/>
  <c r="AF9" i="2"/>
  <c r="AE9" i="2"/>
  <c r="L40" i="16"/>
  <c r="L36" i="16"/>
  <c r="L38" i="16" s="1"/>
  <c r="L39" i="16" s="1"/>
  <c r="L32" i="16"/>
  <c r="L28" i="16"/>
  <c r="L30" i="16" s="1"/>
  <c r="L24" i="16"/>
  <c r="L19" i="16"/>
  <c r="L15" i="16"/>
  <c r="L17" i="16" s="1"/>
  <c r="L11" i="16"/>
  <c r="L7" i="16"/>
  <c r="L3" i="16"/>
  <c r="K40" i="16"/>
  <c r="K36" i="16"/>
  <c r="K32" i="16"/>
  <c r="K28" i="16"/>
  <c r="K24" i="16"/>
  <c r="K19" i="16"/>
  <c r="K21" i="16" s="1"/>
  <c r="K15" i="16"/>
  <c r="K11" i="16"/>
  <c r="K7" i="16"/>
  <c r="K3" i="16"/>
  <c r="K5" i="16" s="1"/>
  <c r="K6" i="16" s="1"/>
  <c r="I40" i="16"/>
  <c r="I36" i="16"/>
  <c r="I32" i="16"/>
  <c r="I28" i="16"/>
  <c r="I24" i="16"/>
  <c r="I19" i="16"/>
  <c r="I15" i="16"/>
  <c r="I11" i="16"/>
  <c r="I13" i="16" s="1"/>
  <c r="I14" i="16" s="1"/>
  <c r="I7" i="16"/>
  <c r="I3" i="16"/>
  <c r="H40" i="16"/>
  <c r="H42" i="16" s="1"/>
  <c r="H41" i="16" s="1"/>
  <c r="H36" i="16"/>
  <c r="H38" i="16" s="1"/>
  <c r="H32" i="16"/>
  <c r="H28" i="16"/>
  <c r="H30" i="16" s="1"/>
  <c r="H31" i="16" s="1"/>
  <c r="H24" i="16"/>
  <c r="H19" i="16"/>
  <c r="H21" i="16" s="1"/>
  <c r="H20" i="16" s="1"/>
  <c r="H15" i="16"/>
  <c r="H11" i="16"/>
  <c r="H7" i="16"/>
  <c r="H3" i="16"/>
  <c r="J40" i="16"/>
  <c r="J36" i="16"/>
  <c r="J32" i="16"/>
  <c r="J34" i="16" s="1"/>
  <c r="J35" i="16" s="1"/>
  <c r="J28" i="16"/>
  <c r="J24" i="16"/>
  <c r="J19" i="16"/>
  <c r="J15" i="16"/>
  <c r="J11" i="16"/>
  <c r="J7" i="16"/>
  <c r="J3" i="16"/>
  <c r="F40" i="16"/>
  <c r="F42" i="16" s="1"/>
  <c r="F41" i="16" s="1"/>
  <c r="E40" i="16"/>
  <c r="D40" i="16"/>
  <c r="C40" i="16"/>
  <c r="B40" i="16"/>
  <c r="B42" i="16" s="1"/>
  <c r="B41" i="16" s="1"/>
  <c r="F36" i="16"/>
  <c r="F38" i="16" s="1"/>
  <c r="F39" i="16" s="1"/>
  <c r="E36" i="16"/>
  <c r="D36" i="16"/>
  <c r="C36" i="16"/>
  <c r="B36" i="16"/>
  <c r="B38" i="16" s="1"/>
  <c r="B39" i="16" s="1"/>
  <c r="F32" i="16"/>
  <c r="F34" i="16" s="1"/>
  <c r="F35" i="16" s="1"/>
  <c r="E32" i="16"/>
  <c r="D32" i="16"/>
  <c r="C32" i="16"/>
  <c r="B32" i="16"/>
  <c r="B34" i="16" s="1"/>
  <c r="B35" i="16" s="1"/>
  <c r="F28" i="16"/>
  <c r="F30" i="16" s="1"/>
  <c r="E28" i="16"/>
  <c r="E30" i="16" s="1"/>
  <c r="D28" i="16"/>
  <c r="C28" i="16"/>
  <c r="B28" i="16"/>
  <c r="B30" i="16" s="1"/>
  <c r="B31" i="16" s="1"/>
  <c r="F24" i="16"/>
  <c r="E24" i="16"/>
  <c r="D24" i="16"/>
  <c r="C24" i="16"/>
  <c r="C26" i="16" s="1"/>
  <c r="C27" i="16" s="1"/>
  <c r="B24" i="16"/>
  <c r="B3" i="16"/>
  <c r="B7" i="16"/>
  <c r="B9" i="16" s="1"/>
  <c r="B10" i="16" s="1"/>
  <c r="B11" i="16"/>
  <c r="B15" i="16"/>
  <c r="B17" i="16" s="1"/>
  <c r="B19" i="16"/>
  <c r="B21" i="16" s="1"/>
  <c r="B20" i="16" s="1"/>
  <c r="C3" i="16"/>
  <c r="C7" i="16"/>
  <c r="C11" i="16"/>
  <c r="C15" i="16"/>
  <c r="C19" i="16"/>
  <c r="D3" i="16"/>
  <c r="D7" i="16"/>
  <c r="D15" i="16"/>
  <c r="D19" i="16"/>
  <c r="E3" i="16"/>
  <c r="E7" i="16"/>
  <c r="E11" i="16"/>
  <c r="E15" i="16"/>
  <c r="E19" i="16"/>
  <c r="F19" i="16"/>
  <c r="F15" i="16"/>
  <c r="F11" i="16"/>
  <c r="F13" i="16" s="1"/>
  <c r="F14" i="16" s="1"/>
  <c r="F7" i="16"/>
  <c r="F9" i="16" s="1"/>
  <c r="F3" i="16"/>
  <c r="F61" i="16"/>
  <c r="F63" i="16" s="1"/>
  <c r="F64" i="16" s="1"/>
  <c r="E61" i="16"/>
  <c r="E63" i="16" s="1"/>
  <c r="E64" i="16" s="1"/>
  <c r="D61" i="16"/>
  <c r="D63" i="16" s="1"/>
  <c r="D64" i="16" s="1"/>
  <c r="C61" i="16"/>
  <c r="B61" i="16"/>
  <c r="B63" i="16" s="1"/>
  <c r="B64" i="16" s="1"/>
  <c r="F57" i="16"/>
  <c r="E57" i="16"/>
  <c r="D57" i="16"/>
  <c r="C57" i="16"/>
  <c r="B57" i="16"/>
  <c r="F53" i="16"/>
  <c r="E53" i="16"/>
  <c r="D53" i="16"/>
  <c r="C53" i="16"/>
  <c r="B53" i="16"/>
  <c r="F49" i="16"/>
  <c r="E49" i="16"/>
  <c r="D49" i="16"/>
  <c r="C49" i="16"/>
  <c r="B49" i="16"/>
  <c r="F45" i="16"/>
  <c r="F47" i="16" s="1"/>
  <c r="F48" i="16" s="1"/>
  <c r="E45" i="16"/>
  <c r="D45" i="16"/>
  <c r="D47" i="16" s="1"/>
  <c r="D48" i="16" s="1"/>
  <c r="C45" i="16"/>
  <c r="B45" i="16"/>
  <c r="B47" i="16" s="1"/>
  <c r="B46" i="16" s="1"/>
  <c r="D11" i="16"/>
  <c r="L40" i="15"/>
  <c r="K40" i="15"/>
  <c r="K42" i="15" s="1"/>
  <c r="K43" i="15" s="1"/>
  <c r="J40" i="15"/>
  <c r="J42" i="15" s="1"/>
  <c r="I40" i="15"/>
  <c r="H40" i="15"/>
  <c r="H42" i="15" s="1"/>
  <c r="H43" i="15" s="1"/>
  <c r="L36" i="15"/>
  <c r="K36" i="15"/>
  <c r="K38" i="15" s="1"/>
  <c r="K39" i="15" s="1"/>
  <c r="J36" i="15"/>
  <c r="I36" i="15"/>
  <c r="H36" i="15"/>
  <c r="L32" i="15"/>
  <c r="K32" i="15"/>
  <c r="J32" i="15"/>
  <c r="I32" i="15"/>
  <c r="I34" i="15" s="1"/>
  <c r="I35" i="15" s="1"/>
  <c r="H32" i="15"/>
  <c r="L28" i="15"/>
  <c r="K28" i="15"/>
  <c r="J28" i="15"/>
  <c r="I28" i="15"/>
  <c r="I30" i="15" s="1"/>
  <c r="H28" i="15"/>
  <c r="L24" i="15"/>
  <c r="K24" i="15"/>
  <c r="J24" i="15"/>
  <c r="J26" i="15" s="1"/>
  <c r="J27" i="15" s="1"/>
  <c r="I24" i="15"/>
  <c r="H24" i="15"/>
  <c r="F40" i="15"/>
  <c r="F42" i="15" s="1"/>
  <c r="F43" i="15" s="1"/>
  <c r="E40" i="15"/>
  <c r="E42" i="15" s="1"/>
  <c r="E43" i="15" s="1"/>
  <c r="D40" i="15"/>
  <c r="C40" i="15"/>
  <c r="B40" i="15"/>
  <c r="B42" i="15" s="1"/>
  <c r="B41" i="15" s="1"/>
  <c r="F36" i="15"/>
  <c r="F38" i="15" s="1"/>
  <c r="F39" i="15" s="1"/>
  <c r="E36" i="15"/>
  <c r="D36" i="15"/>
  <c r="C36" i="15"/>
  <c r="B36" i="15"/>
  <c r="F32" i="15"/>
  <c r="E32" i="15"/>
  <c r="D32" i="15"/>
  <c r="D34" i="15" s="1"/>
  <c r="D35" i="15" s="1"/>
  <c r="C32" i="15"/>
  <c r="C34" i="15" s="1"/>
  <c r="C35" i="15" s="1"/>
  <c r="B32" i="15"/>
  <c r="F28" i="15"/>
  <c r="E28" i="15"/>
  <c r="E30" i="15" s="1"/>
  <c r="E31" i="15" s="1"/>
  <c r="D28" i="15"/>
  <c r="D30" i="15" s="1"/>
  <c r="D31" i="15" s="1"/>
  <c r="C28" i="15"/>
  <c r="B28" i="15"/>
  <c r="B30" i="15" s="1"/>
  <c r="B29" i="15" s="1"/>
  <c r="F24" i="15"/>
  <c r="F26" i="15" s="1"/>
  <c r="F27" i="15" s="1"/>
  <c r="E24" i="15"/>
  <c r="E26" i="15" s="1"/>
  <c r="D24" i="15"/>
  <c r="C24" i="15"/>
  <c r="B24" i="15"/>
  <c r="B26" i="15" s="1"/>
  <c r="B25" i="15" s="1"/>
  <c r="L19" i="15"/>
  <c r="L21" i="15" s="1"/>
  <c r="L22" i="15" s="1"/>
  <c r="K19" i="15"/>
  <c r="K21" i="15" s="1"/>
  <c r="K22" i="15" s="1"/>
  <c r="J19" i="15"/>
  <c r="J21" i="15" s="1"/>
  <c r="I19" i="15"/>
  <c r="I21" i="15" s="1"/>
  <c r="I22" i="15" s="1"/>
  <c r="H19" i="15"/>
  <c r="H21" i="15" s="1"/>
  <c r="H20" i="15" s="1"/>
  <c r="L15" i="15"/>
  <c r="K15" i="15"/>
  <c r="J15" i="15"/>
  <c r="I15" i="15"/>
  <c r="H15" i="15"/>
  <c r="L11" i="15"/>
  <c r="K11" i="15"/>
  <c r="K13" i="15" s="1"/>
  <c r="K14" i="15" s="1"/>
  <c r="J11" i="15"/>
  <c r="J13" i="15" s="1"/>
  <c r="J14" i="15" s="1"/>
  <c r="I11" i="15"/>
  <c r="H11" i="15"/>
  <c r="L7" i="15"/>
  <c r="K7" i="15"/>
  <c r="J7" i="15"/>
  <c r="I7" i="15"/>
  <c r="H7" i="15"/>
  <c r="L3" i="15"/>
  <c r="L5" i="15" s="1"/>
  <c r="L6" i="15" s="1"/>
  <c r="K3" i="15"/>
  <c r="J3" i="15"/>
  <c r="I3" i="15"/>
  <c r="I5" i="15" s="1"/>
  <c r="H3" i="15"/>
  <c r="F3" i="15"/>
  <c r="F5" i="15" s="1"/>
  <c r="F6" i="15" s="1"/>
  <c r="E3" i="15"/>
  <c r="D3" i="15"/>
  <c r="D5" i="15" s="1"/>
  <c r="D6" i="15" s="1"/>
  <c r="C3" i="15"/>
  <c r="C5" i="15" s="1"/>
  <c r="C6" i="15" s="1"/>
  <c r="B3" i="15"/>
  <c r="F7" i="15"/>
  <c r="F9" i="15" s="1"/>
  <c r="F10" i="15" s="1"/>
  <c r="E7" i="15"/>
  <c r="E9" i="15" s="1"/>
  <c r="E10" i="15" s="1"/>
  <c r="D7" i="15"/>
  <c r="C7" i="15"/>
  <c r="C9" i="15" s="1"/>
  <c r="C10" i="15" s="1"/>
  <c r="B7" i="15"/>
  <c r="B9" i="15" s="1"/>
  <c r="F11" i="15"/>
  <c r="F13" i="15" s="1"/>
  <c r="F14" i="15" s="1"/>
  <c r="E11" i="15"/>
  <c r="E13" i="15" s="1"/>
  <c r="E14" i="15" s="1"/>
  <c r="D11" i="15"/>
  <c r="C11" i="15"/>
  <c r="B11" i="15"/>
  <c r="F15" i="15"/>
  <c r="F17" i="15" s="1"/>
  <c r="F18" i="15" s="1"/>
  <c r="E15" i="15"/>
  <c r="E17" i="15" s="1"/>
  <c r="E18" i="15" s="1"/>
  <c r="D15" i="15"/>
  <c r="C15" i="15"/>
  <c r="C17" i="15" s="1"/>
  <c r="C18" i="15" s="1"/>
  <c r="B15" i="15"/>
  <c r="F19" i="15"/>
  <c r="E19" i="15"/>
  <c r="D19" i="15"/>
  <c r="D21" i="15" s="1"/>
  <c r="D22" i="15" s="1"/>
  <c r="C19" i="15"/>
  <c r="C21" i="15" s="1"/>
  <c r="C22" i="15" s="1"/>
  <c r="B19" i="15"/>
  <c r="B21" i="15" s="1"/>
  <c r="B45" i="15"/>
  <c r="C45" i="15"/>
  <c r="D45" i="15"/>
  <c r="D47" i="15" s="1"/>
  <c r="D48" i="15" s="1"/>
  <c r="E45" i="15"/>
  <c r="F45" i="15"/>
  <c r="F47" i="15" s="1"/>
  <c r="F48" i="15" s="1"/>
  <c r="F61" i="15"/>
  <c r="E61" i="15"/>
  <c r="E63" i="15" s="1"/>
  <c r="E64" i="15" s="1"/>
  <c r="D61" i="15"/>
  <c r="D63" i="15" s="1"/>
  <c r="C61" i="15"/>
  <c r="C63" i="15" s="1"/>
  <c r="C64" i="15" s="1"/>
  <c r="B61" i="15"/>
  <c r="B63" i="15" s="1"/>
  <c r="F57" i="15"/>
  <c r="E57" i="15"/>
  <c r="D57" i="15"/>
  <c r="C57" i="15"/>
  <c r="B57" i="15"/>
  <c r="F53" i="15"/>
  <c r="E53" i="15"/>
  <c r="D53" i="15"/>
  <c r="C53" i="15"/>
  <c r="B53" i="15"/>
  <c r="F49" i="15"/>
  <c r="E49" i="15"/>
  <c r="D49" i="15"/>
  <c r="D51" i="15" s="1"/>
  <c r="D52" i="15" s="1"/>
  <c r="C49" i="15"/>
  <c r="B49" i="15"/>
  <c r="AA2551" i="2"/>
  <c r="AA2552" i="2"/>
  <c r="AA2553" i="2"/>
  <c r="AA2554" i="2"/>
  <c r="AA2555" i="2"/>
  <c r="AA2556" i="2"/>
  <c r="AA2557" i="2"/>
  <c r="AA2558" i="2"/>
  <c r="AA2559" i="2"/>
  <c r="AA2560" i="2"/>
  <c r="AA2561" i="2"/>
  <c r="AA2562" i="2"/>
  <c r="AA2563" i="2"/>
  <c r="AA2564" i="2"/>
  <c r="AA2565" i="2"/>
  <c r="AA2566" i="2"/>
  <c r="AA2567" i="2"/>
  <c r="AA2568" i="2"/>
  <c r="AA2569" i="2"/>
  <c r="AA2570" i="2"/>
  <c r="AA2571" i="2"/>
  <c r="AA2572" i="2"/>
  <c r="AA2573" i="2"/>
  <c r="AA2574" i="2"/>
  <c r="AA2575" i="2"/>
  <c r="AA2576" i="2"/>
  <c r="AA2577" i="2"/>
  <c r="AA2578" i="2"/>
  <c r="AA2579" i="2"/>
  <c r="AA2580" i="2"/>
  <c r="AA2581" i="2"/>
  <c r="AA2582" i="2"/>
  <c r="AA2583" i="2"/>
  <c r="AA2584" i="2"/>
  <c r="AA2585" i="2"/>
  <c r="AA2586" i="2"/>
  <c r="AA2587" i="2"/>
  <c r="AA2588" i="2"/>
  <c r="AA2589" i="2"/>
  <c r="AA2590" i="2"/>
  <c r="AA2591" i="2"/>
  <c r="AA2592" i="2"/>
  <c r="AA2593" i="2"/>
  <c r="AA2594" i="2"/>
  <c r="AA2595" i="2"/>
  <c r="AA2596" i="2"/>
  <c r="AA2597" i="2"/>
  <c r="AA2598" i="2"/>
  <c r="AA2599" i="2"/>
  <c r="AA2600" i="2"/>
  <c r="AA2601" i="2"/>
  <c r="AA2602" i="2"/>
  <c r="AA2603" i="2"/>
  <c r="AA2604" i="2"/>
  <c r="AA2605" i="2"/>
  <c r="AA2606" i="2"/>
  <c r="AA2607" i="2"/>
  <c r="AA2608" i="2"/>
  <c r="AA2609" i="2"/>
  <c r="AA2610" i="2"/>
  <c r="AA2611" i="2"/>
  <c r="AA2612" i="2"/>
  <c r="AA2613" i="2"/>
  <c r="AA2614" i="2"/>
  <c r="AA2615" i="2"/>
  <c r="AA2616" i="2"/>
  <c r="AA2617" i="2"/>
  <c r="AA2618" i="2"/>
  <c r="AA2619" i="2"/>
  <c r="AA2620" i="2"/>
  <c r="AA2621" i="2"/>
  <c r="AA2622" i="2"/>
  <c r="AA2623" i="2"/>
  <c r="AA2624" i="2"/>
  <c r="AA2625" i="2"/>
  <c r="AA2626" i="2"/>
  <c r="AA2627" i="2"/>
  <c r="AA2628" i="2"/>
  <c r="AA2629" i="2"/>
  <c r="AA2630" i="2"/>
  <c r="AA2631" i="2"/>
  <c r="AA2632" i="2"/>
  <c r="AA2633" i="2"/>
  <c r="AA2634" i="2"/>
  <c r="AA2635" i="2"/>
  <c r="AA2636" i="2"/>
  <c r="AA2637" i="2"/>
  <c r="AA2638" i="2"/>
  <c r="AA2639" i="2"/>
  <c r="AA2640" i="2"/>
  <c r="AA2641" i="2"/>
  <c r="AA2642" i="2"/>
  <c r="AA2643" i="2"/>
  <c r="AA2644" i="2"/>
  <c r="AA2645" i="2"/>
  <c r="AA2646" i="2"/>
  <c r="AA2647" i="2"/>
  <c r="AA2648" i="2"/>
  <c r="AA2649" i="2"/>
  <c r="AA2650" i="2"/>
  <c r="AA2651" i="2"/>
  <c r="AA2652" i="2"/>
  <c r="AA2653" i="2"/>
  <c r="AA2654" i="2"/>
  <c r="AA2655" i="2"/>
  <c r="AA2656" i="2"/>
  <c r="AA2657" i="2"/>
  <c r="AA2658" i="2"/>
  <c r="AA2659" i="2"/>
  <c r="AA2660" i="2"/>
  <c r="AA2661" i="2"/>
  <c r="AA2662" i="2"/>
  <c r="AA2663" i="2"/>
  <c r="AA2664" i="2"/>
  <c r="AA2665" i="2"/>
  <c r="AA2666" i="2"/>
  <c r="AA2667" i="2"/>
  <c r="AA2668" i="2"/>
  <c r="AA2669" i="2"/>
  <c r="AA2670" i="2"/>
  <c r="AA2671" i="2"/>
  <c r="AA2672" i="2"/>
  <c r="AA2673" i="2"/>
  <c r="AA2674" i="2"/>
  <c r="AA2675" i="2"/>
  <c r="AA2676" i="2"/>
  <c r="AA2677" i="2"/>
  <c r="AA2678" i="2"/>
  <c r="AA2679" i="2"/>
  <c r="AA2680" i="2"/>
  <c r="AA2681" i="2"/>
  <c r="AA2682" i="2"/>
  <c r="AA2683" i="2"/>
  <c r="AA2684" i="2"/>
  <c r="AA2685" i="2"/>
  <c r="AA2686" i="2"/>
  <c r="AA2687" i="2"/>
  <c r="AA2688" i="2"/>
  <c r="AA2689" i="2"/>
  <c r="AA2690" i="2"/>
  <c r="AA2691" i="2"/>
  <c r="AA2692" i="2"/>
  <c r="AA2693" i="2"/>
  <c r="AA2694" i="2"/>
  <c r="AA2695" i="2"/>
  <c r="AA2696" i="2"/>
  <c r="AA2697" i="2"/>
  <c r="AA2698" i="2"/>
  <c r="AA2699" i="2"/>
  <c r="AA2700" i="2"/>
  <c r="AA2701" i="2"/>
  <c r="AA2702" i="2"/>
  <c r="AA2703" i="2"/>
  <c r="AA2704" i="2"/>
  <c r="AA2705" i="2"/>
  <c r="AA2706" i="2"/>
  <c r="AA2707" i="2"/>
  <c r="AA2708" i="2"/>
  <c r="AA2709" i="2"/>
  <c r="AA2710" i="2"/>
  <c r="AA2711" i="2"/>
  <c r="AA2712" i="2"/>
  <c r="AA2713" i="2"/>
  <c r="AA2714" i="2"/>
  <c r="AA2715" i="2"/>
  <c r="AA2716" i="2"/>
  <c r="AA2717" i="2"/>
  <c r="AA2718" i="2"/>
  <c r="AA2719" i="2"/>
  <c r="AA2720" i="2"/>
  <c r="AA2721" i="2"/>
  <c r="AA2722" i="2"/>
  <c r="AA2723" i="2"/>
  <c r="AA2724" i="2"/>
  <c r="AA2725" i="2"/>
  <c r="AA2726" i="2"/>
  <c r="AA2727" i="2"/>
  <c r="AA2728" i="2"/>
  <c r="AA2729" i="2"/>
  <c r="AA2730" i="2"/>
  <c r="AA2731" i="2"/>
  <c r="AA2732" i="2"/>
  <c r="AA2733" i="2"/>
  <c r="AA2734" i="2"/>
  <c r="AA2735" i="2"/>
  <c r="AA2736" i="2"/>
  <c r="AA2737" i="2"/>
  <c r="AA2738" i="2"/>
  <c r="AA2739" i="2"/>
  <c r="AA2740" i="2"/>
  <c r="AA2741" i="2"/>
  <c r="AA2742" i="2"/>
  <c r="AA2743" i="2"/>
  <c r="AA2744" i="2"/>
  <c r="AA2745" i="2"/>
  <c r="AA2746" i="2"/>
  <c r="AA2747" i="2"/>
  <c r="AA2748" i="2"/>
  <c r="AA2749" i="2"/>
  <c r="AA2750" i="2"/>
  <c r="AA2751" i="2"/>
  <c r="AA2752" i="2"/>
  <c r="AA2753" i="2"/>
  <c r="AA2754" i="2"/>
  <c r="AA2755" i="2"/>
  <c r="AA2756" i="2"/>
  <c r="AA2757" i="2"/>
  <c r="AA2758" i="2"/>
  <c r="AA2759" i="2"/>
  <c r="AA2760" i="2"/>
  <c r="AA2761" i="2"/>
  <c r="AA2762" i="2"/>
  <c r="AA2763" i="2"/>
  <c r="AA2764" i="2"/>
  <c r="AA2765" i="2"/>
  <c r="AA2766" i="2"/>
  <c r="AA2767" i="2"/>
  <c r="AA2768" i="2"/>
  <c r="AA2769" i="2"/>
  <c r="AA2770" i="2"/>
  <c r="AA2771" i="2"/>
  <c r="AA2772" i="2"/>
  <c r="AA2773" i="2"/>
  <c r="AA2774" i="2"/>
  <c r="AA2775" i="2"/>
  <c r="AA2776" i="2"/>
  <c r="AA2777" i="2"/>
  <c r="AA2778" i="2"/>
  <c r="AA2779" i="2"/>
  <c r="AA2780" i="2"/>
  <c r="AA2781" i="2"/>
  <c r="AA2782" i="2"/>
  <c r="AA2783" i="2"/>
  <c r="AA2784" i="2"/>
  <c r="AA2785" i="2"/>
  <c r="AA2786" i="2"/>
  <c r="AA2787" i="2"/>
  <c r="AA2788" i="2"/>
  <c r="AA2789" i="2"/>
  <c r="AA2790" i="2"/>
  <c r="AA2791" i="2"/>
  <c r="AA2792" i="2"/>
  <c r="AA2793" i="2"/>
  <c r="AA2794" i="2"/>
  <c r="AA2795" i="2"/>
  <c r="AA2796" i="2"/>
  <c r="AA2797" i="2"/>
  <c r="AA2798" i="2"/>
  <c r="AA2799" i="2"/>
  <c r="AA2800" i="2"/>
  <c r="AA2801" i="2"/>
  <c r="AA2802" i="2"/>
  <c r="AA2803" i="2"/>
  <c r="AA2804" i="2"/>
  <c r="AA2805" i="2"/>
  <c r="AA2806" i="2"/>
  <c r="AA2807" i="2"/>
  <c r="AA2808" i="2"/>
  <c r="AA2809" i="2"/>
  <c r="AA2810" i="2"/>
  <c r="AA2811" i="2"/>
  <c r="AA2812" i="2"/>
  <c r="AA2813" i="2"/>
  <c r="AA2814" i="2"/>
  <c r="AA2815" i="2"/>
  <c r="AA2816" i="2"/>
  <c r="AA2817" i="2"/>
  <c r="AA2818" i="2"/>
  <c r="AA2819" i="2"/>
  <c r="AA2820" i="2"/>
  <c r="AA2821" i="2"/>
  <c r="AA2822" i="2"/>
  <c r="AA2823" i="2"/>
  <c r="AA2824" i="2"/>
  <c r="AA2825" i="2"/>
  <c r="AA2826" i="2"/>
  <c r="AA2827" i="2"/>
  <c r="AA2828" i="2"/>
  <c r="AA2829" i="2"/>
  <c r="AA2830" i="2"/>
  <c r="AA2831" i="2"/>
  <c r="AA2832" i="2"/>
  <c r="AA2833" i="2"/>
  <c r="AA2834" i="2"/>
  <c r="AA2835" i="2"/>
  <c r="AA2836" i="2"/>
  <c r="AA2837" i="2"/>
  <c r="AA2838" i="2"/>
  <c r="AA2839" i="2"/>
  <c r="AA2840" i="2"/>
  <c r="AA2841" i="2"/>
  <c r="AA2842" i="2"/>
  <c r="AA2843" i="2"/>
  <c r="AA2844" i="2"/>
  <c r="AA2845" i="2"/>
  <c r="AA2846" i="2"/>
  <c r="AA2847" i="2"/>
  <c r="AA2848" i="2"/>
  <c r="AA2849" i="2"/>
  <c r="AA2850" i="2"/>
  <c r="AA2851" i="2"/>
  <c r="AA2852" i="2"/>
  <c r="AA2853" i="2"/>
  <c r="AA2854" i="2"/>
  <c r="AA2855" i="2"/>
  <c r="AA2856" i="2"/>
  <c r="AA2857" i="2"/>
  <c r="AA2858" i="2"/>
  <c r="AA2859" i="2"/>
  <c r="AA2860" i="2"/>
  <c r="AA2861" i="2"/>
  <c r="AA2862" i="2"/>
  <c r="AA2863" i="2"/>
  <c r="AA2864" i="2"/>
  <c r="AA2865" i="2"/>
  <c r="AA2866" i="2"/>
  <c r="AA2867" i="2"/>
  <c r="AA2868" i="2"/>
  <c r="AA2869" i="2"/>
  <c r="AA2870" i="2"/>
  <c r="AA2871" i="2"/>
  <c r="AA2872" i="2"/>
  <c r="AA2873" i="2"/>
  <c r="AA2874" i="2"/>
  <c r="AA2875" i="2"/>
  <c r="AA2876" i="2"/>
  <c r="AA2877" i="2"/>
  <c r="AA2878" i="2"/>
  <c r="AA2879" i="2"/>
  <c r="AA2880" i="2"/>
  <c r="AA2881" i="2"/>
  <c r="AA2882" i="2"/>
  <c r="AA2883" i="2"/>
  <c r="AA2884" i="2"/>
  <c r="AA2885" i="2"/>
  <c r="AA2886" i="2"/>
  <c r="AA2887" i="2"/>
  <c r="AA2888" i="2"/>
  <c r="AA2889" i="2"/>
  <c r="AA2890" i="2"/>
  <c r="AA2891" i="2"/>
  <c r="AA2892" i="2"/>
  <c r="AA2893" i="2"/>
  <c r="AA2894" i="2"/>
  <c r="AA2895" i="2"/>
  <c r="AA2896" i="2"/>
  <c r="AA2897" i="2"/>
  <c r="AA2898" i="2"/>
  <c r="AA2899" i="2"/>
  <c r="AA2900" i="2"/>
  <c r="AA2901" i="2"/>
  <c r="AA2902" i="2"/>
  <c r="AA2903" i="2"/>
  <c r="AA2904" i="2"/>
  <c r="AA2905" i="2"/>
  <c r="AA2906" i="2"/>
  <c r="AA2907" i="2"/>
  <c r="AA2908" i="2"/>
  <c r="AA2909" i="2"/>
  <c r="AA2910" i="2"/>
  <c r="AA2911" i="2"/>
  <c r="AA2912" i="2"/>
  <c r="AA2913" i="2"/>
  <c r="AA2914" i="2"/>
  <c r="AA2915" i="2"/>
  <c r="AA2916" i="2"/>
  <c r="AA2917" i="2"/>
  <c r="AA2918" i="2"/>
  <c r="AA2919" i="2"/>
  <c r="AA2920" i="2"/>
  <c r="AA2921" i="2"/>
  <c r="AA2922" i="2"/>
  <c r="AA2923" i="2"/>
  <c r="AA2924" i="2"/>
  <c r="AA2925" i="2"/>
  <c r="AA2926" i="2"/>
  <c r="AA2927" i="2"/>
  <c r="AA2928" i="2"/>
  <c r="AA2929" i="2"/>
  <c r="AA2930" i="2"/>
  <c r="AA2931" i="2"/>
  <c r="AA2932" i="2"/>
  <c r="AA2933" i="2"/>
  <c r="AA2934" i="2"/>
  <c r="AA2935" i="2"/>
  <c r="AA2936" i="2"/>
  <c r="AA2937" i="2"/>
  <c r="AA2938" i="2"/>
  <c r="AA2939" i="2"/>
  <c r="AA2940" i="2"/>
  <c r="AA2941" i="2"/>
  <c r="AA2942" i="2"/>
  <c r="AA2943" i="2"/>
  <c r="AA2944" i="2"/>
  <c r="AA2945" i="2"/>
  <c r="AA2946" i="2"/>
  <c r="AA2947" i="2"/>
  <c r="AA2948" i="2"/>
  <c r="AA2949" i="2"/>
  <c r="AA2950" i="2"/>
  <c r="AA2951" i="2"/>
  <c r="AA2952" i="2"/>
  <c r="AA2953" i="2"/>
  <c r="AA2954" i="2"/>
  <c r="AA2955" i="2"/>
  <c r="AA2956" i="2"/>
  <c r="AA2957" i="2"/>
  <c r="AA2958" i="2"/>
  <c r="AA2959" i="2"/>
  <c r="AA2960" i="2"/>
  <c r="AA2961" i="2"/>
  <c r="AA2962" i="2"/>
  <c r="AA2963" i="2"/>
  <c r="AA2964" i="2"/>
  <c r="AA2965" i="2"/>
  <c r="AA2966" i="2"/>
  <c r="AA2967" i="2"/>
  <c r="AA2968" i="2"/>
  <c r="AA2969" i="2"/>
  <c r="AA2970" i="2"/>
  <c r="AA2971" i="2"/>
  <c r="AA2972" i="2"/>
  <c r="AA2973" i="2"/>
  <c r="AA2974" i="2"/>
  <c r="AA2975" i="2"/>
  <c r="AA2976" i="2"/>
  <c r="AA2977" i="2"/>
  <c r="AA2978" i="2"/>
  <c r="AA2979" i="2"/>
  <c r="AA2980" i="2"/>
  <c r="AA2981" i="2"/>
  <c r="AA2982" i="2"/>
  <c r="AA2983" i="2"/>
  <c r="AA2984" i="2"/>
  <c r="AA2985" i="2"/>
  <c r="AA2986" i="2"/>
  <c r="AA2987" i="2"/>
  <c r="AA2988" i="2"/>
  <c r="AA2989" i="2"/>
  <c r="AA2990" i="2"/>
  <c r="AA2991" i="2"/>
  <c r="AA2992" i="2"/>
  <c r="AA2993" i="2"/>
  <c r="AA2994" i="2"/>
  <c r="AA2995" i="2"/>
  <c r="AA2996" i="2"/>
  <c r="AA2997" i="2"/>
  <c r="AA2998" i="2"/>
  <c r="AA2999" i="2"/>
  <c r="AA3000" i="2"/>
  <c r="AA3001" i="2"/>
  <c r="AA3002" i="2"/>
  <c r="AA3003" i="2"/>
  <c r="AA3004" i="2"/>
  <c r="AA3005" i="2"/>
  <c r="AA3006" i="2"/>
  <c r="AA3007" i="2"/>
  <c r="AA3008" i="2"/>
  <c r="AA3009" i="2"/>
  <c r="AA3010" i="2"/>
  <c r="AA3011" i="2"/>
  <c r="AA3012" i="2"/>
  <c r="AA3013" i="2"/>
  <c r="AA3014" i="2"/>
  <c r="AA3015" i="2"/>
  <c r="AA3016" i="2"/>
  <c r="AA3017" i="2"/>
  <c r="AA3018" i="2"/>
  <c r="AA3019" i="2"/>
  <c r="AA3020" i="2"/>
  <c r="AA3021" i="2"/>
  <c r="AA3022" i="2"/>
  <c r="AA3023" i="2"/>
  <c r="AA3024" i="2"/>
  <c r="AA3025" i="2"/>
  <c r="AA3026" i="2"/>
  <c r="AA3027" i="2"/>
  <c r="AA3028" i="2"/>
  <c r="AA3029" i="2"/>
  <c r="AA3030" i="2"/>
  <c r="AA3031" i="2"/>
  <c r="AA3032" i="2"/>
  <c r="AA3033" i="2"/>
  <c r="AA3034" i="2"/>
  <c r="AA3035" i="2"/>
  <c r="AA3036" i="2"/>
  <c r="AA3037" i="2"/>
  <c r="AA3038" i="2"/>
  <c r="AA3039" i="2"/>
  <c r="AA3040" i="2"/>
  <c r="AA3041" i="2"/>
  <c r="AA3042" i="2"/>
  <c r="AA3043" i="2"/>
  <c r="AA3044" i="2"/>
  <c r="AA3045" i="2"/>
  <c r="AA3046" i="2"/>
  <c r="AA3047" i="2"/>
  <c r="AA3048" i="2"/>
  <c r="AA3049" i="2"/>
  <c r="AA3050" i="2"/>
  <c r="AA3051" i="2"/>
  <c r="AA3052" i="2"/>
  <c r="AA3053" i="2"/>
  <c r="AA3054" i="2"/>
  <c r="AA3055" i="2"/>
  <c r="AA3056" i="2"/>
  <c r="AA3057" i="2"/>
  <c r="AA3058" i="2"/>
  <c r="AA3059" i="2"/>
  <c r="AA3060" i="2"/>
  <c r="AA3061" i="2"/>
  <c r="AA3062" i="2"/>
  <c r="AA3063" i="2"/>
  <c r="AA3064" i="2"/>
  <c r="AA3065" i="2"/>
  <c r="AA3066" i="2"/>
  <c r="AA3067" i="2"/>
  <c r="AA3068" i="2"/>
  <c r="AA3069" i="2"/>
  <c r="AA3070" i="2"/>
  <c r="AA3071" i="2"/>
  <c r="AA3072" i="2"/>
  <c r="AA3073" i="2"/>
  <c r="AA3074" i="2"/>
  <c r="AA3075" i="2"/>
  <c r="AA3076" i="2"/>
  <c r="AA3077" i="2"/>
  <c r="AA3078" i="2"/>
  <c r="AA3079" i="2"/>
  <c r="AA3080" i="2"/>
  <c r="AA3081" i="2"/>
  <c r="AA3082" i="2"/>
  <c r="AA3083" i="2"/>
  <c r="AA3084" i="2"/>
  <c r="AA3085" i="2"/>
  <c r="AA3086" i="2"/>
  <c r="AA3087" i="2"/>
  <c r="AA3088" i="2"/>
  <c r="AA3089" i="2"/>
  <c r="AA3090" i="2"/>
  <c r="AA3091" i="2"/>
  <c r="AA3092" i="2"/>
  <c r="AA3093" i="2"/>
  <c r="AA3094" i="2"/>
  <c r="AA3095" i="2"/>
  <c r="AA3096" i="2"/>
  <c r="AA3097" i="2"/>
  <c r="AA3098" i="2"/>
  <c r="AA3099" i="2"/>
  <c r="AA3100" i="2"/>
  <c r="AA3101" i="2"/>
  <c r="AA3102" i="2"/>
  <c r="AA3103" i="2"/>
  <c r="AA3104" i="2"/>
  <c r="AA3105" i="2"/>
  <c r="AA3106" i="2"/>
  <c r="AA3107" i="2"/>
  <c r="AA3108" i="2"/>
  <c r="AA3109" i="2"/>
  <c r="AA3110" i="2"/>
  <c r="AA3111" i="2"/>
  <c r="AA3112" i="2"/>
  <c r="AA3113" i="2"/>
  <c r="AA3114" i="2"/>
  <c r="AA3115" i="2"/>
  <c r="AA3116" i="2"/>
  <c r="AA3117" i="2"/>
  <c r="AA3118" i="2"/>
  <c r="AA3119" i="2"/>
  <c r="AA3120" i="2"/>
  <c r="AA3121" i="2"/>
  <c r="AA3122" i="2"/>
  <c r="AA3123" i="2"/>
  <c r="AA3124" i="2"/>
  <c r="AA3125" i="2"/>
  <c r="AA3126" i="2"/>
  <c r="AA3127" i="2"/>
  <c r="AA3128" i="2"/>
  <c r="AA3129" i="2"/>
  <c r="AA3130" i="2"/>
  <c r="AA3131" i="2"/>
  <c r="AA3132" i="2"/>
  <c r="AA3133" i="2"/>
  <c r="AA3134" i="2"/>
  <c r="AA3135" i="2"/>
  <c r="AA3136" i="2"/>
  <c r="AA3137" i="2"/>
  <c r="AA3138" i="2"/>
  <c r="AA3139" i="2"/>
  <c r="AA3140" i="2"/>
  <c r="AA3141" i="2"/>
  <c r="AA3142" i="2"/>
  <c r="AA3143" i="2"/>
  <c r="AA3144" i="2"/>
  <c r="AA3145" i="2"/>
  <c r="AA3146" i="2"/>
  <c r="AA3147" i="2"/>
  <c r="AA3148" i="2"/>
  <c r="AA3149" i="2"/>
  <c r="AA3150" i="2"/>
  <c r="AA3151" i="2"/>
  <c r="AA3152" i="2"/>
  <c r="AA3153" i="2"/>
  <c r="AA3154" i="2"/>
  <c r="AA3155" i="2"/>
  <c r="AA3156" i="2"/>
  <c r="AA3157" i="2"/>
  <c r="AA3158" i="2"/>
  <c r="AA3159" i="2"/>
  <c r="AA3160" i="2"/>
  <c r="AA3161" i="2"/>
  <c r="AA3162" i="2"/>
  <c r="AA3163" i="2"/>
  <c r="AA3164" i="2"/>
  <c r="AA3165" i="2"/>
  <c r="AA3166" i="2"/>
  <c r="AA3167" i="2"/>
  <c r="AA3168" i="2"/>
  <c r="AA3169" i="2"/>
  <c r="AA3170" i="2"/>
  <c r="AA3171" i="2"/>
  <c r="AA3172" i="2"/>
  <c r="AA3173" i="2"/>
  <c r="AA3174" i="2"/>
  <c r="AA3175" i="2"/>
  <c r="AA3176" i="2"/>
  <c r="AA3177" i="2"/>
  <c r="AA3178" i="2"/>
  <c r="AA3179" i="2"/>
  <c r="AA3180" i="2"/>
  <c r="AA3181" i="2"/>
  <c r="AA3182" i="2"/>
  <c r="AA3183" i="2"/>
  <c r="AA3184" i="2"/>
  <c r="AA3185" i="2"/>
  <c r="AA3186" i="2"/>
  <c r="AA3187" i="2"/>
  <c r="AA3188" i="2"/>
  <c r="AA3189" i="2"/>
  <c r="AA3190" i="2"/>
  <c r="AA3191" i="2"/>
  <c r="AA3192" i="2"/>
  <c r="AA3193" i="2"/>
  <c r="AA3194" i="2"/>
  <c r="AA3195" i="2"/>
  <c r="AA3196" i="2"/>
  <c r="AA3197" i="2"/>
  <c r="AA3198" i="2"/>
  <c r="AA3199" i="2"/>
  <c r="AA3200" i="2"/>
  <c r="AA3201" i="2"/>
  <c r="AA3202" i="2"/>
  <c r="AA3203" i="2"/>
  <c r="AA3204" i="2"/>
  <c r="AA3205" i="2"/>
  <c r="AA3206" i="2"/>
  <c r="AA3207" i="2"/>
  <c r="AA3208" i="2"/>
  <c r="AA3209" i="2"/>
  <c r="AA3210" i="2"/>
  <c r="AA3211" i="2"/>
  <c r="AA3212" i="2"/>
  <c r="AA3213" i="2"/>
  <c r="AA3214" i="2"/>
  <c r="AA3215" i="2"/>
  <c r="AA3216" i="2"/>
  <c r="AA3217" i="2"/>
  <c r="AA3218" i="2"/>
  <c r="AA3219" i="2"/>
  <c r="AA3220" i="2"/>
  <c r="AA3221" i="2"/>
  <c r="AA3222" i="2"/>
  <c r="AA3223" i="2"/>
  <c r="AA3224" i="2"/>
  <c r="AA3225" i="2"/>
  <c r="AA3226" i="2"/>
  <c r="AA3227" i="2"/>
  <c r="AA3228" i="2"/>
  <c r="AA3229" i="2"/>
  <c r="AA3230" i="2"/>
  <c r="AA3231" i="2"/>
  <c r="AA3232" i="2"/>
  <c r="AA3233" i="2"/>
  <c r="AA3234" i="2"/>
  <c r="AA3235" i="2"/>
  <c r="AA3236" i="2"/>
  <c r="AA3237" i="2"/>
  <c r="AA3238" i="2"/>
  <c r="AA3239" i="2"/>
  <c r="AA3240" i="2"/>
  <c r="AA3241" i="2"/>
  <c r="AA3242" i="2"/>
  <c r="AA3243" i="2"/>
  <c r="AA3244" i="2"/>
  <c r="AA3245" i="2"/>
  <c r="AA3246" i="2"/>
  <c r="AA3247" i="2"/>
  <c r="AA3248" i="2"/>
  <c r="AA3249" i="2"/>
  <c r="AA3250" i="2"/>
  <c r="AA3251" i="2"/>
  <c r="AA3252" i="2"/>
  <c r="AA3253" i="2"/>
  <c r="AA3254" i="2"/>
  <c r="AA3255" i="2"/>
  <c r="AA3256" i="2"/>
  <c r="AA3257" i="2"/>
  <c r="AA3258" i="2"/>
  <c r="AA3259" i="2"/>
  <c r="AA3260" i="2"/>
  <c r="AA3261" i="2"/>
  <c r="AA3262" i="2"/>
  <c r="AA3263" i="2"/>
  <c r="AA3264" i="2"/>
  <c r="AA3265" i="2"/>
  <c r="AA3266" i="2"/>
  <c r="AA3267" i="2"/>
  <c r="AA3268" i="2"/>
  <c r="AA3269" i="2"/>
  <c r="AA3270" i="2"/>
  <c r="AA3271" i="2"/>
  <c r="AA3272" i="2"/>
  <c r="AA3273" i="2"/>
  <c r="AA3274" i="2"/>
  <c r="AA3275" i="2"/>
  <c r="AA3276" i="2"/>
  <c r="AA3277" i="2"/>
  <c r="AA3278" i="2"/>
  <c r="AA3279" i="2"/>
  <c r="AA3280" i="2"/>
  <c r="AA3281" i="2"/>
  <c r="AA3282" i="2"/>
  <c r="AA3283" i="2"/>
  <c r="AA3284" i="2"/>
  <c r="AA3285" i="2"/>
  <c r="AA3286" i="2"/>
  <c r="AA3287" i="2"/>
  <c r="AA3288" i="2"/>
  <c r="AA3289" i="2"/>
  <c r="AA3290" i="2"/>
  <c r="AA3291" i="2"/>
  <c r="AA3292" i="2"/>
  <c r="AA3293" i="2"/>
  <c r="AA3294" i="2"/>
  <c r="AA3295" i="2"/>
  <c r="AA3296" i="2"/>
  <c r="AA3297" i="2"/>
  <c r="AA3298" i="2"/>
  <c r="AA3299" i="2"/>
  <c r="AA3300" i="2"/>
  <c r="AA3301" i="2"/>
  <c r="AA3302" i="2"/>
  <c r="AA3303" i="2"/>
  <c r="AA3304" i="2"/>
  <c r="AA3305" i="2"/>
  <c r="AA3306" i="2"/>
  <c r="AA3307" i="2"/>
  <c r="AA3308" i="2"/>
  <c r="AA3309" i="2"/>
  <c r="AA3310" i="2"/>
  <c r="AA3311" i="2"/>
  <c r="AA3312" i="2"/>
  <c r="AA3313" i="2"/>
  <c r="AA3314" i="2"/>
  <c r="AA3315" i="2"/>
  <c r="AA3316" i="2"/>
  <c r="AA3317" i="2"/>
  <c r="AA3318" i="2"/>
  <c r="AA3319" i="2"/>
  <c r="AA3320" i="2"/>
  <c r="AA3321" i="2"/>
  <c r="AA3322" i="2"/>
  <c r="AA3323" i="2"/>
  <c r="AA3324" i="2"/>
  <c r="AA3325" i="2"/>
  <c r="AA3326" i="2"/>
  <c r="AA3327" i="2"/>
  <c r="AA3328" i="2"/>
  <c r="AA3329" i="2"/>
  <c r="AA3330" i="2"/>
  <c r="AA3331" i="2"/>
  <c r="AA3332" i="2"/>
  <c r="AA3333" i="2"/>
  <c r="AA3334" i="2"/>
  <c r="AA3335" i="2"/>
  <c r="AA3336" i="2"/>
  <c r="AA3337" i="2"/>
  <c r="AA3338" i="2"/>
  <c r="AA3339" i="2"/>
  <c r="AA3340" i="2"/>
  <c r="AA3341" i="2"/>
  <c r="AA3342" i="2"/>
  <c r="AA3343" i="2"/>
  <c r="AA3344" i="2"/>
  <c r="AA3345" i="2"/>
  <c r="AA3346" i="2"/>
  <c r="AA3347" i="2"/>
  <c r="AA3348" i="2"/>
  <c r="AA3349" i="2"/>
  <c r="AA3350" i="2"/>
  <c r="AA3351" i="2"/>
  <c r="AA3352" i="2"/>
  <c r="AA3353" i="2"/>
  <c r="AA3354" i="2"/>
  <c r="AA3355" i="2"/>
  <c r="AA3356" i="2"/>
  <c r="AA3357" i="2"/>
  <c r="AA3358" i="2"/>
  <c r="AA3359" i="2"/>
  <c r="AA3360" i="2"/>
  <c r="AA3361" i="2"/>
  <c r="AA3362" i="2"/>
  <c r="AA3363" i="2"/>
  <c r="AA3364" i="2"/>
  <c r="AA3365" i="2"/>
  <c r="AA3366" i="2"/>
  <c r="AA3367" i="2"/>
  <c r="AA3368" i="2"/>
  <c r="AA3369" i="2"/>
  <c r="AA3370" i="2"/>
  <c r="AA3371" i="2"/>
  <c r="AA3372" i="2"/>
  <c r="AA3373" i="2"/>
  <c r="AA3374" i="2"/>
  <c r="AA3375" i="2"/>
  <c r="AA3376" i="2"/>
  <c r="AA3377" i="2"/>
  <c r="AA3378" i="2"/>
  <c r="AA3379" i="2"/>
  <c r="AA3380" i="2"/>
  <c r="AA3381" i="2"/>
  <c r="AA3382" i="2"/>
  <c r="AA3383" i="2"/>
  <c r="AA3384" i="2"/>
  <c r="AA3385" i="2"/>
  <c r="AA3386" i="2"/>
  <c r="AA3387" i="2"/>
  <c r="AA3388" i="2"/>
  <c r="AA3389" i="2"/>
  <c r="AA3390" i="2"/>
  <c r="AA3391" i="2"/>
  <c r="AA3392" i="2"/>
  <c r="AA3393" i="2"/>
  <c r="AA3394" i="2"/>
  <c r="AA3395" i="2"/>
  <c r="AA3396" i="2"/>
  <c r="AA3397" i="2"/>
  <c r="AA3398" i="2"/>
  <c r="AA3399" i="2"/>
  <c r="AA3400" i="2"/>
  <c r="AA3401" i="2"/>
  <c r="AA3402" i="2"/>
  <c r="AA3403" i="2"/>
  <c r="AA3404" i="2"/>
  <c r="AA3405" i="2"/>
  <c r="AA3406" i="2"/>
  <c r="AA3407" i="2"/>
  <c r="AA3408" i="2"/>
  <c r="AA3409" i="2"/>
  <c r="AA3410" i="2"/>
  <c r="AA3411" i="2"/>
  <c r="AA3412" i="2"/>
  <c r="AA3413" i="2"/>
  <c r="AA3414" i="2"/>
  <c r="AA3415" i="2"/>
  <c r="AA3416" i="2"/>
  <c r="AA3417" i="2"/>
  <c r="AA3418" i="2"/>
  <c r="AA3419" i="2"/>
  <c r="AA3420" i="2"/>
  <c r="AA3421" i="2"/>
  <c r="AA3422" i="2"/>
  <c r="AA3423" i="2"/>
  <c r="AA3424" i="2"/>
  <c r="AA3425" i="2"/>
  <c r="AA3426" i="2"/>
  <c r="AA3427" i="2"/>
  <c r="AA3428" i="2"/>
  <c r="AA3429" i="2"/>
  <c r="AA3430" i="2"/>
  <c r="AA3431" i="2"/>
  <c r="AA3432" i="2"/>
  <c r="AA3433" i="2"/>
  <c r="AA3434" i="2"/>
  <c r="AA3435" i="2"/>
  <c r="AA3436" i="2"/>
  <c r="AA3437" i="2"/>
  <c r="AA3438" i="2"/>
  <c r="AA3439" i="2"/>
  <c r="AA3440" i="2"/>
  <c r="AA3441" i="2"/>
  <c r="AA3442" i="2"/>
  <c r="AA3443" i="2"/>
  <c r="AA3444" i="2"/>
  <c r="AA3445" i="2"/>
  <c r="AA3446" i="2"/>
  <c r="AA3447" i="2"/>
  <c r="AA3448" i="2"/>
  <c r="AA3449" i="2"/>
  <c r="AA3450" i="2"/>
  <c r="AA3451" i="2"/>
  <c r="AA3452" i="2"/>
  <c r="AA3453" i="2"/>
  <c r="AA3454" i="2"/>
  <c r="AA3455" i="2"/>
  <c r="AA3456" i="2"/>
  <c r="AA3457" i="2"/>
  <c r="AA3458" i="2"/>
  <c r="AA3459" i="2"/>
  <c r="AA3460" i="2"/>
  <c r="AA3461" i="2"/>
  <c r="AA3462" i="2"/>
  <c r="AA3463" i="2"/>
  <c r="AA3464" i="2"/>
  <c r="AA3465" i="2"/>
  <c r="AA3466" i="2"/>
  <c r="AA3467" i="2"/>
  <c r="AA3468" i="2"/>
  <c r="AA3469" i="2"/>
  <c r="AA3470" i="2"/>
  <c r="AA3471" i="2"/>
  <c r="AA3472" i="2"/>
  <c r="AA3473" i="2"/>
  <c r="AA3474" i="2"/>
  <c r="AA3475" i="2"/>
  <c r="AA3476" i="2"/>
  <c r="AA3477" i="2"/>
  <c r="AA3478" i="2"/>
  <c r="AA3479" i="2"/>
  <c r="AA3480" i="2"/>
  <c r="AA3481" i="2"/>
  <c r="AA3482" i="2"/>
  <c r="AA3483" i="2"/>
  <c r="AA3484" i="2"/>
  <c r="AA3485" i="2"/>
  <c r="AA3486" i="2"/>
  <c r="AA3487" i="2"/>
  <c r="AA3488" i="2"/>
  <c r="AA3489" i="2"/>
  <c r="AA3490" i="2"/>
  <c r="AA3491" i="2"/>
  <c r="AA3492" i="2"/>
  <c r="AA3493" i="2"/>
  <c r="AA3494" i="2"/>
  <c r="AA3495" i="2"/>
  <c r="AA3496" i="2"/>
  <c r="AA3497" i="2"/>
  <c r="AA3498" i="2"/>
  <c r="AA3499" i="2"/>
  <c r="AA3500" i="2"/>
  <c r="AA3501" i="2"/>
  <c r="AA3502" i="2"/>
  <c r="AA3503" i="2"/>
  <c r="AA3504" i="2"/>
  <c r="AA3505" i="2"/>
  <c r="AA3506" i="2"/>
  <c r="AA3507" i="2"/>
  <c r="AA3508" i="2"/>
  <c r="AA3509" i="2"/>
  <c r="AA3510" i="2"/>
  <c r="AA3511" i="2"/>
  <c r="AA3512" i="2"/>
  <c r="AA3513" i="2"/>
  <c r="AA3514" i="2"/>
  <c r="AA3515" i="2"/>
  <c r="AA3516" i="2"/>
  <c r="AA3517" i="2"/>
  <c r="AA3518" i="2"/>
  <c r="AA3519" i="2"/>
  <c r="AA3520" i="2"/>
  <c r="AA3521" i="2"/>
  <c r="AA3522" i="2"/>
  <c r="AA3523" i="2"/>
  <c r="AA3524" i="2"/>
  <c r="AA3525" i="2"/>
  <c r="AA3526" i="2"/>
  <c r="AA3527" i="2"/>
  <c r="AA3528" i="2"/>
  <c r="AA3529" i="2"/>
  <c r="AA3530" i="2"/>
  <c r="AA3531" i="2"/>
  <c r="AA3532" i="2"/>
  <c r="AA3533" i="2"/>
  <c r="AA3534" i="2"/>
  <c r="AA3535" i="2"/>
  <c r="AA3536" i="2"/>
  <c r="AA3537" i="2"/>
  <c r="AA3538" i="2"/>
  <c r="AA3539" i="2"/>
  <c r="AA3540" i="2"/>
  <c r="AA3541" i="2"/>
  <c r="AA3542" i="2"/>
  <c r="AA3543" i="2"/>
  <c r="AA3544" i="2"/>
  <c r="AA3545" i="2"/>
  <c r="AA3546" i="2"/>
  <c r="AA3547" i="2"/>
  <c r="AA3548" i="2"/>
  <c r="AA3549" i="2"/>
  <c r="AA3550" i="2"/>
  <c r="AA3551" i="2"/>
  <c r="AA3552" i="2"/>
  <c r="AA3553" i="2"/>
  <c r="AA3554" i="2"/>
  <c r="AA3555" i="2"/>
  <c r="AA3556" i="2"/>
  <c r="AA3557" i="2"/>
  <c r="AA3558" i="2"/>
  <c r="AA3559" i="2"/>
  <c r="AA3560" i="2"/>
  <c r="AA3561" i="2"/>
  <c r="AA3562" i="2"/>
  <c r="AA3563" i="2"/>
  <c r="AA3564" i="2"/>
  <c r="AA3565" i="2"/>
  <c r="AA3566" i="2"/>
  <c r="AA3567" i="2"/>
  <c r="AA3568" i="2"/>
  <c r="AA3569" i="2"/>
  <c r="AA3570" i="2"/>
  <c r="AA3571" i="2"/>
  <c r="AA3572" i="2"/>
  <c r="AA3573" i="2"/>
  <c r="AA3574" i="2"/>
  <c r="AA3575" i="2"/>
  <c r="AA3576" i="2"/>
  <c r="AA3577" i="2"/>
  <c r="AA3578" i="2"/>
  <c r="AA3579" i="2"/>
  <c r="AA3580" i="2"/>
  <c r="AA3581" i="2"/>
  <c r="AA3582" i="2"/>
  <c r="AA3583" i="2"/>
  <c r="AA3584" i="2"/>
  <c r="AA3585" i="2"/>
  <c r="AA3586" i="2"/>
  <c r="AA3587" i="2"/>
  <c r="AA3588" i="2"/>
  <c r="AA3589" i="2"/>
  <c r="AA3590" i="2"/>
  <c r="AA3591" i="2"/>
  <c r="AA3592" i="2"/>
  <c r="AA3593" i="2"/>
  <c r="AA3594" i="2"/>
  <c r="AA3595" i="2"/>
  <c r="AA3596" i="2"/>
  <c r="AA3597" i="2"/>
  <c r="AA3598" i="2"/>
  <c r="AA3599" i="2"/>
  <c r="AA3600" i="2"/>
  <c r="AA3601" i="2"/>
  <c r="AA3602" i="2"/>
  <c r="AA3603" i="2"/>
  <c r="AA3604" i="2"/>
  <c r="AA3605" i="2"/>
  <c r="AA3606" i="2"/>
  <c r="AA3607" i="2"/>
  <c r="AA3608" i="2"/>
  <c r="AA3609" i="2"/>
  <c r="AA3610" i="2"/>
  <c r="AA3611" i="2"/>
  <c r="AA3612" i="2"/>
  <c r="AA3613" i="2"/>
  <c r="AA3614" i="2"/>
  <c r="AA3615" i="2"/>
  <c r="AA3616" i="2"/>
  <c r="AA3617" i="2"/>
  <c r="AA3618" i="2"/>
  <c r="AA3619" i="2"/>
  <c r="AA3620" i="2"/>
  <c r="AA3621" i="2"/>
  <c r="AA3622" i="2"/>
  <c r="AA3623" i="2"/>
  <c r="AA3624" i="2"/>
  <c r="AA3625" i="2"/>
  <c r="AA3626" i="2"/>
  <c r="AA3627" i="2"/>
  <c r="AA3628" i="2"/>
  <c r="AA3629" i="2"/>
  <c r="AA3630" i="2"/>
  <c r="AA3631" i="2"/>
  <c r="AA3632" i="2"/>
  <c r="AA3633" i="2"/>
  <c r="AA3634" i="2"/>
  <c r="AA3635" i="2"/>
  <c r="AA3636" i="2"/>
  <c r="AA3637" i="2"/>
  <c r="AA3638" i="2"/>
  <c r="AA3639" i="2"/>
  <c r="AA3640" i="2"/>
  <c r="AA3641" i="2"/>
  <c r="AA3642" i="2"/>
  <c r="AA3643" i="2"/>
  <c r="AA3644" i="2"/>
  <c r="AA3645" i="2"/>
  <c r="AA3646" i="2"/>
  <c r="AA3647" i="2"/>
  <c r="AA3648" i="2"/>
  <c r="AA3649" i="2"/>
  <c r="AA3650" i="2"/>
  <c r="AA3651" i="2"/>
  <c r="AA3652" i="2"/>
  <c r="AA3653" i="2"/>
  <c r="AA3654" i="2"/>
  <c r="AA3655" i="2"/>
  <c r="AA3656" i="2"/>
  <c r="AA3657" i="2"/>
  <c r="AA3658" i="2"/>
  <c r="AA3659" i="2"/>
  <c r="AA3660" i="2"/>
  <c r="AA3661" i="2"/>
  <c r="AA3662" i="2"/>
  <c r="AA3663" i="2"/>
  <c r="AA3664" i="2"/>
  <c r="AA3665" i="2"/>
  <c r="AA3666" i="2"/>
  <c r="AA3667" i="2"/>
  <c r="AA3668" i="2"/>
  <c r="AA3669" i="2"/>
  <c r="AA3670" i="2"/>
  <c r="AA3671" i="2"/>
  <c r="AA3672" i="2"/>
  <c r="AA3673" i="2"/>
  <c r="AA3674" i="2"/>
  <c r="AA3675" i="2"/>
  <c r="AA3676" i="2"/>
  <c r="AA3677" i="2"/>
  <c r="AA3678" i="2"/>
  <c r="AA3679" i="2"/>
  <c r="AA3680" i="2"/>
  <c r="AA3681" i="2"/>
  <c r="AA3682" i="2"/>
  <c r="AA3683" i="2"/>
  <c r="AA3684" i="2"/>
  <c r="AA3685" i="2"/>
  <c r="AA3686" i="2"/>
  <c r="AA3687" i="2"/>
  <c r="AA3688" i="2"/>
  <c r="AA3689" i="2"/>
  <c r="AA3690" i="2"/>
  <c r="AA3691" i="2"/>
  <c r="AA3692" i="2"/>
  <c r="AA3693" i="2"/>
  <c r="AA3694" i="2"/>
  <c r="AA3695" i="2"/>
  <c r="AA3696" i="2"/>
  <c r="AA3697" i="2"/>
  <c r="AA3698" i="2"/>
  <c r="AA3699" i="2"/>
  <c r="AA3700" i="2"/>
  <c r="AA3701" i="2"/>
  <c r="AA3702" i="2"/>
  <c r="AA3703" i="2"/>
  <c r="AA3704" i="2"/>
  <c r="AA3705" i="2"/>
  <c r="AA3706" i="2"/>
  <c r="AA3707" i="2"/>
  <c r="AA3708" i="2"/>
  <c r="AA3709" i="2"/>
  <c r="AA3710" i="2"/>
  <c r="AA3711" i="2"/>
  <c r="AA3712" i="2"/>
  <c r="AA3713" i="2"/>
  <c r="AA3714" i="2"/>
  <c r="AA3715" i="2"/>
  <c r="AA3716" i="2"/>
  <c r="AA3717" i="2"/>
  <c r="AA3718" i="2"/>
  <c r="AA3719" i="2"/>
  <c r="AA3720" i="2"/>
  <c r="AA3721" i="2"/>
  <c r="AA3722" i="2"/>
  <c r="AA3723" i="2"/>
  <c r="AA3724" i="2"/>
  <c r="AA3725" i="2"/>
  <c r="AA3726" i="2"/>
  <c r="AA3727" i="2"/>
  <c r="AA3728" i="2"/>
  <c r="AA3729" i="2"/>
  <c r="AA3730" i="2"/>
  <c r="AA3731" i="2"/>
  <c r="AA3732" i="2"/>
  <c r="AA3733" i="2"/>
  <c r="AA3734" i="2"/>
  <c r="AA3735" i="2"/>
  <c r="AA3736" i="2"/>
  <c r="AA3737" i="2"/>
  <c r="AA3738" i="2"/>
  <c r="AA3739" i="2"/>
  <c r="AA3740" i="2"/>
  <c r="AA3741" i="2"/>
  <c r="AA3742" i="2"/>
  <c r="AA3743" i="2"/>
  <c r="AA3744" i="2"/>
  <c r="AA3745" i="2"/>
  <c r="AA3746" i="2"/>
  <c r="AA3747" i="2"/>
  <c r="AA3748" i="2"/>
  <c r="AA3749" i="2"/>
  <c r="AA3750" i="2"/>
  <c r="AA3751" i="2"/>
  <c r="AA3752" i="2"/>
  <c r="AA3753" i="2"/>
  <c r="AA3754" i="2"/>
  <c r="AA3755" i="2"/>
  <c r="AA3756" i="2"/>
  <c r="AA3757" i="2"/>
  <c r="AA3758" i="2"/>
  <c r="AA3759" i="2"/>
  <c r="AA3760" i="2"/>
  <c r="AA3761" i="2"/>
  <c r="AA3762" i="2"/>
  <c r="AA3763" i="2"/>
  <c r="AA3764" i="2"/>
  <c r="AA3765" i="2"/>
  <c r="AA3766" i="2"/>
  <c r="AA3767" i="2"/>
  <c r="AA3768" i="2"/>
  <c r="AA3769" i="2"/>
  <c r="AA3770" i="2"/>
  <c r="AA3771" i="2"/>
  <c r="AA3772" i="2"/>
  <c r="AA3773" i="2"/>
  <c r="AA3774" i="2"/>
  <c r="AA3775" i="2"/>
  <c r="AA3776" i="2"/>
  <c r="AA3777" i="2"/>
  <c r="AA3778" i="2"/>
  <c r="AA3779" i="2"/>
  <c r="AA3780" i="2"/>
  <c r="AA3781" i="2"/>
  <c r="AA3782" i="2"/>
  <c r="AA3783" i="2"/>
  <c r="AA3784" i="2"/>
  <c r="AA3785" i="2"/>
  <c r="AA3786" i="2"/>
  <c r="AA3787" i="2"/>
  <c r="AA3788" i="2"/>
  <c r="AA3789" i="2"/>
  <c r="AA3790" i="2"/>
  <c r="AA3791" i="2"/>
  <c r="AA3792" i="2"/>
  <c r="AA3793" i="2"/>
  <c r="AA3794" i="2"/>
  <c r="AA3795" i="2"/>
  <c r="AA3796" i="2"/>
  <c r="AA3797" i="2"/>
  <c r="AA3798" i="2"/>
  <c r="AA3799" i="2"/>
  <c r="AA3800" i="2"/>
  <c r="AA3801" i="2"/>
  <c r="AA3802" i="2"/>
  <c r="AA3803" i="2"/>
  <c r="AA3804" i="2"/>
  <c r="AA3805" i="2"/>
  <c r="AA3806" i="2"/>
  <c r="AA3807" i="2"/>
  <c r="AA3808" i="2"/>
  <c r="AA3809" i="2"/>
  <c r="AA3810" i="2"/>
  <c r="AA3811" i="2"/>
  <c r="AA3812" i="2"/>
  <c r="AA3813" i="2"/>
  <c r="AA3814" i="2"/>
  <c r="AA3815" i="2"/>
  <c r="AA3816" i="2"/>
  <c r="AA3817" i="2"/>
  <c r="AA3818" i="2"/>
  <c r="AA3819" i="2"/>
  <c r="AA3820" i="2"/>
  <c r="AA3821" i="2"/>
  <c r="AA3822" i="2"/>
  <c r="AA3823" i="2"/>
  <c r="AA3824" i="2"/>
  <c r="AA3825" i="2"/>
  <c r="AA3826" i="2"/>
  <c r="AA3827" i="2"/>
  <c r="AA3828" i="2"/>
  <c r="AA3829" i="2"/>
  <c r="AA3830" i="2"/>
  <c r="AA3831" i="2"/>
  <c r="AA3832" i="2"/>
  <c r="AA3833" i="2"/>
  <c r="AA3834" i="2"/>
  <c r="AA3835" i="2"/>
  <c r="AA3836" i="2"/>
  <c r="AA3837" i="2"/>
  <c r="AA3838" i="2"/>
  <c r="AA3839" i="2"/>
  <c r="AA3840" i="2"/>
  <c r="AA3841" i="2"/>
  <c r="AA3842" i="2"/>
  <c r="AA3843" i="2"/>
  <c r="AA3844" i="2"/>
  <c r="AA3845" i="2"/>
  <c r="AA3846" i="2"/>
  <c r="AA3847" i="2"/>
  <c r="AA3848" i="2"/>
  <c r="AA3849" i="2"/>
  <c r="AA3850" i="2"/>
  <c r="AA3851" i="2"/>
  <c r="AA3852" i="2"/>
  <c r="AA3853" i="2"/>
  <c r="AA3854" i="2"/>
  <c r="AA3855" i="2"/>
  <c r="AA3856" i="2"/>
  <c r="AA3857" i="2"/>
  <c r="AA3858" i="2"/>
  <c r="AA3859" i="2"/>
  <c r="AA3860" i="2"/>
  <c r="AA3861" i="2"/>
  <c r="AA3862" i="2"/>
  <c r="AA3863" i="2"/>
  <c r="AA3864" i="2"/>
  <c r="AA3865" i="2"/>
  <c r="AA3866" i="2"/>
  <c r="AA3867" i="2"/>
  <c r="AA3868" i="2"/>
  <c r="AA3869" i="2"/>
  <c r="AA3870" i="2"/>
  <c r="AA3871" i="2"/>
  <c r="AA3872" i="2"/>
  <c r="AA3873" i="2"/>
  <c r="AA3874" i="2"/>
  <c r="AA3875" i="2"/>
  <c r="AA3876" i="2"/>
  <c r="AA3877" i="2"/>
  <c r="AA3878" i="2"/>
  <c r="AA3879" i="2"/>
  <c r="AA3880" i="2"/>
  <c r="AA3881" i="2"/>
  <c r="AA3882" i="2"/>
  <c r="AA3883" i="2"/>
  <c r="AA3884" i="2"/>
  <c r="AA3885" i="2"/>
  <c r="AA3886" i="2"/>
  <c r="AA3887" i="2"/>
  <c r="AA3888" i="2"/>
  <c r="AA3889" i="2"/>
  <c r="AA3890" i="2"/>
  <c r="AA3891" i="2"/>
  <c r="AA3892" i="2"/>
  <c r="AA3893" i="2"/>
  <c r="AA3894" i="2"/>
  <c r="AA3895" i="2"/>
  <c r="AA3896" i="2"/>
  <c r="AA3897" i="2"/>
  <c r="AA3898" i="2"/>
  <c r="AA3899" i="2"/>
  <c r="AA3900" i="2"/>
  <c r="AA3901" i="2"/>
  <c r="AA3902" i="2"/>
  <c r="AA3903" i="2"/>
  <c r="AA3904" i="2"/>
  <c r="AA3905" i="2"/>
  <c r="AA3906" i="2"/>
  <c r="AA3907" i="2"/>
  <c r="AA3908" i="2"/>
  <c r="AA3909" i="2"/>
  <c r="AA3910" i="2"/>
  <c r="AA3911" i="2"/>
  <c r="AA3912" i="2"/>
  <c r="AA3913" i="2"/>
  <c r="AA3914" i="2"/>
  <c r="AA3915" i="2"/>
  <c r="AA3916" i="2"/>
  <c r="AA3917" i="2"/>
  <c r="AA3918" i="2"/>
  <c r="AA3919" i="2"/>
  <c r="AA3920" i="2"/>
  <c r="AA3921" i="2"/>
  <c r="AA3922" i="2"/>
  <c r="AA3923" i="2"/>
  <c r="AA3924" i="2"/>
  <c r="AA3925" i="2"/>
  <c r="AA3926" i="2"/>
  <c r="AA3927" i="2"/>
  <c r="AA3928" i="2"/>
  <c r="AA3929" i="2"/>
  <c r="AA3930" i="2"/>
  <c r="AA3931" i="2"/>
  <c r="AA3932" i="2"/>
  <c r="AA3933" i="2"/>
  <c r="AA3934" i="2"/>
  <c r="AA3935" i="2"/>
  <c r="AA3936" i="2"/>
  <c r="AA3937" i="2"/>
  <c r="AA3938" i="2"/>
  <c r="AA3939" i="2"/>
  <c r="AA3940" i="2"/>
  <c r="AA3941" i="2"/>
  <c r="AA3942" i="2"/>
  <c r="AA3943" i="2"/>
  <c r="AA3944" i="2"/>
  <c r="AA3945" i="2"/>
  <c r="AA3946" i="2"/>
  <c r="AA3947" i="2"/>
  <c r="AA3948" i="2"/>
  <c r="AA3949" i="2"/>
  <c r="AA3950" i="2"/>
  <c r="AA3951" i="2"/>
  <c r="AA3952" i="2"/>
  <c r="AA3953" i="2"/>
  <c r="AA3954" i="2"/>
  <c r="AA3955" i="2"/>
  <c r="AA3956" i="2"/>
  <c r="AA3957" i="2"/>
  <c r="AA3958" i="2"/>
  <c r="AA3959" i="2"/>
  <c r="AA3960" i="2"/>
  <c r="AA3961" i="2"/>
  <c r="AA3962" i="2"/>
  <c r="AA3963" i="2"/>
  <c r="AA3964" i="2"/>
  <c r="AA3965" i="2"/>
  <c r="AA3966" i="2"/>
  <c r="AA3967" i="2"/>
  <c r="AA3968" i="2"/>
  <c r="AA3969" i="2"/>
  <c r="AA3970" i="2"/>
  <c r="AA3971" i="2"/>
  <c r="AA3972" i="2"/>
  <c r="AA3973" i="2"/>
  <c r="AA3974" i="2"/>
  <c r="AA3975" i="2"/>
  <c r="AA3976" i="2"/>
  <c r="AA3977" i="2"/>
  <c r="AA3978" i="2"/>
  <c r="AA3979" i="2"/>
  <c r="AA3980" i="2"/>
  <c r="AA3981" i="2"/>
  <c r="AA3982" i="2"/>
  <c r="AA3983" i="2"/>
  <c r="AA3984" i="2"/>
  <c r="AA3985" i="2"/>
  <c r="AA3986" i="2"/>
  <c r="AA3987" i="2"/>
  <c r="AA3988" i="2"/>
  <c r="AA3989" i="2"/>
  <c r="AA3990" i="2"/>
  <c r="AA3991" i="2"/>
  <c r="AA3992" i="2"/>
  <c r="AA3993" i="2"/>
  <c r="AA3994" i="2"/>
  <c r="AA3995" i="2"/>
  <c r="AA3996" i="2"/>
  <c r="AA3997" i="2"/>
  <c r="AA3998" i="2"/>
  <c r="AA3999" i="2"/>
  <c r="AA4000" i="2"/>
  <c r="AA4001" i="2"/>
  <c r="AA4002" i="2"/>
  <c r="AA4003" i="2"/>
  <c r="AA4004" i="2"/>
  <c r="AA4005" i="2"/>
  <c r="AA4006" i="2"/>
  <c r="AA4007" i="2"/>
  <c r="AA4008" i="2"/>
  <c r="AA4009" i="2"/>
  <c r="AA4010" i="2"/>
  <c r="AA4011" i="2"/>
  <c r="AA4012" i="2"/>
  <c r="AA4013" i="2"/>
  <c r="AA4014" i="2"/>
  <c r="AA4015" i="2"/>
  <c r="AA4016" i="2"/>
  <c r="AA4017" i="2"/>
  <c r="AA4018" i="2"/>
  <c r="AA4019" i="2"/>
  <c r="AA4020" i="2"/>
  <c r="AA4021" i="2"/>
  <c r="AA4022" i="2"/>
  <c r="AA4023" i="2"/>
  <c r="AA4024" i="2"/>
  <c r="AA4025" i="2"/>
  <c r="AA4026" i="2"/>
  <c r="AA4027" i="2"/>
  <c r="AA4028" i="2"/>
  <c r="AA4029" i="2"/>
  <c r="AA4030" i="2"/>
  <c r="AA4031" i="2"/>
  <c r="AA4032" i="2"/>
  <c r="AA4033" i="2"/>
  <c r="AA4034" i="2"/>
  <c r="AA4035" i="2"/>
  <c r="AA4036" i="2"/>
  <c r="AA4037" i="2"/>
  <c r="AA4038" i="2"/>
  <c r="AA4039" i="2"/>
  <c r="AA4040" i="2"/>
  <c r="AA4041" i="2"/>
  <c r="AA4042" i="2"/>
  <c r="AA4043" i="2"/>
  <c r="AA4044" i="2"/>
  <c r="AA4045" i="2"/>
  <c r="AA4046" i="2"/>
  <c r="AA4047" i="2"/>
  <c r="AA4048" i="2"/>
  <c r="AA4049" i="2"/>
  <c r="AA4050" i="2"/>
  <c r="AA4051" i="2"/>
  <c r="AA4052" i="2"/>
  <c r="AA4053" i="2"/>
  <c r="AA4054" i="2"/>
  <c r="AA4055" i="2"/>
  <c r="AA4056" i="2"/>
  <c r="AA4057" i="2"/>
  <c r="AA4058" i="2"/>
  <c r="AA4059" i="2"/>
  <c r="AA4060" i="2"/>
  <c r="AA4061" i="2"/>
  <c r="AA4062" i="2"/>
  <c r="AA4063" i="2"/>
  <c r="AA4064" i="2"/>
  <c r="AA4065" i="2"/>
  <c r="AA4066" i="2"/>
  <c r="AA4067" i="2"/>
  <c r="AA4068" i="2"/>
  <c r="AA4069" i="2"/>
  <c r="AA4070" i="2"/>
  <c r="AA4071" i="2"/>
  <c r="AA4072" i="2"/>
  <c r="AA4073" i="2"/>
  <c r="AA4074" i="2"/>
  <c r="AA4075" i="2"/>
  <c r="AA4076" i="2"/>
  <c r="AA4077" i="2"/>
  <c r="AA4078" i="2"/>
  <c r="AA4079" i="2"/>
  <c r="AA4080" i="2"/>
  <c r="AA4081" i="2"/>
  <c r="AA4082" i="2"/>
  <c r="AA4083" i="2"/>
  <c r="AA4084" i="2"/>
  <c r="AA4085" i="2"/>
  <c r="AA4086" i="2"/>
  <c r="AA4087" i="2"/>
  <c r="AA4088" i="2"/>
  <c r="AA4089" i="2"/>
  <c r="AA4090" i="2"/>
  <c r="AA4091" i="2"/>
  <c r="AA4092" i="2"/>
  <c r="AA4093" i="2"/>
  <c r="AA4094" i="2"/>
  <c r="AA4095" i="2"/>
  <c r="AA4096" i="2"/>
  <c r="AA4097" i="2"/>
  <c r="AA4098" i="2"/>
  <c r="AA4099" i="2"/>
  <c r="AA4100" i="2"/>
  <c r="AA4101" i="2"/>
  <c r="AA4102" i="2"/>
  <c r="AA4103" i="2"/>
  <c r="AA4104" i="2"/>
  <c r="AA4105" i="2"/>
  <c r="AA4106" i="2"/>
  <c r="AA4107" i="2"/>
  <c r="AA4108" i="2"/>
  <c r="AA4109" i="2"/>
  <c r="AA4110" i="2"/>
  <c r="AA4111" i="2"/>
  <c r="AA4112" i="2"/>
  <c r="AA4113" i="2"/>
  <c r="AA4114" i="2"/>
  <c r="AA4115" i="2"/>
  <c r="AA4116" i="2"/>
  <c r="AA4117" i="2"/>
  <c r="AA4118" i="2"/>
  <c r="AA4119" i="2"/>
  <c r="AA4120" i="2"/>
  <c r="AA4121" i="2"/>
  <c r="AA4122" i="2"/>
  <c r="AA4123" i="2"/>
  <c r="AA4124" i="2"/>
  <c r="AA4125" i="2"/>
  <c r="AA4126" i="2"/>
  <c r="AA4127" i="2"/>
  <c r="AA4128" i="2"/>
  <c r="AA4129" i="2"/>
  <c r="AA4130" i="2"/>
  <c r="AA4131" i="2"/>
  <c r="AA4132" i="2"/>
  <c r="AA4133" i="2"/>
  <c r="AA4134" i="2"/>
  <c r="AA4135" i="2"/>
  <c r="AA4136" i="2"/>
  <c r="AA4137" i="2"/>
  <c r="AA4138" i="2"/>
  <c r="AA4139" i="2"/>
  <c r="AA4140" i="2"/>
  <c r="AA4141" i="2"/>
  <c r="AA4142" i="2"/>
  <c r="AA4143" i="2"/>
  <c r="AA4144" i="2"/>
  <c r="AA4145" i="2"/>
  <c r="AA4146" i="2"/>
  <c r="AA4147" i="2"/>
  <c r="AA4148" i="2"/>
  <c r="AA4149" i="2"/>
  <c r="AA4150" i="2"/>
  <c r="AA4151" i="2"/>
  <c r="AA4152" i="2"/>
  <c r="AA4153" i="2"/>
  <c r="AA4154" i="2"/>
  <c r="AA4155" i="2"/>
  <c r="AA4156" i="2"/>
  <c r="AA4157" i="2"/>
  <c r="AA4158" i="2"/>
  <c r="AA4159" i="2"/>
  <c r="AA4160" i="2"/>
  <c r="AA4161" i="2"/>
  <c r="AA4162" i="2"/>
  <c r="AA4163" i="2"/>
  <c r="AA4164" i="2"/>
  <c r="AA4165" i="2"/>
  <c r="AA4166" i="2"/>
  <c r="AA4167" i="2"/>
  <c r="AA4168" i="2"/>
  <c r="AA4169" i="2"/>
  <c r="AA4170" i="2"/>
  <c r="AA4171" i="2"/>
  <c r="AA4172" i="2"/>
  <c r="AA4173" i="2"/>
  <c r="AA4174" i="2"/>
  <c r="AA4175" i="2"/>
  <c r="AA4176" i="2"/>
  <c r="AA4177" i="2"/>
  <c r="AA4178" i="2"/>
  <c r="AA4179" i="2"/>
  <c r="AA4180" i="2"/>
  <c r="AA4181" i="2"/>
  <c r="AA4182" i="2"/>
  <c r="AA4183" i="2"/>
  <c r="AA4184" i="2"/>
  <c r="AA4185" i="2"/>
  <c r="AA4186" i="2"/>
  <c r="AA4187" i="2"/>
  <c r="AA4188" i="2"/>
  <c r="AA4189" i="2"/>
  <c r="AA4190" i="2"/>
  <c r="AA4191" i="2"/>
  <c r="AA4192" i="2"/>
  <c r="AA4193" i="2"/>
  <c r="AA4194" i="2"/>
  <c r="AA4195" i="2"/>
  <c r="AA4196" i="2"/>
  <c r="AA4197" i="2"/>
  <c r="AA4198" i="2"/>
  <c r="AA4199" i="2"/>
  <c r="AA4200" i="2"/>
  <c r="AA4201" i="2"/>
  <c r="AA4202" i="2"/>
  <c r="AA4203" i="2"/>
  <c r="AA4204" i="2"/>
  <c r="AA4205" i="2"/>
  <c r="AA4206" i="2"/>
  <c r="AA4207" i="2"/>
  <c r="AA4208" i="2"/>
  <c r="AA4209" i="2"/>
  <c r="AA4210" i="2"/>
  <c r="AA4211" i="2"/>
  <c r="AA4212" i="2"/>
  <c r="AA4213" i="2"/>
  <c r="AA4214" i="2"/>
  <c r="AA4215" i="2"/>
  <c r="AA4216" i="2"/>
  <c r="AA4217" i="2"/>
  <c r="AA4218" i="2"/>
  <c r="AA4219" i="2"/>
  <c r="AA4220" i="2"/>
  <c r="AA4221" i="2"/>
  <c r="AA4222" i="2"/>
  <c r="AA4223" i="2"/>
  <c r="AA4224" i="2"/>
  <c r="AA4225" i="2"/>
  <c r="AA4226" i="2"/>
  <c r="AA4227" i="2"/>
  <c r="AA4228" i="2"/>
  <c r="AA4229" i="2"/>
  <c r="AA4230" i="2"/>
  <c r="AA4231" i="2"/>
  <c r="AA4232" i="2"/>
  <c r="AA4233" i="2"/>
  <c r="AA4234" i="2"/>
  <c r="AA4235" i="2"/>
  <c r="AA4236" i="2"/>
  <c r="AA4237" i="2"/>
  <c r="AA4238" i="2"/>
  <c r="AA4239" i="2"/>
  <c r="AA4240" i="2"/>
  <c r="AA4241" i="2"/>
  <c r="AA4242" i="2"/>
  <c r="AA4243" i="2"/>
  <c r="AA4244" i="2"/>
  <c r="AA4245" i="2"/>
  <c r="AA4246" i="2"/>
  <c r="AA4247" i="2"/>
  <c r="AA4248" i="2"/>
  <c r="AA4249" i="2"/>
  <c r="AA4250" i="2"/>
  <c r="AA4251" i="2"/>
  <c r="AA4252" i="2"/>
  <c r="AA4253" i="2"/>
  <c r="AA4254" i="2"/>
  <c r="AA4255" i="2"/>
  <c r="AA4256" i="2"/>
  <c r="AA4257" i="2"/>
  <c r="AA4258" i="2"/>
  <c r="AA4259" i="2"/>
  <c r="AA4260" i="2"/>
  <c r="AA4261" i="2"/>
  <c r="AA4262" i="2"/>
  <c r="AA4263" i="2"/>
  <c r="AA4264" i="2"/>
  <c r="AA4265" i="2"/>
  <c r="AA4266" i="2"/>
  <c r="AA4267" i="2"/>
  <c r="AA4268" i="2"/>
  <c r="AA4269" i="2"/>
  <c r="AA4270" i="2"/>
  <c r="AA4271" i="2"/>
  <c r="AA4272" i="2"/>
  <c r="AA4273" i="2"/>
  <c r="AA4274" i="2"/>
  <c r="AA4275" i="2"/>
  <c r="AA4276" i="2"/>
  <c r="AA4277" i="2"/>
  <c r="AA4278" i="2"/>
  <c r="AA4279" i="2"/>
  <c r="AA4280" i="2"/>
  <c r="AA4281" i="2"/>
  <c r="AA4282" i="2"/>
  <c r="AA4283" i="2"/>
  <c r="AA4284" i="2"/>
  <c r="AA4285" i="2"/>
  <c r="AA4286" i="2"/>
  <c r="AA4287" i="2"/>
  <c r="AA4288" i="2"/>
  <c r="AA4289" i="2"/>
  <c r="AA4290" i="2"/>
  <c r="AA4291" i="2"/>
  <c r="AA4292" i="2"/>
  <c r="AA4293" i="2"/>
  <c r="AA4294" i="2"/>
  <c r="AA4295" i="2"/>
  <c r="AA4296" i="2"/>
  <c r="AA4297" i="2"/>
  <c r="AA4298" i="2"/>
  <c r="AA4299" i="2"/>
  <c r="AA4300" i="2"/>
  <c r="AA4301" i="2"/>
  <c r="AA4302" i="2"/>
  <c r="AA4303" i="2"/>
  <c r="AA4304" i="2"/>
  <c r="AA4305" i="2"/>
  <c r="AA4306" i="2"/>
  <c r="AA4307" i="2"/>
  <c r="AA4308" i="2"/>
  <c r="AA4309" i="2"/>
  <c r="AA4310" i="2"/>
  <c r="AA4311" i="2"/>
  <c r="AA4312" i="2"/>
  <c r="AA4313" i="2"/>
  <c r="AA4314" i="2"/>
  <c r="AA4315" i="2"/>
  <c r="AA4316" i="2"/>
  <c r="AA4317" i="2"/>
  <c r="AA4318" i="2"/>
  <c r="AA4319" i="2"/>
  <c r="AA4320" i="2"/>
  <c r="AA4321" i="2"/>
  <c r="AA4322" i="2"/>
  <c r="AA4323" i="2"/>
  <c r="AA4324" i="2"/>
  <c r="AA4325" i="2"/>
  <c r="AA4326" i="2"/>
  <c r="AA4327" i="2"/>
  <c r="AA4328" i="2"/>
  <c r="AA4329" i="2"/>
  <c r="AA4330" i="2"/>
  <c r="AA4331" i="2"/>
  <c r="AA4332" i="2"/>
  <c r="AA4333" i="2"/>
  <c r="AA4334" i="2"/>
  <c r="AA4335" i="2"/>
  <c r="AA4336" i="2"/>
  <c r="AA4337" i="2"/>
  <c r="AA4338" i="2"/>
  <c r="AA4339" i="2"/>
  <c r="AA4340" i="2"/>
  <c r="AA4341" i="2"/>
  <c r="AA4342" i="2"/>
  <c r="AA4343" i="2"/>
  <c r="AA4344" i="2"/>
  <c r="AA4345" i="2"/>
  <c r="AA4346" i="2"/>
  <c r="AA4347" i="2"/>
  <c r="AA4348" i="2"/>
  <c r="AA4349" i="2"/>
  <c r="AA4350" i="2"/>
  <c r="AA4351" i="2"/>
  <c r="AA4352" i="2"/>
  <c r="AA4353" i="2"/>
  <c r="AA4354" i="2"/>
  <c r="AA4355" i="2"/>
  <c r="AA4356" i="2"/>
  <c r="AA4357" i="2"/>
  <c r="AA4358" i="2"/>
  <c r="AA4359" i="2"/>
  <c r="AA4360" i="2"/>
  <c r="AA4361" i="2"/>
  <c r="AA4362" i="2"/>
  <c r="AA4363" i="2"/>
  <c r="AA4364" i="2"/>
  <c r="AA4365" i="2"/>
  <c r="AA4366" i="2"/>
  <c r="AA4367" i="2"/>
  <c r="AA4368" i="2"/>
  <c r="AA4369" i="2"/>
  <c r="AA4370" i="2"/>
  <c r="AA4371" i="2"/>
  <c r="AA4372" i="2"/>
  <c r="AA4373" i="2"/>
  <c r="AA4374" i="2"/>
  <c r="AA4375" i="2"/>
  <c r="AA4376" i="2"/>
  <c r="AA4377" i="2"/>
  <c r="AA4378" i="2"/>
  <c r="AA4379" i="2"/>
  <c r="AA4380" i="2"/>
  <c r="AA4381" i="2"/>
  <c r="AA4382" i="2"/>
  <c r="AA4383" i="2"/>
  <c r="AA4384" i="2"/>
  <c r="AA4385" i="2"/>
  <c r="AA4386" i="2"/>
  <c r="AA4387" i="2"/>
  <c r="AA4388" i="2"/>
  <c r="AA4389" i="2"/>
  <c r="AA4390" i="2"/>
  <c r="AA4391" i="2"/>
  <c r="AA4392" i="2"/>
  <c r="AA4393" i="2"/>
  <c r="AA4394" i="2"/>
  <c r="AA4395" i="2"/>
  <c r="AA4396" i="2"/>
  <c r="AA4397" i="2"/>
  <c r="AA4398" i="2"/>
  <c r="AA4399" i="2"/>
  <c r="AA4400" i="2"/>
  <c r="AA4401" i="2"/>
  <c r="AA4402" i="2"/>
  <c r="AA4403" i="2"/>
  <c r="AA4404" i="2"/>
  <c r="AA4405" i="2"/>
  <c r="AA4406" i="2"/>
  <c r="AA4407" i="2"/>
  <c r="AA4408" i="2"/>
  <c r="AA4409" i="2"/>
  <c r="AA4410" i="2"/>
  <c r="AA4411" i="2"/>
  <c r="AA4412" i="2"/>
  <c r="AA4413" i="2"/>
  <c r="AA4414" i="2"/>
  <c r="AA4415" i="2"/>
  <c r="AA4416" i="2"/>
  <c r="AA4417" i="2"/>
  <c r="AA4418" i="2"/>
  <c r="AA4419" i="2"/>
  <c r="AA4420" i="2"/>
  <c r="AA4421" i="2"/>
  <c r="AA4422" i="2"/>
  <c r="AA4423" i="2"/>
  <c r="AA4424" i="2"/>
  <c r="AA4425" i="2"/>
  <c r="AA4426" i="2"/>
  <c r="AA4427" i="2"/>
  <c r="AA4428" i="2"/>
  <c r="AA4429" i="2"/>
  <c r="AA4430" i="2"/>
  <c r="AA4431" i="2"/>
  <c r="AA4432" i="2"/>
  <c r="AA4433" i="2"/>
  <c r="AA4434" i="2"/>
  <c r="AA4435" i="2"/>
  <c r="AA4436" i="2"/>
  <c r="AA4437" i="2"/>
  <c r="AA4438" i="2"/>
  <c r="AA4439" i="2"/>
  <c r="AA4440" i="2"/>
  <c r="AA4441" i="2"/>
  <c r="AA4442" i="2"/>
  <c r="AA4443" i="2"/>
  <c r="AA4444" i="2"/>
  <c r="AA4445" i="2"/>
  <c r="AA4446" i="2"/>
  <c r="AA4447" i="2"/>
  <c r="AA4448" i="2"/>
  <c r="AA4449" i="2"/>
  <c r="AA4450" i="2"/>
  <c r="AA4451" i="2"/>
  <c r="AA4452" i="2"/>
  <c r="AA4453" i="2"/>
  <c r="AA4454" i="2"/>
  <c r="AA4455" i="2"/>
  <c r="AA4456" i="2"/>
  <c r="AA4457" i="2"/>
  <c r="AA4458" i="2"/>
  <c r="AA4459" i="2"/>
  <c r="AA4460" i="2"/>
  <c r="AA4461" i="2"/>
  <c r="AA4462" i="2"/>
  <c r="AA4463" i="2"/>
  <c r="AA4464" i="2"/>
  <c r="AA4465" i="2"/>
  <c r="AA4466" i="2"/>
  <c r="AA4467" i="2"/>
  <c r="AA4468" i="2"/>
  <c r="AA4469" i="2"/>
  <c r="AA4470" i="2"/>
  <c r="AA4471" i="2"/>
  <c r="AA4472" i="2"/>
  <c r="AA4473" i="2"/>
  <c r="AA4474" i="2"/>
  <c r="AA4475" i="2"/>
  <c r="AA4476" i="2"/>
  <c r="AA4477" i="2"/>
  <c r="AA4478" i="2"/>
  <c r="AA4479" i="2"/>
  <c r="AA4480" i="2"/>
  <c r="AA4481" i="2"/>
  <c r="AA4482" i="2"/>
  <c r="AA4483" i="2"/>
  <c r="AA4484" i="2"/>
  <c r="AA4485" i="2"/>
  <c r="AA4486" i="2"/>
  <c r="AA4487" i="2"/>
  <c r="AA4488" i="2"/>
  <c r="AA4489" i="2"/>
  <c r="AA4490" i="2"/>
  <c r="AA4491" i="2"/>
  <c r="AA4492" i="2"/>
  <c r="AA4493" i="2"/>
  <c r="AA4494" i="2"/>
  <c r="AA4495" i="2"/>
  <c r="AA4496" i="2"/>
  <c r="AA4497" i="2"/>
  <c r="AA4498" i="2"/>
  <c r="AA4499" i="2"/>
  <c r="AA4500" i="2"/>
  <c r="AA4501" i="2"/>
  <c r="AA4502" i="2"/>
  <c r="AA4503" i="2"/>
  <c r="AA4504" i="2"/>
  <c r="AA4505" i="2"/>
  <c r="AA4506" i="2"/>
  <c r="AA4507" i="2"/>
  <c r="AA4508" i="2"/>
  <c r="AA4509" i="2"/>
  <c r="AA4510" i="2"/>
  <c r="AA4511" i="2"/>
  <c r="AA4512" i="2"/>
  <c r="AA4513" i="2"/>
  <c r="AA4514" i="2"/>
  <c r="AA4515" i="2"/>
  <c r="AA4516" i="2"/>
  <c r="AA4517" i="2"/>
  <c r="AA4518" i="2"/>
  <c r="AA4519" i="2"/>
  <c r="AA4520" i="2"/>
  <c r="AA4521" i="2"/>
  <c r="AA4522" i="2"/>
  <c r="AA4523" i="2"/>
  <c r="AA4524" i="2"/>
  <c r="AA4525" i="2"/>
  <c r="AA4526" i="2"/>
  <c r="AA4527" i="2"/>
  <c r="AA4528" i="2"/>
  <c r="AA4529" i="2"/>
  <c r="AA4530" i="2"/>
  <c r="AA4531" i="2"/>
  <c r="AA4532" i="2"/>
  <c r="AA4533" i="2"/>
  <c r="AA4534" i="2"/>
  <c r="AA4535" i="2"/>
  <c r="AA4536" i="2"/>
  <c r="AA4537" i="2"/>
  <c r="AA4538" i="2"/>
  <c r="AA4539" i="2"/>
  <c r="AA4540" i="2"/>
  <c r="AA4541" i="2"/>
  <c r="AA4542" i="2"/>
  <c r="AA4543" i="2"/>
  <c r="AA4544" i="2"/>
  <c r="AA4545" i="2"/>
  <c r="AA4546" i="2"/>
  <c r="AA4547" i="2"/>
  <c r="AA4548" i="2"/>
  <c r="AA4549" i="2"/>
  <c r="AA4550" i="2"/>
  <c r="AA4551" i="2"/>
  <c r="AA4552" i="2"/>
  <c r="AA4553" i="2"/>
  <c r="AA4554" i="2"/>
  <c r="AA4555" i="2"/>
  <c r="AA4556" i="2"/>
  <c r="AA4557" i="2"/>
  <c r="AA4558" i="2"/>
  <c r="AA4559" i="2"/>
  <c r="AA4560" i="2"/>
  <c r="AA4561" i="2"/>
  <c r="AA4562" i="2"/>
  <c r="AA4563" i="2"/>
  <c r="AA4564" i="2"/>
  <c r="AA4565" i="2"/>
  <c r="AA4566" i="2"/>
  <c r="AA4567" i="2"/>
  <c r="AA4568" i="2"/>
  <c r="AA4569" i="2"/>
  <c r="AA4570" i="2"/>
  <c r="AA4571" i="2"/>
  <c r="AA4572" i="2"/>
  <c r="AA4573" i="2"/>
  <c r="AA4574" i="2"/>
  <c r="AA4575" i="2"/>
  <c r="AA4576" i="2"/>
  <c r="AA4577" i="2"/>
  <c r="AA4578" i="2"/>
  <c r="AA4579" i="2"/>
  <c r="AA4580" i="2"/>
  <c r="AA4581" i="2"/>
  <c r="AA4582" i="2"/>
  <c r="AA4583" i="2"/>
  <c r="AA4584" i="2"/>
  <c r="AA4585" i="2"/>
  <c r="AA4586" i="2"/>
  <c r="AA4587" i="2"/>
  <c r="AA4588" i="2"/>
  <c r="AA4589" i="2"/>
  <c r="AA4590" i="2"/>
  <c r="AA4591" i="2"/>
  <c r="AA4592" i="2"/>
  <c r="AA4593" i="2"/>
  <c r="AA4594" i="2"/>
  <c r="AA4595" i="2"/>
  <c r="AA4596" i="2"/>
  <c r="AA4597" i="2"/>
  <c r="AA4598" i="2"/>
  <c r="AA4599" i="2"/>
  <c r="AA4600" i="2"/>
  <c r="AA4601" i="2"/>
  <c r="AA4602" i="2"/>
  <c r="AA4603" i="2"/>
  <c r="AA4604" i="2"/>
  <c r="AA4605" i="2"/>
  <c r="AA4606" i="2"/>
  <c r="AA4607" i="2"/>
  <c r="AA4608" i="2"/>
  <c r="AA4609" i="2"/>
  <c r="AA4610" i="2"/>
  <c r="AA4611" i="2"/>
  <c r="AA4612" i="2"/>
  <c r="AA4613" i="2"/>
  <c r="AA4614" i="2"/>
  <c r="AA4615" i="2"/>
  <c r="AA4616" i="2"/>
  <c r="AA4617" i="2"/>
  <c r="AA4618" i="2"/>
  <c r="AA4619" i="2"/>
  <c r="AA4620" i="2"/>
  <c r="AA4621" i="2"/>
  <c r="AA4622" i="2"/>
  <c r="AA4623" i="2"/>
  <c r="AA4624" i="2"/>
  <c r="AA4625" i="2"/>
  <c r="AA4626" i="2"/>
  <c r="AA4627" i="2"/>
  <c r="AA4628" i="2"/>
  <c r="AA4629" i="2"/>
  <c r="AA4630" i="2"/>
  <c r="AA4631" i="2"/>
  <c r="AA4632" i="2"/>
  <c r="AA4633" i="2"/>
  <c r="AA4634" i="2"/>
  <c r="AA4635" i="2"/>
  <c r="AA4636" i="2"/>
  <c r="AA4637" i="2"/>
  <c r="AA4638" i="2"/>
  <c r="AA4639" i="2"/>
  <c r="AA4640" i="2"/>
  <c r="AA4641" i="2"/>
  <c r="AA4642" i="2"/>
  <c r="AA4643" i="2"/>
  <c r="AA4644" i="2"/>
  <c r="AA4645" i="2"/>
  <c r="AA4646" i="2"/>
  <c r="AA4647" i="2"/>
  <c r="AA4648" i="2"/>
  <c r="AA4649" i="2"/>
  <c r="AA4650" i="2"/>
  <c r="AA4651" i="2"/>
  <c r="AA4652" i="2"/>
  <c r="AA4653" i="2"/>
  <c r="AA4654" i="2"/>
  <c r="AA4655" i="2"/>
  <c r="AA4656" i="2"/>
  <c r="AA4657" i="2"/>
  <c r="AA4658" i="2"/>
  <c r="AA4659" i="2"/>
  <c r="AA4660" i="2"/>
  <c r="AA4661" i="2"/>
  <c r="AA4662" i="2"/>
  <c r="AA4663" i="2"/>
  <c r="AA4664" i="2"/>
  <c r="AA4665" i="2"/>
  <c r="AA4666" i="2"/>
  <c r="AA4667" i="2"/>
  <c r="AA4668" i="2"/>
  <c r="AA4669" i="2"/>
  <c r="AA4670" i="2"/>
  <c r="AA4671" i="2"/>
  <c r="AA4672" i="2"/>
  <c r="AA4673" i="2"/>
  <c r="AA4674" i="2"/>
  <c r="AA4675" i="2"/>
  <c r="AA4676" i="2"/>
  <c r="AA4677" i="2"/>
  <c r="AA4678" i="2"/>
  <c r="AA4679" i="2"/>
  <c r="AA4680" i="2"/>
  <c r="AA4681" i="2"/>
  <c r="AA4682" i="2"/>
  <c r="AA4683" i="2"/>
  <c r="AA4684" i="2"/>
  <c r="AA4685" i="2"/>
  <c r="AA4686" i="2"/>
  <c r="AA4687" i="2"/>
  <c r="AA4688" i="2"/>
  <c r="AA4689" i="2"/>
  <c r="AA4690" i="2"/>
  <c r="AA4691" i="2"/>
  <c r="AA4692" i="2"/>
  <c r="AA4693" i="2"/>
  <c r="AA4694" i="2"/>
  <c r="AA4695" i="2"/>
  <c r="AA4696" i="2"/>
  <c r="AA4697" i="2"/>
  <c r="AA4698" i="2"/>
  <c r="AA4699" i="2"/>
  <c r="AA4700" i="2"/>
  <c r="AA4701" i="2"/>
  <c r="AA4702" i="2"/>
  <c r="AA4703" i="2"/>
  <c r="AA4704" i="2"/>
  <c r="AA4705" i="2"/>
  <c r="AA4706" i="2"/>
  <c r="AA4707" i="2"/>
  <c r="AA4708" i="2"/>
  <c r="AA4709" i="2"/>
  <c r="AA4710" i="2"/>
  <c r="AA4711" i="2"/>
  <c r="AA4712" i="2"/>
  <c r="AA4713" i="2"/>
  <c r="AA4714" i="2"/>
  <c r="AA4715" i="2"/>
  <c r="AA4716" i="2"/>
  <c r="AA4717" i="2"/>
  <c r="AA4718" i="2"/>
  <c r="AA4719" i="2"/>
  <c r="AA4720" i="2"/>
  <c r="AA4721" i="2"/>
  <c r="AA4722" i="2"/>
  <c r="AA4723" i="2"/>
  <c r="AA4724" i="2"/>
  <c r="AA4725" i="2"/>
  <c r="AA4726" i="2"/>
  <c r="AA4727" i="2"/>
  <c r="AA4728" i="2"/>
  <c r="AA4729" i="2"/>
  <c r="AA4730" i="2"/>
  <c r="AA4731" i="2"/>
  <c r="AA4732" i="2"/>
  <c r="AA4733" i="2"/>
  <c r="AA4734" i="2"/>
  <c r="AA4735" i="2"/>
  <c r="AA4736" i="2"/>
  <c r="AA4737" i="2"/>
  <c r="AA4738" i="2"/>
  <c r="AA4739" i="2"/>
  <c r="AA4740" i="2"/>
  <c r="AA4741" i="2"/>
  <c r="AA4742" i="2"/>
  <c r="AA4743" i="2"/>
  <c r="AA4744" i="2"/>
  <c r="AA4745" i="2"/>
  <c r="AA4746" i="2"/>
  <c r="AA4747" i="2"/>
  <c r="AA4748" i="2"/>
  <c r="AA4749" i="2"/>
  <c r="AA4750" i="2"/>
  <c r="AA4751" i="2"/>
  <c r="AA4752" i="2"/>
  <c r="AA4753" i="2"/>
  <c r="AA4754" i="2"/>
  <c r="AA4755" i="2"/>
  <c r="AA4756" i="2"/>
  <c r="AA4757" i="2"/>
  <c r="AA4758" i="2"/>
  <c r="AA4759" i="2"/>
  <c r="AA4760" i="2"/>
  <c r="AA4761" i="2"/>
  <c r="AA4762" i="2"/>
  <c r="AA4763" i="2"/>
  <c r="AA4764" i="2"/>
  <c r="AA4765" i="2"/>
  <c r="AA4766" i="2"/>
  <c r="AA4767" i="2"/>
  <c r="AA4768" i="2"/>
  <c r="AA4769" i="2"/>
  <c r="AA4770" i="2"/>
  <c r="AA4771" i="2"/>
  <c r="AA4772" i="2"/>
  <c r="AA4773" i="2"/>
  <c r="AA4774" i="2"/>
  <c r="AA4775" i="2"/>
  <c r="AA4776" i="2"/>
  <c r="AA4777" i="2"/>
  <c r="AA4778" i="2"/>
  <c r="AA4779" i="2"/>
  <c r="AA4780" i="2"/>
  <c r="AA4781" i="2"/>
  <c r="AA4782" i="2"/>
  <c r="AA4783" i="2"/>
  <c r="AA4784" i="2"/>
  <c r="AA4785" i="2"/>
  <c r="AA4786" i="2"/>
  <c r="AA4787" i="2"/>
  <c r="AA4788" i="2"/>
  <c r="AA4789" i="2"/>
  <c r="AA4790" i="2"/>
  <c r="AA4791" i="2"/>
  <c r="AA4792" i="2"/>
  <c r="AA4793" i="2"/>
  <c r="AA4794" i="2"/>
  <c r="AA4795" i="2"/>
  <c r="AA4796" i="2"/>
  <c r="AA4797" i="2"/>
  <c r="AA4798" i="2"/>
  <c r="AA4799" i="2"/>
  <c r="AA4800" i="2"/>
  <c r="AA4801" i="2"/>
  <c r="AA4802" i="2"/>
  <c r="AA4803" i="2"/>
  <c r="AA4804" i="2"/>
  <c r="AA4805" i="2"/>
  <c r="AA4806" i="2"/>
  <c r="AA4807" i="2"/>
  <c r="AA4808" i="2"/>
  <c r="AA4809" i="2"/>
  <c r="AA4810" i="2"/>
  <c r="AA4811" i="2"/>
  <c r="AA4812" i="2"/>
  <c r="AA4813" i="2"/>
  <c r="AA4814" i="2"/>
  <c r="AA4815" i="2"/>
  <c r="AA4816" i="2"/>
  <c r="AA4817" i="2"/>
  <c r="AA4818" i="2"/>
  <c r="AA4819" i="2"/>
  <c r="AA4820" i="2"/>
  <c r="AA4821" i="2"/>
  <c r="AA4822" i="2"/>
  <c r="AA4823" i="2"/>
  <c r="AA4824" i="2"/>
  <c r="AA4825" i="2"/>
  <c r="AA4826" i="2"/>
  <c r="AA4827" i="2"/>
  <c r="AA4828" i="2"/>
  <c r="AA4829" i="2"/>
  <c r="AA4830" i="2"/>
  <c r="AA4831" i="2"/>
  <c r="AA4832" i="2"/>
  <c r="AA4833" i="2"/>
  <c r="AA4834" i="2"/>
  <c r="AA4835" i="2"/>
  <c r="AA4836" i="2"/>
  <c r="AA4837" i="2"/>
  <c r="AA4838" i="2"/>
  <c r="AA4839" i="2"/>
  <c r="AA4840" i="2"/>
  <c r="AA4841" i="2"/>
  <c r="AA4842" i="2"/>
  <c r="AA4843" i="2"/>
  <c r="AA4844" i="2"/>
  <c r="AA4845" i="2"/>
  <c r="AA4846" i="2"/>
  <c r="AA4847" i="2"/>
  <c r="AA4848" i="2"/>
  <c r="AA4849" i="2"/>
  <c r="AA4850" i="2"/>
  <c r="AA4851" i="2"/>
  <c r="AA4852" i="2"/>
  <c r="AA4853" i="2"/>
  <c r="AA4854" i="2"/>
  <c r="AA4855" i="2"/>
  <c r="AA4856" i="2"/>
  <c r="AA4857" i="2"/>
  <c r="AA4858" i="2"/>
  <c r="AA4859" i="2"/>
  <c r="AA4860" i="2"/>
  <c r="AA4861" i="2"/>
  <c r="AA4862" i="2"/>
  <c r="AA4863" i="2"/>
  <c r="AA4864" i="2"/>
  <c r="AA4865" i="2"/>
  <c r="AA4866" i="2"/>
  <c r="AA4867" i="2"/>
  <c r="AA4868" i="2"/>
  <c r="AA4869" i="2"/>
  <c r="AA4870" i="2"/>
  <c r="AA4871" i="2"/>
  <c r="AA4872" i="2"/>
  <c r="AA4873" i="2"/>
  <c r="AA4874" i="2"/>
  <c r="AA4875" i="2"/>
  <c r="AA4876" i="2"/>
  <c r="AA4877" i="2"/>
  <c r="AA4878" i="2"/>
  <c r="AA4879" i="2"/>
  <c r="AA4880" i="2"/>
  <c r="AA4881" i="2"/>
  <c r="AA4882" i="2"/>
  <c r="AA4883" i="2"/>
  <c r="AA4884" i="2"/>
  <c r="AA4885" i="2"/>
  <c r="AA4886" i="2"/>
  <c r="AA4887" i="2"/>
  <c r="AA4888" i="2"/>
  <c r="AA4889" i="2"/>
  <c r="AA4890" i="2"/>
  <c r="AA4891" i="2"/>
  <c r="AA4892" i="2"/>
  <c r="AA4893" i="2"/>
  <c r="AA4894" i="2"/>
  <c r="AA4895" i="2"/>
  <c r="AA4896" i="2"/>
  <c r="AA4897" i="2"/>
  <c r="AA4898" i="2"/>
  <c r="AA4899" i="2"/>
  <c r="AA4900" i="2"/>
  <c r="AA4901" i="2"/>
  <c r="AA4902" i="2"/>
  <c r="AA4903" i="2"/>
  <c r="AA4904" i="2"/>
  <c r="AA4905" i="2"/>
  <c r="AA4906" i="2"/>
  <c r="AA4907" i="2"/>
  <c r="AA4908" i="2"/>
  <c r="AA4909" i="2"/>
  <c r="AA4910" i="2"/>
  <c r="AA4911" i="2"/>
  <c r="AA4912" i="2"/>
  <c r="AA4913" i="2"/>
  <c r="AA4914" i="2"/>
  <c r="AA4915" i="2"/>
  <c r="AA4916" i="2"/>
  <c r="AA4917" i="2"/>
  <c r="AA4918" i="2"/>
  <c r="AA4919" i="2"/>
  <c r="AA4920" i="2"/>
  <c r="AA4921" i="2"/>
  <c r="AA4922" i="2"/>
  <c r="AA4923" i="2"/>
  <c r="AA4924" i="2"/>
  <c r="AA4925" i="2"/>
  <c r="AA4926" i="2"/>
  <c r="AA4927" i="2"/>
  <c r="AA4928" i="2"/>
  <c r="AA4929" i="2"/>
  <c r="AA4930" i="2"/>
  <c r="AA4931" i="2"/>
  <c r="AA4932" i="2"/>
  <c r="AA4933" i="2"/>
  <c r="AA4934" i="2"/>
  <c r="AA4935" i="2"/>
  <c r="AA4936" i="2"/>
  <c r="AA4937" i="2"/>
  <c r="AA4938" i="2"/>
  <c r="AA4939" i="2"/>
  <c r="AA4940" i="2"/>
  <c r="AA4941" i="2"/>
  <c r="AA4942" i="2"/>
  <c r="AA4943" i="2"/>
  <c r="AA4944" i="2"/>
  <c r="AA4945" i="2"/>
  <c r="AA4946" i="2"/>
  <c r="AA4947" i="2"/>
  <c r="AA4948" i="2"/>
  <c r="AA4949" i="2"/>
  <c r="AA4950" i="2"/>
  <c r="AA4951" i="2"/>
  <c r="AA4952" i="2"/>
  <c r="AA4953" i="2"/>
  <c r="AA4954" i="2"/>
  <c r="AA4955" i="2"/>
  <c r="AA4956" i="2"/>
  <c r="AA4957" i="2"/>
  <c r="AA4958" i="2"/>
  <c r="AA4959" i="2"/>
  <c r="AA4960" i="2"/>
  <c r="AA4961" i="2"/>
  <c r="AA4962" i="2"/>
  <c r="AA4963" i="2"/>
  <c r="AA4964" i="2"/>
  <c r="AA4965" i="2"/>
  <c r="AA4966" i="2"/>
  <c r="AA4967" i="2"/>
  <c r="AA4968" i="2"/>
  <c r="AA4969" i="2"/>
  <c r="AA4970" i="2"/>
  <c r="AA4971" i="2"/>
  <c r="AA4972" i="2"/>
  <c r="AA4973" i="2"/>
  <c r="AA4974" i="2"/>
  <c r="AA4975" i="2"/>
  <c r="AA4976" i="2"/>
  <c r="AA4977" i="2"/>
  <c r="AA4978" i="2"/>
  <c r="AA4979" i="2"/>
  <c r="AA4980" i="2"/>
  <c r="AA4981" i="2"/>
  <c r="AA4982" i="2"/>
  <c r="AA4983" i="2"/>
  <c r="AA4984" i="2"/>
  <c r="AA4985" i="2"/>
  <c r="AA4986" i="2"/>
  <c r="AA4987" i="2"/>
  <c r="AA4988" i="2"/>
  <c r="AA4989" i="2"/>
  <c r="AA4990" i="2"/>
  <c r="AA4991" i="2"/>
  <c r="AA4992" i="2"/>
  <c r="AA4993" i="2"/>
  <c r="AA4994" i="2"/>
  <c r="AA4995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248" i="2"/>
  <c r="AA249" i="2"/>
  <c r="AA250" i="2"/>
  <c r="AA251" i="2"/>
  <c r="AA252" i="2"/>
  <c r="AA253" i="2"/>
  <c r="AA254" i="2"/>
  <c r="AA255" i="2"/>
  <c r="AA256" i="2"/>
  <c r="AA257" i="2"/>
  <c r="AA258" i="2"/>
  <c r="AA259" i="2"/>
  <c r="AA260" i="2"/>
  <c r="AA261" i="2"/>
  <c r="AA262" i="2"/>
  <c r="AA263" i="2"/>
  <c r="AA264" i="2"/>
  <c r="AA265" i="2"/>
  <c r="AA266" i="2"/>
  <c r="AA267" i="2"/>
  <c r="AA268" i="2"/>
  <c r="AA269" i="2"/>
  <c r="AA271" i="2"/>
  <c r="AA272" i="2"/>
  <c r="AA273" i="2"/>
  <c r="AA274" i="2"/>
  <c r="AA275" i="2"/>
  <c r="AA276" i="2"/>
  <c r="AA277" i="2"/>
  <c r="AA278" i="2"/>
  <c r="AA279" i="2"/>
  <c r="AA280" i="2"/>
  <c r="AA281" i="2"/>
  <c r="AA282" i="2"/>
  <c r="AA283" i="2"/>
  <c r="AA284" i="2"/>
  <c r="AA285" i="2"/>
  <c r="H20" i="13" s="1"/>
  <c r="H21" i="13" s="1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AA298" i="2"/>
  <c r="AA299" i="2"/>
  <c r="AA300" i="2"/>
  <c r="AA301" i="2"/>
  <c r="AA302" i="2"/>
  <c r="AA303" i="2"/>
  <c r="AA304" i="2"/>
  <c r="AA305" i="2"/>
  <c r="AA306" i="2"/>
  <c r="AA307" i="2"/>
  <c r="AA308" i="2"/>
  <c r="AA309" i="2"/>
  <c r="C9" i="13" s="1"/>
  <c r="C10" i="13" s="1"/>
  <c r="AA310" i="2"/>
  <c r="AA311" i="2"/>
  <c r="AA312" i="2"/>
  <c r="AA313" i="2"/>
  <c r="AA314" i="2"/>
  <c r="AA315" i="2"/>
  <c r="AA316" i="2"/>
  <c r="AA317" i="2"/>
  <c r="AA318" i="2"/>
  <c r="AA319" i="2"/>
  <c r="AA320" i="2"/>
  <c r="AA321" i="2"/>
  <c r="H28" i="13" s="1"/>
  <c r="H29" i="13" s="1"/>
  <c r="AA322" i="2"/>
  <c r="AA323" i="2"/>
  <c r="AA324" i="2"/>
  <c r="AA325" i="2"/>
  <c r="AA326" i="2"/>
  <c r="AA327" i="2"/>
  <c r="AA328" i="2"/>
  <c r="AA329" i="2"/>
  <c r="AA330" i="2"/>
  <c r="AA331" i="2"/>
  <c r="AA332" i="2"/>
  <c r="AA333" i="2"/>
  <c r="D28" i="13" s="1"/>
  <c r="D29" i="13" s="1"/>
  <c r="AA334" i="2"/>
  <c r="AA335" i="2"/>
  <c r="AA336" i="2"/>
  <c r="AA337" i="2"/>
  <c r="AA338" i="2"/>
  <c r="AA339" i="2"/>
  <c r="AA340" i="2"/>
  <c r="AA341" i="2"/>
  <c r="AA342" i="2"/>
  <c r="AA343" i="2"/>
  <c r="AA344" i="2"/>
  <c r="AA345" i="2"/>
  <c r="AA346" i="2"/>
  <c r="AA347" i="2"/>
  <c r="AA348" i="2"/>
  <c r="AA349" i="2"/>
  <c r="AA350" i="2"/>
  <c r="AA351" i="2"/>
  <c r="AA352" i="2"/>
  <c r="AA353" i="2"/>
  <c r="AA354" i="2"/>
  <c r="AA355" i="2"/>
  <c r="AA356" i="2"/>
  <c r="AA357" i="2"/>
  <c r="AA358" i="2"/>
  <c r="AA359" i="2"/>
  <c r="AA360" i="2"/>
  <c r="AA361" i="2"/>
  <c r="AA362" i="2"/>
  <c r="AA363" i="2"/>
  <c r="AA364" i="2"/>
  <c r="AA365" i="2"/>
  <c r="AA366" i="2"/>
  <c r="AA367" i="2"/>
  <c r="AA368" i="2"/>
  <c r="AA369" i="2"/>
  <c r="AA370" i="2"/>
  <c r="AA371" i="2"/>
  <c r="AA372" i="2"/>
  <c r="AA373" i="2"/>
  <c r="AA374" i="2"/>
  <c r="AA375" i="2"/>
  <c r="AA376" i="2"/>
  <c r="AA377" i="2"/>
  <c r="AA378" i="2"/>
  <c r="AA379" i="2"/>
  <c r="AA380" i="2"/>
  <c r="AA381" i="2"/>
  <c r="AA382" i="2"/>
  <c r="AA383" i="2"/>
  <c r="AA384" i="2"/>
  <c r="AA385" i="2"/>
  <c r="AA386" i="2"/>
  <c r="AA387" i="2"/>
  <c r="AA388" i="2"/>
  <c r="AA389" i="2"/>
  <c r="AA390" i="2"/>
  <c r="AA391" i="2"/>
  <c r="AA392" i="2"/>
  <c r="AA393" i="2"/>
  <c r="AA394" i="2"/>
  <c r="AA395" i="2"/>
  <c r="AA396" i="2"/>
  <c r="AA397" i="2"/>
  <c r="AA398" i="2"/>
  <c r="AA399" i="2"/>
  <c r="AA400" i="2"/>
  <c r="AA401" i="2"/>
  <c r="AA402" i="2"/>
  <c r="AA403" i="2"/>
  <c r="AA404" i="2"/>
  <c r="AA405" i="2"/>
  <c r="AA406" i="2"/>
  <c r="AA407" i="2"/>
  <c r="AA408" i="2"/>
  <c r="AA409" i="2"/>
  <c r="AA410" i="2"/>
  <c r="AA411" i="2"/>
  <c r="AA412" i="2"/>
  <c r="AA413" i="2"/>
  <c r="AA414" i="2"/>
  <c r="AA415" i="2"/>
  <c r="AA416" i="2"/>
  <c r="AA522" i="2"/>
  <c r="AA523" i="2"/>
  <c r="AA524" i="2"/>
  <c r="AA525" i="2"/>
  <c r="AA526" i="2"/>
  <c r="AA527" i="2"/>
  <c r="AA528" i="2"/>
  <c r="AA529" i="2"/>
  <c r="AA530" i="2"/>
  <c r="AA531" i="2"/>
  <c r="AA532" i="2"/>
  <c r="AA533" i="2"/>
  <c r="AA534" i="2"/>
  <c r="E5" i="14" s="1"/>
  <c r="E6" i="14" s="1"/>
  <c r="AA535" i="2"/>
  <c r="AA536" i="2"/>
  <c r="AA537" i="2"/>
  <c r="AA538" i="2"/>
  <c r="AA539" i="2"/>
  <c r="AA540" i="2"/>
  <c r="AA541" i="2"/>
  <c r="AA542" i="2"/>
  <c r="AA543" i="2"/>
  <c r="AA544" i="2"/>
  <c r="AA545" i="2"/>
  <c r="AA546" i="2"/>
  <c r="AA547" i="2"/>
  <c r="AA548" i="2"/>
  <c r="AA549" i="2"/>
  <c r="AA550" i="2"/>
  <c r="AA551" i="2"/>
  <c r="AA552" i="2"/>
  <c r="AA553" i="2"/>
  <c r="AA554" i="2"/>
  <c r="AA555" i="2"/>
  <c r="AA556" i="2"/>
  <c r="AA557" i="2"/>
  <c r="AA558" i="2"/>
  <c r="T5" i="14" s="1"/>
  <c r="AA559" i="2"/>
  <c r="AA560" i="2"/>
  <c r="AA561" i="2"/>
  <c r="AA562" i="2"/>
  <c r="AA563" i="2"/>
  <c r="AA564" i="2"/>
  <c r="AA565" i="2"/>
  <c r="AA566" i="2"/>
  <c r="AA567" i="2"/>
  <c r="AA568" i="2"/>
  <c r="AA569" i="2"/>
  <c r="AA570" i="2"/>
  <c r="E20" i="14" s="1"/>
  <c r="E21" i="14" s="1"/>
  <c r="AA571" i="2"/>
  <c r="AA572" i="2"/>
  <c r="AA573" i="2"/>
  <c r="AA574" i="2"/>
  <c r="AA575" i="2"/>
  <c r="AA576" i="2"/>
  <c r="AA577" i="2"/>
  <c r="AA578" i="2"/>
  <c r="AA579" i="2"/>
  <c r="AA580" i="2"/>
  <c r="AA581" i="2"/>
  <c r="AA582" i="2"/>
  <c r="C16" i="14" s="1"/>
  <c r="AA583" i="2"/>
  <c r="AA584" i="2"/>
  <c r="AA585" i="2"/>
  <c r="AA586" i="2"/>
  <c r="AA587" i="2"/>
  <c r="AA588" i="2"/>
  <c r="AA589" i="2"/>
  <c r="AA590" i="2"/>
  <c r="AA591" i="2"/>
  <c r="AA592" i="2"/>
  <c r="AA593" i="2"/>
  <c r="AA594" i="2"/>
  <c r="AA595" i="2"/>
  <c r="AA596" i="2"/>
  <c r="AA597" i="2"/>
  <c r="AA598" i="2"/>
  <c r="AA599" i="2"/>
  <c r="AA600" i="2"/>
  <c r="AA601" i="2"/>
  <c r="AA602" i="2"/>
  <c r="AA603" i="2"/>
  <c r="AA604" i="2"/>
  <c r="AA605" i="2"/>
  <c r="AA606" i="2"/>
  <c r="E34" i="16" s="1"/>
  <c r="AA607" i="2"/>
  <c r="AA608" i="2"/>
  <c r="AA609" i="2"/>
  <c r="AA610" i="2"/>
  <c r="AA611" i="2"/>
  <c r="AA612" i="2"/>
  <c r="AA613" i="2"/>
  <c r="AA614" i="2"/>
  <c r="AA615" i="2"/>
  <c r="AA616" i="2"/>
  <c r="AA617" i="2"/>
  <c r="AA618" i="2"/>
  <c r="AA417" i="2"/>
  <c r="AA619" i="2"/>
  <c r="AA620" i="2"/>
  <c r="AA621" i="2"/>
  <c r="AA622" i="2"/>
  <c r="AA623" i="2"/>
  <c r="AA624" i="2"/>
  <c r="AA625" i="2"/>
  <c r="AA626" i="2"/>
  <c r="AA627" i="2"/>
  <c r="AA628" i="2"/>
  <c r="C38" i="16" s="1"/>
  <c r="C39" i="16" s="1"/>
  <c r="AA629" i="2"/>
  <c r="AA630" i="2"/>
  <c r="AA631" i="2"/>
  <c r="AA632" i="2"/>
  <c r="AA633" i="2"/>
  <c r="AA634" i="2"/>
  <c r="AA635" i="2"/>
  <c r="AA636" i="2"/>
  <c r="AA637" i="2"/>
  <c r="AA418" i="2"/>
  <c r="AA419" i="2"/>
  <c r="AA420" i="2"/>
  <c r="AA421" i="2"/>
  <c r="AA638" i="2"/>
  <c r="AA639" i="2"/>
  <c r="AA640" i="2"/>
  <c r="AA641" i="2"/>
  <c r="AA642" i="2"/>
  <c r="AA643" i="2"/>
  <c r="AA644" i="2"/>
  <c r="AA645" i="2"/>
  <c r="AA646" i="2"/>
  <c r="AA647" i="2"/>
  <c r="AA648" i="2"/>
  <c r="AA649" i="2"/>
  <c r="AA650" i="2"/>
  <c r="AA651" i="2"/>
  <c r="AA422" i="2"/>
  <c r="AA423" i="2"/>
  <c r="AA652" i="2"/>
  <c r="AA653" i="2"/>
  <c r="AA654" i="2"/>
  <c r="AA655" i="2"/>
  <c r="AA656" i="2"/>
  <c r="AA657" i="2"/>
  <c r="AA658" i="2"/>
  <c r="AA659" i="2"/>
  <c r="AA660" i="2"/>
  <c r="AA661" i="2"/>
  <c r="AA662" i="2"/>
  <c r="AA663" i="2"/>
  <c r="AA664" i="2"/>
  <c r="AA665" i="2"/>
  <c r="AA666" i="2"/>
  <c r="AA667" i="2"/>
  <c r="AA668" i="2"/>
  <c r="AA669" i="2"/>
  <c r="AA670" i="2"/>
  <c r="AA671" i="2"/>
  <c r="AA672" i="2"/>
  <c r="AA424" i="2"/>
  <c r="AA425" i="2"/>
  <c r="AA426" i="2"/>
  <c r="AA427" i="2"/>
  <c r="AA673" i="2"/>
  <c r="AA674" i="2"/>
  <c r="AA428" i="2"/>
  <c r="AA429" i="2"/>
  <c r="AA430" i="2"/>
  <c r="AA431" i="2"/>
  <c r="AA432" i="2"/>
  <c r="AA433" i="2"/>
  <c r="AA434" i="2"/>
  <c r="AA435" i="2"/>
  <c r="AA436" i="2"/>
  <c r="AA437" i="2"/>
  <c r="AA438" i="2"/>
  <c r="AA439" i="2"/>
  <c r="AA440" i="2"/>
  <c r="AA441" i="2"/>
  <c r="AA442" i="2"/>
  <c r="AA443" i="2"/>
  <c r="AA444" i="2"/>
  <c r="AA445" i="2"/>
  <c r="AA446" i="2"/>
  <c r="AA447" i="2"/>
  <c r="AA448" i="2"/>
  <c r="AA449" i="2"/>
  <c r="AA450" i="2"/>
  <c r="AA451" i="2"/>
  <c r="AA452" i="2"/>
  <c r="AA453" i="2"/>
  <c r="AA454" i="2"/>
  <c r="AA455" i="2"/>
  <c r="AA456" i="2"/>
  <c r="AA457" i="2"/>
  <c r="AA458" i="2"/>
  <c r="AA459" i="2"/>
  <c r="AA460" i="2"/>
  <c r="AA461" i="2"/>
  <c r="AA462" i="2"/>
  <c r="AA463" i="2"/>
  <c r="AA464" i="2"/>
  <c r="AA465" i="2"/>
  <c r="AA466" i="2"/>
  <c r="AA467" i="2"/>
  <c r="AA468" i="2"/>
  <c r="AA469" i="2"/>
  <c r="AA470" i="2"/>
  <c r="AA471" i="2"/>
  <c r="AA472" i="2"/>
  <c r="AA473" i="2"/>
  <c r="AA474" i="2"/>
  <c r="AA475" i="2"/>
  <c r="AA476" i="2"/>
  <c r="AA477" i="2"/>
  <c r="AA478" i="2"/>
  <c r="AA479" i="2"/>
  <c r="AA480" i="2"/>
  <c r="AA481" i="2"/>
  <c r="AA482" i="2"/>
  <c r="AA483" i="2"/>
  <c r="AA484" i="2"/>
  <c r="AA485" i="2"/>
  <c r="AA486" i="2"/>
  <c r="AA487" i="2"/>
  <c r="AA488" i="2"/>
  <c r="AA489" i="2"/>
  <c r="AA490" i="2"/>
  <c r="AA491" i="2"/>
  <c r="AA492" i="2"/>
  <c r="AA493" i="2"/>
  <c r="AA494" i="2"/>
  <c r="AA495" i="2"/>
  <c r="AA496" i="2"/>
  <c r="AA497" i="2"/>
  <c r="AA498" i="2"/>
  <c r="AA499" i="2"/>
  <c r="AA500" i="2"/>
  <c r="AA501" i="2"/>
  <c r="AA502" i="2"/>
  <c r="AA503" i="2"/>
  <c r="AA504" i="2"/>
  <c r="R9" i="14" s="1"/>
  <c r="R10" i="14" s="1"/>
  <c r="AA505" i="2"/>
  <c r="AA506" i="2"/>
  <c r="AA507" i="2"/>
  <c r="AA508" i="2"/>
  <c r="AA509" i="2"/>
  <c r="AA510" i="2"/>
  <c r="AA511" i="2"/>
  <c r="AA512" i="2"/>
  <c r="AA513" i="2"/>
  <c r="AA514" i="2"/>
  <c r="AA515" i="2"/>
  <c r="AA516" i="2"/>
  <c r="AA517" i="2"/>
  <c r="AA518" i="2"/>
  <c r="AA519" i="2"/>
  <c r="AA520" i="2"/>
  <c r="AA521" i="2"/>
  <c r="AA1767" i="2"/>
  <c r="AA1768" i="2"/>
  <c r="AA1769" i="2"/>
  <c r="AA1770" i="2"/>
  <c r="AA1771" i="2"/>
  <c r="AA1772" i="2"/>
  <c r="AA1773" i="2"/>
  <c r="AA1774" i="2"/>
  <c r="AA1775" i="2"/>
  <c r="AA1776" i="2"/>
  <c r="AA1777" i="2"/>
  <c r="AA1778" i="2"/>
  <c r="AA1779" i="2"/>
  <c r="AA1780" i="2"/>
  <c r="AA1781" i="2"/>
  <c r="AA1782" i="2"/>
  <c r="AA1783" i="2"/>
  <c r="AA1784" i="2"/>
  <c r="AA1785" i="2"/>
  <c r="AA1786" i="2"/>
  <c r="AA1787" i="2"/>
  <c r="AA1788" i="2"/>
  <c r="AA1789" i="2"/>
  <c r="AA1790" i="2"/>
  <c r="AA1791" i="2"/>
  <c r="AA1792" i="2"/>
  <c r="AA1793" i="2"/>
  <c r="AA1794" i="2"/>
  <c r="AA1795" i="2"/>
  <c r="AA1796" i="2"/>
  <c r="AA1797" i="2"/>
  <c r="AA1798" i="2"/>
  <c r="AA1799" i="2"/>
  <c r="AA1800" i="2"/>
  <c r="AA1801" i="2"/>
  <c r="AA1802" i="2"/>
  <c r="AA1803" i="2"/>
  <c r="AA1804" i="2"/>
  <c r="AA1805" i="2"/>
  <c r="AA1806" i="2"/>
  <c r="AA1807" i="2"/>
  <c r="AA1808" i="2"/>
  <c r="AA1809" i="2"/>
  <c r="AA1810" i="2"/>
  <c r="AA1811" i="2"/>
  <c r="AA1812" i="2"/>
  <c r="AA1813" i="2"/>
  <c r="AA1814" i="2"/>
  <c r="AA1815" i="2"/>
  <c r="AA1816" i="2"/>
  <c r="AA1817" i="2"/>
  <c r="AA1818" i="2"/>
  <c r="AA1819" i="2"/>
  <c r="AA1820" i="2"/>
  <c r="AA1821" i="2"/>
  <c r="AA1822" i="2"/>
  <c r="AA1823" i="2"/>
  <c r="AA1824" i="2"/>
  <c r="AA1825" i="2"/>
  <c r="AA1826" i="2"/>
  <c r="AA1827" i="2"/>
  <c r="AA1828" i="2"/>
  <c r="AA1829" i="2"/>
  <c r="AA1830" i="2"/>
  <c r="AA1831" i="2"/>
  <c r="AA1832" i="2"/>
  <c r="AA1833" i="2"/>
  <c r="AA1834" i="2"/>
  <c r="AA1835" i="2"/>
  <c r="AA1836" i="2"/>
  <c r="AA1837" i="2"/>
  <c r="AA1838" i="2"/>
  <c r="AA1839" i="2"/>
  <c r="AA1840" i="2"/>
  <c r="AA1841" i="2"/>
  <c r="AA1842" i="2"/>
  <c r="AA1843" i="2"/>
  <c r="AA1844" i="2"/>
  <c r="AA1845" i="2"/>
  <c r="AA1846" i="2"/>
  <c r="AA1847" i="2"/>
  <c r="AA1848" i="2"/>
  <c r="AA1849" i="2"/>
  <c r="AA1850" i="2"/>
  <c r="AA1851" i="2"/>
  <c r="AA1852" i="2"/>
  <c r="AA1853" i="2"/>
  <c r="AA1854" i="2"/>
  <c r="AA1855" i="2"/>
  <c r="AA1856" i="2"/>
  <c r="AA1857" i="2"/>
  <c r="AA1858" i="2"/>
  <c r="AA1859" i="2"/>
  <c r="AA1860" i="2"/>
  <c r="AA1861" i="2"/>
  <c r="AA1862" i="2"/>
  <c r="AA1863" i="2"/>
  <c r="AA1864" i="2"/>
  <c r="AA1865" i="2"/>
  <c r="AA1866" i="2"/>
  <c r="AA1867" i="2"/>
  <c r="AA1868" i="2"/>
  <c r="AA1869" i="2"/>
  <c r="AA1870" i="2"/>
  <c r="AA1871" i="2"/>
  <c r="AA1872" i="2"/>
  <c r="AA1873" i="2"/>
  <c r="AA1874" i="2"/>
  <c r="AA1875" i="2"/>
  <c r="AA1876" i="2"/>
  <c r="AA1877" i="2"/>
  <c r="AA1878" i="2"/>
  <c r="AA1879" i="2"/>
  <c r="AA1880" i="2"/>
  <c r="AA1881" i="2"/>
  <c r="AA1882" i="2"/>
  <c r="AA1883" i="2"/>
  <c r="AA1884" i="2"/>
  <c r="AA1885" i="2"/>
  <c r="AA1886" i="2"/>
  <c r="AA1887" i="2"/>
  <c r="AA1888" i="2"/>
  <c r="AA1889" i="2"/>
  <c r="AA1890" i="2"/>
  <c r="AA1891" i="2"/>
  <c r="AA1892" i="2"/>
  <c r="AA1893" i="2"/>
  <c r="AA1894" i="2"/>
  <c r="AA1895" i="2"/>
  <c r="AA1896" i="2"/>
  <c r="AA1897" i="2"/>
  <c r="AA1898" i="2"/>
  <c r="AA1899" i="2"/>
  <c r="AA1900" i="2"/>
  <c r="AA1901" i="2"/>
  <c r="AA1902" i="2"/>
  <c r="AA1903" i="2"/>
  <c r="AA1904" i="2"/>
  <c r="AA1905" i="2"/>
  <c r="AA1906" i="2"/>
  <c r="AA1907" i="2"/>
  <c r="AA1908" i="2"/>
  <c r="AA1909" i="2"/>
  <c r="AA1910" i="2"/>
  <c r="AA1911" i="2"/>
  <c r="AA1912" i="2"/>
  <c r="AA1913" i="2"/>
  <c r="AA1914" i="2"/>
  <c r="AA1915" i="2"/>
  <c r="AA1916" i="2"/>
  <c r="AA1917" i="2"/>
  <c r="AA1918" i="2"/>
  <c r="AA1919" i="2"/>
  <c r="AA1920" i="2"/>
  <c r="AA1921" i="2"/>
  <c r="AA1922" i="2"/>
  <c r="AA1923" i="2"/>
  <c r="AA1924" i="2"/>
  <c r="AA1925" i="2"/>
  <c r="AA1926" i="2"/>
  <c r="AA1927" i="2"/>
  <c r="AA1928" i="2"/>
  <c r="AA1929" i="2"/>
  <c r="AA1930" i="2"/>
  <c r="AA1931" i="2"/>
  <c r="AA1932" i="2"/>
  <c r="AA1933" i="2"/>
  <c r="AA1934" i="2"/>
  <c r="AA1935" i="2"/>
  <c r="AA1936" i="2"/>
  <c r="AA1937" i="2"/>
  <c r="AA1938" i="2"/>
  <c r="AA1939" i="2"/>
  <c r="AA1940" i="2"/>
  <c r="AA1941" i="2"/>
  <c r="AA1942" i="2"/>
  <c r="AA1943" i="2"/>
  <c r="AA1944" i="2"/>
  <c r="AA1945" i="2"/>
  <c r="AA1946" i="2"/>
  <c r="AA1947" i="2"/>
  <c r="AA1948" i="2"/>
  <c r="AA1949" i="2"/>
  <c r="AA1950" i="2"/>
  <c r="AA1951" i="2"/>
  <c r="AA1952" i="2"/>
  <c r="AA1953" i="2"/>
  <c r="AA1954" i="2"/>
  <c r="AA1955" i="2"/>
  <c r="AA1956" i="2"/>
  <c r="AA1957" i="2"/>
  <c r="AA1958" i="2"/>
  <c r="AA1959" i="2"/>
  <c r="AA1960" i="2"/>
  <c r="AA1961" i="2"/>
  <c r="AA1962" i="2"/>
  <c r="AA1963" i="2"/>
  <c r="AA1964" i="2"/>
  <c r="AA1965" i="2"/>
  <c r="AA1966" i="2"/>
  <c r="AA1967" i="2"/>
  <c r="AA1968" i="2"/>
  <c r="AA1969" i="2"/>
  <c r="AA1970" i="2"/>
  <c r="AA1971" i="2"/>
  <c r="AA1972" i="2"/>
  <c r="AA1973" i="2"/>
  <c r="AA1974" i="2"/>
  <c r="AA1975" i="2"/>
  <c r="AA1976" i="2"/>
  <c r="AA1977" i="2"/>
  <c r="AA1978" i="2"/>
  <c r="AA1979" i="2"/>
  <c r="AA1980" i="2"/>
  <c r="AA1981" i="2"/>
  <c r="AA1982" i="2"/>
  <c r="AA1983" i="2"/>
  <c r="AA1984" i="2"/>
  <c r="AA1985" i="2"/>
  <c r="AA1986" i="2"/>
  <c r="AA1987" i="2"/>
  <c r="AA1988" i="2"/>
  <c r="AA1989" i="2"/>
  <c r="AA1990" i="2"/>
  <c r="AA1991" i="2"/>
  <c r="AA1992" i="2"/>
  <c r="AA1993" i="2"/>
  <c r="AA1994" i="2"/>
  <c r="AA1995" i="2"/>
  <c r="AA1996" i="2"/>
  <c r="AA1997" i="2"/>
  <c r="AA1998" i="2"/>
  <c r="AA1999" i="2"/>
  <c r="AA2000" i="2"/>
  <c r="AA2001" i="2"/>
  <c r="AA2002" i="2"/>
  <c r="AA2003" i="2"/>
  <c r="AA2004" i="2"/>
  <c r="AA2005" i="2"/>
  <c r="AA2006" i="2"/>
  <c r="AA2007" i="2"/>
  <c r="AA2008" i="2"/>
  <c r="AA2009" i="2"/>
  <c r="AA2010" i="2"/>
  <c r="AA2011" i="2"/>
  <c r="AA2012" i="2"/>
  <c r="AA2013" i="2"/>
  <c r="AA2014" i="2"/>
  <c r="AA2015" i="2"/>
  <c r="AA2016" i="2"/>
  <c r="AA2017" i="2"/>
  <c r="AA2018" i="2"/>
  <c r="AA2019" i="2"/>
  <c r="AA2020" i="2"/>
  <c r="AA2021" i="2"/>
  <c r="AA2022" i="2"/>
  <c r="AA2023" i="2"/>
  <c r="AA2024" i="2"/>
  <c r="AA2025" i="2"/>
  <c r="AA2026" i="2"/>
  <c r="AA2027" i="2"/>
  <c r="AA2028" i="2"/>
  <c r="AA2029" i="2"/>
  <c r="AA2030" i="2"/>
  <c r="AA2031" i="2"/>
  <c r="AA2032" i="2"/>
  <c r="AA2033" i="2"/>
  <c r="AA2034" i="2"/>
  <c r="AA2035" i="2"/>
  <c r="AA2036" i="2"/>
  <c r="AA2037" i="2"/>
  <c r="AA2038" i="2"/>
  <c r="AA2039" i="2"/>
  <c r="AA2040" i="2"/>
  <c r="AA2041" i="2"/>
  <c r="AA2042" i="2"/>
  <c r="AA2043" i="2"/>
  <c r="AA2044" i="2"/>
  <c r="AA2045" i="2"/>
  <c r="AA2046" i="2"/>
  <c r="AA2047" i="2"/>
  <c r="AA2048" i="2"/>
  <c r="AA2049" i="2"/>
  <c r="AA2050" i="2"/>
  <c r="AA2051" i="2"/>
  <c r="AA2052" i="2"/>
  <c r="AA2053" i="2"/>
  <c r="AA2054" i="2"/>
  <c r="AA2055" i="2"/>
  <c r="AA2056" i="2"/>
  <c r="AA2057" i="2"/>
  <c r="AA2058" i="2"/>
  <c r="AA2059" i="2"/>
  <c r="AA2060" i="2"/>
  <c r="AA2061" i="2"/>
  <c r="AA2062" i="2"/>
  <c r="AA2063" i="2"/>
  <c r="AA2064" i="2"/>
  <c r="AA2065" i="2"/>
  <c r="AA2066" i="2"/>
  <c r="AA2067" i="2"/>
  <c r="AA2068" i="2"/>
  <c r="AA2069" i="2"/>
  <c r="AA2070" i="2"/>
  <c r="AA2071" i="2"/>
  <c r="AA2072" i="2"/>
  <c r="AA2073" i="2"/>
  <c r="AA2074" i="2"/>
  <c r="AA2075" i="2"/>
  <c r="AA2076" i="2"/>
  <c r="AA2077" i="2"/>
  <c r="AA2078" i="2"/>
  <c r="AA2079" i="2"/>
  <c r="AA2080" i="2"/>
  <c r="AA2081" i="2"/>
  <c r="AA2082" i="2"/>
  <c r="AA2083" i="2"/>
  <c r="AA2084" i="2"/>
  <c r="AA2085" i="2"/>
  <c r="AA2086" i="2"/>
  <c r="AA2087" i="2"/>
  <c r="AA2088" i="2"/>
  <c r="AA2089" i="2"/>
  <c r="AA2090" i="2"/>
  <c r="AA2091" i="2"/>
  <c r="AA2092" i="2"/>
  <c r="AA2093" i="2"/>
  <c r="AA2094" i="2"/>
  <c r="AA2095" i="2"/>
  <c r="AA2096" i="2"/>
  <c r="AA2097" i="2"/>
  <c r="AA2098" i="2"/>
  <c r="AA2099" i="2"/>
  <c r="AA2100" i="2"/>
  <c r="AA2101" i="2"/>
  <c r="AA2102" i="2"/>
  <c r="AA2103" i="2"/>
  <c r="AA2104" i="2"/>
  <c r="AA2105" i="2"/>
  <c r="AA2106" i="2"/>
  <c r="AA2107" i="2"/>
  <c r="AA2108" i="2"/>
  <c r="AA2109" i="2"/>
  <c r="AA2110" i="2"/>
  <c r="AA2111" i="2"/>
  <c r="AA2112" i="2"/>
  <c r="AA2113" i="2"/>
  <c r="AA2114" i="2"/>
  <c r="AA2115" i="2"/>
  <c r="AA2116" i="2"/>
  <c r="AA2117" i="2"/>
  <c r="AA2118" i="2"/>
  <c r="AA2119" i="2"/>
  <c r="AA2120" i="2"/>
  <c r="AA2121" i="2"/>
  <c r="AA2122" i="2"/>
  <c r="AA2123" i="2"/>
  <c r="AA2124" i="2"/>
  <c r="AA2125" i="2"/>
  <c r="AA2126" i="2"/>
  <c r="AA2127" i="2"/>
  <c r="AA2128" i="2"/>
  <c r="AA2129" i="2"/>
  <c r="AA2130" i="2"/>
  <c r="AA2131" i="2"/>
  <c r="AA2132" i="2"/>
  <c r="AA2133" i="2"/>
  <c r="AA2134" i="2"/>
  <c r="AA2135" i="2"/>
  <c r="AA2136" i="2"/>
  <c r="AA2137" i="2"/>
  <c r="AA2138" i="2"/>
  <c r="AA2139" i="2"/>
  <c r="AA2140" i="2"/>
  <c r="AA2141" i="2"/>
  <c r="AA2142" i="2"/>
  <c r="AA2143" i="2"/>
  <c r="AA2144" i="2"/>
  <c r="AA2145" i="2"/>
  <c r="AA2146" i="2"/>
  <c r="AA2147" i="2"/>
  <c r="AA2148" i="2"/>
  <c r="AA2149" i="2"/>
  <c r="AA2150" i="2"/>
  <c r="AA2151" i="2"/>
  <c r="AA2152" i="2"/>
  <c r="AA2153" i="2"/>
  <c r="AA2154" i="2"/>
  <c r="AA2155" i="2"/>
  <c r="AA2156" i="2"/>
  <c r="AA2157" i="2"/>
  <c r="AA2158" i="2"/>
  <c r="AA2159" i="2"/>
  <c r="AA2160" i="2"/>
  <c r="AA2161" i="2"/>
  <c r="AA2162" i="2"/>
  <c r="AA2163" i="2"/>
  <c r="AA2164" i="2"/>
  <c r="AA2165" i="2"/>
  <c r="AA2166" i="2"/>
  <c r="AA2167" i="2"/>
  <c r="AA2168" i="2"/>
  <c r="AA2169" i="2"/>
  <c r="AA2170" i="2"/>
  <c r="AA2171" i="2"/>
  <c r="AA2172" i="2"/>
  <c r="AA2173" i="2"/>
  <c r="AA2174" i="2"/>
  <c r="AA2175" i="2"/>
  <c r="AA2176" i="2"/>
  <c r="AA2177" i="2"/>
  <c r="AA2178" i="2"/>
  <c r="AA2179" i="2"/>
  <c r="AA2180" i="2"/>
  <c r="AA2181" i="2"/>
  <c r="AA2182" i="2"/>
  <c r="AA2183" i="2"/>
  <c r="AA2184" i="2"/>
  <c r="AA2185" i="2"/>
  <c r="AA2186" i="2"/>
  <c r="AA2187" i="2"/>
  <c r="AA2188" i="2"/>
  <c r="AA2189" i="2"/>
  <c r="AA2190" i="2"/>
  <c r="AA2191" i="2"/>
  <c r="AA2192" i="2"/>
  <c r="AA2193" i="2"/>
  <c r="AA2194" i="2"/>
  <c r="AA2195" i="2"/>
  <c r="AA2196" i="2"/>
  <c r="AA2197" i="2"/>
  <c r="AA2198" i="2"/>
  <c r="AA2199" i="2"/>
  <c r="AA2200" i="2"/>
  <c r="AA2201" i="2"/>
  <c r="AA2202" i="2"/>
  <c r="AA2203" i="2"/>
  <c r="AA2204" i="2"/>
  <c r="AA2205" i="2"/>
  <c r="AA2206" i="2"/>
  <c r="AA2207" i="2"/>
  <c r="AA2208" i="2"/>
  <c r="AA2209" i="2"/>
  <c r="AA2210" i="2"/>
  <c r="AA2211" i="2"/>
  <c r="AA2212" i="2"/>
  <c r="AA2213" i="2"/>
  <c r="AA2214" i="2"/>
  <c r="AA2215" i="2"/>
  <c r="AA2216" i="2"/>
  <c r="AA2217" i="2"/>
  <c r="AA2218" i="2"/>
  <c r="AA2219" i="2"/>
  <c r="AA2220" i="2"/>
  <c r="AA2221" i="2"/>
  <c r="AA2222" i="2"/>
  <c r="AA2223" i="2"/>
  <c r="AA2224" i="2"/>
  <c r="AA2225" i="2"/>
  <c r="AA2226" i="2"/>
  <c r="AA2227" i="2"/>
  <c r="AA2228" i="2"/>
  <c r="AA2229" i="2"/>
  <c r="AA2230" i="2"/>
  <c r="AA2231" i="2"/>
  <c r="AA2232" i="2"/>
  <c r="AA2233" i="2"/>
  <c r="AA2234" i="2"/>
  <c r="AA2235" i="2"/>
  <c r="AA2236" i="2"/>
  <c r="AA2237" i="2"/>
  <c r="AA2238" i="2"/>
  <c r="AA2239" i="2"/>
  <c r="AA2240" i="2"/>
  <c r="AA2241" i="2"/>
  <c r="AA2242" i="2"/>
  <c r="AA2243" i="2"/>
  <c r="AA2244" i="2"/>
  <c r="AA2245" i="2"/>
  <c r="AA2246" i="2"/>
  <c r="AA2247" i="2"/>
  <c r="AA2248" i="2"/>
  <c r="AA2249" i="2"/>
  <c r="AA2250" i="2"/>
  <c r="AA2251" i="2"/>
  <c r="AA2252" i="2"/>
  <c r="AA2253" i="2"/>
  <c r="AA2254" i="2"/>
  <c r="AA2255" i="2"/>
  <c r="AA2256" i="2"/>
  <c r="AA2257" i="2"/>
  <c r="AA2258" i="2"/>
  <c r="AA2259" i="2"/>
  <c r="AA2260" i="2"/>
  <c r="AA2261" i="2"/>
  <c r="AA2262" i="2"/>
  <c r="AA2263" i="2"/>
  <c r="AA2264" i="2"/>
  <c r="AA2265" i="2"/>
  <c r="AA2266" i="2"/>
  <c r="AA2267" i="2"/>
  <c r="AA2268" i="2"/>
  <c r="AA2269" i="2"/>
  <c r="AA2270" i="2"/>
  <c r="AA2271" i="2"/>
  <c r="AA2272" i="2"/>
  <c r="AA2273" i="2"/>
  <c r="AA2274" i="2"/>
  <c r="AA2275" i="2"/>
  <c r="AA2276" i="2"/>
  <c r="AA2277" i="2"/>
  <c r="AA2278" i="2"/>
  <c r="AA2279" i="2"/>
  <c r="AA2280" i="2"/>
  <c r="AA2281" i="2"/>
  <c r="AA2282" i="2"/>
  <c r="AA2283" i="2"/>
  <c r="AA2284" i="2"/>
  <c r="AA2285" i="2"/>
  <c r="AA2286" i="2"/>
  <c r="AA2287" i="2"/>
  <c r="AA2288" i="2"/>
  <c r="AA2289" i="2"/>
  <c r="AA2290" i="2"/>
  <c r="AA2291" i="2"/>
  <c r="AA2292" i="2"/>
  <c r="AA2293" i="2"/>
  <c r="AA2294" i="2"/>
  <c r="AA2295" i="2"/>
  <c r="AA2296" i="2"/>
  <c r="AA2297" i="2"/>
  <c r="AA2298" i="2"/>
  <c r="AA2299" i="2"/>
  <c r="AA2300" i="2"/>
  <c r="AA2301" i="2"/>
  <c r="AA2302" i="2"/>
  <c r="AA2303" i="2"/>
  <c r="AA2304" i="2"/>
  <c r="AA2305" i="2"/>
  <c r="AA2306" i="2"/>
  <c r="AA2307" i="2"/>
  <c r="AA2308" i="2"/>
  <c r="AA2309" i="2"/>
  <c r="AA2310" i="2"/>
  <c r="AA2311" i="2"/>
  <c r="AA2312" i="2"/>
  <c r="AA2313" i="2"/>
  <c r="AA2314" i="2"/>
  <c r="AA2315" i="2"/>
  <c r="AA2316" i="2"/>
  <c r="AA2317" i="2"/>
  <c r="AA2318" i="2"/>
  <c r="AA2319" i="2"/>
  <c r="AA2320" i="2"/>
  <c r="AA2321" i="2"/>
  <c r="AA2322" i="2"/>
  <c r="AA2323" i="2"/>
  <c r="AA2324" i="2"/>
  <c r="AA2325" i="2"/>
  <c r="AA2326" i="2"/>
  <c r="AA2327" i="2"/>
  <c r="AA2328" i="2"/>
  <c r="AA2329" i="2"/>
  <c r="AA2330" i="2"/>
  <c r="AA2331" i="2"/>
  <c r="AA2332" i="2"/>
  <c r="AA2333" i="2"/>
  <c r="AA2334" i="2"/>
  <c r="AA2335" i="2"/>
  <c r="AA2336" i="2"/>
  <c r="AA2337" i="2"/>
  <c r="AA2338" i="2"/>
  <c r="AA2339" i="2"/>
  <c r="AA2340" i="2"/>
  <c r="AA2341" i="2"/>
  <c r="AA2342" i="2"/>
  <c r="AA2343" i="2"/>
  <c r="AA2344" i="2"/>
  <c r="AA2345" i="2"/>
  <c r="AA2346" i="2"/>
  <c r="AA2347" i="2"/>
  <c r="AA2348" i="2"/>
  <c r="AA2349" i="2"/>
  <c r="AA2350" i="2"/>
  <c r="AA2351" i="2"/>
  <c r="AA2352" i="2"/>
  <c r="AA2353" i="2"/>
  <c r="AA2354" i="2"/>
  <c r="AA2355" i="2"/>
  <c r="AA2356" i="2"/>
  <c r="AA2357" i="2"/>
  <c r="AA2358" i="2"/>
  <c r="AA2359" i="2"/>
  <c r="AA2360" i="2"/>
  <c r="AA2361" i="2"/>
  <c r="AA2362" i="2"/>
  <c r="AA2363" i="2"/>
  <c r="AA2364" i="2"/>
  <c r="AA2365" i="2"/>
  <c r="AA2366" i="2"/>
  <c r="AA2367" i="2"/>
  <c r="AA2368" i="2"/>
  <c r="AA2369" i="2"/>
  <c r="AA2370" i="2"/>
  <c r="AA2371" i="2"/>
  <c r="AA2372" i="2"/>
  <c r="AA2373" i="2"/>
  <c r="AA2374" i="2"/>
  <c r="AA2375" i="2"/>
  <c r="AA2376" i="2"/>
  <c r="AA2377" i="2"/>
  <c r="AA2378" i="2"/>
  <c r="AA2379" i="2"/>
  <c r="AA2380" i="2"/>
  <c r="AA2381" i="2"/>
  <c r="AA2382" i="2"/>
  <c r="AA2383" i="2"/>
  <c r="AA2384" i="2"/>
  <c r="AA2385" i="2"/>
  <c r="AA2386" i="2"/>
  <c r="AA2387" i="2"/>
  <c r="AA2388" i="2"/>
  <c r="AA2389" i="2"/>
  <c r="AA2390" i="2"/>
  <c r="AA2391" i="2"/>
  <c r="AA2392" i="2"/>
  <c r="AA2393" i="2"/>
  <c r="AA2394" i="2"/>
  <c r="AA2395" i="2"/>
  <c r="AA2396" i="2"/>
  <c r="AA2397" i="2"/>
  <c r="AA2398" i="2"/>
  <c r="AA2399" i="2"/>
  <c r="AA2400" i="2"/>
  <c r="AA2401" i="2"/>
  <c r="AA2402" i="2"/>
  <c r="AA2403" i="2"/>
  <c r="AA2404" i="2"/>
  <c r="AA2405" i="2"/>
  <c r="AA2406" i="2"/>
  <c r="AA2407" i="2"/>
  <c r="AA2408" i="2"/>
  <c r="AA2409" i="2"/>
  <c r="AA2410" i="2"/>
  <c r="AA2411" i="2"/>
  <c r="AA2412" i="2"/>
  <c r="AA2413" i="2"/>
  <c r="AA2414" i="2"/>
  <c r="AA2415" i="2"/>
  <c r="AA2416" i="2"/>
  <c r="AA2417" i="2"/>
  <c r="AA2418" i="2"/>
  <c r="AA2419" i="2"/>
  <c r="AA2420" i="2"/>
  <c r="AA2421" i="2"/>
  <c r="AA2422" i="2"/>
  <c r="AA2423" i="2"/>
  <c r="AA2424" i="2"/>
  <c r="AA2425" i="2"/>
  <c r="AA2426" i="2"/>
  <c r="AA2427" i="2"/>
  <c r="AA2428" i="2"/>
  <c r="AA2429" i="2"/>
  <c r="AA2430" i="2"/>
  <c r="AA2431" i="2"/>
  <c r="AA2432" i="2"/>
  <c r="AA2433" i="2"/>
  <c r="AA2434" i="2"/>
  <c r="AA2435" i="2"/>
  <c r="AA2436" i="2"/>
  <c r="AA2437" i="2"/>
  <c r="AA2438" i="2"/>
  <c r="AA2439" i="2"/>
  <c r="AA2440" i="2"/>
  <c r="AA2441" i="2"/>
  <c r="AA2442" i="2"/>
  <c r="AA2443" i="2"/>
  <c r="AA2444" i="2"/>
  <c r="AA2445" i="2"/>
  <c r="AA2446" i="2"/>
  <c r="AA2447" i="2"/>
  <c r="AA2448" i="2"/>
  <c r="AA2449" i="2"/>
  <c r="AA2450" i="2"/>
  <c r="AA2451" i="2"/>
  <c r="AA2452" i="2"/>
  <c r="AA2453" i="2"/>
  <c r="AA2454" i="2"/>
  <c r="AA2455" i="2"/>
  <c r="AA2456" i="2"/>
  <c r="AA2457" i="2"/>
  <c r="AA2458" i="2"/>
  <c r="AA2459" i="2"/>
  <c r="AA2460" i="2"/>
  <c r="AA2461" i="2"/>
  <c r="AA2462" i="2"/>
  <c r="AA2463" i="2"/>
  <c r="AA2464" i="2"/>
  <c r="AA2465" i="2"/>
  <c r="AA2466" i="2"/>
  <c r="AA2467" i="2"/>
  <c r="AA2468" i="2"/>
  <c r="AA2469" i="2"/>
  <c r="AA2470" i="2"/>
  <c r="AA2471" i="2"/>
  <c r="AA2472" i="2"/>
  <c r="AA2473" i="2"/>
  <c r="AA2474" i="2"/>
  <c r="AA2475" i="2"/>
  <c r="AA2476" i="2"/>
  <c r="AA2477" i="2"/>
  <c r="AA2478" i="2"/>
  <c r="AA2479" i="2"/>
  <c r="AA2480" i="2"/>
  <c r="AA2481" i="2"/>
  <c r="AA2482" i="2"/>
  <c r="AA2483" i="2"/>
  <c r="AA2484" i="2"/>
  <c r="AA2485" i="2"/>
  <c r="AA2486" i="2"/>
  <c r="AA2487" i="2"/>
  <c r="AA2488" i="2"/>
  <c r="AA2489" i="2"/>
  <c r="AA2490" i="2"/>
  <c r="AA2491" i="2"/>
  <c r="AA2492" i="2"/>
  <c r="AA2493" i="2"/>
  <c r="AA2494" i="2"/>
  <c r="AA2495" i="2"/>
  <c r="AA2496" i="2"/>
  <c r="AA2497" i="2"/>
  <c r="AA2498" i="2"/>
  <c r="AA2499" i="2"/>
  <c r="AA2500" i="2"/>
  <c r="AA2501" i="2"/>
  <c r="AA2502" i="2"/>
  <c r="AA2503" i="2"/>
  <c r="AA2504" i="2"/>
  <c r="AA2505" i="2"/>
  <c r="AA2506" i="2"/>
  <c r="AA2507" i="2"/>
  <c r="AA2508" i="2"/>
  <c r="AA2509" i="2"/>
  <c r="AA2510" i="2"/>
  <c r="AA2511" i="2"/>
  <c r="AA2512" i="2"/>
  <c r="AA2513" i="2"/>
  <c r="AA2514" i="2"/>
  <c r="AA2515" i="2"/>
  <c r="AA2516" i="2"/>
  <c r="AA2517" i="2"/>
  <c r="AA2518" i="2"/>
  <c r="AA2519" i="2"/>
  <c r="AA2520" i="2"/>
  <c r="AA2521" i="2"/>
  <c r="AA2522" i="2"/>
  <c r="AA2523" i="2"/>
  <c r="AA2524" i="2"/>
  <c r="AA2525" i="2"/>
  <c r="AA2526" i="2"/>
  <c r="AA2527" i="2"/>
  <c r="AA2528" i="2"/>
  <c r="AA2529" i="2"/>
  <c r="AA2530" i="2"/>
  <c r="AA2531" i="2"/>
  <c r="AA2532" i="2"/>
  <c r="AA2533" i="2"/>
  <c r="AA2534" i="2"/>
  <c r="AA2535" i="2"/>
  <c r="AA2536" i="2"/>
  <c r="AA2537" i="2"/>
  <c r="AA2538" i="2"/>
  <c r="AA2539" i="2"/>
  <c r="AA2540" i="2"/>
  <c r="AA2541" i="2"/>
  <c r="AA2542" i="2"/>
  <c r="AA2543" i="2"/>
  <c r="AA2544" i="2"/>
  <c r="AA2545" i="2"/>
  <c r="AA2546" i="2"/>
  <c r="AA2547" i="2"/>
  <c r="AA2548" i="2"/>
  <c r="AA2549" i="2"/>
  <c r="AA2550" i="2"/>
  <c r="AA6" i="2"/>
  <c r="AA7" i="2"/>
  <c r="AA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54" i="2"/>
  <c r="AB255" i="2"/>
  <c r="AB256" i="2"/>
  <c r="AB257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1" i="2"/>
  <c r="AB272" i="2"/>
  <c r="AB273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6" i="2"/>
  <c r="AB297" i="2"/>
  <c r="AB298" i="2"/>
  <c r="AB299" i="2"/>
  <c r="AB300" i="2"/>
  <c r="AB301" i="2"/>
  <c r="AB302" i="2"/>
  <c r="AB303" i="2"/>
  <c r="AB304" i="2"/>
  <c r="AB305" i="2"/>
  <c r="AB306" i="2"/>
  <c r="AB307" i="2"/>
  <c r="AB308" i="2"/>
  <c r="AB309" i="2"/>
  <c r="AB310" i="2"/>
  <c r="AB311" i="2"/>
  <c r="AB312" i="2"/>
  <c r="AB313" i="2"/>
  <c r="AB314" i="2"/>
  <c r="AB315" i="2"/>
  <c r="AB316" i="2"/>
  <c r="AB317" i="2"/>
  <c r="AB318" i="2"/>
  <c r="AB319" i="2"/>
  <c r="AB320" i="2"/>
  <c r="AB321" i="2"/>
  <c r="AB322" i="2"/>
  <c r="AB323" i="2"/>
  <c r="AB324" i="2"/>
  <c r="AB325" i="2"/>
  <c r="AB326" i="2"/>
  <c r="AB327" i="2"/>
  <c r="AB328" i="2"/>
  <c r="AB329" i="2"/>
  <c r="AB330" i="2"/>
  <c r="AB331" i="2"/>
  <c r="AB332" i="2"/>
  <c r="AB333" i="2"/>
  <c r="AB334" i="2"/>
  <c r="AB335" i="2"/>
  <c r="AB336" i="2"/>
  <c r="AB337" i="2"/>
  <c r="AB338" i="2"/>
  <c r="AB339" i="2"/>
  <c r="AB340" i="2"/>
  <c r="AB341" i="2"/>
  <c r="AB342" i="2"/>
  <c r="AB343" i="2"/>
  <c r="AB344" i="2"/>
  <c r="AB345" i="2"/>
  <c r="AB346" i="2"/>
  <c r="AB347" i="2"/>
  <c r="AB348" i="2"/>
  <c r="AB349" i="2"/>
  <c r="AB350" i="2"/>
  <c r="AB351" i="2"/>
  <c r="AB352" i="2"/>
  <c r="AB353" i="2"/>
  <c r="AB354" i="2"/>
  <c r="AB355" i="2"/>
  <c r="AB356" i="2"/>
  <c r="AB357" i="2"/>
  <c r="AB358" i="2"/>
  <c r="AB359" i="2"/>
  <c r="AB360" i="2"/>
  <c r="AB361" i="2"/>
  <c r="AB362" i="2"/>
  <c r="AB363" i="2"/>
  <c r="AB364" i="2"/>
  <c r="AB365" i="2"/>
  <c r="AB366" i="2"/>
  <c r="AB367" i="2"/>
  <c r="AB368" i="2"/>
  <c r="AB369" i="2"/>
  <c r="AB370" i="2"/>
  <c r="AB371" i="2"/>
  <c r="AB372" i="2"/>
  <c r="AB373" i="2"/>
  <c r="AB374" i="2"/>
  <c r="AB375" i="2"/>
  <c r="AB376" i="2"/>
  <c r="AB377" i="2"/>
  <c r="AB378" i="2"/>
  <c r="AB379" i="2"/>
  <c r="AB380" i="2"/>
  <c r="AB381" i="2"/>
  <c r="AB382" i="2"/>
  <c r="AB383" i="2"/>
  <c r="AB384" i="2"/>
  <c r="AB385" i="2"/>
  <c r="AB386" i="2"/>
  <c r="AB387" i="2"/>
  <c r="AB388" i="2"/>
  <c r="AB389" i="2"/>
  <c r="AB390" i="2"/>
  <c r="AB391" i="2"/>
  <c r="AB392" i="2"/>
  <c r="AB393" i="2"/>
  <c r="AB394" i="2"/>
  <c r="AB395" i="2"/>
  <c r="AB396" i="2"/>
  <c r="AB397" i="2"/>
  <c r="AB398" i="2"/>
  <c r="AB399" i="2"/>
  <c r="AB400" i="2"/>
  <c r="AB401" i="2"/>
  <c r="AB402" i="2"/>
  <c r="AB403" i="2"/>
  <c r="AB404" i="2"/>
  <c r="AB405" i="2"/>
  <c r="AB406" i="2"/>
  <c r="AB407" i="2"/>
  <c r="AB408" i="2"/>
  <c r="AB409" i="2"/>
  <c r="AB410" i="2"/>
  <c r="AB411" i="2"/>
  <c r="AB412" i="2"/>
  <c r="AB413" i="2"/>
  <c r="AB414" i="2"/>
  <c r="AB415" i="2"/>
  <c r="AB416" i="2"/>
  <c r="AB522" i="2"/>
  <c r="AB523" i="2"/>
  <c r="AB524" i="2"/>
  <c r="AB525" i="2"/>
  <c r="AB526" i="2"/>
  <c r="AB527" i="2"/>
  <c r="AB528" i="2"/>
  <c r="AB529" i="2"/>
  <c r="AB530" i="2"/>
  <c r="AB531" i="2"/>
  <c r="AB532" i="2"/>
  <c r="AB533" i="2"/>
  <c r="AB534" i="2"/>
  <c r="AB535" i="2"/>
  <c r="AB536" i="2"/>
  <c r="AB537" i="2"/>
  <c r="AB538" i="2"/>
  <c r="AB539" i="2"/>
  <c r="AB540" i="2"/>
  <c r="AB541" i="2"/>
  <c r="AB542" i="2"/>
  <c r="AB543" i="2"/>
  <c r="AB544" i="2"/>
  <c r="AB545" i="2"/>
  <c r="AB546" i="2"/>
  <c r="AB547" i="2"/>
  <c r="AB548" i="2"/>
  <c r="AB549" i="2"/>
  <c r="AB550" i="2"/>
  <c r="AB551" i="2"/>
  <c r="AB552" i="2"/>
  <c r="AB553" i="2"/>
  <c r="AB554" i="2"/>
  <c r="AB555" i="2"/>
  <c r="AB556" i="2"/>
  <c r="AB557" i="2"/>
  <c r="AB558" i="2"/>
  <c r="AB559" i="2"/>
  <c r="AB560" i="2"/>
  <c r="AB561" i="2"/>
  <c r="AB562" i="2"/>
  <c r="AB563" i="2"/>
  <c r="AB564" i="2"/>
  <c r="AB565" i="2"/>
  <c r="AB566" i="2"/>
  <c r="AB567" i="2"/>
  <c r="AB568" i="2"/>
  <c r="AB569" i="2"/>
  <c r="AB570" i="2"/>
  <c r="AB571" i="2"/>
  <c r="AB572" i="2"/>
  <c r="AB573" i="2"/>
  <c r="AB574" i="2"/>
  <c r="AB575" i="2"/>
  <c r="AB576" i="2"/>
  <c r="AB577" i="2"/>
  <c r="AB578" i="2"/>
  <c r="AB579" i="2"/>
  <c r="AB580" i="2"/>
  <c r="AB581" i="2"/>
  <c r="AB582" i="2"/>
  <c r="AB583" i="2"/>
  <c r="AB584" i="2"/>
  <c r="AB585" i="2"/>
  <c r="AB586" i="2"/>
  <c r="AB587" i="2"/>
  <c r="AB588" i="2"/>
  <c r="AB589" i="2"/>
  <c r="AB590" i="2"/>
  <c r="AB591" i="2"/>
  <c r="AB592" i="2"/>
  <c r="AB593" i="2"/>
  <c r="AB594" i="2"/>
  <c r="AB595" i="2"/>
  <c r="AB596" i="2"/>
  <c r="AB597" i="2"/>
  <c r="AB598" i="2"/>
  <c r="AB599" i="2"/>
  <c r="AB600" i="2"/>
  <c r="AB601" i="2"/>
  <c r="AB602" i="2"/>
  <c r="AB603" i="2"/>
  <c r="AB604" i="2"/>
  <c r="AB605" i="2"/>
  <c r="AB606" i="2"/>
  <c r="AB607" i="2"/>
  <c r="AB608" i="2"/>
  <c r="AB609" i="2"/>
  <c r="AB610" i="2"/>
  <c r="AB611" i="2"/>
  <c r="AB612" i="2"/>
  <c r="AB613" i="2"/>
  <c r="AB614" i="2"/>
  <c r="AB615" i="2"/>
  <c r="AB616" i="2"/>
  <c r="AB617" i="2"/>
  <c r="AB618" i="2"/>
  <c r="AB417" i="2"/>
  <c r="AB619" i="2"/>
  <c r="AB620" i="2"/>
  <c r="AB621" i="2"/>
  <c r="AB622" i="2"/>
  <c r="AB623" i="2"/>
  <c r="AB624" i="2"/>
  <c r="AB625" i="2"/>
  <c r="AB626" i="2"/>
  <c r="AB627" i="2"/>
  <c r="AB628" i="2"/>
  <c r="AB629" i="2"/>
  <c r="AB630" i="2"/>
  <c r="AB631" i="2"/>
  <c r="AB632" i="2"/>
  <c r="AB633" i="2"/>
  <c r="AB634" i="2"/>
  <c r="AB635" i="2"/>
  <c r="AB636" i="2"/>
  <c r="AB637" i="2"/>
  <c r="AB418" i="2"/>
  <c r="AB419" i="2"/>
  <c r="AB420" i="2"/>
  <c r="AB421" i="2"/>
  <c r="AB638" i="2"/>
  <c r="AB639" i="2"/>
  <c r="AB640" i="2"/>
  <c r="AB641" i="2"/>
  <c r="AB642" i="2"/>
  <c r="AB643" i="2"/>
  <c r="AB644" i="2"/>
  <c r="AB645" i="2"/>
  <c r="AB646" i="2"/>
  <c r="AB647" i="2"/>
  <c r="AB648" i="2"/>
  <c r="AB649" i="2"/>
  <c r="AB650" i="2"/>
  <c r="AB651" i="2"/>
  <c r="AB422" i="2"/>
  <c r="AB423" i="2"/>
  <c r="AB652" i="2"/>
  <c r="AB653" i="2"/>
  <c r="AB654" i="2"/>
  <c r="AB655" i="2"/>
  <c r="AB656" i="2"/>
  <c r="AB657" i="2"/>
  <c r="AB658" i="2"/>
  <c r="AB659" i="2"/>
  <c r="AB660" i="2"/>
  <c r="AB661" i="2"/>
  <c r="AB662" i="2"/>
  <c r="AB663" i="2"/>
  <c r="AB664" i="2"/>
  <c r="AB665" i="2"/>
  <c r="AB666" i="2"/>
  <c r="AB667" i="2"/>
  <c r="AB668" i="2"/>
  <c r="AB669" i="2"/>
  <c r="AB670" i="2"/>
  <c r="AB671" i="2"/>
  <c r="AB672" i="2"/>
  <c r="AB424" i="2"/>
  <c r="AB425" i="2"/>
  <c r="AB426" i="2"/>
  <c r="AB427" i="2"/>
  <c r="AB673" i="2"/>
  <c r="AB674" i="2"/>
  <c r="AB428" i="2"/>
  <c r="AB429" i="2"/>
  <c r="AB430" i="2"/>
  <c r="AB431" i="2"/>
  <c r="AB432" i="2"/>
  <c r="AB433" i="2"/>
  <c r="AB434" i="2"/>
  <c r="AB435" i="2"/>
  <c r="AB436" i="2"/>
  <c r="AB437" i="2"/>
  <c r="AB438" i="2"/>
  <c r="AB439" i="2"/>
  <c r="AB440" i="2"/>
  <c r="AB441" i="2"/>
  <c r="AB442" i="2"/>
  <c r="AB443" i="2"/>
  <c r="AB444" i="2"/>
  <c r="AB445" i="2"/>
  <c r="AB446" i="2"/>
  <c r="AB447" i="2"/>
  <c r="AB448" i="2"/>
  <c r="AB449" i="2"/>
  <c r="AB450" i="2"/>
  <c r="AB451" i="2"/>
  <c r="AB452" i="2"/>
  <c r="AB453" i="2"/>
  <c r="AB454" i="2"/>
  <c r="AB455" i="2"/>
  <c r="AB456" i="2"/>
  <c r="AB457" i="2"/>
  <c r="AB458" i="2"/>
  <c r="AB459" i="2"/>
  <c r="AB460" i="2"/>
  <c r="AB461" i="2"/>
  <c r="AB462" i="2"/>
  <c r="AB463" i="2"/>
  <c r="AB464" i="2"/>
  <c r="AB465" i="2"/>
  <c r="AB466" i="2"/>
  <c r="AB467" i="2"/>
  <c r="AB468" i="2"/>
  <c r="AB469" i="2"/>
  <c r="AB470" i="2"/>
  <c r="AB471" i="2"/>
  <c r="AB472" i="2"/>
  <c r="AB473" i="2"/>
  <c r="AB474" i="2"/>
  <c r="AB475" i="2"/>
  <c r="AB476" i="2"/>
  <c r="AB477" i="2"/>
  <c r="AB478" i="2"/>
  <c r="AB479" i="2"/>
  <c r="AB480" i="2"/>
  <c r="AB481" i="2"/>
  <c r="AB482" i="2"/>
  <c r="AB483" i="2"/>
  <c r="AB484" i="2"/>
  <c r="AB485" i="2"/>
  <c r="AB486" i="2"/>
  <c r="AB487" i="2"/>
  <c r="AB488" i="2"/>
  <c r="AB489" i="2"/>
  <c r="AB490" i="2"/>
  <c r="AB491" i="2"/>
  <c r="AB492" i="2"/>
  <c r="AB493" i="2"/>
  <c r="AB494" i="2"/>
  <c r="AB495" i="2"/>
  <c r="AB496" i="2"/>
  <c r="AB497" i="2"/>
  <c r="AB498" i="2"/>
  <c r="AB499" i="2"/>
  <c r="AB500" i="2"/>
  <c r="AB501" i="2"/>
  <c r="AB502" i="2"/>
  <c r="AB503" i="2"/>
  <c r="AB504" i="2"/>
  <c r="AB505" i="2"/>
  <c r="AB506" i="2"/>
  <c r="AB507" i="2"/>
  <c r="AB508" i="2"/>
  <c r="AB509" i="2"/>
  <c r="AB510" i="2"/>
  <c r="AB511" i="2"/>
  <c r="AB512" i="2"/>
  <c r="AB513" i="2"/>
  <c r="AB514" i="2"/>
  <c r="AB515" i="2"/>
  <c r="AB516" i="2"/>
  <c r="AB517" i="2"/>
  <c r="AB518" i="2"/>
  <c r="AB519" i="2"/>
  <c r="AB520" i="2"/>
  <c r="AB521" i="2"/>
  <c r="AB1767" i="2"/>
  <c r="AB1768" i="2"/>
  <c r="AB1769" i="2"/>
  <c r="AB1770" i="2"/>
  <c r="AB1771" i="2"/>
  <c r="AB1772" i="2"/>
  <c r="AB1773" i="2"/>
  <c r="AB1774" i="2"/>
  <c r="AB1775" i="2"/>
  <c r="AB1776" i="2"/>
  <c r="AB1777" i="2"/>
  <c r="AB1778" i="2"/>
  <c r="AB1779" i="2"/>
  <c r="AB1780" i="2"/>
  <c r="AB1781" i="2"/>
  <c r="AB1782" i="2"/>
  <c r="AB1783" i="2"/>
  <c r="AB1784" i="2"/>
  <c r="AB1785" i="2"/>
  <c r="AB1786" i="2"/>
  <c r="AB1787" i="2"/>
  <c r="AB1788" i="2"/>
  <c r="AB1789" i="2"/>
  <c r="AB1790" i="2"/>
  <c r="AB1791" i="2"/>
  <c r="AB1792" i="2"/>
  <c r="AB1793" i="2"/>
  <c r="AB1794" i="2"/>
  <c r="AB1795" i="2"/>
  <c r="AB1796" i="2"/>
  <c r="AB1797" i="2"/>
  <c r="AB1798" i="2"/>
  <c r="AB1799" i="2"/>
  <c r="AB1800" i="2"/>
  <c r="AB1801" i="2"/>
  <c r="AB1802" i="2"/>
  <c r="AB1803" i="2"/>
  <c r="AB1804" i="2"/>
  <c r="AB1805" i="2"/>
  <c r="AB1806" i="2"/>
  <c r="AB1807" i="2"/>
  <c r="AB1808" i="2"/>
  <c r="AB1809" i="2"/>
  <c r="AB1810" i="2"/>
  <c r="AB1811" i="2"/>
  <c r="AB1812" i="2"/>
  <c r="AB1813" i="2"/>
  <c r="AB1814" i="2"/>
  <c r="AB1815" i="2"/>
  <c r="AB1816" i="2"/>
  <c r="AB1817" i="2"/>
  <c r="AB1818" i="2"/>
  <c r="AB1819" i="2"/>
  <c r="AB1820" i="2"/>
  <c r="AB1821" i="2"/>
  <c r="AB1822" i="2"/>
  <c r="AB1823" i="2"/>
  <c r="AB1824" i="2"/>
  <c r="AB1825" i="2"/>
  <c r="AB1826" i="2"/>
  <c r="AB1827" i="2"/>
  <c r="AB1828" i="2"/>
  <c r="AB1829" i="2"/>
  <c r="AB1830" i="2"/>
  <c r="AB1831" i="2"/>
  <c r="AB1832" i="2"/>
  <c r="AB1833" i="2"/>
  <c r="AB1834" i="2"/>
  <c r="AB1835" i="2"/>
  <c r="AB1836" i="2"/>
  <c r="AB1837" i="2"/>
  <c r="AB1838" i="2"/>
  <c r="AB1839" i="2"/>
  <c r="AB1840" i="2"/>
  <c r="AB1841" i="2"/>
  <c r="AB1842" i="2"/>
  <c r="AB1843" i="2"/>
  <c r="AB1844" i="2"/>
  <c r="AB1845" i="2"/>
  <c r="AB1846" i="2"/>
  <c r="AB1847" i="2"/>
  <c r="AB1848" i="2"/>
  <c r="AB1849" i="2"/>
  <c r="AB1850" i="2"/>
  <c r="AB1851" i="2"/>
  <c r="AB1852" i="2"/>
  <c r="AB1853" i="2"/>
  <c r="AB1854" i="2"/>
  <c r="AB1855" i="2"/>
  <c r="AB1856" i="2"/>
  <c r="AB1857" i="2"/>
  <c r="AB1858" i="2"/>
  <c r="AB1859" i="2"/>
  <c r="AB1860" i="2"/>
  <c r="AB1861" i="2"/>
  <c r="AB1862" i="2"/>
  <c r="AB1863" i="2"/>
  <c r="AB1864" i="2"/>
  <c r="AB1865" i="2"/>
  <c r="AB1866" i="2"/>
  <c r="AB1867" i="2"/>
  <c r="AB1868" i="2"/>
  <c r="AB1869" i="2"/>
  <c r="AB1870" i="2"/>
  <c r="AB1871" i="2"/>
  <c r="AB1872" i="2"/>
  <c r="AB1873" i="2"/>
  <c r="AB1874" i="2"/>
  <c r="AB1875" i="2"/>
  <c r="AB1876" i="2"/>
  <c r="AB1877" i="2"/>
  <c r="AB1878" i="2"/>
  <c r="AB1879" i="2"/>
  <c r="AB1880" i="2"/>
  <c r="AB1881" i="2"/>
  <c r="AB1882" i="2"/>
  <c r="AB1883" i="2"/>
  <c r="AB1884" i="2"/>
  <c r="AB1885" i="2"/>
  <c r="AB1886" i="2"/>
  <c r="AB1887" i="2"/>
  <c r="AB1888" i="2"/>
  <c r="AB1889" i="2"/>
  <c r="AB1890" i="2"/>
  <c r="AB1891" i="2"/>
  <c r="AB1892" i="2"/>
  <c r="AB1893" i="2"/>
  <c r="AB1894" i="2"/>
  <c r="AB1895" i="2"/>
  <c r="AB1896" i="2"/>
  <c r="AB1897" i="2"/>
  <c r="AB1898" i="2"/>
  <c r="AB1899" i="2"/>
  <c r="AB1900" i="2"/>
  <c r="AB1901" i="2"/>
  <c r="AB1902" i="2"/>
  <c r="AB1903" i="2"/>
  <c r="AB1904" i="2"/>
  <c r="AB1905" i="2"/>
  <c r="AB1906" i="2"/>
  <c r="AB1907" i="2"/>
  <c r="AB1908" i="2"/>
  <c r="AB1909" i="2"/>
  <c r="AB1910" i="2"/>
  <c r="AB1911" i="2"/>
  <c r="AB1912" i="2"/>
  <c r="AB1913" i="2"/>
  <c r="AB1914" i="2"/>
  <c r="AB1915" i="2"/>
  <c r="AB1916" i="2"/>
  <c r="AB1917" i="2"/>
  <c r="AB1918" i="2"/>
  <c r="AB1919" i="2"/>
  <c r="AB1920" i="2"/>
  <c r="AB1921" i="2"/>
  <c r="AB1922" i="2"/>
  <c r="AB1923" i="2"/>
  <c r="AB1924" i="2"/>
  <c r="AB1925" i="2"/>
  <c r="AB1926" i="2"/>
  <c r="AB1927" i="2"/>
  <c r="AB1928" i="2"/>
  <c r="AB1929" i="2"/>
  <c r="AB1930" i="2"/>
  <c r="AB1931" i="2"/>
  <c r="AB1932" i="2"/>
  <c r="AB1933" i="2"/>
  <c r="AB1934" i="2"/>
  <c r="AB1935" i="2"/>
  <c r="AB1936" i="2"/>
  <c r="AB1937" i="2"/>
  <c r="AB1938" i="2"/>
  <c r="AB1939" i="2"/>
  <c r="AB1940" i="2"/>
  <c r="AB1941" i="2"/>
  <c r="AB1942" i="2"/>
  <c r="AB1943" i="2"/>
  <c r="AB1944" i="2"/>
  <c r="AB1945" i="2"/>
  <c r="AB1946" i="2"/>
  <c r="AB1947" i="2"/>
  <c r="AB1948" i="2"/>
  <c r="AB1949" i="2"/>
  <c r="AB1950" i="2"/>
  <c r="AB1951" i="2"/>
  <c r="AB1952" i="2"/>
  <c r="AB1953" i="2"/>
  <c r="AB1954" i="2"/>
  <c r="AB1955" i="2"/>
  <c r="AB1956" i="2"/>
  <c r="AB1957" i="2"/>
  <c r="AB1958" i="2"/>
  <c r="AB1959" i="2"/>
  <c r="AB1960" i="2"/>
  <c r="AB1961" i="2"/>
  <c r="AB1962" i="2"/>
  <c r="AB1963" i="2"/>
  <c r="AB1964" i="2"/>
  <c r="AB1965" i="2"/>
  <c r="AB1966" i="2"/>
  <c r="AB1967" i="2"/>
  <c r="AB1968" i="2"/>
  <c r="AB1969" i="2"/>
  <c r="AB1970" i="2"/>
  <c r="AB1971" i="2"/>
  <c r="AB1972" i="2"/>
  <c r="AB1973" i="2"/>
  <c r="AB1974" i="2"/>
  <c r="AB1975" i="2"/>
  <c r="AB1976" i="2"/>
  <c r="AB1977" i="2"/>
  <c r="AB1978" i="2"/>
  <c r="AB1979" i="2"/>
  <c r="AB1980" i="2"/>
  <c r="AB1981" i="2"/>
  <c r="AB1982" i="2"/>
  <c r="AB1983" i="2"/>
  <c r="AB1984" i="2"/>
  <c r="AB1985" i="2"/>
  <c r="AB1986" i="2"/>
  <c r="AB1987" i="2"/>
  <c r="AB1988" i="2"/>
  <c r="AB1989" i="2"/>
  <c r="AB1990" i="2"/>
  <c r="AB1991" i="2"/>
  <c r="AB1992" i="2"/>
  <c r="AB1993" i="2"/>
  <c r="AB1994" i="2"/>
  <c r="AB1995" i="2"/>
  <c r="AB1996" i="2"/>
  <c r="AB1997" i="2"/>
  <c r="AB1998" i="2"/>
  <c r="AB1999" i="2"/>
  <c r="AB2000" i="2"/>
  <c r="AB2001" i="2"/>
  <c r="AB2002" i="2"/>
  <c r="AB2003" i="2"/>
  <c r="AB2004" i="2"/>
  <c r="AB2005" i="2"/>
  <c r="AB2006" i="2"/>
  <c r="AB2007" i="2"/>
  <c r="AB2008" i="2"/>
  <c r="AB2009" i="2"/>
  <c r="AB2010" i="2"/>
  <c r="AB2011" i="2"/>
  <c r="AB2012" i="2"/>
  <c r="AB2013" i="2"/>
  <c r="AB2014" i="2"/>
  <c r="AB2015" i="2"/>
  <c r="AB2016" i="2"/>
  <c r="AB2017" i="2"/>
  <c r="AB2018" i="2"/>
  <c r="AB2019" i="2"/>
  <c r="AB2020" i="2"/>
  <c r="AB2021" i="2"/>
  <c r="AB2022" i="2"/>
  <c r="AB2023" i="2"/>
  <c r="AB2024" i="2"/>
  <c r="AB2025" i="2"/>
  <c r="AB2026" i="2"/>
  <c r="AB2027" i="2"/>
  <c r="AB2028" i="2"/>
  <c r="AB2029" i="2"/>
  <c r="AB2030" i="2"/>
  <c r="AB2031" i="2"/>
  <c r="AB2032" i="2"/>
  <c r="AB2033" i="2"/>
  <c r="AB2034" i="2"/>
  <c r="AB2035" i="2"/>
  <c r="AB2036" i="2"/>
  <c r="AB2037" i="2"/>
  <c r="AB2038" i="2"/>
  <c r="AB2039" i="2"/>
  <c r="AB2040" i="2"/>
  <c r="AB2041" i="2"/>
  <c r="AB2042" i="2"/>
  <c r="AB2043" i="2"/>
  <c r="AB2044" i="2"/>
  <c r="AB2045" i="2"/>
  <c r="AB2046" i="2"/>
  <c r="AB2047" i="2"/>
  <c r="AB2048" i="2"/>
  <c r="AB2049" i="2"/>
  <c r="AB2050" i="2"/>
  <c r="AB2051" i="2"/>
  <c r="AB2052" i="2"/>
  <c r="AB2053" i="2"/>
  <c r="AB2054" i="2"/>
  <c r="AB2055" i="2"/>
  <c r="AB2056" i="2"/>
  <c r="AB2057" i="2"/>
  <c r="AB2058" i="2"/>
  <c r="AB2059" i="2"/>
  <c r="AB2060" i="2"/>
  <c r="AB2061" i="2"/>
  <c r="AB2062" i="2"/>
  <c r="AB2063" i="2"/>
  <c r="AB2064" i="2"/>
  <c r="AB2065" i="2"/>
  <c r="AB2066" i="2"/>
  <c r="AB2067" i="2"/>
  <c r="AB2068" i="2"/>
  <c r="AB2069" i="2"/>
  <c r="AB2070" i="2"/>
  <c r="AB2071" i="2"/>
  <c r="AB2072" i="2"/>
  <c r="AB2073" i="2"/>
  <c r="AB2074" i="2"/>
  <c r="AB2075" i="2"/>
  <c r="AB2076" i="2"/>
  <c r="AB2077" i="2"/>
  <c r="AB2078" i="2"/>
  <c r="AB2079" i="2"/>
  <c r="AB2080" i="2"/>
  <c r="AB2081" i="2"/>
  <c r="AB2082" i="2"/>
  <c r="AB2083" i="2"/>
  <c r="AB2084" i="2"/>
  <c r="AB2085" i="2"/>
  <c r="AB2086" i="2"/>
  <c r="AB2087" i="2"/>
  <c r="AB2088" i="2"/>
  <c r="AB2089" i="2"/>
  <c r="AB2090" i="2"/>
  <c r="AB2091" i="2"/>
  <c r="AB2092" i="2"/>
  <c r="AB2093" i="2"/>
  <c r="AB2094" i="2"/>
  <c r="AB2095" i="2"/>
  <c r="AB2096" i="2"/>
  <c r="AB2097" i="2"/>
  <c r="AB2098" i="2"/>
  <c r="AB2099" i="2"/>
  <c r="AB2100" i="2"/>
  <c r="AB2101" i="2"/>
  <c r="AB2102" i="2"/>
  <c r="AB2103" i="2"/>
  <c r="AB2104" i="2"/>
  <c r="AB2105" i="2"/>
  <c r="AB2106" i="2"/>
  <c r="AB2107" i="2"/>
  <c r="AB2108" i="2"/>
  <c r="AB2109" i="2"/>
  <c r="AB2110" i="2"/>
  <c r="AB2111" i="2"/>
  <c r="AB2112" i="2"/>
  <c r="AB2113" i="2"/>
  <c r="AB2114" i="2"/>
  <c r="AB2115" i="2"/>
  <c r="AB2116" i="2"/>
  <c r="AB2117" i="2"/>
  <c r="AB2118" i="2"/>
  <c r="AB2119" i="2"/>
  <c r="AB2120" i="2"/>
  <c r="AB2121" i="2"/>
  <c r="AB2122" i="2"/>
  <c r="AB2123" i="2"/>
  <c r="AB2124" i="2"/>
  <c r="AB2125" i="2"/>
  <c r="AB2126" i="2"/>
  <c r="AB2127" i="2"/>
  <c r="AB2128" i="2"/>
  <c r="AB2129" i="2"/>
  <c r="AB2130" i="2"/>
  <c r="AB2131" i="2"/>
  <c r="AB2132" i="2"/>
  <c r="AB2133" i="2"/>
  <c r="AB2134" i="2"/>
  <c r="AB2135" i="2"/>
  <c r="AB2136" i="2"/>
  <c r="AB2137" i="2"/>
  <c r="AB2138" i="2"/>
  <c r="AB2139" i="2"/>
  <c r="AB2140" i="2"/>
  <c r="AB2141" i="2"/>
  <c r="AB2142" i="2"/>
  <c r="AB2143" i="2"/>
  <c r="AB2144" i="2"/>
  <c r="AB2145" i="2"/>
  <c r="AB2146" i="2"/>
  <c r="AB2147" i="2"/>
  <c r="AB2148" i="2"/>
  <c r="AB2149" i="2"/>
  <c r="AB2150" i="2"/>
  <c r="AB2151" i="2"/>
  <c r="AB2152" i="2"/>
  <c r="AB2153" i="2"/>
  <c r="AB2154" i="2"/>
  <c r="AB2155" i="2"/>
  <c r="AB2156" i="2"/>
  <c r="AB2157" i="2"/>
  <c r="AB2158" i="2"/>
  <c r="AB2159" i="2"/>
  <c r="AB2160" i="2"/>
  <c r="AB2161" i="2"/>
  <c r="AB2162" i="2"/>
  <c r="AB2163" i="2"/>
  <c r="AB2164" i="2"/>
  <c r="AB2165" i="2"/>
  <c r="AB2166" i="2"/>
  <c r="AB2167" i="2"/>
  <c r="AB2168" i="2"/>
  <c r="AB2169" i="2"/>
  <c r="AB2170" i="2"/>
  <c r="AB2171" i="2"/>
  <c r="AB2172" i="2"/>
  <c r="AB2173" i="2"/>
  <c r="AB2174" i="2"/>
  <c r="AB2175" i="2"/>
  <c r="AB2176" i="2"/>
  <c r="AB2177" i="2"/>
  <c r="AB2178" i="2"/>
  <c r="AB2179" i="2"/>
  <c r="AB2180" i="2"/>
  <c r="AB2181" i="2"/>
  <c r="AB2182" i="2"/>
  <c r="AB2183" i="2"/>
  <c r="AB2184" i="2"/>
  <c r="AB2185" i="2"/>
  <c r="AB2186" i="2"/>
  <c r="AB2187" i="2"/>
  <c r="AB2188" i="2"/>
  <c r="AB2189" i="2"/>
  <c r="AB2190" i="2"/>
  <c r="AB2191" i="2"/>
  <c r="AB2192" i="2"/>
  <c r="AB2193" i="2"/>
  <c r="AB2194" i="2"/>
  <c r="AB2195" i="2"/>
  <c r="AB2196" i="2"/>
  <c r="AB2197" i="2"/>
  <c r="AB2198" i="2"/>
  <c r="AB2199" i="2"/>
  <c r="AB2200" i="2"/>
  <c r="AB2201" i="2"/>
  <c r="AB2202" i="2"/>
  <c r="AB2203" i="2"/>
  <c r="AB2204" i="2"/>
  <c r="AB2205" i="2"/>
  <c r="AB2206" i="2"/>
  <c r="AB2207" i="2"/>
  <c r="AB2208" i="2"/>
  <c r="AB2209" i="2"/>
  <c r="AB2210" i="2"/>
  <c r="AB2211" i="2"/>
  <c r="AB2212" i="2"/>
  <c r="AB2213" i="2"/>
  <c r="AB2214" i="2"/>
  <c r="AB2215" i="2"/>
  <c r="AB2216" i="2"/>
  <c r="AB2217" i="2"/>
  <c r="AB2218" i="2"/>
  <c r="AB2219" i="2"/>
  <c r="AB2220" i="2"/>
  <c r="AB2221" i="2"/>
  <c r="AB2222" i="2"/>
  <c r="AB2223" i="2"/>
  <c r="AB2224" i="2"/>
  <c r="AB2225" i="2"/>
  <c r="AB2226" i="2"/>
  <c r="AB2227" i="2"/>
  <c r="AB2228" i="2"/>
  <c r="AB2229" i="2"/>
  <c r="AB2230" i="2"/>
  <c r="AB2231" i="2"/>
  <c r="AB2232" i="2"/>
  <c r="AB2233" i="2"/>
  <c r="AB2234" i="2"/>
  <c r="AB2235" i="2"/>
  <c r="AB2236" i="2"/>
  <c r="AB2237" i="2"/>
  <c r="AB2238" i="2"/>
  <c r="AB2239" i="2"/>
  <c r="AB2240" i="2"/>
  <c r="AB2241" i="2"/>
  <c r="AB2242" i="2"/>
  <c r="AB2243" i="2"/>
  <c r="AB2244" i="2"/>
  <c r="AB2245" i="2"/>
  <c r="AB2246" i="2"/>
  <c r="AB2247" i="2"/>
  <c r="AB2248" i="2"/>
  <c r="AB2249" i="2"/>
  <c r="AB2250" i="2"/>
  <c r="AB2251" i="2"/>
  <c r="AB2252" i="2"/>
  <c r="AB2253" i="2"/>
  <c r="AB2254" i="2"/>
  <c r="AB2255" i="2"/>
  <c r="AB2256" i="2"/>
  <c r="AB2257" i="2"/>
  <c r="AB2258" i="2"/>
  <c r="AB2259" i="2"/>
  <c r="AB2260" i="2"/>
  <c r="AB2261" i="2"/>
  <c r="AB2262" i="2"/>
  <c r="AB2263" i="2"/>
  <c r="AB2264" i="2"/>
  <c r="AB2265" i="2"/>
  <c r="AB2266" i="2"/>
  <c r="AB2267" i="2"/>
  <c r="AB2268" i="2"/>
  <c r="AB2269" i="2"/>
  <c r="AB2270" i="2"/>
  <c r="AB2271" i="2"/>
  <c r="AB2272" i="2"/>
  <c r="AB2273" i="2"/>
  <c r="AB2274" i="2"/>
  <c r="AB2275" i="2"/>
  <c r="AB2276" i="2"/>
  <c r="AB2277" i="2"/>
  <c r="AB2278" i="2"/>
  <c r="AB2279" i="2"/>
  <c r="AB2280" i="2"/>
  <c r="AB2281" i="2"/>
  <c r="AB2282" i="2"/>
  <c r="AB2283" i="2"/>
  <c r="AB2284" i="2"/>
  <c r="AB2285" i="2"/>
  <c r="AB2286" i="2"/>
  <c r="AB2287" i="2"/>
  <c r="AB2288" i="2"/>
  <c r="AB2289" i="2"/>
  <c r="AB2290" i="2"/>
  <c r="AB2291" i="2"/>
  <c r="AB2292" i="2"/>
  <c r="AB2293" i="2"/>
  <c r="AB2294" i="2"/>
  <c r="AB2295" i="2"/>
  <c r="AB2296" i="2"/>
  <c r="AB2297" i="2"/>
  <c r="AB2298" i="2"/>
  <c r="AB2299" i="2"/>
  <c r="AB2300" i="2"/>
  <c r="AB2301" i="2"/>
  <c r="AB2302" i="2"/>
  <c r="AB2303" i="2"/>
  <c r="AB2304" i="2"/>
  <c r="AB2305" i="2"/>
  <c r="AB2306" i="2"/>
  <c r="AB2307" i="2"/>
  <c r="AB2308" i="2"/>
  <c r="AB2309" i="2"/>
  <c r="AB2310" i="2"/>
  <c r="AB2311" i="2"/>
  <c r="AB2312" i="2"/>
  <c r="AB2313" i="2"/>
  <c r="AB2314" i="2"/>
  <c r="AB2315" i="2"/>
  <c r="AB2316" i="2"/>
  <c r="AB2317" i="2"/>
  <c r="AB2318" i="2"/>
  <c r="AB2319" i="2"/>
  <c r="AB2320" i="2"/>
  <c r="AB2321" i="2"/>
  <c r="AB2322" i="2"/>
  <c r="AB2323" i="2"/>
  <c r="AB2324" i="2"/>
  <c r="AB2325" i="2"/>
  <c r="AB2326" i="2"/>
  <c r="AB2327" i="2"/>
  <c r="AB2328" i="2"/>
  <c r="AB2329" i="2"/>
  <c r="AB2330" i="2"/>
  <c r="AB2331" i="2"/>
  <c r="AB2332" i="2"/>
  <c r="AB2333" i="2"/>
  <c r="AB2334" i="2"/>
  <c r="AB2335" i="2"/>
  <c r="AB2336" i="2"/>
  <c r="AB2337" i="2"/>
  <c r="AB2338" i="2"/>
  <c r="AB2339" i="2"/>
  <c r="AB2340" i="2"/>
  <c r="AB2341" i="2"/>
  <c r="AB2342" i="2"/>
  <c r="AB2343" i="2"/>
  <c r="AB2344" i="2"/>
  <c r="AB2345" i="2"/>
  <c r="AB2346" i="2"/>
  <c r="AB2347" i="2"/>
  <c r="AB2348" i="2"/>
  <c r="AB2349" i="2"/>
  <c r="AB2350" i="2"/>
  <c r="AB2351" i="2"/>
  <c r="AB2352" i="2"/>
  <c r="AB2353" i="2"/>
  <c r="AB2354" i="2"/>
  <c r="AB2355" i="2"/>
  <c r="AB2356" i="2"/>
  <c r="AB2357" i="2"/>
  <c r="AB2358" i="2"/>
  <c r="AB2359" i="2"/>
  <c r="AB2360" i="2"/>
  <c r="AB2361" i="2"/>
  <c r="AB2362" i="2"/>
  <c r="AB2363" i="2"/>
  <c r="AB2364" i="2"/>
  <c r="AB2365" i="2"/>
  <c r="AB2366" i="2"/>
  <c r="AB2367" i="2"/>
  <c r="AB2368" i="2"/>
  <c r="AB2369" i="2"/>
  <c r="AB2370" i="2"/>
  <c r="AB2371" i="2"/>
  <c r="AB2372" i="2"/>
  <c r="AB2373" i="2"/>
  <c r="AB2374" i="2"/>
  <c r="AB2375" i="2"/>
  <c r="AB2376" i="2"/>
  <c r="AB2377" i="2"/>
  <c r="AB2378" i="2"/>
  <c r="AB2379" i="2"/>
  <c r="AB2380" i="2"/>
  <c r="AB2381" i="2"/>
  <c r="AB2382" i="2"/>
  <c r="AB2383" i="2"/>
  <c r="AB2384" i="2"/>
  <c r="AB2385" i="2"/>
  <c r="AB2386" i="2"/>
  <c r="AB2387" i="2"/>
  <c r="AB2388" i="2"/>
  <c r="AB2389" i="2"/>
  <c r="AB2390" i="2"/>
  <c r="AB2391" i="2"/>
  <c r="AB2392" i="2"/>
  <c r="AB2393" i="2"/>
  <c r="AB2394" i="2"/>
  <c r="AB2395" i="2"/>
  <c r="AB2396" i="2"/>
  <c r="AB2397" i="2"/>
  <c r="AB2398" i="2"/>
  <c r="AB2399" i="2"/>
  <c r="AB2400" i="2"/>
  <c r="AB2401" i="2"/>
  <c r="AB2402" i="2"/>
  <c r="AB2403" i="2"/>
  <c r="AB2404" i="2"/>
  <c r="AB2405" i="2"/>
  <c r="AB2406" i="2"/>
  <c r="AB2407" i="2"/>
  <c r="AB2408" i="2"/>
  <c r="AB2409" i="2"/>
  <c r="AB2410" i="2"/>
  <c r="AB2411" i="2"/>
  <c r="AB2412" i="2"/>
  <c r="AB2413" i="2"/>
  <c r="AB2414" i="2"/>
  <c r="AB2415" i="2"/>
  <c r="AB2416" i="2"/>
  <c r="AB2417" i="2"/>
  <c r="AB2418" i="2"/>
  <c r="AB2419" i="2"/>
  <c r="AB2420" i="2"/>
  <c r="AB2421" i="2"/>
  <c r="AB2422" i="2"/>
  <c r="AB2423" i="2"/>
  <c r="AB2424" i="2"/>
  <c r="AB2425" i="2"/>
  <c r="AB2426" i="2"/>
  <c r="AB2427" i="2"/>
  <c r="AB2428" i="2"/>
  <c r="AB2429" i="2"/>
  <c r="AB2430" i="2"/>
  <c r="AB2431" i="2"/>
  <c r="AB2432" i="2"/>
  <c r="AB2433" i="2"/>
  <c r="AB2434" i="2"/>
  <c r="AB2435" i="2"/>
  <c r="AB2436" i="2"/>
  <c r="AB2437" i="2"/>
  <c r="AB2438" i="2"/>
  <c r="AB2439" i="2"/>
  <c r="AB2440" i="2"/>
  <c r="AB2441" i="2"/>
  <c r="AB2442" i="2"/>
  <c r="AB2443" i="2"/>
  <c r="AB2444" i="2"/>
  <c r="AB2445" i="2"/>
  <c r="AB2446" i="2"/>
  <c r="AB2447" i="2"/>
  <c r="AB2448" i="2"/>
  <c r="AB2449" i="2"/>
  <c r="AB2450" i="2"/>
  <c r="AB2451" i="2"/>
  <c r="AB2452" i="2"/>
  <c r="AB2453" i="2"/>
  <c r="AB2454" i="2"/>
  <c r="AB2455" i="2"/>
  <c r="AB2456" i="2"/>
  <c r="AB2457" i="2"/>
  <c r="AB2458" i="2"/>
  <c r="AB2459" i="2"/>
  <c r="AB2460" i="2"/>
  <c r="AB2461" i="2"/>
  <c r="AB2462" i="2"/>
  <c r="AB2463" i="2"/>
  <c r="AB2464" i="2"/>
  <c r="AB2465" i="2"/>
  <c r="AB2466" i="2"/>
  <c r="AB2467" i="2"/>
  <c r="AB2468" i="2"/>
  <c r="AB2469" i="2"/>
  <c r="AB2470" i="2"/>
  <c r="AB2471" i="2"/>
  <c r="AB2472" i="2"/>
  <c r="AB2473" i="2"/>
  <c r="AB2474" i="2"/>
  <c r="AB2475" i="2"/>
  <c r="AB2476" i="2"/>
  <c r="AB2477" i="2"/>
  <c r="AB2478" i="2"/>
  <c r="AB2479" i="2"/>
  <c r="AB2480" i="2"/>
  <c r="AB2481" i="2"/>
  <c r="AB2482" i="2"/>
  <c r="AB2483" i="2"/>
  <c r="AB2484" i="2"/>
  <c r="AB2485" i="2"/>
  <c r="AB2486" i="2"/>
  <c r="AB2487" i="2"/>
  <c r="AB2488" i="2"/>
  <c r="AB2489" i="2"/>
  <c r="AB2490" i="2"/>
  <c r="AB2491" i="2"/>
  <c r="AB2492" i="2"/>
  <c r="AB2493" i="2"/>
  <c r="AB2494" i="2"/>
  <c r="AB2495" i="2"/>
  <c r="AB2496" i="2"/>
  <c r="AB2497" i="2"/>
  <c r="AB2498" i="2"/>
  <c r="AB2499" i="2"/>
  <c r="AB2500" i="2"/>
  <c r="AB2501" i="2"/>
  <c r="AB2502" i="2"/>
  <c r="AB2503" i="2"/>
  <c r="AB2504" i="2"/>
  <c r="AB2505" i="2"/>
  <c r="AB2506" i="2"/>
  <c r="AB2507" i="2"/>
  <c r="AB2508" i="2"/>
  <c r="AB2509" i="2"/>
  <c r="AB2510" i="2"/>
  <c r="AB2511" i="2"/>
  <c r="AB2512" i="2"/>
  <c r="AB2513" i="2"/>
  <c r="AB2514" i="2"/>
  <c r="AB2515" i="2"/>
  <c r="AB2516" i="2"/>
  <c r="AB2517" i="2"/>
  <c r="AB2518" i="2"/>
  <c r="AB2519" i="2"/>
  <c r="AB2520" i="2"/>
  <c r="AB2521" i="2"/>
  <c r="AB2522" i="2"/>
  <c r="AB2523" i="2"/>
  <c r="AB2524" i="2"/>
  <c r="AB2525" i="2"/>
  <c r="AB2526" i="2"/>
  <c r="AB2527" i="2"/>
  <c r="AB2528" i="2"/>
  <c r="AB2529" i="2"/>
  <c r="AB2530" i="2"/>
  <c r="AB2531" i="2"/>
  <c r="AB2532" i="2"/>
  <c r="AB2533" i="2"/>
  <c r="AB2534" i="2"/>
  <c r="AB2535" i="2"/>
  <c r="AB2536" i="2"/>
  <c r="AB2537" i="2"/>
  <c r="AB2538" i="2"/>
  <c r="AB2539" i="2"/>
  <c r="AB2540" i="2"/>
  <c r="AB2541" i="2"/>
  <c r="AB2542" i="2"/>
  <c r="AB2543" i="2"/>
  <c r="AB2544" i="2"/>
  <c r="AB2545" i="2"/>
  <c r="AB2546" i="2"/>
  <c r="AB2547" i="2"/>
  <c r="AB2548" i="2"/>
  <c r="AB2549" i="2"/>
  <c r="AB2550" i="2"/>
  <c r="AB2551" i="2"/>
  <c r="AB2552" i="2"/>
  <c r="AB2553" i="2"/>
  <c r="AB2554" i="2"/>
  <c r="AB2555" i="2"/>
  <c r="AB2556" i="2"/>
  <c r="AB2557" i="2"/>
  <c r="AB2558" i="2"/>
  <c r="AB2559" i="2"/>
  <c r="AB2560" i="2"/>
  <c r="AB2561" i="2"/>
  <c r="AB2562" i="2"/>
  <c r="AB2563" i="2"/>
  <c r="AB2564" i="2"/>
  <c r="AB2565" i="2"/>
  <c r="AB2566" i="2"/>
  <c r="AB2567" i="2"/>
  <c r="AB2568" i="2"/>
  <c r="AB2569" i="2"/>
  <c r="AB2570" i="2"/>
  <c r="AB2571" i="2"/>
  <c r="AB2572" i="2"/>
  <c r="AB2573" i="2"/>
  <c r="AB2574" i="2"/>
  <c r="AB2575" i="2"/>
  <c r="AB2576" i="2"/>
  <c r="AB2577" i="2"/>
  <c r="AB2578" i="2"/>
  <c r="AB2579" i="2"/>
  <c r="AB2580" i="2"/>
  <c r="AB2581" i="2"/>
  <c r="AB2582" i="2"/>
  <c r="AB2583" i="2"/>
  <c r="AB2584" i="2"/>
  <c r="AB2585" i="2"/>
  <c r="AB2586" i="2"/>
  <c r="AB2587" i="2"/>
  <c r="AB2588" i="2"/>
  <c r="AB2589" i="2"/>
  <c r="AB2590" i="2"/>
  <c r="AB2591" i="2"/>
  <c r="AB2592" i="2"/>
  <c r="AB2593" i="2"/>
  <c r="AB2594" i="2"/>
  <c r="AB2595" i="2"/>
  <c r="AB2596" i="2"/>
  <c r="AB2597" i="2"/>
  <c r="AB2598" i="2"/>
  <c r="AB2599" i="2"/>
  <c r="AB2600" i="2"/>
  <c r="AB2601" i="2"/>
  <c r="AB2602" i="2"/>
  <c r="AB2603" i="2"/>
  <c r="AB2604" i="2"/>
  <c r="AB2605" i="2"/>
  <c r="AB2606" i="2"/>
  <c r="AB2607" i="2"/>
  <c r="AB2608" i="2"/>
  <c r="AB2609" i="2"/>
  <c r="AB2610" i="2"/>
  <c r="AB2611" i="2"/>
  <c r="AB2612" i="2"/>
  <c r="AB2613" i="2"/>
  <c r="AB2614" i="2"/>
  <c r="AB2615" i="2"/>
  <c r="AB2616" i="2"/>
  <c r="AB2617" i="2"/>
  <c r="AB2618" i="2"/>
  <c r="AB2619" i="2"/>
  <c r="AB2620" i="2"/>
  <c r="AB2621" i="2"/>
  <c r="AB2622" i="2"/>
  <c r="AB2623" i="2"/>
  <c r="AB2624" i="2"/>
  <c r="AB2625" i="2"/>
  <c r="AB2626" i="2"/>
  <c r="AB2627" i="2"/>
  <c r="AB2628" i="2"/>
  <c r="AB2629" i="2"/>
  <c r="AB2630" i="2"/>
  <c r="AB2631" i="2"/>
  <c r="AB2632" i="2"/>
  <c r="AB2633" i="2"/>
  <c r="AB2634" i="2"/>
  <c r="AB2635" i="2"/>
  <c r="AB2636" i="2"/>
  <c r="AB2637" i="2"/>
  <c r="AB2638" i="2"/>
  <c r="AB2639" i="2"/>
  <c r="AB2640" i="2"/>
  <c r="AB2641" i="2"/>
  <c r="AB2642" i="2"/>
  <c r="AB2643" i="2"/>
  <c r="AB2644" i="2"/>
  <c r="AB2645" i="2"/>
  <c r="AB2646" i="2"/>
  <c r="AB2647" i="2"/>
  <c r="AB2648" i="2"/>
  <c r="AB2649" i="2"/>
  <c r="AB2650" i="2"/>
  <c r="AB2651" i="2"/>
  <c r="AB2652" i="2"/>
  <c r="AB2653" i="2"/>
  <c r="AB2654" i="2"/>
  <c r="AB2655" i="2"/>
  <c r="AB2656" i="2"/>
  <c r="AB2657" i="2"/>
  <c r="AB2658" i="2"/>
  <c r="AB2659" i="2"/>
  <c r="AB2660" i="2"/>
  <c r="AB2661" i="2"/>
  <c r="AB2662" i="2"/>
  <c r="AB2663" i="2"/>
  <c r="AB2664" i="2"/>
  <c r="AB2665" i="2"/>
  <c r="AB2666" i="2"/>
  <c r="AB2667" i="2"/>
  <c r="AB2668" i="2"/>
  <c r="AB2669" i="2"/>
  <c r="AB2670" i="2"/>
  <c r="AB2671" i="2"/>
  <c r="AB2672" i="2"/>
  <c r="AB2673" i="2"/>
  <c r="AB2674" i="2"/>
  <c r="AB2675" i="2"/>
  <c r="AB2676" i="2"/>
  <c r="AB2677" i="2"/>
  <c r="AB2678" i="2"/>
  <c r="AB2679" i="2"/>
  <c r="AB2680" i="2"/>
  <c r="AB2681" i="2"/>
  <c r="AB2682" i="2"/>
  <c r="AB2683" i="2"/>
  <c r="AB2684" i="2"/>
  <c r="AB2685" i="2"/>
  <c r="AB2686" i="2"/>
  <c r="AB2687" i="2"/>
  <c r="AB2688" i="2"/>
  <c r="AB2689" i="2"/>
  <c r="AB2690" i="2"/>
  <c r="AB2691" i="2"/>
  <c r="AB2692" i="2"/>
  <c r="AB2693" i="2"/>
  <c r="AB2694" i="2"/>
  <c r="AB2695" i="2"/>
  <c r="AB2696" i="2"/>
  <c r="AB2697" i="2"/>
  <c r="AB2698" i="2"/>
  <c r="AB2699" i="2"/>
  <c r="AB2700" i="2"/>
  <c r="AB2701" i="2"/>
  <c r="AB2702" i="2"/>
  <c r="AB2703" i="2"/>
  <c r="AB2704" i="2"/>
  <c r="AB2705" i="2"/>
  <c r="AB2706" i="2"/>
  <c r="AB2707" i="2"/>
  <c r="AB2708" i="2"/>
  <c r="AB2709" i="2"/>
  <c r="AB2710" i="2"/>
  <c r="AB2711" i="2"/>
  <c r="AB2712" i="2"/>
  <c r="AB2713" i="2"/>
  <c r="AB2714" i="2"/>
  <c r="AB2715" i="2"/>
  <c r="AB2716" i="2"/>
  <c r="AB2717" i="2"/>
  <c r="AB2718" i="2"/>
  <c r="AB2719" i="2"/>
  <c r="AB2720" i="2"/>
  <c r="AB2721" i="2"/>
  <c r="AB2722" i="2"/>
  <c r="AB2723" i="2"/>
  <c r="AB2724" i="2"/>
  <c r="AB2725" i="2"/>
  <c r="AB2726" i="2"/>
  <c r="AB2727" i="2"/>
  <c r="AB2728" i="2"/>
  <c r="AB2729" i="2"/>
  <c r="AB2730" i="2"/>
  <c r="AB2731" i="2"/>
  <c r="AB2732" i="2"/>
  <c r="AB2733" i="2"/>
  <c r="AB2734" i="2"/>
  <c r="AB2735" i="2"/>
  <c r="AB2736" i="2"/>
  <c r="AB2737" i="2"/>
  <c r="AB2738" i="2"/>
  <c r="AB2739" i="2"/>
  <c r="AB2740" i="2"/>
  <c r="AB2741" i="2"/>
  <c r="AB2742" i="2"/>
  <c r="AB2743" i="2"/>
  <c r="AB2744" i="2"/>
  <c r="AB2745" i="2"/>
  <c r="AB2746" i="2"/>
  <c r="AB2747" i="2"/>
  <c r="AB2748" i="2"/>
  <c r="AB2749" i="2"/>
  <c r="AB2750" i="2"/>
  <c r="AB2751" i="2"/>
  <c r="AB2752" i="2"/>
  <c r="AB2753" i="2"/>
  <c r="AB2754" i="2"/>
  <c r="AB2755" i="2"/>
  <c r="AB2756" i="2"/>
  <c r="AB2757" i="2"/>
  <c r="AB2758" i="2"/>
  <c r="AB2759" i="2"/>
  <c r="AB2760" i="2"/>
  <c r="AB2761" i="2"/>
  <c r="AB2762" i="2"/>
  <c r="AB2763" i="2"/>
  <c r="AB2764" i="2"/>
  <c r="AB2765" i="2"/>
  <c r="AB2766" i="2"/>
  <c r="AB2767" i="2"/>
  <c r="AB2768" i="2"/>
  <c r="AB2769" i="2"/>
  <c r="AB2770" i="2"/>
  <c r="AB2771" i="2"/>
  <c r="AB2772" i="2"/>
  <c r="AB2773" i="2"/>
  <c r="AB2774" i="2"/>
  <c r="AB2775" i="2"/>
  <c r="AB2776" i="2"/>
  <c r="AB2777" i="2"/>
  <c r="AB2778" i="2"/>
  <c r="AB2779" i="2"/>
  <c r="AB2780" i="2"/>
  <c r="AB2781" i="2"/>
  <c r="AB2782" i="2"/>
  <c r="AB2783" i="2"/>
  <c r="AB2784" i="2"/>
  <c r="AB2785" i="2"/>
  <c r="AB2786" i="2"/>
  <c r="AB2787" i="2"/>
  <c r="AB2788" i="2"/>
  <c r="AB2789" i="2"/>
  <c r="AB2790" i="2"/>
  <c r="AB2791" i="2"/>
  <c r="AB2792" i="2"/>
  <c r="AB2793" i="2"/>
  <c r="AB2794" i="2"/>
  <c r="AB2795" i="2"/>
  <c r="AB2796" i="2"/>
  <c r="AB2797" i="2"/>
  <c r="AB2798" i="2"/>
  <c r="AB2799" i="2"/>
  <c r="AB2800" i="2"/>
  <c r="AB2801" i="2"/>
  <c r="AB2802" i="2"/>
  <c r="AB2803" i="2"/>
  <c r="AB2804" i="2"/>
  <c r="AB2805" i="2"/>
  <c r="AB2806" i="2"/>
  <c r="AB2807" i="2"/>
  <c r="AB2808" i="2"/>
  <c r="AB2809" i="2"/>
  <c r="AB2810" i="2"/>
  <c r="AB2811" i="2"/>
  <c r="AB2812" i="2"/>
  <c r="AB2813" i="2"/>
  <c r="AB2814" i="2"/>
  <c r="AB2815" i="2"/>
  <c r="AB2816" i="2"/>
  <c r="AB2817" i="2"/>
  <c r="AB2818" i="2"/>
  <c r="AB2819" i="2"/>
  <c r="AB2820" i="2"/>
  <c r="AB2821" i="2"/>
  <c r="AB2822" i="2"/>
  <c r="AB2823" i="2"/>
  <c r="AB2824" i="2"/>
  <c r="AB2825" i="2"/>
  <c r="AB2826" i="2"/>
  <c r="AB2827" i="2"/>
  <c r="AB2828" i="2"/>
  <c r="AB2829" i="2"/>
  <c r="AB2830" i="2"/>
  <c r="AB2831" i="2"/>
  <c r="AB2832" i="2"/>
  <c r="AB2833" i="2"/>
  <c r="AB2834" i="2"/>
  <c r="AB2835" i="2"/>
  <c r="AB2836" i="2"/>
  <c r="AB2837" i="2"/>
  <c r="AB2838" i="2"/>
  <c r="AB2839" i="2"/>
  <c r="AB2840" i="2"/>
  <c r="AB2841" i="2"/>
  <c r="AB2842" i="2"/>
  <c r="AB2843" i="2"/>
  <c r="AB2844" i="2"/>
  <c r="AB2845" i="2"/>
  <c r="AB2846" i="2"/>
  <c r="AB2847" i="2"/>
  <c r="AB2848" i="2"/>
  <c r="AB2849" i="2"/>
  <c r="AB2850" i="2"/>
  <c r="AB2851" i="2"/>
  <c r="AB2852" i="2"/>
  <c r="AB2853" i="2"/>
  <c r="AB2854" i="2"/>
  <c r="AB2855" i="2"/>
  <c r="AB2856" i="2"/>
  <c r="AB2857" i="2"/>
  <c r="AB2858" i="2"/>
  <c r="AB2859" i="2"/>
  <c r="AB2860" i="2"/>
  <c r="AB2861" i="2"/>
  <c r="AB2862" i="2"/>
  <c r="AB2863" i="2"/>
  <c r="AB2864" i="2"/>
  <c r="AB2865" i="2"/>
  <c r="AB2866" i="2"/>
  <c r="AB2867" i="2"/>
  <c r="AB2868" i="2"/>
  <c r="AB2869" i="2"/>
  <c r="AB2870" i="2"/>
  <c r="AB2871" i="2"/>
  <c r="AB2872" i="2"/>
  <c r="AB2873" i="2"/>
  <c r="AB2874" i="2"/>
  <c r="AB2875" i="2"/>
  <c r="AB2876" i="2"/>
  <c r="AB2877" i="2"/>
  <c r="AB2878" i="2"/>
  <c r="AB2879" i="2"/>
  <c r="AB2880" i="2"/>
  <c r="AB2881" i="2"/>
  <c r="AB2882" i="2"/>
  <c r="AB2883" i="2"/>
  <c r="AB2884" i="2"/>
  <c r="AB2885" i="2"/>
  <c r="AB2886" i="2"/>
  <c r="AB2887" i="2"/>
  <c r="AB2888" i="2"/>
  <c r="AB2889" i="2"/>
  <c r="AB2890" i="2"/>
  <c r="AB2891" i="2"/>
  <c r="AB2892" i="2"/>
  <c r="AB2893" i="2"/>
  <c r="AB2894" i="2"/>
  <c r="AB2895" i="2"/>
  <c r="AB2896" i="2"/>
  <c r="AB2897" i="2"/>
  <c r="AB2898" i="2"/>
  <c r="AB2899" i="2"/>
  <c r="AB2900" i="2"/>
  <c r="AB2901" i="2"/>
  <c r="AB2902" i="2"/>
  <c r="AB2903" i="2"/>
  <c r="AB2904" i="2"/>
  <c r="AB2905" i="2"/>
  <c r="AB2906" i="2"/>
  <c r="AB2907" i="2"/>
  <c r="AB2908" i="2"/>
  <c r="AB2909" i="2"/>
  <c r="AB2910" i="2"/>
  <c r="AB2911" i="2"/>
  <c r="AB2912" i="2"/>
  <c r="AB2913" i="2"/>
  <c r="AB2914" i="2"/>
  <c r="AB2915" i="2"/>
  <c r="AB2916" i="2"/>
  <c r="AB2917" i="2"/>
  <c r="AB2918" i="2"/>
  <c r="AB2919" i="2"/>
  <c r="AB2920" i="2"/>
  <c r="AB2921" i="2"/>
  <c r="AB2922" i="2"/>
  <c r="AB2923" i="2"/>
  <c r="AB2924" i="2"/>
  <c r="AB2925" i="2"/>
  <c r="AB2926" i="2"/>
  <c r="AB2927" i="2"/>
  <c r="AB2928" i="2"/>
  <c r="AB2929" i="2"/>
  <c r="AB2930" i="2"/>
  <c r="AB2931" i="2"/>
  <c r="AB2932" i="2"/>
  <c r="AB2933" i="2"/>
  <c r="AB2934" i="2"/>
  <c r="AB2935" i="2"/>
  <c r="AB2936" i="2"/>
  <c r="AB2937" i="2"/>
  <c r="AB2938" i="2"/>
  <c r="AB2939" i="2"/>
  <c r="AB2940" i="2"/>
  <c r="AB2941" i="2"/>
  <c r="AB2942" i="2"/>
  <c r="AB2943" i="2"/>
  <c r="AB2944" i="2"/>
  <c r="AB2945" i="2"/>
  <c r="AB2946" i="2"/>
  <c r="AB2947" i="2"/>
  <c r="AB2948" i="2"/>
  <c r="AB2949" i="2"/>
  <c r="AB2950" i="2"/>
  <c r="AB2951" i="2"/>
  <c r="AB2952" i="2"/>
  <c r="AB2953" i="2"/>
  <c r="AB2954" i="2"/>
  <c r="AB2955" i="2"/>
  <c r="AB2956" i="2"/>
  <c r="AB2957" i="2"/>
  <c r="AB2958" i="2"/>
  <c r="AB2959" i="2"/>
  <c r="AB2960" i="2"/>
  <c r="AB2961" i="2"/>
  <c r="AB2962" i="2"/>
  <c r="AB2963" i="2"/>
  <c r="AB2964" i="2"/>
  <c r="AB2965" i="2"/>
  <c r="AB2966" i="2"/>
  <c r="AB2967" i="2"/>
  <c r="AB2968" i="2"/>
  <c r="AB2969" i="2"/>
  <c r="AB2970" i="2"/>
  <c r="AB2971" i="2"/>
  <c r="AB2972" i="2"/>
  <c r="AB2973" i="2"/>
  <c r="AB2974" i="2"/>
  <c r="AB2975" i="2"/>
  <c r="AB2976" i="2"/>
  <c r="AB2977" i="2"/>
  <c r="AB2978" i="2"/>
  <c r="AB2979" i="2"/>
  <c r="AB2980" i="2"/>
  <c r="AB2981" i="2"/>
  <c r="AB2982" i="2"/>
  <c r="AB2983" i="2"/>
  <c r="AB2984" i="2"/>
  <c r="AB2985" i="2"/>
  <c r="AB2986" i="2"/>
  <c r="AB2987" i="2"/>
  <c r="AB2988" i="2"/>
  <c r="AB2989" i="2"/>
  <c r="AB2990" i="2"/>
  <c r="AB2991" i="2"/>
  <c r="AB2992" i="2"/>
  <c r="AB2993" i="2"/>
  <c r="AB2994" i="2"/>
  <c r="AB2995" i="2"/>
  <c r="AB2996" i="2"/>
  <c r="AB2997" i="2"/>
  <c r="AB2998" i="2"/>
  <c r="AB2999" i="2"/>
  <c r="AB3000" i="2"/>
  <c r="AB3001" i="2"/>
  <c r="AB3002" i="2"/>
  <c r="AB3003" i="2"/>
  <c r="AB3004" i="2"/>
  <c r="AB3005" i="2"/>
  <c r="AB3006" i="2"/>
  <c r="AB3007" i="2"/>
  <c r="AB3008" i="2"/>
  <c r="AB3009" i="2"/>
  <c r="AB3010" i="2"/>
  <c r="AB3011" i="2"/>
  <c r="AB3012" i="2"/>
  <c r="AB3013" i="2"/>
  <c r="AB3014" i="2"/>
  <c r="AB3015" i="2"/>
  <c r="AB3016" i="2"/>
  <c r="AB3017" i="2"/>
  <c r="AB3018" i="2"/>
  <c r="AB3019" i="2"/>
  <c r="AB3020" i="2"/>
  <c r="AB3021" i="2"/>
  <c r="AB3022" i="2"/>
  <c r="AB3023" i="2"/>
  <c r="AB3024" i="2"/>
  <c r="AB3025" i="2"/>
  <c r="AB3026" i="2"/>
  <c r="AB3027" i="2"/>
  <c r="AB3028" i="2"/>
  <c r="AB3029" i="2"/>
  <c r="AB3030" i="2"/>
  <c r="AB3031" i="2"/>
  <c r="AB3032" i="2"/>
  <c r="AB3033" i="2"/>
  <c r="AB3034" i="2"/>
  <c r="AB3035" i="2"/>
  <c r="AB3036" i="2"/>
  <c r="AB3037" i="2"/>
  <c r="AB3038" i="2"/>
  <c r="AB3039" i="2"/>
  <c r="AB3040" i="2"/>
  <c r="AB3041" i="2"/>
  <c r="AB3042" i="2"/>
  <c r="AB3043" i="2"/>
  <c r="AB3044" i="2"/>
  <c r="AB3045" i="2"/>
  <c r="AB3046" i="2"/>
  <c r="AB3047" i="2"/>
  <c r="AB3048" i="2"/>
  <c r="AB3049" i="2"/>
  <c r="AB3050" i="2"/>
  <c r="AB3051" i="2"/>
  <c r="AB3052" i="2"/>
  <c r="AB3053" i="2"/>
  <c r="AB3054" i="2"/>
  <c r="AB3055" i="2"/>
  <c r="AB3056" i="2"/>
  <c r="AB3057" i="2"/>
  <c r="AB3058" i="2"/>
  <c r="AB3059" i="2"/>
  <c r="AB3060" i="2"/>
  <c r="AB3061" i="2"/>
  <c r="AB3062" i="2"/>
  <c r="AB3063" i="2"/>
  <c r="AB3064" i="2"/>
  <c r="AB3065" i="2"/>
  <c r="AB3066" i="2"/>
  <c r="AB3067" i="2"/>
  <c r="AB3068" i="2"/>
  <c r="AB3069" i="2"/>
  <c r="AB3070" i="2"/>
  <c r="AB3071" i="2"/>
  <c r="AB3072" i="2"/>
  <c r="AB3073" i="2"/>
  <c r="AB3074" i="2"/>
  <c r="AB3075" i="2"/>
  <c r="AB3076" i="2"/>
  <c r="AB3077" i="2"/>
  <c r="AB3078" i="2"/>
  <c r="AB3079" i="2"/>
  <c r="AB3080" i="2"/>
  <c r="AB3081" i="2"/>
  <c r="AB3082" i="2"/>
  <c r="AB3083" i="2"/>
  <c r="AB3084" i="2"/>
  <c r="AB3085" i="2"/>
  <c r="AB3086" i="2"/>
  <c r="AB3087" i="2"/>
  <c r="AB3088" i="2"/>
  <c r="AB3089" i="2"/>
  <c r="AB3090" i="2"/>
  <c r="AB3091" i="2"/>
  <c r="AB3092" i="2"/>
  <c r="AB3093" i="2"/>
  <c r="AB3094" i="2"/>
  <c r="AB3095" i="2"/>
  <c r="AB3096" i="2"/>
  <c r="AB3097" i="2"/>
  <c r="AB3098" i="2"/>
  <c r="AB3099" i="2"/>
  <c r="AB3100" i="2"/>
  <c r="AB3101" i="2"/>
  <c r="AB3102" i="2"/>
  <c r="AB3103" i="2"/>
  <c r="AB3104" i="2"/>
  <c r="AB3105" i="2"/>
  <c r="AB3106" i="2"/>
  <c r="AB3107" i="2"/>
  <c r="AB3108" i="2"/>
  <c r="AB3109" i="2"/>
  <c r="AB3110" i="2"/>
  <c r="AB3111" i="2"/>
  <c r="AB3112" i="2"/>
  <c r="AB3113" i="2"/>
  <c r="AB3114" i="2"/>
  <c r="AB3115" i="2"/>
  <c r="AB3116" i="2"/>
  <c r="AB3117" i="2"/>
  <c r="AB3118" i="2"/>
  <c r="AB3119" i="2"/>
  <c r="AB3120" i="2"/>
  <c r="AB3121" i="2"/>
  <c r="AB3122" i="2"/>
  <c r="AB3123" i="2"/>
  <c r="AB3124" i="2"/>
  <c r="AB3125" i="2"/>
  <c r="AB3126" i="2"/>
  <c r="AB3127" i="2"/>
  <c r="AB3128" i="2"/>
  <c r="AB3129" i="2"/>
  <c r="AB3130" i="2"/>
  <c r="AB3131" i="2"/>
  <c r="AB3132" i="2"/>
  <c r="AB3133" i="2"/>
  <c r="AB3134" i="2"/>
  <c r="AB3135" i="2"/>
  <c r="AB3136" i="2"/>
  <c r="AB3137" i="2"/>
  <c r="AB3138" i="2"/>
  <c r="AB3139" i="2"/>
  <c r="AB3140" i="2"/>
  <c r="AB3141" i="2"/>
  <c r="AB3142" i="2"/>
  <c r="AB3143" i="2"/>
  <c r="AB3144" i="2"/>
  <c r="AB3145" i="2"/>
  <c r="AB3146" i="2"/>
  <c r="AB3147" i="2"/>
  <c r="AB3148" i="2"/>
  <c r="AB3149" i="2"/>
  <c r="AB3150" i="2"/>
  <c r="AB3151" i="2"/>
  <c r="AB3152" i="2"/>
  <c r="AB3153" i="2"/>
  <c r="AB3154" i="2"/>
  <c r="AB3155" i="2"/>
  <c r="AB3156" i="2"/>
  <c r="AB3157" i="2"/>
  <c r="AB3158" i="2"/>
  <c r="AB3159" i="2"/>
  <c r="AB3160" i="2"/>
  <c r="AB3161" i="2"/>
  <c r="AB3162" i="2"/>
  <c r="AB3163" i="2"/>
  <c r="AB3164" i="2"/>
  <c r="AB3165" i="2"/>
  <c r="AB3166" i="2"/>
  <c r="AB3167" i="2"/>
  <c r="AB3168" i="2"/>
  <c r="AB3169" i="2"/>
  <c r="AB3170" i="2"/>
  <c r="AB3171" i="2"/>
  <c r="AB3172" i="2"/>
  <c r="AB3173" i="2"/>
  <c r="AB3174" i="2"/>
  <c r="AB3175" i="2"/>
  <c r="AB3176" i="2"/>
  <c r="AB3177" i="2"/>
  <c r="AB3178" i="2"/>
  <c r="AB3179" i="2"/>
  <c r="AB3180" i="2"/>
  <c r="AB3181" i="2"/>
  <c r="AB3182" i="2"/>
  <c r="AB3183" i="2"/>
  <c r="AB3184" i="2"/>
  <c r="AB3185" i="2"/>
  <c r="AB3186" i="2"/>
  <c r="AB3187" i="2"/>
  <c r="AB3188" i="2"/>
  <c r="AB3189" i="2"/>
  <c r="AB3190" i="2"/>
  <c r="AB3191" i="2"/>
  <c r="AB3192" i="2"/>
  <c r="AB3193" i="2"/>
  <c r="AB3194" i="2"/>
  <c r="AB3195" i="2"/>
  <c r="AB3196" i="2"/>
  <c r="AB3197" i="2"/>
  <c r="AB3198" i="2"/>
  <c r="AB3199" i="2"/>
  <c r="AB3200" i="2"/>
  <c r="AB3201" i="2"/>
  <c r="AB3202" i="2"/>
  <c r="AB3203" i="2"/>
  <c r="AB3204" i="2"/>
  <c r="AB3205" i="2"/>
  <c r="AB3206" i="2"/>
  <c r="AB3207" i="2"/>
  <c r="AB3208" i="2"/>
  <c r="AB3209" i="2"/>
  <c r="AB3210" i="2"/>
  <c r="AB3211" i="2"/>
  <c r="AB3212" i="2"/>
  <c r="AB3213" i="2"/>
  <c r="AB3214" i="2"/>
  <c r="AB3215" i="2"/>
  <c r="AB3216" i="2"/>
  <c r="AB3217" i="2"/>
  <c r="AB3218" i="2"/>
  <c r="AB3219" i="2"/>
  <c r="AB3220" i="2"/>
  <c r="AB3221" i="2"/>
  <c r="AB3222" i="2"/>
  <c r="AB3223" i="2"/>
  <c r="AB3224" i="2"/>
  <c r="AB3225" i="2"/>
  <c r="AB3226" i="2"/>
  <c r="AB3227" i="2"/>
  <c r="AB3228" i="2"/>
  <c r="AB3229" i="2"/>
  <c r="AB3230" i="2"/>
  <c r="AB3231" i="2"/>
  <c r="AB3232" i="2"/>
  <c r="AB3233" i="2"/>
  <c r="AB3234" i="2"/>
  <c r="AB3235" i="2"/>
  <c r="AB3236" i="2"/>
  <c r="AB3237" i="2"/>
  <c r="AB3238" i="2"/>
  <c r="AB3239" i="2"/>
  <c r="AB3240" i="2"/>
  <c r="AB3241" i="2"/>
  <c r="AB3242" i="2"/>
  <c r="AB3243" i="2"/>
  <c r="AB3244" i="2"/>
  <c r="AB3245" i="2"/>
  <c r="AB3246" i="2"/>
  <c r="AB3247" i="2"/>
  <c r="AB3248" i="2"/>
  <c r="AB3249" i="2"/>
  <c r="AB3250" i="2"/>
  <c r="AB3251" i="2"/>
  <c r="AB3252" i="2"/>
  <c r="AB3253" i="2"/>
  <c r="AB3254" i="2"/>
  <c r="AB3255" i="2"/>
  <c r="AB3256" i="2"/>
  <c r="AB3257" i="2"/>
  <c r="AB3258" i="2"/>
  <c r="AB3259" i="2"/>
  <c r="AB3260" i="2"/>
  <c r="AB3261" i="2"/>
  <c r="AB3262" i="2"/>
  <c r="AB3263" i="2"/>
  <c r="AB3264" i="2"/>
  <c r="AB3265" i="2"/>
  <c r="AB3266" i="2"/>
  <c r="AB3267" i="2"/>
  <c r="AB3268" i="2"/>
  <c r="AB3269" i="2"/>
  <c r="AB3270" i="2"/>
  <c r="AB3271" i="2"/>
  <c r="AB3272" i="2"/>
  <c r="AB3273" i="2"/>
  <c r="AB3274" i="2"/>
  <c r="AB3275" i="2"/>
  <c r="AB3276" i="2"/>
  <c r="AB3277" i="2"/>
  <c r="AB3278" i="2"/>
  <c r="AB3279" i="2"/>
  <c r="AB3280" i="2"/>
  <c r="AB3281" i="2"/>
  <c r="AB3282" i="2"/>
  <c r="AB3283" i="2"/>
  <c r="AB3284" i="2"/>
  <c r="AB3285" i="2"/>
  <c r="AB3286" i="2"/>
  <c r="AB3287" i="2"/>
  <c r="AB3288" i="2"/>
  <c r="AB3289" i="2"/>
  <c r="AB3290" i="2"/>
  <c r="AB3291" i="2"/>
  <c r="AB3292" i="2"/>
  <c r="AB3293" i="2"/>
  <c r="AB3294" i="2"/>
  <c r="AB3295" i="2"/>
  <c r="AB3296" i="2"/>
  <c r="AB3297" i="2"/>
  <c r="AB3298" i="2"/>
  <c r="AB3299" i="2"/>
  <c r="AB3300" i="2"/>
  <c r="AB3301" i="2"/>
  <c r="AB3302" i="2"/>
  <c r="AB3303" i="2"/>
  <c r="AB3304" i="2"/>
  <c r="AB3305" i="2"/>
  <c r="AB3306" i="2"/>
  <c r="AB3307" i="2"/>
  <c r="AB3308" i="2"/>
  <c r="AB3309" i="2"/>
  <c r="AB3310" i="2"/>
  <c r="AB3311" i="2"/>
  <c r="AB3312" i="2"/>
  <c r="AB3313" i="2"/>
  <c r="AB3314" i="2"/>
  <c r="AB3315" i="2"/>
  <c r="AB3316" i="2"/>
  <c r="AB3317" i="2"/>
  <c r="AB3318" i="2"/>
  <c r="AB3319" i="2"/>
  <c r="AB3320" i="2"/>
  <c r="AB3321" i="2"/>
  <c r="AB3322" i="2"/>
  <c r="AB3323" i="2"/>
  <c r="AB3324" i="2"/>
  <c r="AB3325" i="2"/>
  <c r="AB3326" i="2"/>
  <c r="AB3327" i="2"/>
  <c r="AB3328" i="2"/>
  <c r="AB3329" i="2"/>
  <c r="AB3330" i="2"/>
  <c r="AB3331" i="2"/>
  <c r="AB3332" i="2"/>
  <c r="AB3333" i="2"/>
  <c r="AB3334" i="2"/>
  <c r="AB3335" i="2"/>
  <c r="AB3336" i="2"/>
  <c r="AB3337" i="2"/>
  <c r="AB3338" i="2"/>
  <c r="AB3339" i="2"/>
  <c r="AB3340" i="2"/>
  <c r="AB3341" i="2"/>
  <c r="AB3342" i="2"/>
  <c r="AB3343" i="2"/>
  <c r="AB3344" i="2"/>
  <c r="AB3345" i="2"/>
  <c r="AB3346" i="2"/>
  <c r="AB3347" i="2"/>
  <c r="AB3348" i="2"/>
  <c r="AB3349" i="2"/>
  <c r="AB3350" i="2"/>
  <c r="AB3351" i="2"/>
  <c r="AB3352" i="2"/>
  <c r="AB3353" i="2"/>
  <c r="AB3354" i="2"/>
  <c r="AB3355" i="2"/>
  <c r="AB3356" i="2"/>
  <c r="AB3357" i="2"/>
  <c r="AB3358" i="2"/>
  <c r="AB3359" i="2"/>
  <c r="AB3360" i="2"/>
  <c r="AB3361" i="2"/>
  <c r="AB3362" i="2"/>
  <c r="AB3363" i="2"/>
  <c r="AB3364" i="2"/>
  <c r="AB3365" i="2"/>
  <c r="AB3366" i="2"/>
  <c r="AB3367" i="2"/>
  <c r="AB3368" i="2"/>
  <c r="AB3369" i="2"/>
  <c r="AB3370" i="2"/>
  <c r="AB3371" i="2"/>
  <c r="AB3372" i="2"/>
  <c r="AB3373" i="2"/>
  <c r="AB3374" i="2"/>
  <c r="AB3375" i="2"/>
  <c r="AB3376" i="2"/>
  <c r="AB3377" i="2"/>
  <c r="AB3378" i="2"/>
  <c r="AB3379" i="2"/>
  <c r="AB3380" i="2"/>
  <c r="AB3381" i="2"/>
  <c r="AB3382" i="2"/>
  <c r="AB3383" i="2"/>
  <c r="AB3384" i="2"/>
  <c r="AB3385" i="2"/>
  <c r="AB3386" i="2"/>
  <c r="AB3387" i="2"/>
  <c r="AB3388" i="2"/>
  <c r="AB3389" i="2"/>
  <c r="AB3390" i="2"/>
  <c r="AB3391" i="2"/>
  <c r="AB3392" i="2"/>
  <c r="AB3393" i="2"/>
  <c r="AB3394" i="2"/>
  <c r="AB3395" i="2"/>
  <c r="AB3396" i="2"/>
  <c r="AB3397" i="2"/>
  <c r="AB3398" i="2"/>
  <c r="AB3399" i="2"/>
  <c r="AB3400" i="2"/>
  <c r="AB3401" i="2"/>
  <c r="AB3402" i="2"/>
  <c r="AB3403" i="2"/>
  <c r="AB3404" i="2"/>
  <c r="AB3405" i="2"/>
  <c r="AB3406" i="2"/>
  <c r="AB3407" i="2"/>
  <c r="AB3408" i="2"/>
  <c r="AB3409" i="2"/>
  <c r="AB3410" i="2"/>
  <c r="AB3411" i="2"/>
  <c r="AB3412" i="2"/>
  <c r="AB3413" i="2"/>
  <c r="AB3414" i="2"/>
  <c r="AB3415" i="2"/>
  <c r="AB3416" i="2"/>
  <c r="AB3417" i="2"/>
  <c r="AB3418" i="2"/>
  <c r="AB3419" i="2"/>
  <c r="AB3420" i="2"/>
  <c r="AB3421" i="2"/>
  <c r="AB3422" i="2"/>
  <c r="AB3423" i="2"/>
  <c r="AB3424" i="2"/>
  <c r="AB3425" i="2"/>
  <c r="AB3426" i="2"/>
  <c r="AB3427" i="2"/>
  <c r="AB3428" i="2"/>
  <c r="AB3429" i="2"/>
  <c r="AB3430" i="2"/>
  <c r="AB3431" i="2"/>
  <c r="AB3432" i="2"/>
  <c r="AB3433" i="2"/>
  <c r="AB3434" i="2"/>
  <c r="AB3435" i="2"/>
  <c r="AB3436" i="2"/>
  <c r="AB3437" i="2"/>
  <c r="AB3438" i="2"/>
  <c r="AB3439" i="2"/>
  <c r="AB3440" i="2"/>
  <c r="AB3441" i="2"/>
  <c r="AB3442" i="2"/>
  <c r="AB3443" i="2"/>
  <c r="AB3444" i="2"/>
  <c r="AB3445" i="2"/>
  <c r="AB3446" i="2"/>
  <c r="AB3447" i="2"/>
  <c r="AB3448" i="2"/>
  <c r="AB3449" i="2"/>
  <c r="AB3450" i="2"/>
  <c r="AB3451" i="2"/>
  <c r="AB3452" i="2"/>
  <c r="AB3453" i="2"/>
  <c r="AB3454" i="2"/>
  <c r="AB3455" i="2"/>
  <c r="AB3456" i="2"/>
  <c r="AB3457" i="2"/>
  <c r="AB3458" i="2"/>
  <c r="AB3459" i="2"/>
  <c r="AB3460" i="2"/>
  <c r="AB3461" i="2"/>
  <c r="AB3462" i="2"/>
  <c r="AB3463" i="2"/>
  <c r="AB3464" i="2"/>
  <c r="AB3465" i="2"/>
  <c r="AB3466" i="2"/>
  <c r="AB3467" i="2"/>
  <c r="AB3468" i="2"/>
  <c r="AB3469" i="2"/>
  <c r="AB3470" i="2"/>
  <c r="AB3471" i="2"/>
  <c r="AB3472" i="2"/>
  <c r="AB3473" i="2"/>
  <c r="AB3474" i="2"/>
  <c r="AB3475" i="2"/>
  <c r="AB3476" i="2"/>
  <c r="AB3477" i="2"/>
  <c r="AB3478" i="2"/>
  <c r="AB3479" i="2"/>
  <c r="AB3480" i="2"/>
  <c r="AB3481" i="2"/>
  <c r="AB3482" i="2"/>
  <c r="AB3483" i="2"/>
  <c r="AB3484" i="2"/>
  <c r="AB3485" i="2"/>
  <c r="AB3486" i="2"/>
  <c r="AB3487" i="2"/>
  <c r="AB3488" i="2"/>
  <c r="AB3489" i="2"/>
  <c r="AB3490" i="2"/>
  <c r="AB3491" i="2"/>
  <c r="AB3492" i="2"/>
  <c r="AB3493" i="2"/>
  <c r="AB3494" i="2"/>
  <c r="AB3495" i="2"/>
  <c r="AB3496" i="2"/>
  <c r="AB3497" i="2"/>
  <c r="AB3498" i="2"/>
  <c r="AB3499" i="2"/>
  <c r="AB3500" i="2"/>
  <c r="AB3501" i="2"/>
  <c r="AB3502" i="2"/>
  <c r="AB3503" i="2"/>
  <c r="AB3504" i="2"/>
  <c r="AB3505" i="2"/>
  <c r="AB3506" i="2"/>
  <c r="AB3507" i="2"/>
  <c r="AB3508" i="2"/>
  <c r="AB3509" i="2"/>
  <c r="AB3510" i="2"/>
  <c r="AB3511" i="2"/>
  <c r="AB3512" i="2"/>
  <c r="AB3513" i="2"/>
  <c r="AB3514" i="2"/>
  <c r="AB3515" i="2"/>
  <c r="AB3516" i="2"/>
  <c r="AB3517" i="2"/>
  <c r="AB3518" i="2"/>
  <c r="AB3519" i="2"/>
  <c r="AB3520" i="2"/>
  <c r="AB3521" i="2"/>
  <c r="AB3522" i="2"/>
  <c r="AB3523" i="2"/>
  <c r="AB3524" i="2"/>
  <c r="AB3525" i="2"/>
  <c r="AB3526" i="2"/>
  <c r="AB3527" i="2"/>
  <c r="AB3528" i="2"/>
  <c r="AB3529" i="2"/>
  <c r="AB3530" i="2"/>
  <c r="AB3531" i="2"/>
  <c r="AB3532" i="2"/>
  <c r="AB3533" i="2"/>
  <c r="AB3534" i="2"/>
  <c r="AB3535" i="2"/>
  <c r="AB3536" i="2"/>
  <c r="AB3537" i="2"/>
  <c r="AB3538" i="2"/>
  <c r="AB3539" i="2"/>
  <c r="AB3540" i="2"/>
  <c r="AB3541" i="2"/>
  <c r="AB3542" i="2"/>
  <c r="AB3543" i="2"/>
  <c r="AB3544" i="2"/>
  <c r="AB3545" i="2"/>
  <c r="AB3546" i="2"/>
  <c r="AB3547" i="2"/>
  <c r="AB3548" i="2"/>
  <c r="AB3549" i="2"/>
  <c r="AB3550" i="2"/>
  <c r="AB3551" i="2"/>
  <c r="AB3552" i="2"/>
  <c r="AB3553" i="2"/>
  <c r="AB3554" i="2"/>
  <c r="AB3555" i="2"/>
  <c r="AB3556" i="2"/>
  <c r="AB3557" i="2"/>
  <c r="AB3558" i="2"/>
  <c r="AB3559" i="2"/>
  <c r="AB3560" i="2"/>
  <c r="AB3561" i="2"/>
  <c r="AB3562" i="2"/>
  <c r="AB3563" i="2"/>
  <c r="AB3564" i="2"/>
  <c r="AB3565" i="2"/>
  <c r="AB3566" i="2"/>
  <c r="AB3567" i="2"/>
  <c r="AB3568" i="2"/>
  <c r="AB3569" i="2"/>
  <c r="AB3570" i="2"/>
  <c r="AB3571" i="2"/>
  <c r="AB3572" i="2"/>
  <c r="AB3573" i="2"/>
  <c r="AB3574" i="2"/>
  <c r="AB3575" i="2"/>
  <c r="AB3576" i="2"/>
  <c r="AB3577" i="2"/>
  <c r="AB3578" i="2"/>
  <c r="AB3579" i="2"/>
  <c r="AB3580" i="2"/>
  <c r="AB3581" i="2"/>
  <c r="AB3582" i="2"/>
  <c r="AB3583" i="2"/>
  <c r="AB3584" i="2"/>
  <c r="AB3585" i="2"/>
  <c r="AB3586" i="2"/>
  <c r="AB3587" i="2"/>
  <c r="AB3588" i="2"/>
  <c r="AB3589" i="2"/>
  <c r="AB3590" i="2"/>
  <c r="AB3591" i="2"/>
  <c r="AB3592" i="2"/>
  <c r="AB3593" i="2"/>
  <c r="AB3594" i="2"/>
  <c r="AB3595" i="2"/>
  <c r="AB3596" i="2"/>
  <c r="AB3597" i="2"/>
  <c r="AB3598" i="2"/>
  <c r="AB3599" i="2"/>
  <c r="AB3600" i="2"/>
  <c r="AB3601" i="2"/>
  <c r="AB3602" i="2"/>
  <c r="AB3603" i="2"/>
  <c r="AB3604" i="2"/>
  <c r="AB3605" i="2"/>
  <c r="AB3606" i="2"/>
  <c r="AB3607" i="2"/>
  <c r="AB3608" i="2"/>
  <c r="AB3609" i="2"/>
  <c r="AB3610" i="2"/>
  <c r="AB3611" i="2"/>
  <c r="AB3612" i="2"/>
  <c r="AB3613" i="2"/>
  <c r="AB3614" i="2"/>
  <c r="AB3615" i="2"/>
  <c r="AB3616" i="2"/>
  <c r="AB3617" i="2"/>
  <c r="AB3618" i="2"/>
  <c r="AB3619" i="2"/>
  <c r="AB3620" i="2"/>
  <c r="AB3621" i="2"/>
  <c r="AB3622" i="2"/>
  <c r="AB3623" i="2"/>
  <c r="AB3624" i="2"/>
  <c r="AB3625" i="2"/>
  <c r="AB3626" i="2"/>
  <c r="AB3627" i="2"/>
  <c r="AB3628" i="2"/>
  <c r="AB3629" i="2"/>
  <c r="AB3630" i="2"/>
  <c r="AB3631" i="2"/>
  <c r="AB3632" i="2"/>
  <c r="AB3633" i="2"/>
  <c r="AB3634" i="2"/>
  <c r="AB3635" i="2"/>
  <c r="AB3636" i="2"/>
  <c r="AB3637" i="2"/>
  <c r="AB3638" i="2"/>
  <c r="AB3639" i="2"/>
  <c r="AB3640" i="2"/>
  <c r="AB3641" i="2"/>
  <c r="AB3642" i="2"/>
  <c r="AB3643" i="2"/>
  <c r="AB3644" i="2"/>
  <c r="AB3645" i="2"/>
  <c r="AB3646" i="2"/>
  <c r="AB3647" i="2"/>
  <c r="AB3648" i="2"/>
  <c r="AB3649" i="2"/>
  <c r="AB3650" i="2"/>
  <c r="AB3651" i="2"/>
  <c r="AB3652" i="2"/>
  <c r="AB3653" i="2"/>
  <c r="AB3654" i="2"/>
  <c r="AB3655" i="2"/>
  <c r="AB3656" i="2"/>
  <c r="AB3657" i="2"/>
  <c r="AB3658" i="2"/>
  <c r="AB3659" i="2"/>
  <c r="AB3660" i="2"/>
  <c r="AB3661" i="2"/>
  <c r="AB3662" i="2"/>
  <c r="AB3663" i="2"/>
  <c r="AB3664" i="2"/>
  <c r="AB3665" i="2"/>
  <c r="AB3666" i="2"/>
  <c r="AB3667" i="2"/>
  <c r="AB3668" i="2"/>
  <c r="AB3669" i="2"/>
  <c r="AB3670" i="2"/>
  <c r="AB3671" i="2"/>
  <c r="AB3672" i="2"/>
  <c r="AB3673" i="2"/>
  <c r="AB3674" i="2"/>
  <c r="AB3675" i="2"/>
  <c r="AB3676" i="2"/>
  <c r="AB3677" i="2"/>
  <c r="AB3678" i="2"/>
  <c r="AB3679" i="2"/>
  <c r="AB3680" i="2"/>
  <c r="AB3681" i="2"/>
  <c r="AB3682" i="2"/>
  <c r="AB3683" i="2"/>
  <c r="AB3684" i="2"/>
  <c r="AB3685" i="2"/>
  <c r="AB3686" i="2"/>
  <c r="AB3687" i="2"/>
  <c r="AB3688" i="2"/>
  <c r="AB3689" i="2"/>
  <c r="AB3690" i="2"/>
  <c r="AB3691" i="2"/>
  <c r="AB3692" i="2"/>
  <c r="AB3693" i="2"/>
  <c r="AB3694" i="2"/>
  <c r="AB3695" i="2"/>
  <c r="AB3696" i="2"/>
  <c r="AB3697" i="2"/>
  <c r="AB3698" i="2"/>
  <c r="AB3699" i="2"/>
  <c r="AB3700" i="2"/>
  <c r="AB3701" i="2"/>
  <c r="AB3702" i="2"/>
  <c r="AB3703" i="2"/>
  <c r="AB3704" i="2"/>
  <c r="AB3705" i="2"/>
  <c r="AB3706" i="2"/>
  <c r="AB3707" i="2"/>
  <c r="AB3708" i="2"/>
  <c r="AB3709" i="2"/>
  <c r="AB3710" i="2"/>
  <c r="AB3711" i="2"/>
  <c r="AB3712" i="2"/>
  <c r="AB3713" i="2"/>
  <c r="AB3714" i="2"/>
  <c r="AB3715" i="2"/>
  <c r="AB3716" i="2"/>
  <c r="AB3717" i="2"/>
  <c r="AB3718" i="2"/>
  <c r="AB3719" i="2"/>
  <c r="AB3720" i="2"/>
  <c r="AB3721" i="2"/>
  <c r="AB3722" i="2"/>
  <c r="AB3723" i="2"/>
  <c r="AB3724" i="2"/>
  <c r="AB3725" i="2"/>
  <c r="AB3726" i="2"/>
  <c r="AB3727" i="2"/>
  <c r="AB3728" i="2"/>
  <c r="AB3729" i="2"/>
  <c r="AB3730" i="2"/>
  <c r="AB3731" i="2"/>
  <c r="AB3732" i="2"/>
  <c r="AB3733" i="2"/>
  <c r="AB3734" i="2"/>
  <c r="AB3735" i="2"/>
  <c r="AB3736" i="2"/>
  <c r="AB3737" i="2"/>
  <c r="AB3738" i="2"/>
  <c r="AB3739" i="2"/>
  <c r="AB3740" i="2"/>
  <c r="AB3741" i="2"/>
  <c r="AB3742" i="2"/>
  <c r="AB3743" i="2"/>
  <c r="AB3744" i="2"/>
  <c r="AB3745" i="2"/>
  <c r="AB3746" i="2"/>
  <c r="AB3747" i="2"/>
  <c r="AB3748" i="2"/>
  <c r="AB3749" i="2"/>
  <c r="AB3750" i="2"/>
  <c r="AB3751" i="2"/>
  <c r="AB3752" i="2"/>
  <c r="AB3753" i="2"/>
  <c r="AB3754" i="2"/>
  <c r="AB3755" i="2"/>
  <c r="AB3756" i="2"/>
  <c r="AB3757" i="2"/>
  <c r="AB3758" i="2"/>
  <c r="AB3759" i="2"/>
  <c r="AB3760" i="2"/>
  <c r="AB3761" i="2"/>
  <c r="AB3762" i="2"/>
  <c r="AB3763" i="2"/>
  <c r="AB3764" i="2"/>
  <c r="AB3765" i="2"/>
  <c r="AB3766" i="2"/>
  <c r="AB3767" i="2"/>
  <c r="AB3768" i="2"/>
  <c r="AB3769" i="2"/>
  <c r="AB3770" i="2"/>
  <c r="AB3771" i="2"/>
  <c r="AB3772" i="2"/>
  <c r="AB3773" i="2"/>
  <c r="AB3774" i="2"/>
  <c r="AB3775" i="2"/>
  <c r="AB3776" i="2"/>
  <c r="AB3777" i="2"/>
  <c r="AB3778" i="2"/>
  <c r="AB3779" i="2"/>
  <c r="AB3780" i="2"/>
  <c r="AB3781" i="2"/>
  <c r="AB3782" i="2"/>
  <c r="AB3783" i="2"/>
  <c r="AB3784" i="2"/>
  <c r="AB3785" i="2"/>
  <c r="AB3786" i="2"/>
  <c r="AB3787" i="2"/>
  <c r="AB3788" i="2"/>
  <c r="AB3789" i="2"/>
  <c r="AB3790" i="2"/>
  <c r="AB3791" i="2"/>
  <c r="AB3792" i="2"/>
  <c r="AB3793" i="2"/>
  <c r="AB3794" i="2"/>
  <c r="AB3795" i="2"/>
  <c r="AB3796" i="2"/>
  <c r="AB3797" i="2"/>
  <c r="AB3798" i="2"/>
  <c r="AB3799" i="2"/>
  <c r="AB3800" i="2"/>
  <c r="AB3801" i="2"/>
  <c r="AB3802" i="2"/>
  <c r="AB3803" i="2"/>
  <c r="AB3804" i="2"/>
  <c r="AB3805" i="2"/>
  <c r="AB3806" i="2"/>
  <c r="AB3807" i="2"/>
  <c r="AB3808" i="2"/>
  <c r="AB3809" i="2"/>
  <c r="AB3810" i="2"/>
  <c r="AB3811" i="2"/>
  <c r="AB3812" i="2"/>
  <c r="AB3813" i="2"/>
  <c r="AB3814" i="2"/>
  <c r="AB3815" i="2"/>
  <c r="AB3816" i="2"/>
  <c r="AB3817" i="2"/>
  <c r="AB3818" i="2"/>
  <c r="AB3819" i="2"/>
  <c r="AB3820" i="2"/>
  <c r="AB3821" i="2"/>
  <c r="AB3822" i="2"/>
  <c r="AB3823" i="2"/>
  <c r="AB3824" i="2"/>
  <c r="AB3825" i="2"/>
  <c r="AB3826" i="2"/>
  <c r="AB3827" i="2"/>
  <c r="AB3828" i="2"/>
  <c r="AB3829" i="2"/>
  <c r="AB3830" i="2"/>
  <c r="AB3831" i="2"/>
  <c r="AB3832" i="2"/>
  <c r="AB3833" i="2"/>
  <c r="AB3834" i="2"/>
  <c r="AB3835" i="2"/>
  <c r="AB3836" i="2"/>
  <c r="AB3837" i="2"/>
  <c r="AB3838" i="2"/>
  <c r="AB3839" i="2"/>
  <c r="AB3840" i="2"/>
  <c r="AB3841" i="2"/>
  <c r="AB3842" i="2"/>
  <c r="AB3843" i="2"/>
  <c r="AB3844" i="2"/>
  <c r="AB3845" i="2"/>
  <c r="AB3846" i="2"/>
  <c r="AB3847" i="2"/>
  <c r="AB3848" i="2"/>
  <c r="AB3849" i="2"/>
  <c r="AB3850" i="2"/>
  <c r="AB3851" i="2"/>
  <c r="AB3852" i="2"/>
  <c r="AB3853" i="2"/>
  <c r="AB3854" i="2"/>
  <c r="AB3855" i="2"/>
  <c r="AB3856" i="2"/>
  <c r="AB3857" i="2"/>
  <c r="AB3858" i="2"/>
  <c r="AB3859" i="2"/>
  <c r="AB3860" i="2"/>
  <c r="AB3861" i="2"/>
  <c r="AB3862" i="2"/>
  <c r="AB3863" i="2"/>
  <c r="AB3864" i="2"/>
  <c r="AB3865" i="2"/>
  <c r="AB3866" i="2"/>
  <c r="AB3867" i="2"/>
  <c r="AB3868" i="2"/>
  <c r="AB3869" i="2"/>
  <c r="AB3870" i="2"/>
  <c r="AB3871" i="2"/>
  <c r="AB3872" i="2"/>
  <c r="AB3873" i="2"/>
  <c r="AB3874" i="2"/>
  <c r="AB3875" i="2"/>
  <c r="AB3876" i="2"/>
  <c r="AB3877" i="2"/>
  <c r="AB3878" i="2"/>
  <c r="AB3879" i="2"/>
  <c r="AB3880" i="2"/>
  <c r="AB3881" i="2"/>
  <c r="AB3882" i="2"/>
  <c r="AB3883" i="2"/>
  <c r="AB3884" i="2"/>
  <c r="AB3885" i="2"/>
  <c r="AB3886" i="2"/>
  <c r="AB3887" i="2"/>
  <c r="AB3888" i="2"/>
  <c r="AB3889" i="2"/>
  <c r="AB3890" i="2"/>
  <c r="AB3891" i="2"/>
  <c r="AB3892" i="2"/>
  <c r="AB3893" i="2"/>
  <c r="AB3894" i="2"/>
  <c r="AB3895" i="2"/>
  <c r="AB3896" i="2"/>
  <c r="AB3897" i="2"/>
  <c r="AB3898" i="2"/>
  <c r="AB3899" i="2"/>
  <c r="AB3900" i="2"/>
  <c r="AB3901" i="2"/>
  <c r="AB3902" i="2"/>
  <c r="AB3903" i="2"/>
  <c r="AB3904" i="2"/>
  <c r="AB3905" i="2"/>
  <c r="AB3906" i="2"/>
  <c r="AB3907" i="2"/>
  <c r="AB3908" i="2"/>
  <c r="AB3909" i="2"/>
  <c r="AB3910" i="2"/>
  <c r="AB3911" i="2"/>
  <c r="AB3912" i="2"/>
  <c r="AB3913" i="2"/>
  <c r="AB3914" i="2"/>
  <c r="AB3915" i="2"/>
  <c r="AB3916" i="2"/>
  <c r="AB3917" i="2"/>
  <c r="AB3918" i="2"/>
  <c r="AB3919" i="2"/>
  <c r="AB3920" i="2"/>
  <c r="AB3921" i="2"/>
  <c r="AB3922" i="2"/>
  <c r="AB3923" i="2"/>
  <c r="AB3924" i="2"/>
  <c r="AB3925" i="2"/>
  <c r="AB3926" i="2"/>
  <c r="AB3927" i="2"/>
  <c r="AB3928" i="2"/>
  <c r="AB3929" i="2"/>
  <c r="AB3930" i="2"/>
  <c r="AB3931" i="2"/>
  <c r="AB3932" i="2"/>
  <c r="AB3933" i="2"/>
  <c r="AB3934" i="2"/>
  <c r="AB3935" i="2"/>
  <c r="AB3936" i="2"/>
  <c r="AB3937" i="2"/>
  <c r="AB3938" i="2"/>
  <c r="AB3939" i="2"/>
  <c r="AB3940" i="2"/>
  <c r="AB3941" i="2"/>
  <c r="AB3942" i="2"/>
  <c r="AB3943" i="2"/>
  <c r="AB3944" i="2"/>
  <c r="AB3945" i="2"/>
  <c r="AB3946" i="2"/>
  <c r="AB3947" i="2"/>
  <c r="AB3948" i="2"/>
  <c r="AB3949" i="2"/>
  <c r="AB3950" i="2"/>
  <c r="AB3951" i="2"/>
  <c r="AB3952" i="2"/>
  <c r="AB3953" i="2"/>
  <c r="AB3954" i="2"/>
  <c r="AB3955" i="2"/>
  <c r="AB3956" i="2"/>
  <c r="AB3957" i="2"/>
  <c r="AB3958" i="2"/>
  <c r="AB3959" i="2"/>
  <c r="AB3960" i="2"/>
  <c r="AB3961" i="2"/>
  <c r="AB3962" i="2"/>
  <c r="AB3963" i="2"/>
  <c r="AB3964" i="2"/>
  <c r="AB3965" i="2"/>
  <c r="AB3966" i="2"/>
  <c r="AB3967" i="2"/>
  <c r="AB3968" i="2"/>
  <c r="AB3969" i="2"/>
  <c r="AB3970" i="2"/>
  <c r="AB3971" i="2"/>
  <c r="AB3972" i="2"/>
  <c r="AB3973" i="2"/>
  <c r="AB3974" i="2"/>
  <c r="AB3975" i="2"/>
  <c r="AB3976" i="2"/>
  <c r="AB3977" i="2"/>
  <c r="AB3978" i="2"/>
  <c r="AB3979" i="2"/>
  <c r="AB3980" i="2"/>
  <c r="AB3981" i="2"/>
  <c r="AB3982" i="2"/>
  <c r="AB3983" i="2"/>
  <c r="AB3984" i="2"/>
  <c r="AB3985" i="2"/>
  <c r="AB3986" i="2"/>
  <c r="AB3987" i="2"/>
  <c r="AB3988" i="2"/>
  <c r="AB3989" i="2"/>
  <c r="AB3990" i="2"/>
  <c r="AB3991" i="2"/>
  <c r="AB3992" i="2"/>
  <c r="AB3993" i="2"/>
  <c r="AB3994" i="2"/>
  <c r="AB3995" i="2"/>
  <c r="AB3996" i="2"/>
  <c r="AB3997" i="2"/>
  <c r="AB3998" i="2"/>
  <c r="AB3999" i="2"/>
  <c r="AB4000" i="2"/>
  <c r="AB4001" i="2"/>
  <c r="AB4002" i="2"/>
  <c r="AB4003" i="2"/>
  <c r="AB4004" i="2"/>
  <c r="AB4005" i="2"/>
  <c r="AB4006" i="2"/>
  <c r="AB4007" i="2"/>
  <c r="AB4008" i="2"/>
  <c r="AB4009" i="2"/>
  <c r="AB4010" i="2"/>
  <c r="AB4011" i="2"/>
  <c r="AB4012" i="2"/>
  <c r="AB4013" i="2"/>
  <c r="AB4014" i="2"/>
  <c r="AB4015" i="2"/>
  <c r="AB4016" i="2"/>
  <c r="AB4017" i="2"/>
  <c r="AB4018" i="2"/>
  <c r="AB4019" i="2"/>
  <c r="AB4020" i="2"/>
  <c r="AB4021" i="2"/>
  <c r="AB4022" i="2"/>
  <c r="AB4023" i="2"/>
  <c r="AB4024" i="2"/>
  <c r="AB4025" i="2"/>
  <c r="AB4026" i="2"/>
  <c r="AB4027" i="2"/>
  <c r="AB4028" i="2"/>
  <c r="AB4029" i="2"/>
  <c r="AB4030" i="2"/>
  <c r="AB4031" i="2"/>
  <c r="AB4032" i="2"/>
  <c r="AB4033" i="2"/>
  <c r="AB4034" i="2"/>
  <c r="AB4035" i="2"/>
  <c r="AB4036" i="2"/>
  <c r="AB4037" i="2"/>
  <c r="AB4038" i="2"/>
  <c r="AB4039" i="2"/>
  <c r="AB4040" i="2"/>
  <c r="AB4041" i="2"/>
  <c r="AB4042" i="2"/>
  <c r="AB4043" i="2"/>
  <c r="AB4044" i="2"/>
  <c r="AB4045" i="2"/>
  <c r="AB4046" i="2"/>
  <c r="AB4047" i="2"/>
  <c r="AB4048" i="2"/>
  <c r="AB4049" i="2"/>
  <c r="AB4050" i="2"/>
  <c r="AB4051" i="2"/>
  <c r="AB4052" i="2"/>
  <c r="AB4053" i="2"/>
  <c r="AB4054" i="2"/>
  <c r="AB4055" i="2"/>
  <c r="AB4056" i="2"/>
  <c r="AB4057" i="2"/>
  <c r="AB4058" i="2"/>
  <c r="AB4059" i="2"/>
  <c r="AB4060" i="2"/>
  <c r="AB4061" i="2"/>
  <c r="AB4062" i="2"/>
  <c r="AB4063" i="2"/>
  <c r="AB4064" i="2"/>
  <c r="AB4065" i="2"/>
  <c r="AB4066" i="2"/>
  <c r="AB4067" i="2"/>
  <c r="AB4068" i="2"/>
  <c r="AB4069" i="2"/>
  <c r="AB4070" i="2"/>
  <c r="AB4071" i="2"/>
  <c r="AB4072" i="2"/>
  <c r="AB4073" i="2"/>
  <c r="AB4074" i="2"/>
  <c r="AB4075" i="2"/>
  <c r="AB4076" i="2"/>
  <c r="AB4077" i="2"/>
  <c r="AB4078" i="2"/>
  <c r="AB4079" i="2"/>
  <c r="AB4080" i="2"/>
  <c r="AB4081" i="2"/>
  <c r="AB4082" i="2"/>
  <c r="AB4083" i="2"/>
  <c r="AB4084" i="2"/>
  <c r="AB4085" i="2"/>
  <c r="AB4086" i="2"/>
  <c r="AB4087" i="2"/>
  <c r="AB4088" i="2"/>
  <c r="AB4089" i="2"/>
  <c r="AB4090" i="2"/>
  <c r="AB4091" i="2"/>
  <c r="AB4092" i="2"/>
  <c r="AB4093" i="2"/>
  <c r="AB4094" i="2"/>
  <c r="AB4095" i="2"/>
  <c r="AB4096" i="2"/>
  <c r="AB4097" i="2"/>
  <c r="AB4098" i="2"/>
  <c r="AB4099" i="2"/>
  <c r="AB4100" i="2"/>
  <c r="AB4101" i="2"/>
  <c r="AB4102" i="2"/>
  <c r="AB4103" i="2"/>
  <c r="AB4104" i="2"/>
  <c r="AB4105" i="2"/>
  <c r="AB4106" i="2"/>
  <c r="AB4107" i="2"/>
  <c r="AB4108" i="2"/>
  <c r="AB4109" i="2"/>
  <c r="AB4110" i="2"/>
  <c r="AB4111" i="2"/>
  <c r="AB4112" i="2"/>
  <c r="AB4113" i="2"/>
  <c r="AB4114" i="2"/>
  <c r="AB4115" i="2"/>
  <c r="AB4116" i="2"/>
  <c r="AB4117" i="2"/>
  <c r="AB4118" i="2"/>
  <c r="AB4119" i="2"/>
  <c r="AB4120" i="2"/>
  <c r="AB4121" i="2"/>
  <c r="AB4122" i="2"/>
  <c r="AB4123" i="2"/>
  <c r="AB4124" i="2"/>
  <c r="AB4125" i="2"/>
  <c r="AB4126" i="2"/>
  <c r="AB4127" i="2"/>
  <c r="AB4128" i="2"/>
  <c r="AB4129" i="2"/>
  <c r="AB4130" i="2"/>
  <c r="AB4131" i="2"/>
  <c r="AB4132" i="2"/>
  <c r="AB4133" i="2"/>
  <c r="AB4134" i="2"/>
  <c r="AB4135" i="2"/>
  <c r="AB4136" i="2"/>
  <c r="AB4137" i="2"/>
  <c r="AB4138" i="2"/>
  <c r="AB4139" i="2"/>
  <c r="AB4140" i="2"/>
  <c r="AB4141" i="2"/>
  <c r="AB4142" i="2"/>
  <c r="AB4143" i="2"/>
  <c r="AB4144" i="2"/>
  <c r="AB4145" i="2"/>
  <c r="AB4146" i="2"/>
  <c r="AB4147" i="2"/>
  <c r="AB4148" i="2"/>
  <c r="AB4149" i="2"/>
  <c r="AB4150" i="2"/>
  <c r="AB4151" i="2"/>
  <c r="AB4152" i="2"/>
  <c r="AB4153" i="2"/>
  <c r="AB4154" i="2"/>
  <c r="AB4155" i="2"/>
  <c r="AB4156" i="2"/>
  <c r="AB4157" i="2"/>
  <c r="AB4158" i="2"/>
  <c r="AB4159" i="2"/>
  <c r="AB4160" i="2"/>
  <c r="AB4161" i="2"/>
  <c r="AB4162" i="2"/>
  <c r="AB4163" i="2"/>
  <c r="AB4164" i="2"/>
  <c r="AB4165" i="2"/>
  <c r="AB4166" i="2"/>
  <c r="AB4167" i="2"/>
  <c r="AB4168" i="2"/>
  <c r="AB4169" i="2"/>
  <c r="AB4170" i="2"/>
  <c r="AB4171" i="2"/>
  <c r="AB4172" i="2"/>
  <c r="AB4173" i="2"/>
  <c r="AB4174" i="2"/>
  <c r="AB4175" i="2"/>
  <c r="AB4176" i="2"/>
  <c r="AB4177" i="2"/>
  <c r="AB4178" i="2"/>
  <c r="AB4179" i="2"/>
  <c r="AB4180" i="2"/>
  <c r="AB4181" i="2"/>
  <c r="AB4182" i="2"/>
  <c r="AB4183" i="2"/>
  <c r="AB4184" i="2"/>
  <c r="AB4185" i="2"/>
  <c r="AB4186" i="2"/>
  <c r="AB4187" i="2"/>
  <c r="AB4188" i="2"/>
  <c r="AB4189" i="2"/>
  <c r="AB4190" i="2"/>
  <c r="AB4191" i="2"/>
  <c r="AB4192" i="2"/>
  <c r="AB4193" i="2"/>
  <c r="AB4194" i="2"/>
  <c r="AB4195" i="2"/>
  <c r="AB4196" i="2"/>
  <c r="AB4197" i="2"/>
  <c r="AB4198" i="2"/>
  <c r="AB4199" i="2"/>
  <c r="AB4200" i="2"/>
  <c r="AB4201" i="2"/>
  <c r="AB4202" i="2"/>
  <c r="AB4203" i="2"/>
  <c r="AB4204" i="2"/>
  <c r="AB4205" i="2"/>
  <c r="AB4206" i="2"/>
  <c r="AB4207" i="2"/>
  <c r="AB4208" i="2"/>
  <c r="AB4209" i="2"/>
  <c r="AB4210" i="2"/>
  <c r="AB4211" i="2"/>
  <c r="AB4212" i="2"/>
  <c r="AB4213" i="2"/>
  <c r="AB4214" i="2"/>
  <c r="AB4215" i="2"/>
  <c r="AB4216" i="2"/>
  <c r="AB4217" i="2"/>
  <c r="AB4218" i="2"/>
  <c r="AB4219" i="2"/>
  <c r="AB4220" i="2"/>
  <c r="AB4221" i="2"/>
  <c r="AB4222" i="2"/>
  <c r="AB4223" i="2"/>
  <c r="AB4224" i="2"/>
  <c r="AB4225" i="2"/>
  <c r="AB4226" i="2"/>
  <c r="AB4227" i="2"/>
  <c r="AB4228" i="2"/>
  <c r="AB4229" i="2"/>
  <c r="AB4230" i="2"/>
  <c r="AB4231" i="2"/>
  <c r="AB4232" i="2"/>
  <c r="AB4233" i="2"/>
  <c r="AB4234" i="2"/>
  <c r="AB4235" i="2"/>
  <c r="AB4236" i="2"/>
  <c r="AB4237" i="2"/>
  <c r="AB4238" i="2"/>
  <c r="AB4239" i="2"/>
  <c r="AB4240" i="2"/>
  <c r="AB4241" i="2"/>
  <c r="AB4242" i="2"/>
  <c r="AB4243" i="2"/>
  <c r="AB4244" i="2"/>
  <c r="AB4245" i="2"/>
  <c r="AB4246" i="2"/>
  <c r="AB4247" i="2"/>
  <c r="AB4248" i="2"/>
  <c r="AB4249" i="2"/>
  <c r="AB4250" i="2"/>
  <c r="AB4251" i="2"/>
  <c r="AB4252" i="2"/>
  <c r="AB4253" i="2"/>
  <c r="AB4254" i="2"/>
  <c r="AB4255" i="2"/>
  <c r="AB4256" i="2"/>
  <c r="AB4257" i="2"/>
  <c r="AB4258" i="2"/>
  <c r="AB4259" i="2"/>
  <c r="AB4260" i="2"/>
  <c r="AB4261" i="2"/>
  <c r="AB4262" i="2"/>
  <c r="AB4263" i="2"/>
  <c r="AB4264" i="2"/>
  <c r="AB4265" i="2"/>
  <c r="AB4266" i="2"/>
  <c r="AB4267" i="2"/>
  <c r="AB4268" i="2"/>
  <c r="AB4269" i="2"/>
  <c r="AB4270" i="2"/>
  <c r="AB4271" i="2"/>
  <c r="AB4272" i="2"/>
  <c r="AB4273" i="2"/>
  <c r="AB4274" i="2"/>
  <c r="AB4275" i="2"/>
  <c r="AB4276" i="2"/>
  <c r="AB4277" i="2"/>
  <c r="AB4278" i="2"/>
  <c r="AB4279" i="2"/>
  <c r="AB4280" i="2"/>
  <c r="AB4281" i="2"/>
  <c r="AB4282" i="2"/>
  <c r="AB4283" i="2"/>
  <c r="AB4284" i="2"/>
  <c r="AB4285" i="2"/>
  <c r="AB4286" i="2"/>
  <c r="AB4287" i="2"/>
  <c r="AB4288" i="2"/>
  <c r="AB4289" i="2"/>
  <c r="AB4290" i="2"/>
  <c r="AB4291" i="2"/>
  <c r="AB4292" i="2"/>
  <c r="AB4293" i="2"/>
  <c r="AB4294" i="2"/>
  <c r="AB4295" i="2"/>
  <c r="AB4296" i="2"/>
  <c r="AB4297" i="2"/>
  <c r="AB4298" i="2"/>
  <c r="AB4299" i="2"/>
  <c r="AB4300" i="2"/>
  <c r="AB4301" i="2"/>
  <c r="AB4302" i="2"/>
  <c r="AB4303" i="2"/>
  <c r="AB4304" i="2"/>
  <c r="AB4305" i="2"/>
  <c r="AB4306" i="2"/>
  <c r="AB4307" i="2"/>
  <c r="AB4308" i="2"/>
  <c r="AB4309" i="2"/>
  <c r="AB4310" i="2"/>
  <c r="AB4311" i="2"/>
  <c r="AB4312" i="2"/>
  <c r="AB4313" i="2"/>
  <c r="AB4314" i="2"/>
  <c r="AB4315" i="2"/>
  <c r="AB4316" i="2"/>
  <c r="AB4317" i="2"/>
  <c r="AB4318" i="2"/>
  <c r="AB4319" i="2"/>
  <c r="AB4320" i="2"/>
  <c r="AB4321" i="2"/>
  <c r="AB4322" i="2"/>
  <c r="AB4323" i="2"/>
  <c r="AB4324" i="2"/>
  <c r="AB4325" i="2"/>
  <c r="AB4326" i="2"/>
  <c r="AB4327" i="2"/>
  <c r="AB4328" i="2"/>
  <c r="AB4329" i="2"/>
  <c r="AB4330" i="2"/>
  <c r="AB4331" i="2"/>
  <c r="AB4332" i="2"/>
  <c r="AB4333" i="2"/>
  <c r="AB4334" i="2"/>
  <c r="AB4335" i="2"/>
  <c r="AB4336" i="2"/>
  <c r="AB4337" i="2"/>
  <c r="AB4338" i="2"/>
  <c r="AB4339" i="2"/>
  <c r="AB4340" i="2"/>
  <c r="AB4341" i="2"/>
  <c r="AB4342" i="2"/>
  <c r="AB4343" i="2"/>
  <c r="AB4344" i="2"/>
  <c r="AB4345" i="2"/>
  <c r="AB4346" i="2"/>
  <c r="AB4347" i="2"/>
  <c r="AB4348" i="2"/>
  <c r="AB4349" i="2"/>
  <c r="AB4350" i="2"/>
  <c r="AB4351" i="2"/>
  <c r="AB4352" i="2"/>
  <c r="AB4353" i="2"/>
  <c r="AB4354" i="2"/>
  <c r="AB4355" i="2"/>
  <c r="AB4356" i="2"/>
  <c r="AB4357" i="2"/>
  <c r="AB4358" i="2"/>
  <c r="AB4359" i="2"/>
  <c r="AB4360" i="2"/>
  <c r="AB4361" i="2"/>
  <c r="AB4362" i="2"/>
  <c r="AB4363" i="2"/>
  <c r="AB4364" i="2"/>
  <c r="AB4365" i="2"/>
  <c r="AB4366" i="2"/>
  <c r="AB4367" i="2"/>
  <c r="AB4368" i="2"/>
  <c r="AB4369" i="2"/>
  <c r="AB4370" i="2"/>
  <c r="AB4371" i="2"/>
  <c r="AB4372" i="2"/>
  <c r="AB4373" i="2"/>
  <c r="AB4374" i="2"/>
  <c r="AB4375" i="2"/>
  <c r="AB4376" i="2"/>
  <c r="AB4377" i="2"/>
  <c r="AB4378" i="2"/>
  <c r="AB4379" i="2"/>
  <c r="AB4380" i="2"/>
  <c r="AB4381" i="2"/>
  <c r="AB4382" i="2"/>
  <c r="AB4383" i="2"/>
  <c r="AB4384" i="2"/>
  <c r="AB4385" i="2"/>
  <c r="AB4386" i="2"/>
  <c r="AB4387" i="2"/>
  <c r="AB4388" i="2"/>
  <c r="AB4389" i="2"/>
  <c r="AB4390" i="2"/>
  <c r="AB4391" i="2"/>
  <c r="AB4392" i="2"/>
  <c r="AB4393" i="2"/>
  <c r="AB4394" i="2"/>
  <c r="AB4395" i="2"/>
  <c r="AB4396" i="2"/>
  <c r="AB4397" i="2"/>
  <c r="AB4398" i="2"/>
  <c r="AB4399" i="2"/>
  <c r="AB4400" i="2"/>
  <c r="AB4401" i="2"/>
  <c r="AB4402" i="2"/>
  <c r="AB4403" i="2"/>
  <c r="AB4404" i="2"/>
  <c r="AB4405" i="2"/>
  <c r="AB4406" i="2"/>
  <c r="AB4407" i="2"/>
  <c r="AB4408" i="2"/>
  <c r="AB4409" i="2"/>
  <c r="AB4410" i="2"/>
  <c r="AB4411" i="2"/>
  <c r="AB4412" i="2"/>
  <c r="AB4413" i="2"/>
  <c r="AB4414" i="2"/>
  <c r="AB4415" i="2"/>
  <c r="AB4416" i="2"/>
  <c r="AB4417" i="2"/>
  <c r="AB4418" i="2"/>
  <c r="AB4419" i="2"/>
  <c r="AB4420" i="2"/>
  <c r="AB4421" i="2"/>
  <c r="AB4422" i="2"/>
  <c r="AB4423" i="2"/>
  <c r="AB4424" i="2"/>
  <c r="AB4425" i="2"/>
  <c r="AB4426" i="2"/>
  <c r="AB4427" i="2"/>
  <c r="AB4428" i="2"/>
  <c r="AB4429" i="2"/>
  <c r="AB4430" i="2"/>
  <c r="AB4431" i="2"/>
  <c r="AB4432" i="2"/>
  <c r="AB4433" i="2"/>
  <c r="AB4434" i="2"/>
  <c r="AB4435" i="2"/>
  <c r="AB4436" i="2"/>
  <c r="AB4437" i="2"/>
  <c r="AB4438" i="2"/>
  <c r="AB4439" i="2"/>
  <c r="AB4440" i="2"/>
  <c r="AB4441" i="2"/>
  <c r="AB4442" i="2"/>
  <c r="AB4443" i="2"/>
  <c r="AB4444" i="2"/>
  <c r="AB4445" i="2"/>
  <c r="AB4446" i="2"/>
  <c r="AB4447" i="2"/>
  <c r="AB4448" i="2"/>
  <c r="AB4449" i="2"/>
  <c r="AB4450" i="2"/>
  <c r="AB4451" i="2"/>
  <c r="AB4452" i="2"/>
  <c r="AB4453" i="2"/>
  <c r="AB4454" i="2"/>
  <c r="AB4455" i="2"/>
  <c r="AB4456" i="2"/>
  <c r="AB4457" i="2"/>
  <c r="AB4458" i="2"/>
  <c r="AB4459" i="2"/>
  <c r="AB4460" i="2"/>
  <c r="AB4461" i="2"/>
  <c r="AB4462" i="2"/>
  <c r="AB4463" i="2"/>
  <c r="AB4464" i="2"/>
  <c r="AB4465" i="2"/>
  <c r="AB4466" i="2"/>
  <c r="AB4467" i="2"/>
  <c r="AB4468" i="2"/>
  <c r="AB4469" i="2"/>
  <c r="AB4470" i="2"/>
  <c r="AB4471" i="2"/>
  <c r="AB4472" i="2"/>
  <c r="AB4473" i="2"/>
  <c r="AB4474" i="2"/>
  <c r="AB4475" i="2"/>
  <c r="AB4476" i="2"/>
  <c r="AB4477" i="2"/>
  <c r="AB4478" i="2"/>
  <c r="AB4479" i="2"/>
  <c r="AB4480" i="2"/>
  <c r="AB4481" i="2"/>
  <c r="AB4482" i="2"/>
  <c r="AB4483" i="2"/>
  <c r="AB4484" i="2"/>
  <c r="AB4485" i="2"/>
  <c r="AB4486" i="2"/>
  <c r="AB4487" i="2"/>
  <c r="AB4488" i="2"/>
  <c r="AB4489" i="2"/>
  <c r="AB4490" i="2"/>
  <c r="AB4491" i="2"/>
  <c r="AB4492" i="2"/>
  <c r="AB4493" i="2"/>
  <c r="AB4494" i="2"/>
  <c r="AB4495" i="2"/>
  <c r="AB4496" i="2"/>
  <c r="AB4497" i="2"/>
  <c r="AB4498" i="2"/>
  <c r="AB4499" i="2"/>
  <c r="AB4500" i="2"/>
  <c r="AB4501" i="2"/>
  <c r="AB4502" i="2"/>
  <c r="AB4503" i="2"/>
  <c r="AB4504" i="2"/>
  <c r="AB4505" i="2"/>
  <c r="AB4506" i="2"/>
  <c r="AB4507" i="2"/>
  <c r="AB4508" i="2"/>
  <c r="AB4509" i="2"/>
  <c r="AB4510" i="2"/>
  <c r="AB4511" i="2"/>
  <c r="AB4512" i="2"/>
  <c r="AB4513" i="2"/>
  <c r="AB4514" i="2"/>
  <c r="AB4515" i="2"/>
  <c r="AB4516" i="2"/>
  <c r="AB4517" i="2"/>
  <c r="AB4518" i="2"/>
  <c r="AB4519" i="2"/>
  <c r="AB4520" i="2"/>
  <c r="AB4521" i="2"/>
  <c r="AB4522" i="2"/>
  <c r="AB4523" i="2"/>
  <c r="AB4524" i="2"/>
  <c r="AB4525" i="2"/>
  <c r="AB4526" i="2"/>
  <c r="AB4527" i="2"/>
  <c r="AB4528" i="2"/>
  <c r="AB4529" i="2"/>
  <c r="AB4530" i="2"/>
  <c r="AB4531" i="2"/>
  <c r="AB4532" i="2"/>
  <c r="AB4533" i="2"/>
  <c r="AB4534" i="2"/>
  <c r="AB4535" i="2"/>
  <c r="AB4536" i="2"/>
  <c r="AB4537" i="2"/>
  <c r="AB4538" i="2"/>
  <c r="AB4539" i="2"/>
  <c r="AB4540" i="2"/>
  <c r="AB4541" i="2"/>
  <c r="AB4542" i="2"/>
  <c r="AB4543" i="2"/>
  <c r="AB4544" i="2"/>
  <c r="AB4545" i="2"/>
  <c r="AB4546" i="2"/>
  <c r="AB4547" i="2"/>
  <c r="AB4548" i="2"/>
  <c r="AB4549" i="2"/>
  <c r="AB4550" i="2"/>
  <c r="AB4551" i="2"/>
  <c r="AB4552" i="2"/>
  <c r="AB4553" i="2"/>
  <c r="AB4554" i="2"/>
  <c r="AB4555" i="2"/>
  <c r="AB4556" i="2"/>
  <c r="AB4557" i="2"/>
  <c r="AB4558" i="2"/>
  <c r="AB4559" i="2"/>
  <c r="AB4560" i="2"/>
  <c r="AB4561" i="2"/>
  <c r="AB4562" i="2"/>
  <c r="AB4563" i="2"/>
  <c r="AB4564" i="2"/>
  <c r="AB4565" i="2"/>
  <c r="AB4566" i="2"/>
  <c r="AB4567" i="2"/>
  <c r="AB4568" i="2"/>
  <c r="AB4569" i="2"/>
  <c r="AB4570" i="2"/>
  <c r="AB4571" i="2"/>
  <c r="AB4572" i="2"/>
  <c r="AB4573" i="2"/>
  <c r="AB4574" i="2"/>
  <c r="AB4575" i="2"/>
  <c r="AB4576" i="2"/>
  <c r="AB4577" i="2"/>
  <c r="AB4578" i="2"/>
  <c r="AB4579" i="2"/>
  <c r="AB4580" i="2"/>
  <c r="AB4581" i="2"/>
  <c r="AB4582" i="2"/>
  <c r="AB4583" i="2"/>
  <c r="AB4584" i="2"/>
  <c r="AB4585" i="2"/>
  <c r="AB4586" i="2"/>
  <c r="AB4587" i="2"/>
  <c r="AB4588" i="2"/>
  <c r="AB4589" i="2"/>
  <c r="AB4590" i="2"/>
  <c r="AB4591" i="2"/>
  <c r="AB4592" i="2"/>
  <c r="AB4593" i="2"/>
  <c r="AB4594" i="2"/>
  <c r="AB4595" i="2"/>
  <c r="AB4596" i="2"/>
  <c r="AB4597" i="2"/>
  <c r="AB4598" i="2"/>
  <c r="AB4599" i="2"/>
  <c r="AB4600" i="2"/>
  <c r="AB4601" i="2"/>
  <c r="AB4602" i="2"/>
  <c r="AB4603" i="2"/>
  <c r="AB4604" i="2"/>
  <c r="AB4605" i="2"/>
  <c r="AB4606" i="2"/>
  <c r="AB4607" i="2"/>
  <c r="AB4608" i="2"/>
  <c r="AB4609" i="2"/>
  <c r="AB4610" i="2"/>
  <c r="AB4611" i="2"/>
  <c r="AB4612" i="2"/>
  <c r="AB4613" i="2"/>
  <c r="AB4614" i="2"/>
  <c r="AB4615" i="2"/>
  <c r="AB4616" i="2"/>
  <c r="AB4617" i="2"/>
  <c r="AB4618" i="2"/>
  <c r="AB4619" i="2"/>
  <c r="AB4620" i="2"/>
  <c r="AB4621" i="2"/>
  <c r="AB4622" i="2"/>
  <c r="AB4623" i="2"/>
  <c r="AB4624" i="2"/>
  <c r="AB4625" i="2"/>
  <c r="AB4626" i="2"/>
  <c r="AB4627" i="2"/>
  <c r="AB4628" i="2"/>
  <c r="AB4629" i="2"/>
  <c r="AB4630" i="2"/>
  <c r="AB4631" i="2"/>
  <c r="AB4632" i="2"/>
  <c r="AB4633" i="2"/>
  <c r="AB4634" i="2"/>
  <c r="AB4635" i="2"/>
  <c r="AB4636" i="2"/>
  <c r="AB4637" i="2"/>
  <c r="AB4638" i="2"/>
  <c r="AB4639" i="2"/>
  <c r="AB4640" i="2"/>
  <c r="AB4641" i="2"/>
  <c r="AB4642" i="2"/>
  <c r="AB4643" i="2"/>
  <c r="AB4644" i="2"/>
  <c r="AB4645" i="2"/>
  <c r="AB4646" i="2"/>
  <c r="AB4647" i="2"/>
  <c r="AB4648" i="2"/>
  <c r="AB4649" i="2"/>
  <c r="AB4650" i="2"/>
  <c r="AB4651" i="2"/>
  <c r="AB4652" i="2"/>
  <c r="AB4653" i="2"/>
  <c r="AB4654" i="2"/>
  <c r="AB4655" i="2"/>
  <c r="AB4656" i="2"/>
  <c r="AB4657" i="2"/>
  <c r="AB4658" i="2"/>
  <c r="AB4659" i="2"/>
  <c r="AB4660" i="2"/>
  <c r="AB4661" i="2"/>
  <c r="AB4662" i="2"/>
  <c r="AB4663" i="2"/>
  <c r="AB4664" i="2"/>
  <c r="AB4665" i="2"/>
  <c r="AB4666" i="2"/>
  <c r="AB4667" i="2"/>
  <c r="AB4668" i="2"/>
  <c r="AB4669" i="2"/>
  <c r="AB4670" i="2"/>
  <c r="AB4671" i="2"/>
  <c r="AB4672" i="2"/>
  <c r="AB4673" i="2"/>
  <c r="AB4674" i="2"/>
  <c r="AB4675" i="2"/>
  <c r="AB4676" i="2"/>
  <c r="AB4677" i="2"/>
  <c r="AB4678" i="2"/>
  <c r="AB4679" i="2"/>
  <c r="AB4680" i="2"/>
  <c r="AB4681" i="2"/>
  <c r="AB4682" i="2"/>
  <c r="AB4683" i="2"/>
  <c r="AB4684" i="2"/>
  <c r="AB4685" i="2"/>
  <c r="AB4686" i="2"/>
  <c r="AB4687" i="2"/>
  <c r="AB4688" i="2"/>
  <c r="AB4689" i="2"/>
  <c r="AB4690" i="2"/>
  <c r="AB4691" i="2"/>
  <c r="AB4692" i="2"/>
  <c r="AB4693" i="2"/>
  <c r="AB4694" i="2"/>
  <c r="AB4695" i="2"/>
  <c r="AB4696" i="2"/>
  <c r="AB4697" i="2"/>
  <c r="AB4698" i="2"/>
  <c r="AB4699" i="2"/>
  <c r="AB4700" i="2"/>
  <c r="AB4701" i="2"/>
  <c r="AB4702" i="2"/>
  <c r="AB4703" i="2"/>
  <c r="AB4704" i="2"/>
  <c r="AB4705" i="2"/>
  <c r="AB4706" i="2"/>
  <c r="AB4707" i="2"/>
  <c r="AB4708" i="2"/>
  <c r="AB4709" i="2"/>
  <c r="AB4710" i="2"/>
  <c r="AB4711" i="2"/>
  <c r="AB4712" i="2"/>
  <c r="AB4713" i="2"/>
  <c r="AB4714" i="2"/>
  <c r="AB4715" i="2"/>
  <c r="AB4716" i="2"/>
  <c r="AB4717" i="2"/>
  <c r="AB4718" i="2"/>
  <c r="AB4719" i="2"/>
  <c r="AB4720" i="2"/>
  <c r="AB4721" i="2"/>
  <c r="AB4722" i="2"/>
  <c r="AB4723" i="2"/>
  <c r="AB4724" i="2"/>
  <c r="AB4725" i="2"/>
  <c r="AB4726" i="2"/>
  <c r="AB4727" i="2"/>
  <c r="AB4728" i="2"/>
  <c r="AB4729" i="2"/>
  <c r="AB4730" i="2"/>
  <c r="AB4731" i="2"/>
  <c r="AB4732" i="2"/>
  <c r="AB4733" i="2"/>
  <c r="AB4734" i="2"/>
  <c r="AB4735" i="2"/>
  <c r="AB4736" i="2"/>
  <c r="AB4737" i="2"/>
  <c r="AB4738" i="2"/>
  <c r="AB4739" i="2"/>
  <c r="AB4740" i="2"/>
  <c r="AB4741" i="2"/>
  <c r="AB4742" i="2"/>
  <c r="AB4743" i="2"/>
  <c r="AB4744" i="2"/>
  <c r="AB4745" i="2"/>
  <c r="AB4746" i="2"/>
  <c r="AB4747" i="2"/>
  <c r="AB4748" i="2"/>
  <c r="AB4749" i="2"/>
  <c r="AB4750" i="2"/>
  <c r="AB4751" i="2"/>
  <c r="AB4752" i="2"/>
  <c r="AB4753" i="2"/>
  <c r="AB4754" i="2"/>
  <c r="AB4755" i="2"/>
  <c r="AB4756" i="2"/>
  <c r="AB4757" i="2"/>
  <c r="AB4758" i="2"/>
  <c r="AB4759" i="2"/>
  <c r="AB4760" i="2"/>
  <c r="AB4761" i="2"/>
  <c r="AB4762" i="2"/>
  <c r="AB4763" i="2"/>
  <c r="AB4764" i="2"/>
  <c r="AB4765" i="2"/>
  <c r="AB4766" i="2"/>
  <c r="AB4767" i="2"/>
  <c r="AB4768" i="2"/>
  <c r="AB4769" i="2"/>
  <c r="AB4770" i="2"/>
  <c r="AB4771" i="2"/>
  <c r="AB4772" i="2"/>
  <c r="AB4773" i="2"/>
  <c r="AB4774" i="2"/>
  <c r="AB4775" i="2"/>
  <c r="AB4776" i="2"/>
  <c r="AB4777" i="2"/>
  <c r="AB4778" i="2"/>
  <c r="AB4779" i="2"/>
  <c r="AB4780" i="2"/>
  <c r="AB4781" i="2"/>
  <c r="AB4782" i="2"/>
  <c r="AB4783" i="2"/>
  <c r="AB4784" i="2"/>
  <c r="AB4785" i="2"/>
  <c r="AB4786" i="2"/>
  <c r="AB4787" i="2"/>
  <c r="AB4788" i="2"/>
  <c r="AB4789" i="2"/>
  <c r="AB4790" i="2"/>
  <c r="AB4791" i="2"/>
  <c r="AB4792" i="2"/>
  <c r="AB4793" i="2"/>
  <c r="AB4794" i="2"/>
  <c r="AB4795" i="2"/>
  <c r="AB4796" i="2"/>
  <c r="AB4797" i="2"/>
  <c r="AB4798" i="2"/>
  <c r="AB4799" i="2"/>
  <c r="AB4800" i="2"/>
  <c r="AB4801" i="2"/>
  <c r="AB4802" i="2"/>
  <c r="AB4803" i="2"/>
  <c r="AB4804" i="2"/>
  <c r="AB4805" i="2"/>
  <c r="AB4806" i="2"/>
  <c r="AB4807" i="2"/>
  <c r="AB4808" i="2"/>
  <c r="AB4809" i="2"/>
  <c r="AB4810" i="2"/>
  <c r="AB4811" i="2"/>
  <c r="AB4812" i="2"/>
  <c r="AB4813" i="2"/>
  <c r="AB4814" i="2"/>
  <c r="AB4815" i="2"/>
  <c r="AB4816" i="2"/>
  <c r="AB4817" i="2"/>
  <c r="AB4818" i="2"/>
  <c r="AB4819" i="2"/>
  <c r="AB4820" i="2"/>
  <c r="AB4821" i="2"/>
  <c r="AB4822" i="2"/>
  <c r="AB4823" i="2"/>
  <c r="AB4824" i="2"/>
  <c r="AB4825" i="2"/>
  <c r="AB4826" i="2"/>
  <c r="AB4827" i="2"/>
  <c r="AB4828" i="2"/>
  <c r="AB4829" i="2"/>
  <c r="AB4830" i="2"/>
  <c r="AB4831" i="2"/>
  <c r="AB4832" i="2"/>
  <c r="AB4833" i="2"/>
  <c r="AB4834" i="2"/>
  <c r="AB4835" i="2"/>
  <c r="AB4836" i="2"/>
  <c r="AB4837" i="2"/>
  <c r="AB4838" i="2"/>
  <c r="AB4839" i="2"/>
  <c r="AB4840" i="2"/>
  <c r="AB4841" i="2"/>
  <c r="AB4842" i="2"/>
  <c r="AB4843" i="2"/>
  <c r="AB4844" i="2"/>
  <c r="AB4845" i="2"/>
  <c r="AB4846" i="2"/>
  <c r="AB4847" i="2"/>
  <c r="AB4848" i="2"/>
  <c r="AB4849" i="2"/>
  <c r="AB4850" i="2"/>
  <c r="AB4851" i="2"/>
  <c r="AB4852" i="2"/>
  <c r="AB4853" i="2"/>
  <c r="AB4854" i="2"/>
  <c r="AB4855" i="2"/>
  <c r="AB4856" i="2"/>
  <c r="AB4857" i="2"/>
  <c r="AB4858" i="2"/>
  <c r="AB4859" i="2"/>
  <c r="AB4860" i="2"/>
  <c r="AB4861" i="2"/>
  <c r="AB4862" i="2"/>
  <c r="AB4863" i="2"/>
  <c r="AB4864" i="2"/>
  <c r="AB4865" i="2"/>
  <c r="AB4866" i="2"/>
  <c r="AB4867" i="2"/>
  <c r="AB4868" i="2"/>
  <c r="AB4869" i="2"/>
  <c r="AB4870" i="2"/>
  <c r="AB4871" i="2"/>
  <c r="AB4872" i="2"/>
  <c r="AB4873" i="2"/>
  <c r="AB4874" i="2"/>
  <c r="AB4875" i="2"/>
  <c r="AB4876" i="2"/>
  <c r="AB4877" i="2"/>
  <c r="AB4878" i="2"/>
  <c r="AB4879" i="2"/>
  <c r="AB4880" i="2"/>
  <c r="AB4881" i="2"/>
  <c r="AB4882" i="2"/>
  <c r="AB4883" i="2"/>
  <c r="AB4884" i="2"/>
  <c r="AB4885" i="2"/>
  <c r="AB4886" i="2"/>
  <c r="AB4887" i="2"/>
  <c r="AB4888" i="2"/>
  <c r="AB4889" i="2"/>
  <c r="AB4890" i="2"/>
  <c r="AB4891" i="2"/>
  <c r="AB4892" i="2"/>
  <c r="AB4893" i="2"/>
  <c r="AB4894" i="2"/>
  <c r="AB4895" i="2"/>
  <c r="AB4896" i="2"/>
  <c r="AB4897" i="2"/>
  <c r="AB4898" i="2"/>
  <c r="AB4899" i="2"/>
  <c r="AB4900" i="2"/>
  <c r="AB4901" i="2"/>
  <c r="AB4902" i="2"/>
  <c r="AB4903" i="2"/>
  <c r="AB4904" i="2"/>
  <c r="AB4905" i="2"/>
  <c r="AB4906" i="2"/>
  <c r="AB4907" i="2"/>
  <c r="AB4908" i="2"/>
  <c r="AB4909" i="2"/>
  <c r="AB4910" i="2"/>
  <c r="AB4911" i="2"/>
  <c r="AB4912" i="2"/>
  <c r="AB4913" i="2"/>
  <c r="AB4914" i="2"/>
  <c r="AB4915" i="2"/>
  <c r="AB4916" i="2"/>
  <c r="AB4917" i="2"/>
  <c r="AB4918" i="2"/>
  <c r="AB4919" i="2"/>
  <c r="AB4920" i="2"/>
  <c r="AB4921" i="2"/>
  <c r="AB4922" i="2"/>
  <c r="AB4923" i="2"/>
  <c r="AB4924" i="2"/>
  <c r="AB4925" i="2"/>
  <c r="AB4926" i="2"/>
  <c r="AB4927" i="2"/>
  <c r="AB4928" i="2"/>
  <c r="AB4929" i="2"/>
  <c r="AB4930" i="2"/>
  <c r="AB4931" i="2"/>
  <c r="AB4932" i="2"/>
  <c r="AB4933" i="2"/>
  <c r="AB4934" i="2"/>
  <c r="AB4935" i="2"/>
  <c r="AB4936" i="2"/>
  <c r="AB4937" i="2"/>
  <c r="AB4938" i="2"/>
  <c r="AB4939" i="2"/>
  <c r="AB4940" i="2"/>
  <c r="AB4941" i="2"/>
  <c r="AB4942" i="2"/>
  <c r="AB4943" i="2"/>
  <c r="AB4944" i="2"/>
  <c r="AB4945" i="2"/>
  <c r="AB4946" i="2"/>
  <c r="AB4947" i="2"/>
  <c r="AB4948" i="2"/>
  <c r="AB4949" i="2"/>
  <c r="AB4950" i="2"/>
  <c r="AB4951" i="2"/>
  <c r="AB4952" i="2"/>
  <c r="AB4953" i="2"/>
  <c r="AB4954" i="2"/>
  <c r="AB4955" i="2"/>
  <c r="AB4956" i="2"/>
  <c r="AB4957" i="2"/>
  <c r="AB4958" i="2"/>
  <c r="AB4959" i="2"/>
  <c r="AB4960" i="2"/>
  <c r="AB4961" i="2"/>
  <c r="AB4962" i="2"/>
  <c r="AB4963" i="2"/>
  <c r="AB4964" i="2"/>
  <c r="AB4965" i="2"/>
  <c r="AB4966" i="2"/>
  <c r="AB4967" i="2"/>
  <c r="AB4968" i="2"/>
  <c r="AB4969" i="2"/>
  <c r="AB4970" i="2"/>
  <c r="AB4971" i="2"/>
  <c r="AB4972" i="2"/>
  <c r="AB4973" i="2"/>
  <c r="AB4974" i="2"/>
  <c r="AB4975" i="2"/>
  <c r="AB4976" i="2"/>
  <c r="AB4977" i="2"/>
  <c r="AB4978" i="2"/>
  <c r="AB4979" i="2"/>
  <c r="AB4980" i="2"/>
  <c r="AB4981" i="2"/>
  <c r="AB4982" i="2"/>
  <c r="AB4983" i="2"/>
  <c r="AB4984" i="2"/>
  <c r="AB4985" i="2"/>
  <c r="AB4986" i="2"/>
  <c r="AB4987" i="2"/>
  <c r="AB4988" i="2"/>
  <c r="AB4989" i="2"/>
  <c r="AB4990" i="2"/>
  <c r="AB4991" i="2"/>
  <c r="AB4992" i="2"/>
  <c r="AB4993" i="2"/>
  <c r="AB4994" i="2"/>
  <c r="AB4995" i="2"/>
  <c r="Z1767" i="2"/>
  <c r="Z1768" i="2"/>
  <c r="Z1769" i="2"/>
  <c r="Z1770" i="2"/>
  <c r="Z1771" i="2"/>
  <c r="Z1772" i="2"/>
  <c r="Z1773" i="2"/>
  <c r="Z1774" i="2"/>
  <c r="Z1775" i="2"/>
  <c r="Z1776" i="2"/>
  <c r="Z1777" i="2"/>
  <c r="Z1778" i="2"/>
  <c r="Z1779" i="2"/>
  <c r="Z1780" i="2"/>
  <c r="Z1781" i="2"/>
  <c r="Z1782" i="2"/>
  <c r="Z1783" i="2"/>
  <c r="Z1784" i="2"/>
  <c r="Z1785" i="2"/>
  <c r="Z1786" i="2"/>
  <c r="Z1787" i="2"/>
  <c r="Z1788" i="2"/>
  <c r="Z1789" i="2"/>
  <c r="Z1790" i="2"/>
  <c r="Z1791" i="2"/>
  <c r="Z1792" i="2"/>
  <c r="Z1793" i="2"/>
  <c r="Z1794" i="2"/>
  <c r="Z1795" i="2"/>
  <c r="Z1796" i="2"/>
  <c r="Z1797" i="2"/>
  <c r="Z1798" i="2"/>
  <c r="Z1799" i="2"/>
  <c r="Z1800" i="2"/>
  <c r="Z1801" i="2"/>
  <c r="Z1802" i="2"/>
  <c r="Z1803" i="2"/>
  <c r="Z1804" i="2"/>
  <c r="Z1805" i="2"/>
  <c r="Z1806" i="2"/>
  <c r="Z1807" i="2"/>
  <c r="Z1808" i="2"/>
  <c r="Z1809" i="2"/>
  <c r="Z1810" i="2"/>
  <c r="Z1811" i="2"/>
  <c r="Z1812" i="2"/>
  <c r="Z1813" i="2"/>
  <c r="Z1814" i="2"/>
  <c r="Z1815" i="2"/>
  <c r="Z1816" i="2"/>
  <c r="Z1817" i="2"/>
  <c r="Z1818" i="2"/>
  <c r="Z1819" i="2"/>
  <c r="Z1820" i="2"/>
  <c r="Z1821" i="2"/>
  <c r="Z1822" i="2"/>
  <c r="Z1823" i="2"/>
  <c r="Z1824" i="2"/>
  <c r="Z1825" i="2"/>
  <c r="Z1826" i="2"/>
  <c r="Z1827" i="2"/>
  <c r="Z1828" i="2"/>
  <c r="Z1829" i="2"/>
  <c r="Z1830" i="2"/>
  <c r="Z1831" i="2"/>
  <c r="Z1832" i="2"/>
  <c r="Z1833" i="2"/>
  <c r="Z1834" i="2"/>
  <c r="Z1835" i="2"/>
  <c r="Z1836" i="2"/>
  <c r="Z1837" i="2"/>
  <c r="Z1838" i="2"/>
  <c r="Z1839" i="2"/>
  <c r="Z1840" i="2"/>
  <c r="Z1841" i="2"/>
  <c r="Z1842" i="2"/>
  <c r="Z1843" i="2"/>
  <c r="Z1844" i="2"/>
  <c r="Z1845" i="2"/>
  <c r="Z1846" i="2"/>
  <c r="Z1847" i="2"/>
  <c r="Z1848" i="2"/>
  <c r="Z1849" i="2"/>
  <c r="Z1850" i="2"/>
  <c r="Z1851" i="2"/>
  <c r="Z1852" i="2"/>
  <c r="Z1853" i="2"/>
  <c r="Z1854" i="2"/>
  <c r="Z1855" i="2"/>
  <c r="Z1856" i="2"/>
  <c r="Z1857" i="2"/>
  <c r="Z1858" i="2"/>
  <c r="Z1859" i="2"/>
  <c r="Z1860" i="2"/>
  <c r="Z1861" i="2"/>
  <c r="Z1862" i="2"/>
  <c r="Z1863" i="2"/>
  <c r="Z1864" i="2"/>
  <c r="Z1865" i="2"/>
  <c r="Z1866" i="2"/>
  <c r="Z1867" i="2"/>
  <c r="Z1868" i="2"/>
  <c r="Z1869" i="2"/>
  <c r="Z1870" i="2"/>
  <c r="Z1871" i="2"/>
  <c r="Z1872" i="2"/>
  <c r="Z1873" i="2"/>
  <c r="Z1874" i="2"/>
  <c r="Z1875" i="2"/>
  <c r="Z1876" i="2"/>
  <c r="Z1877" i="2"/>
  <c r="Z1878" i="2"/>
  <c r="Z1879" i="2"/>
  <c r="Z1880" i="2"/>
  <c r="Z1881" i="2"/>
  <c r="Z1882" i="2"/>
  <c r="Z1883" i="2"/>
  <c r="Z1884" i="2"/>
  <c r="Z1885" i="2"/>
  <c r="Z1886" i="2"/>
  <c r="Z1887" i="2"/>
  <c r="Z1888" i="2"/>
  <c r="Z1889" i="2"/>
  <c r="Z1890" i="2"/>
  <c r="Z1891" i="2"/>
  <c r="Z1892" i="2"/>
  <c r="Z1893" i="2"/>
  <c r="Z1894" i="2"/>
  <c r="Z1895" i="2"/>
  <c r="Z1896" i="2"/>
  <c r="Z1897" i="2"/>
  <c r="Z1898" i="2"/>
  <c r="Z1899" i="2"/>
  <c r="Z1900" i="2"/>
  <c r="Z1901" i="2"/>
  <c r="Z1902" i="2"/>
  <c r="Z1903" i="2"/>
  <c r="Z1904" i="2"/>
  <c r="Z1905" i="2"/>
  <c r="Z1906" i="2"/>
  <c r="Z1907" i="2"/>
  <c r="Z1908" i="2"/>
  <c r="Z1909" i="2"/>
  <c r="Z1910" i="2"/>
  <c r="Z1911" i="2"/>
  <c r="Z1912" i="2"/>
  <c r="Z1913" i="2"/>
  <c r="Z1914" i="2"/>
  <c r="Z1915" i="2"/>
  <c r="Z1916" i="2"/>
  <c r="Z1917" i="2"/>
  <c r="Z1918" i="2"/>
  <c r="Z1919" i="2"/>
  <c r="Z1920" i="2"/>
  <c r="Z1921" i="2"/>
  <c r="Z1922" i="2"/>
  <c r="Z1923" i="2"/>
  <c r="Z1924" i="2"/>
  <c r="Z1925" i="2"/>
  <c r="Z1926" i="2"/>
  <c r="Z1927" i="2"/>
  <c r="Z1928" i="2"/>
  <c r="Z1929" i="2"/>
  <c r="Z1930" i="2"/>
  <c r="Z1931" i="2"/>
  <c r="Z1932" i="2"/>
  <c r="Z1933" i="2"/>
  <c r="Z1934" i="2"/>
  <c r="Z1935" i="2"/>
  <c r="Z1936" i="2"/>
  <c r="Z1937" i="2"/>
  <c r="Z1938" i="2"/>
  <c r="Z1939" i="2"/>
  <c r="Z1940" i="2"/>
  <c r="Z1941" i="2"/>
  <c r="Z1942" i="2"/>
  <c r="Z1943" i="2"/>
  <c r="Z1944" i="2"/>
  <c r="Z1945" i="2"/>
  <c r="Z1946" i="2"/>
  <c r="Z1947" i="2"/>
  <c r="Z1948" i="2"/>
  <c r="Z1949" i="2"/>
  <c r="Z1950" i="2"/>
  <c r="Z1951" i="2"/>
  <c r="Z1952" i="2"/>
  <c r="Z1953" i="2"/>
  <c r="Z1954" i="2"/>
  <c r="Z1955" i="2"/>
  <c r="Z1956" i="2"/>
  <c r="Z1957" i="2"/>
  <c r="Z1958" i="2"/>
  <c r="Z1959" i="2"/>
  <c r="Z1960" i="2"/>
  <c r="Z1961" i="2"/>
  <c r="Z1962" i="2"/>
  <c r="Z1963" i="2"/>
  <c r="Z1964" i="2"/>
  <c r="Z1965" i="2"/>
  <c r="Z1966" i="2"/>
  <c r="Z1967" i="2"/>
  <c r="Z1968" i="2"/>
  <c r="Z1969" i="2"/>
  <c r="Z1970" i="2"/>
  <c r="Z1971" i="2"/>
  <c r="Z1972" i="2"/>
  <c r="Z1973" i="2"/>
  <c r="Z1974" i="2"/>
  <c r="Z1975" i="2"/>
  <c r="Z1976" i="2"/>
  <c r="Z1977" i="2"/>
  <c r="Z1978" i="2"/>
  <c r="Z1979" i="2"/>
  <c r="Z1980" i="2"/>
  <c r="Z1981" i="2"/>
  <c r="Z1982" i="2"/>
  <c r="Z1983" i="2"/>
  <c r="Z1984" i="2"/>
  <c r="Z1985" i="2"/>
  <c r="Z1986" i="2"/>
  <c r="Z1987" i="2"/>
  <c r="Z1988" i="2"/>
  <c r="Z1989" i="2"/>
  <c r="Z1990" i="2"/>
  <c r="Z1991" i="2"/>
  <c r="Z1992" i="2"/>
  <c r="Z1993" i="2"/>
  <c r="Z1994" i="2"/>
  <c r="Z1995" i="2"/>
  <c r="Z1996" i="2"/>
  <c r="Z1997" i="2"/>
  <c r="Z1998" i="2"/>
  <c r="Z1999" i="2"/>
  <c r="Z2000" i="2"/>
  <c r="Z2001" i="2"/>
  <c r="Z2002" i="2"/>
  <c r="Z2003" i="2"/>
  <c r="Z2004" i="2"/>
  <c r="Z2005" i="2"/>
  <c r="Z2006" i="2"/>
  <c r="Z2007" i="2"/>
  <c r="Z2008" i="2"/>
  <c r="Z2009" i="2"/>
  <c r="Z2010" i="2"/>
  <c r="Z2011" i="2"/>
  <c r="Z2012" i="2"/>
  <c r="Z2013" i="2"/>
  <c r="Z2014" i="2"/>
  <c r="Z2015" i="2"/>
  <c r="Z2016" i="2"/>
  <c r="Z2017" i="2"/>
  <c r="Z2018" i="2"/>
  <c r="Z2019" i="2"/>
  <c r="Z2020" i="2"/>
  <c r="Z2021" i="2"/>
  <c r="Z2022" i="2"/>
  <c r="Z2023" i="2"/>
  <c r="Z2024" i="2"/>
  <c r="Z2025" i="2"/>
  <c r="Z2026" i="2"/>
  <c r="Z2027" i="2"/>
  <c r="Z2028" i="2"/>
  <c r="Z2029" i="2"/>
  <c r="Z2030" i="2"/>
  <c r="Z2031" i="2"/>
  <c r="Z2032" i="2"/>
  <c r="Z2033" i="2"/>
  <c r="Z2034" i="2"/>
  <c r="Z2035" i="2"/>
  <c r="Z2036" i="2"/>
  <c r="Z2037" i="2"/>
  <c r="Z2038" i="2"/>
  <c r="Z2039" i="2"/>
  <c r="Z2040" i="2"/>
  <c r="Z2041" i="2"/>
  <c r="Z2042" i="2"/>
  <c r="Z2043" i="2"/>
  <c r="Z2044" i="2"/>
  <c r="Z2045" i="2"/>
  <c r="Z2046" i="2"/>
  <c r="Z2047" i="2"/>
  <c r="Z2048" i="2"/>
  <c r="Z2049" i="2"/>
  <c r="Z2050" i="2"/>
  <c r="Z2051" i="2"/>
  <c r="Z2052" i="2"/>
  <c r="Z2053" i="2"/>
  <c r="Z2054" i="2"/>
  <c r="Z2055" i="2"/>
  <c r="Z2056" i="2"/>
  <c r="Z2057" i="2"/>
  <c r="Z2058" i="2"/>
  <c r="Z2059" i="2"/>
  <c r="Z2060" i="2"/>
  <c r="Z2061" i="2"/>
  <c r="Z2062" i="2"/>
  <c r="Z2063" i="2"/>
  <c r="Z2064" i="2"/>
  <c r="Z2065" i="2"/>
  <c r="Z2066" i="2"/>
  <c r="Z2067" i="2"/>
  <c r="Z2068" i="2"/>
  <c r="Z2069" i="2"/>
  <c r="Z2070" i="2"/>
  <c r="Z2071" i="2"/>
  <c r="Z2072" i="2"/>
  <c r="Z2073" i="2"/>
  <c r="Z2074" i="2"/>
  <c r="Z2075" i="2"/>
  <c r="Z2076" i="2"/>
  <c r="Z2077" i="2"/>
  <c r="Z2078" i="2"/>
  <c r="Z2079" i="2"/>
  <c r="Z2080" i="2"/>
  <c r="Z2081" i="2"/>
  <c r="Z2082" i="2"/>
  <c r="Z2083" i="2"/>
  <c r="Z2084" i="2"/>
  <c r="Z2085" i="2"/>
  <c r="Z2086" i="2"/>
  <c r="Z2087" i="2"/>
  <c r="Z2088" i="2"/>
  <c r="Z2089" i="2"/>
  <c r="Z2090" i="2"/>
  <c r="Z2091" i="2"/>
  <c r="Z2092" i="2"/>
  <c r="Z2093" i="2"/>
  <c r="Z2094" i="2"/>
  <c r="Z2095" i="2"/>
  <c r="Z2096" i="2"/>
  <c r="Z2097" i="2"/>
  <c r="Z2098" i="2"/>
  <c r="Z2099" i="2"/>
  <c r="Z2100" i="2"/>
  <c r="Z2101" i="2"/>
  <c r="Z2102" i="2"/>
  <c r="Z2103" i="2"/>
  <c r="Z2104" i="2"/>
  <c r="Z2105" i="2"/>
  <c r="Z2106" i="2"/>
  <c r="Z2107" i="2"/>
  <c r="Z2108" i="2"/>
  <c r="Z2109" i="2"/>
  <c r="Z2110" i="2"/>
  <c r="Z2111" i="2"/>
  <c r="Z2112" i="2"/>
  <c r="Z2113" i="2"/>
  <c r="Z2114" i="2"/>
  <c r="Z2115" i="2"/>
  <c r="Z2116" i="2"/>
  <c r="Z2117" i="2"/>
  <c r="Z2118" i="2"/>
  <c r="Z2119" i="2"/>
  <c r="Z2120" i="2"/>
  <c r="Z2121" i="2"/>
  <c r="Z2122" i="2"/>
  <c r="Z2123" i="2"/>
  <c r="Z2124" i="2"/>
  <c r="Z2125" i="2"/>
  <c r="Z2126" i="2"/>
  <c r="Z2127" i="2"/>
  <c r="Z2128" i="2"/>
  <c r="Z2129" i="2"/>
  <c r="Z2130" i="2"/>
  <c r="Z2131" i="2"/>
  <c r="Z2132" i="2"/>
  <c r="Z2133" i="2"/>
  <c r="Z2134" i="2"/>
  <c r="Z2135" i="2"/>
  <c r="Z2136" i="2"/>
  <c r="Z2137" i="2"/>
  <c r="Z2138" i="2"/>
  <c r="Z2139" i="2"/>
  <c r="Z2140" i="2"/>
  <c r="Z2141" i="2"/>
  <c r="Z2142" i="2"/>
  <c r="Z2143" i="2"/>
  <c r="Z2144" i="2"/>
  <c r="Z2145" i="2"/>
  <c r="Z2146" i="2"/>
  <c r="Z2147" i="2"/>
  <c r="Z2148" i="2"/>
  <c r="Z2149" i="2"/>
  <c r="Z2150" i="2"/>
  <c r="Z2151" i="2"/>
  <c r="Z2152" i="2"/>
  <c r="Z2153" i="2"/>
  <c r="Z2154" i="2"/>
  <c r="Z2155" i="2"/>
  <c r="Z2156" i="2"/>
  <c r="Z2157" i="2"/>
  <c r="Z2158" i="2"/>
  <c r="Z2159" i="2"/>
  <c r="Z2160" i="2"/>
  <c r="Z2161" i="2"/>
  <c r="Z2162" i="2"/>
  <c r="Z2163" i="2"/>
  <c r="Z2164" i="2"/>
  <c r="Z2165" i="2"/>
  <c r="Z2166" i="2"/>
  <c r="Z2167" i="2"/>
  <c r="Z2168" i="2"/>
  <c r="Z2169" i="2"/>
  <c r="Z2170" i="2"/>
  <c r="Z2171" i="2"/>
  <c r="Z2172" i="2"/>
  <c r="Z2173" i="2"/>
  <c r="Z2174" i="2"/>
  <c r="Z2175" i="2"/>
  <c r="Z2176" i="2"/>
  <c r="Z2177" i="2"/>
  <c r="Z2178" i="2"/>
  <c r="Z2179" i="2"/>
  <c r="Z2180" i="2"/>
  <c r="Z2181" i="2"/>
  <c r="Z2182" i="2"/>
  <c r="Z2183" i="2"/>
  <c r="Z2184" i="2"/>
  <c r="Z2185" i="2"/>
  <c r="Z2186" i="2"/>
  <c r="Z2187" i="2"/>
  <c r="Z2188" i="2"/>
  <c r="Z2189" i="2"/>
  <c r="Z2190" i="2"/>
  <c r="Z2191" i="2"/>
  <c r="Z2192" i="2"/>
  <c r="Z2193" i="2"/>
  <c r="Z2194" i="2"/>
  <c r="Z2195" i="2"/>
  <c r="Z2196" i="2"/>
  <c r="Z2197" i="2"/>
  <c r="Z2198" i="2"/>
  <c r="Z2199" i="2"/>
  <c r="Z2200" i="2"/>
  <c r="Z2201" i="2"/>
  <c r="Z2202" i="2"/>
  <c r="Z2203" i="2"/>
  <c r="Z2204" i="2"/>
  <c r="Z2205" i="2"/>
  <c r="Z2206" i="2"/>
  <c r="Z2207" i="2"/>
  <c r="Z2208" i="2"/>
  <c r="Z2209" i="2"/>
  <c r="Z2210" i="2"/>
  <c r="Z2211" i="2"/>
  <c r="Z2212" i="2"/>
  <c r="Z2213" i="2"/>
  <c r="Z2214" i="2"/>
  <c r="Z2215" i="2"/>
  <c r="Z2216" i="2"/>
  <c r="Z2217" i="2"/>
  <c r="Z2218" i="2"/>
  <c r="Z2219" i="2"/>
  <c r="Z2220" i="2"/>
  <c r="Z2221" i="2"/>
  <c r="Z2222" i="2"/>
  <c r="Z2223" i="2"/>
  <c r="Z2224" i="2"/>
  <c r="Z2225" i="2"/>
  <c r="Z2226" i="2"/>
  <c r="Z2227" i="2"/>
  <c r="Z2228" i="2"/>
  <c r="Z2229" i="2"/>
  <c r="Z2230" i="2"/>
  <c r="Z2231" i="2"/>
  <c r="Z2232" i="2"/>
  <c r="Z2233" i="2"/>
  <c r="Z2234" i="2"/>
  <c r="Z2235" i="2"/>
  <c r="Z2236" i="2"/>
  <c r="Z2237" i="2"/>
  <c r="Z2238" i="2"/>
  <c r="Z2239" i="2"/>
  <c r="Z2240" i="2"/>
  <c r="Z2241" i="2"/>
  <c r="Z2242" i="2"/>
  <c r="Z2243" i="2"/>
  <c r="Z2244" i="2"/>
  <c r="Z2245" i="2"/>
  <c r="Z2246" i="2"/>
  <c r="Z2247" i="2"/>
  <c r="Z2248" i="2"/>
  <c r="Z2249" i="2"/>
  <c r="Z2250" i="2"/>
  <c r="Z2251" i="2"/>
  <c r="Z2252" i="2"/>
  <c r="Z2253" i="2"/>
  <c r="Z2254" i="2"/>
  <c r="Z2255" i="2"/>
  <c r="Z2256" i="2"/>
  <c r="Z2257" i="2"/>
  <c r="Z2258" i="2"/>
  <c r="Z2259" i="2"/>
  <c r="Z2260" i="2"/>
  <c r="Z2261" i="2"/>
  <c r="Z2262" i="2"/>
  <c r="Z2263" i="2"/>
  <c r="Z2264" i="2"/>
  <c r="Z2265" i="2"/>
  <c r="Z2266" i="2"/>
  <c r="Z2267" i="2"/>
  <c r="Z2268" i="2"/>
  <c r="Z2269" i="2"/>
  <c r="Z2270" i="2"/>
  <c r="Z2271" i="2"/>
  <c r="Z2272" i="2"/>
  <c r="Z2273" i="2"/>
  <c r="Z2274" i="2"/>
  <c r="Z2275" i="2"/>
  <c r="Z2276" i="2"/>
  <c r="Z2277" i="2"/>
  <c r="Z2278" i="2"/>
  <c r="Z2279" i="2"/>
  <c r="Z2280" i="2"/>
  <c r="Z2281" i="2"/>
  <c r="Z2282" i="2"/>
  <c r="Z2283" i="2"/>
  <c r="Z2284" i="2"/>
  <c r="Z2285" i="2"/>
  <c r="Z2286" i="2"/>
  <c r="Z2287" i="2"/>
  <c r="Z2288" i="2"/>
  <c r="Z2289" i="2"/>
  <c r="Z2290" i="2"/>
  <c r="Z2291" i="2"/>
  <c r="Z2292" i="2"/>
  <c r="Z2293" i="2"/>
  <c r="Z2294" i="2"/>
  <c r="Z2295" i="2"/>
  <c r="Z2296" i="2"/>
  <c r="Z2297" i="2"/>
  <c r="Z2298" i="2"/>
  <c r="Z2299" i="2"/>
  <c r="Z2300" i="2"/>
  <c r="Z2301" i="2"/>
  <c r="Z2302" i="2"/>
  <c r="Z2303" i="2"/>
  <c r="Z2304" i="2"/>
  <c r="Z2305" i="2"/>
  <c r="Z2306" i="2"/>
  <c r="Z2307" i="2"/>
  <c r="Z2308" i="2"/>
  <c r="Z2309" i="2"/>
  <c r="Z2310" i="2"/>
  <c r="Z2311" i="2"/>
  <c r="Z2312" i="2"/>
  <c r="Z2313" i="2"/>
  <c r="Z2314" i="2"/>
  <c r="Z2315" i="2"/>
  <c r="Z2316" i="2"/>
  <c r="Z2317" i="2"/>
  <c r="Z2318" i="2"/>
  <c r="Z2319" i="2"/>
  <c r="Z2320" i="2"/>
  <c r="Z2321" i="2"/>
  <c r="Z2322" i="2"/>
  <c r="Z2323" i="2"/>
  <c r="Z2324" i="2"/>
  <c r="Z2325" i="2"/>
  <c r="Z2326" i="2"/>
  <c r="Z2327" i="2"/>
  <c r="Z2328" i="2"/>
  <c r="Z2329" i="2"/>
  <c r="Z2330" i="2"/>
  <c r="Z2331" i="2"/>
  <c r="Z2332" i="2"/>
  <c r="Z2333" i="2"/>
  <c r="Z2334" i="2"/>
  <c r="Z2335" i="2"/>
  <c r="Z2336" i="2"/>
  <c r="Z2337" i="2"/>
  <c r="Z2338" i="2"/>
  <c r="Z2339" i="2"/>
  <c r="Z2340" i="2"/>
  <c r="Z2341" i="2"/>
  <c r="Z2342" i="2"/>
  <c r="Z2343" i="2"/>
  <c r="Z2344" i="2"/>
  <c r="Z2345" i="2"/>
  <c r="Z2346" i="2"/>
  <c r="Z2347" i="2"/>
  <c r="Z2348" i="2"/>
  <c r="Z2349" i="2"/>
  <c r="Z2350" i="2"/>
  <c r="Z2351" i="2"/>
  <c r="Z2352" i="2"/>
  <c r="Z2353" i="2"/>
  <c r="Z2354" i="2"/>
  <c r="Z2355" i="2"/>
  <c r="Z2356" i="2"/>
  <c r="Z2357" i="2"/>
  <c r="Z2358" i="2"/>
  <c r="Z2359" i="2"/>
  <c r="Z2360" i="2"/>
  <c r="Z2361" i="2"/>
  <c r="Z2362" i="2"/>
  <c r="Z2363" i="2"/>
  <c r="Z2364" i="2"/>
  <c r="Z2365" i="2"/>
  <c r="Z2366" i="2"/>
  <c r="Z2367" i="2"/>
  <c r="Z2368" i="2"/>
  <c r="Z2369" i="2"/>
  <c r="Z2370" i="2"/>
  <c r="Z2371" i="2"/>
  <c r="Z2372" i="2"/>
  <c r="Z2373" i="2"/>
  <c r="Z2374" i="2"/>
  <c r="Z2375" i="2"/>
  <c r="Z2376" i="2"/>
  <c r="Z2377" i="2"/>
  <c r="Z2378" i="2"/>
  <c r="Z2379" i="2"/>
  <c r="Z2380" i="2"/>
  <c r="Z2381" i="2"/>
  <c r="Z2382" i="2"/>
  <c r="Z2383" i="2"/>
  <c r="Z2384" i="2"/>
  <c r="Z2385" i="2"/>
  <c r="Z2386" i="2"/>
  <c r="Z2387" i="2"/>
  <c r="Z2388" i="2"/>
  <c r="Z2389" i="2"/>
  <c r="Z2390" i="2"/>
  <c r="Z2391" i="2"/>
  <c r="Z2392" i="2"/>
  <c r="Z2393" i="2"/>
  <c r="Z2394" i="2"/>
  <c r="Z2395" i="2"/>
  <c r="Z2396" i="2"/>
  <c r="Z2397" i="2"/>
  <c r="Z2398" i="2"/>
  <c r="Z2399" i="2"/>
  <c r="Z2400" i="2"/>
  <c r="Z2401" i="2"/>
  <c r="Z2402" i="2"/>
  <c r="Z2403" i="2"/>
  <c r="Z2404" i="2"/>
  <c r="Z2405" i="2"/>
  <c r="Z2406" i="2"/>
  <c r="Z2407" i="2"/>
  <c r="Z2408" i="2"/>
  <c r="Z2409" i="2"/>
  <c r="Z2410" i="2"/>
  <c r="Z2411" i="2"/>
  <c r="Z2412" i="2"/>
  <c r="Z2413" i="2"/>
  <c r="Z2414" i="2"/>
  <c r="Z2415" i="2"/>
  <c r="Z2416" i="2"/>
  <c r="Z2417" i="2"/>
  <c r="Z2418" i="2"/>
  <c r="Z2419" i="2"/>
  <c r="Z2420" i="2"/>
  <c r="Z2421" i="2"/>
  <c r="Z2422" i="2"/>
  <c r="Z2423" i="2"/>
  <c r="Z2424" i="2"/>
  <c r="Z2425" i="2"/>
  <c r="Z2426" i="2"/>
  <c r="Z2427" i="2"/>
  <c r="Z2428" i="2"/>
  <c r="Z2429" i="2"/>
  <c r="Z2430" i="2"/>
  <c r="Z2431" i="2"/>
  <c r="Z2432" i="2"/>
  <c r="Z2433" i="2"/>
  <c r="Z2434" i="2"/>
  <c r="Z2435" i="2"/>
  <c r="Z2436" i="2"/>
  <c r="Z2437" i="2"/>
  <c r="Z2438" i="2"/>
  <c r="Z2439" i="2"/>
  <c r="Z2440" i="2"/>
  <c r="Z2441" i="2"/>
  <c r="Z2442" i="2"/>
  <c r="Z2443" i="2"/>
  <c r="Z2444" i="2"/>
  <c r="Z2445" i="2"/>
  <c r="Z2446" i="2"/>
  <c r="Z2447" i="2"/>
  <c r="Z2448" i="2"/>
  <c r="Z2449" i="2"/>
  <c r="Z2450" i="2"/>
  <c r="Z2451" i="2"/>
  <c r="Z2452" i="2"/>
  <c r="Z2453" i="2"/>
  <c r="Z2454" i="2"/>
  <c r="Z2455" i="2"/>
  <c r="Z2456" i="2"/>
  <c r="Z2457" i="2"/>
  <c r="Z2458" i="2"/>
  <c r="Z2459" i="2"/>
  <c r="Z2460" i="2"/>
  <c r="Z2461" i="2"/>
  <c r="Z2462" i="2"/>
  <c r="Z2463" i="2"/>
  <c r="Z2464" i="2"/>
  <c r="Z2465" i="2"/>
  <c r="Z2466" i="2"/>
  <c r="Z2467" i="2"/>
  <c r="Z2468" i="2"/>
  <c r="Z2469" i="2"/>
  <c r="Z2470" i="2"/>
  <c r="Z2471" i="2"/>
  <c r="Z2472" i="2"/>
  <c r="Z2473" i="2"/>
  <c r="Z2474" i="2"/>
  <c r="Z2475" i="2"/>
  <c r="Z2476" i="2"/>
  <c r="Z2477" i="2"/>
  <c r="Z2478" i="2"/>
  <c r="Z2479" i="2"/>
  <c r="Z2480" i="2"/>
  <c r="Z2481" i="2"/>
  <c r="Z2482" i="2"/>
  <c r="Z2483" i="2"/>
  <c r="Z2484" i="2"/>
  <c r="Z2485" i="2"/>
  <c r="Z2486" i="2"/>
  <c r="Z2487" i="2"/>
  <c r="Z2488" i="2"/>
  <c r="Z2489" i="2"/>
  <c r="Z2490" i="2"/>
  <c r="Z2491" i="2"/>
  <c r="Z2492" i="2"/>
  <c r="Z2493" i="2"/>
  <c r="Z2494" i="2"/>
  <c r="Z2495" i="2"/>
  <c r="Z2496" i="2"/>
  <c r="Z2497" i="2"/>
  <c r="Z2498" i="2"/>
  <c r="Z2499" i="2"/>
  <c r="Z2500" i="2"/>
  <c r="Z2501" i="2"/>
  <c r="Z2502" i="2"/>
  <c r="Z2503" i="2"/>
  <c r="Z2504" i="2"/>
  <c r="Z2505" i="2"/>
  <c r="Z2506" i="2"/>
  <c r="Z2507" i="2"/>
  <c r="Z2508" i="2"/>
  <c r="Z2509" i="2"/>
  <c r="Z2510" i="2"/>
  <c r="Z2511" i="2"/>
  <c r="Z2512" i="2"/>
  <c r="Z2513" i="2"/>
  <c r="Z2514" i="2"/>
  <c r="Z2515" i="2"/>
  <c r="Z2516" i="2"/>
  <c r="Z2517" i="2"/>
  <c r="Z2518" i="2"/>
  <c r="Z2519" i="2"/>
  <c r="Z2520" i="2"/>
  <c r="Z2521" i="2"/>
  <c r="Z2522" i="2"/>
  <c r="Z2523" i="2"/>
  <c r="Z2524" i="2"/>
  <c r="Z2525" i="2"/>
  <c r="Z2526" i="2"/>
  <c r="Z2527" i="2"/>
  <c r="Z2528" i="2"/>
  <c r="Z2529" i="2"/>
  <c r="Z2530" i="2"/>
  <c r="Z2531" i="2"/>
  <c r="Z2532" i="2"/>
  <c r="Z2533" i="2"/>
  <c r="Z2534" i="2"/>
  <c r="Z2535" i="2"/>
  <c r="Z2536" i="2"/>
  <c r="Z2537" i="2"/>
  <c r="Z2538" i="2"/>
  <c r="Z2539" i="2"/>
  <c r="Z2540" i="2"/>
  <c r="Z2541" i="2"/>
  <c r="Z2542" i="2"/>
  <c r="Z2543" i="2"/>
  <c r="Z2544" i="2"/>
  <c r="Z2545" i="2"/>
  <c r="Z2546" i="2"/>
  <c r="Z2547" i="2"/>
  <c r="Z2548" i="2"/>
  <c r="Z2549" i="2"/>
  <c r="Z2550" i="2"/>
  <c r="Z2551" i="2"/>
  <c r="Z2552" i="2"/>
  <c r="Z2553" i="2"/>
  <c r="Z2554" i="2"/>
  <c r="Z2555" i="2"/>
  <c r="Z2556" i="2"/>
  <c r="Z2557" i="2"/>
  <c r="Z2558" i="2"/>
  <c r="Z2559" i="2"/>
  <c r="Z2560" i="2"/>
  <c r="Z2561" i="2"/>
  <c r="Z2562" i="2"/>
  <c r="Z2563" i="2"/>
  <c r="Z2564" i="2"/>
  <c r="Z2565" i="2"/>
  <c r="Z2566" i="2"/>
  <c r="Z2567" i="2"/>
  <c r="Z2568" i="2"/>
  <c r="Z2569" i="2"/>
  <c r="Z2570" i="2"/>
  <c r="Z2571" i="2"/>
  <c r="Z2572" i="2"/>
  <c r="Z2573" i="2"/>
  <c r="Z2574" i="2"/>
  <c r="Z2575" i="2"/>
  <c r="Z2576" i="2"/>
  <c r="Z2577" i="2"/>
  <c r="Z2578" i="2"/>
  <c r="Z2579" i="2"/>
  <c r="Z2580" i="2"/>
  <c r="Z2581" i="2"/>
  <c r="Z2582" i="2"/>
  <c r="Z2583" i="2"/>
  <c r="Z2584" i="2"/>
  <c r="Z2585" i="2"/>
  <c r="Z2586" i="2"/>
  <c r="Z2587" i="2"/>
  <c r="Z2588" i="2"/>
  <c r="Z2589" i="2"/>
  <c r="Z2590" i="2"/>
  <c r="Z2591" i="2"/>
  <c r="Z2592" i="2"/>
  <c r="Z2593" i="2"/>
  <c r="Z2594" i="2"/>
  <c r="Z2595" i="2"/>
  <c r="Z2596" i="2"/>
  <c r="Z2597" i="2"/>
  <c r="Z2598" i="2"/>
  <c r="Z2599" i="2"/>
  <c r="Z2600" i="2"/>
  <c r="Z2601" i="2"/>
  <c r="Z2602" i="2"/>
  <c r="Z2603" i="2"/>
  <c r="Z2604" i="2"/>
  <c r="Z2605" i="2"/>
  <c r="Z2606" i="2"/>
  <c r="Z2607" i="2"/>
  <c r="Z2608" i="2"/>
  <c r="Z2609" i="2"/>
  <c r="Z2610" i="2"/>
  <c r="Z2611" i="2"/>
  <c r="Z2612" i="2"/>
  <c r="Z2613" i="2"/>
  <c r="Z2614" i="2"/>
  <c r="Z2615" i="2"/>
  <c r="Z2616" i="2"/>
  <c r="Z2617" i="2"/>
  <c r="Z2618" i="2"/>
  <c r="Z2619" i="2"/>
  <c r="Z2620" i="2"/>
  <c r="Z2621" i="2"/>
  <c r="Z2622" i="2"/>
  <c r="Z2623" i="2"/>
  <c r="Z2624" i="2"/>
  <c r="Z2625" i="2"/>
  <c r="Z2626" i="2"/>
  <c r="Z2627" i="2"/>
  <c r="Z2628" i="2"/>
  <c r="Z2629" i="2"/>
  <c r="Z2630" i="2"/>
  <c r="Z2631" i="2"/>
  <c r="Z2632" i="2"/>
  <c r="Z2633" i="2"/>
  <c r="Z2634" i="2"/>
  <c r="Z2635" i="2"/>
  <c r="Z2636" i="2"/>
  <c r="Z2637" i="2"/>
  <c r="Z2638" i="2"/>
  <c r="Z2639" i="2"/>
  <c r="Z2640" i="2"/>
  <c r="Z2641" i="2"/>
  <c r="Z2642" i="2"/>
  <c r="Z2643" i="2"/>
  <c r="Z2644" i="2"/>
  <c r="Z2645" i="2"/>
  <c r="Z2646" i="2"/>
  <c r="Z2647" i="2"/>
  <c r="Z2648" i="2"/>
  <c r="Z2649" i="2"/>
  <c r="Z2650" i="2"/>
  <c r="Z2651" i="2"/>
  <c r="Z2652" i="2"/>
  <c r="Z2653" i="2"/>
  <c r="Z2654" i="2"/>
  <c r="Z2655" i="2"/>
  <c r="Z2656" i="2"/>
  <c r="Z2657" i="2"/>
  <c r="Z2658" i="2"/>
  <c r="Z2659" i="2"/>
  <c r="Z2660" i="2"/>
  <c r="Z2661" i="2"/>
  <c r="Z2662" i="2"/>
  <c r="Z2663" i="2"/>
  <c r="Z2664" i="2"/>
  <c r="Z2665" i="2"/>
  <c r="Z2666" i="2"/>
  <c r="Z2667" i="2"/>
  <c r="Z2668" i="2"/>
  <c r="Z2669" i="2"/>
  <c r="Z2670" i="2"/>
  <c r="Z2671" i="2"/>
  <c r="Z2672" i="2"/>
  <c r="Z2673" i="2"/>
  <c r="Z2674" i="2"/>
  <c r="Z2675" i="2"/>
  <c r="Z2676" i="2"/>
  <c r="Z2677" i="2"/>
  <c r="Z2678" i="2"/>
  <c r="Z2679" i="2"/>
  <c r="Z2680" i="2"/>
  <c r="Z2681" i="2"/>
  <c r="Z2682" i="2"/>
  <c r="Z2683" i="2"/>
  <c r="Z2684" i="2"/>
  <c r="Z2685" i="2"/>
  <c r="Z2686" i="2"/>
  <c r="Z2687" i="2"/>
  <c r="Z2688" i="2"/>
  <c r="Z2689" i="2"/>
  <c r="Z2690" i="2"/>
  <c r="Z2691" i="2"/>
  <c r="Z2692" i="2"/>
  <c r="Z2693" i="2"/>
  <c r="Z2694" i="2"/>
  <c r="Z2695" i="2"/>
  <c r="Z2696" i="2"/>
  <c r="Z2697" i="2"/>
  <c r="Z2698" i="2"/>
  <c r="Z2699" i="2"/>
  <c r="Z2700" i="2"/>
  <c r="Z2701" i="2"/>
  <c r="Z2702" i="2"/>
  <c r="Z2703" i="2"/>
  <c r="Z2704" i="2"/>
  <c r="Z2705" i="2"/>
  <c r="Z2706" i="2"/>
  <c r="Z2707" i="2"/>
  <c r="Z2708" i="2"/>
  <c r="Z2709" i="2"/>
  <c r="Z2710" i="2"/>
  <c r="Z2711" i="2"/>
  <c r="Z2712" i="2"/>
  <c r="Z2713" i="2"/>
  <c r="Z2714" i="2"/>
  <c r="Z2715" i="2"/>
  <c r="Z2716" i="2"/>
  <c r="Z2717" i="2"/>
  <c r="Z2718" i="2"/>
  <c r="Z2719" i="2"/>
  <c r="Z2720" i="2"/>
  <c r="Z2721" i="2"/>
  <c r="Z2722" i="2"/>
  <c r="Z2723" i="2"/>
  <c r="Z2724" i="2"/>
  <c r="Z2725" i="2"/>
  <c r="Z2726" i="2"/>
  <c r="Z2727" i="2"/>
  <c r="Z2728" i="2"/>
  <c r="Z2729" i="2"/>
  <c r="Z2730" i="2"/>
  <c r="Z2731" i="2"/>
  <c r="Z2732" i="2"/>
  <c r="Z2733" i="2"/>
  <c r="Z2734" i="2"/>
  <c r="Z2735" i="2"/>
  <c r="Z2736" i="2"/>
  <c r="Z2737" i="2"/>
  <c r="Z2738" i="2"/>
  <c r="Z2739" i="2"/>
  <c r="Z2740" i="2"/>
  <c r="Z2741" i="2"/>
  <c r="Z2742" i="2"/>
  <c r="Z2743" i="2"/>
  <c r="Z2744" i="2"/>
  <c r="Z2745" i="2"/>
  <c r="Z2746" i="2"/>
  <c r="Z2747" i="2"/>
  <c r="Z2748" i="2"/>
  <c r="Z2749" i="2"/>
  <c r="Z2750" i="2"/>
  <c r="Z2751" i="2"/>
  <c r="Z2752" i="2"/>
  <c r="Z2753" i="2"/>
  <c r="Z2754" i="2"/>
  <c r="Z2755" i="2"/>
  <c r="Z2756" i="2"/>
  <c r="Z2757" i="2"/>
  <c r="Z2758" i="2"/>
  <c r="Z2759" i="2"/>
  <c r="Z2760" i="2"/>
  <c r="Z2761" i="2"/>
  <c r="Z2762" i="2"/>
  <c r="Z2763" i="2"/>
  <c r="Z2764" i="2"/>
  <c r="Z2765" i="2"/>
  <c r="Z2766" i="2"/>
  <c r="Z2767" i="2"/>
  <c r="Z2768" i="2"/>
  <c r="Z2769" i="2"/>
  <c r="Z2770" i="2"/>
  <c r="Z2771" i="2"/>
  <c r="Z2772" i="2"/>
  <c r="Z2773" i="2"/>
  <c r="Z2774" i="2"/>
  <c r="Z2775" i="2"/>
  <c r="Z2776" i="2"/>
  <c r="Z2777" i="2"/>
  <c r="Z2778" i="2"/>
  <c r="Z2779" i="2"/>
  <c r="Z2780" i="2"/>
  <c r="Z2781" i="2"/>
  <c r="Z2782" i="2"/>
  <c r="Z2783" i="2"/>
  <c r="Z2784" i="2"/>
  <c r="Z2785" i="2"/>
  <c r="Z2786" i="2"/>
  <c r="Z2787" i="2"/>
  <c r="Z2788" i="2"/>
  <c r="Z2789" i="2"/>
  <c r="Z2790" i="2"/>
  <c r="Z2791" i="2"/>
  <c r="Z2792" i="2"/>
  <c r="Z2793" i="2"/>
  <c r="Z2794" i="2"/>
  <c r="Z2795" i="2"/>
  <c r="Z2796" i="2"/>
  <c r="Z2797" i="2"/>
  <c r="Z2798" i="2"/>
  <c r="Z2799" i="2"/>
  <c r="Z2800" i="2"/>
  <c r="Z2801" i="2"/>
  <c r="Z2802" i="2"/>
  <c r="Z2803" i="2"/>
  <c r="Z2804" i="2"/>
  <c r="Z2805" i="2"/>
  <c r="Z2806" i="2"/>
  <c r="Z2807" i="2"/>
  <c r="Z2808" i="2"/>
  <c r="Z2809" i="2"/>
  <c r="Z2810" i="2"/>
  <c r="Z2811" i="2"/>
  <c r="Z2812" i="2"/>
  <c r="Z2813" i="2"/>
  <c r="Z2814" i="2"/>
  <c r="Z2815" i="2"/>
  <c r="Z2816" i="2"/>
  <c r="Z2817" i="2"/>
  <c r="Z2818" i="2"/>
  <c r="Z2819" i="2"/>
  <c r="Z2820" i="2"/>
  <c r="Z2821" i="2"/>
  <c r="Z2822" i="2"/>
  <c r="Z2823" i="2"/>
  <c r="Z2824" i="2"/>
  <c r="Z2825" i="2"/>
  <c r="Z2826" i="2"/>
  <c r="Z2827" i="2"/>
  <c r="Z2828" i="2"/>
  <c r="Z2829" i="2"/>
  <c r="Z2830" i="2"/>
  <c r="Z2831" i="2"/>
  <c r="Z2832" i="2"/>
  <c r="Z2833" i="2"/>
  <c r="Z2834" i="2"/>
  <c r="Z2835" i="2"/>
  <c r="Z2836" i="2"/>
  <c r="Z2837" i="2"/>
  <c r="Z2838" i="2"/>
  <c r="Z2839" i="2"/>
  <c r="Z2840" i="2"/>
  <c r="Z2841" i="2"/>
  <c r="Z2842" i="2"/>
  <c r="Z2843" i="2"/>
  <c r="Z2844" i="2"/>
  <c r="Z2845" i="2"/>
  <c r="Z2846" i="2"/>
  <c r="Z2847" i="2"/>
  <c r="Z2848" i="2"/>
  <c r="Z2849" i="2"/>
  <c r="Z2850" i="2"/>
  <c r="Z2851" i="2"/>
  <c r="Z2852" i="2"/>
  <c r="Z2853" i="2"/>
  <c r="Z2854" i="2"/>
  <c r="Z2855" i="2"/>
  <c r="Z2856" i="2"/>
  <c r="Z2857" i="2"/>
  <c r="Z2858" i="2"/>
  <c r="Z2859" i="2"/>
  <c r="Z2860" i="2"/>
  <c r="Z2861" i="2"/>
  <c r="Z2862" i="2"/>
  <c r="Z2863" i="2"/>
  <c r="Z2864" i="2"/>
  <c r="Z2865" i="2"/>
  <c r="Z2866" i="2"/>
  <c r="Z2867" i="2"/>
  <c r="Z2868" i="2"/>
  <c r="Z2869" i="2"/>
  <c r="Z2870" i="2"/>
  <c r="Z2871" i="2"/>
  <c r="Z2872" i="2"/>
  <c r="Z2873" i="2"/>
  <c r="Z2874" i="2"/>
  <c r="Z2875" i="2"/>
  <c r="Z2876" i="2"/>
  <c r="Z2877" i="2"/>
  <c r="Z2878" i="2"/>
  <c r="Z2879" i="2"/>
  <c r="Z2880" i="2"/>
  <c r="Z2881" i="2"/>
  <c r="Z2882" i="2"/>
  <c r="Z2883" i="2"/>
  <c r="Z2884" i="2"/>
  <c r="Z2885" i="2"/>
  <c r="Z2886" i="2"/>
  <c r="Z2887" i="2"/>
  <c r="Z2888" i="2"/>
  <c r="Z2889" i="2"/>
  <c r="Z2890" i="2"/>
  <c r="Z2891" i="2"/>
  <c r="Z2892" i="2"/>
  <c r="Z2893" i="2"/>
  <c r="Z2894" i="2"/>
  <c r="Z2895" i="2"/>
  <c r="Z2896" i="2"/>
  <c r="Z2897" i="2"/>
  <c r="Z2898" i="2"/>
  <c r="Z2899" i="2"/>
  <c r="Z2900" i="2"/>
  <c r="Z2901" i="2"/>
  <c r="Z2902" i="2"/>
  <c r="Z2903" i="2"/>
  <c r="Z2904" i="2"/>
  <c r="Z2905" i="2"/>
  <c r="Z2906" i="2"/>
  <c r="Z2907" i="2"/>
  <c r="Z2908" i="2"/>
  <c r="Z2909" i="2"/>
  <c r="Z2910" i="2"/>
  <c r="Z2911" i="2"/>
  <c r="Z2912" i="2"/>
  <c r="Z2913" i="2"/>
  <c r="Z2914" i="2"/>
  <c r="Z2915" i="2"/>
  <c r="Z2916" i="2"/>
  <c r="Z2917" i="2"/>
  <c r="Z2918" i="2"/>
  <c r="Z2919" i="2"/>
  <c r="Z2920" i="2"/>
  <c r="Z2921" i="2"/>
  <c r="Z2922" i="2"/>
  <c r="Z2923" i="2"/>
  <c r="Z2924" i="2"/>
  <c r="Z2925" i="2"/>
  <c r="Z2926" i="2"/>
  <c r="Z2927" i="2"/>
  <c r="Z2928" i="2"/>
  <c r="Z2929" i="2"/>
  <c r="Z2930" i="2"/>
  <c r="Z2931" i="2"/>
  <c r="Z2932" i="2"/>
  <c r="Z2933" i="2"/>
  <c r="Z2934" i="2"/>
  <c r="Z2935" i="2"/>
  <c r="Z2936" i="2"/>
  <c r="Z2937" i="2"/>
  <c r="Z2938" i="2"/>
  <c r="Z2939" i="2"/>
  <c r="Z2940" i="2"/>
  <c r="Z2941" i="2"/>
  <c r="Z2942" i="2"/>
  <c r="Z2943" i="2"/>
  <c r="Z2944" i="2"/>
  <c r="Z2945" i="2"/>
  <c r="Z2946" i="2"/>
  <c r="Z2947" i="2"/>
  <c r="Z2948" i="2"/>
  <c r="Z2949" i="2"/>
  <c r="Z2950" i="2"/>
  <c r="Z2951" i="2"/>
  <c r="Z2952" i="2"/>
  <c r="Z2953" i="2"/>
  <c r="Z2954" i="2"/>
  <c r="Z2955" i="2"/>
  <c r="Z2956" i="2"/>
  <c r="Z2957" i="2"/>
  <c r="Z2958" i="2"/>
  <c r="Z2959" i="2"/>
  <c r="Z2960" i="2"/>
  <c r="Z2961" i="2"/>
  <c r="Z2962" i="2"/>
  <c r="Z2963" i="2"/>
  <c r="Z2964" i="2"/>
  <c r="Z2965" i="2"/>
  <c r="Z2966" i="2"/>
  <c r="Z2967" i="2"/>
  <c r="Z2968" i="2"/>
  <c r="Z2969" i="2"/>
  <c r="Z2970" i="2"/>
  <c r="Z2971" i="2"/>
  <c r="Z2972" i="2"/>
  <c r="Z2973" i="2"/>
  <c r="Z2974" i="2"/>
  <c r="Z2975" i="2"/>
  <c r="Z2976" i="2"/>
  <c r="Z2977" i="2"/>
  <c r="Z2978" i="2"/>
  <c r="Z2979" i="2"/>
  <c r="Z2980" i="2"/>
  <c r="Z2981" i="2"/>
  <c r="Z2982" i="2"/>
  <c r="Z2983" i="2"/>
  <c r="Z2984" i="2"/>
  <c r="Z2985" i="2"/>
  <c r="Z2986" i="2"/>
  <c r="Z2987" i="2"/>
  <c r="Z2988" i="2"/>
  <c r="Z2989" i="2"/>
  <c r="Z2990" i="2"/>
  <c r="Z2991" i="2"/>
  <c r="Z2992" i="2"/>
  <c r="Z2993" i="2"/>
  <c r="Z2994" i="2"/>
  <c r="Z2995" i="2"/>
  <c r="Z2996" i="2"/>
  <c r="Z2997" i="2"/>
  <c r="Z2998" i="2"/>
  <c r="Z2999" i="2"/>
  <c r="Z3000" i="2"/>
  <c r="Z3001" i="2"/>
  <c r="Z3002" i="2"/>
  <c r="Z3003" i="2"/>
  <c r="Z3004" i="2"/>
  <c r="Z3005" i="2"/>
  <c r="Z3006" i="2"/>
  <c r="Z3007" i="2"/>
  <c r="Z3008" i="2"/>
  <c r="Z3009" i="2"/>
  <c r="Z3010" i="2"/>
  <c r="Z3011" i="2"/>
  <c r="Z3012" i="2"/>
  <c r="Z3013" i="2"/>
  <c r="Z3014" i="2"/>
  <c r="Z3015" i="2"/>
  <c r="Z3016" i="2"/>
  <c r="Z3017" i="2"/>
  <c r="Z3018" i="2"/>
  <c r="Z3019" i="2"/>
  <c r="Z3020" i="2"/>
  <c r="Z3021" i="2"/>
  <c r="Z3022" i="2"/>
  <c r="Z3023" i="2"/>
  <c r="Z3024" i="2"/>
  <c r="Z3025" i="2"/>
  <c r="Z3026" i="2"/>
  <c r="Z3027" i="2"/>
  <c r="Z3028" i="2"/>
  <c r="Z3029" i="2"/>
  <c r="Z3030" i="2"/>
  <c r="Z3031" i="2"/>
  <c r="Z3032" i="2"/>
  <c r="Z3033" i="2"/>
  <c r="Z3034" i="2"/>
  <c r="Z3035" i="2"/>
  <c r="Z3036" i="2"/>
  <c r="Z3037" i="2"/>
  <c r="Z3038" i="2"/>
  <c r="Z3039" i="2"/>
  <c r="Z3040" i="2"/>
  <c r="Z3041" i="2"/>
  <c r="Z3042" i="2"/>
  <c r="Z3043" i="2"/>
  <c r="Z3044" i="2"/>
  <c r="Z3045" i="2"/>
  <c r="Z3046" i="2"/>
  <c r="Z3047" i="2"/>
  <c r="Z3048" i="2"/>
  <c r="Z3049" i="2"/>
  <c r="Z3050" i="2"/>
  <c r="Z3051" i="2"/>
  <c r="Z3052" i="2"/>
  <c r="Z3053" i="2"/>
  <c r="Z3054" i="2"/>
  <c r="Z3055" i="2"/>
  <c r="Z3056" i="2"/>
  <c r="Z3057" i="2"/>
  <c r="Z3058" i="2"/>
  <c r="Z3059" i="2"/>
  <c r="Z3060" i="2"/>
  <c r="Z3061" i="2"/>
  <c r="Z3062" i="2"/>
  <c r="Z3063" i="2"/>
  <c r="Z3064" i="2"/>
  <c r="Z3065" i="2"/>
  <c r="Z3066" i="2"/>
  <c r="Z3067" i="2"/>
  <c r="Z3068" i="2"/>
  <c r="Z3069" i="2"/>
  <c r="Z3070" i="2"/>
  <c r="Z3071" i="2"/>
  <c r="Z3072" i="2"/>
  <c r="Z3073" i="2"/>
  <c r="Z3074" i="2"/>
  <c r="Z3075" i="2"/>
  <c r="Z3076" i="2"/>
  <c r="Z3077" i="2"/>
  <c r="Z3078" i="2"/>
  <c r="Z3079" i="2"/>
  <c r="Z3080" i="2"/>
  <c r="Z3081" i="2"/>
  <c r="Z3082" i="2"/>
  <c r="Z3083" i="2"/>
  <c r="Z3084" i="2"/>
  <c r="Z3085" i="2"/>
  <c r="Z3086" i="2"/>
  <c r="Z3087" i="2"/>
  <c r="Z3088" i="2"/>
  <c r="Z3089" i="2"/>
  <c r="Z3090" i="2"/>
  <c r="Z3091" i="2"/>
  <c r="Z3092" i="2"/>
  <c r="Z3093" i="2"/>
  <c r="Z3094" i="2"/>
  <c r="Z3095" i="2"/>
  <c r="Z3096" i="2"/>
  <c r="Z3097" i="2"/>
  <c r="Z3098" i="2"/>
  <c r="Z3099" i="2"/>
  <c r="Z3100" i="2"/>
  <c r="Z3101" i="2"/>
  <c r="Z3102" i="2"/>
  <c r="Z3103" i="2"/>
  <c r="Z3104" i="2"/>
  <c r="Z3105" i="2"/>
  <c r="Z3106" i="2"/>
  <c r="Z3107" i="2"/>
  <c r="Z3108" i="2"/>
  <c r="Z3109" i="2"/>
  <c r="Z3110" i="2"/>
  <c r="Z3111" i="2"/>
  <c r="Z3112" i="2"/>
  <c r="Z3113" i="2"/>
  <c r="Z3114" i="2"/>
  <c r="Z3115" i="2"/>
  <c r="Z3116" i="2"/>
  <c r="Z3117" i="2"/>
  <c r="Z3118" i="2"/>
  <c r="Z3119" i="2"/>
  <c r="Z3120" i="2"/>
  <c r="Z3121" i="2"/>
  <c r="Z3122" i="2"/>
  <c r="Z3123" i="2"/>
  <c r="Z3124" i="2"/>
  <c r="Z3125" i="2"/>
  <c r="Z3126" i="2"/>
  <c r="Z3127" i="2"/>
  <c r="Z3128" i="2"/>
  <c r="Z3129" i="2"/>
  <c r="Z3130" i="2"/>
  <c r="Z3131" i="2"/>
  <c r="Z3132" i="2"/>
  <c r="Z3133" i="2"/>
  <c r="Z3134" i="2"/>
  <c r="Z3135" i="2"/>
  <c r="Z3136" i="2"/>
  <c r="Z3137" i="2"/>
  <c r="Z3138" i="2"/>
  <c r="Z3139" i="2"/>
  <c r="Z3140" i="2"/>
  <c r="Z3141" i="2"/>
  <c r="Z3142" i="2"/>
  <c r="Z3143" i="2"/>
  <c r="Z3144" i="2"/>
  <c r="Z3145" i="2"/>
  <c r="Z3146" i="2"/>
  <c r="Z3147" i="2"/>
  <c r="Z3148" i="2"/>
  <c r="Z3149" i="2"/>
  <c r="Z3150" i="2"/>
  <c r="Z3151" i="2"/>
  <c r="Z3152" i="2"/>
  <c r="Z3153" i="2"/>
  <c r="Z3154" i="2"/>
  <c r="Z3155" i="2"/>
  <c r="Z3156" i="2"/>
  <c r="Z3157" i="2"/>
  <c r="Z3158" i="2"/>
  <c r="Z3159" i="2"/>
  <c r="Z3160" i="2"/>
  <c r="Z3161" i="2"/>
  <c r="Z3162" i="2"/>
  <c r="Z3163" i="2"/>
  <c r="Z3164" i="2"/>
  <c r="Z3165" i="2"/>
  <c r="Z3166" i="2"/>
  <c r="Z3167" i="2"/>
  <c r="Z3168" i="2"/>
  <c r="Z3169" i="2"/>
  <c r="Z3170" i="2"/>
  <c r="Z3171" i="2"/>
  <c r="Z3172" i="2"/>
  <c r="Z3173" i="2"/>
  <c r="Z3174" i="2"/>
  <c r="Z3175" i="2"/>
  <c r="Z3176" i="2"/>
  <c r="Z3177" i="2"/>
  <c r="Z3178" i="2"/>
  <c r="Z3179" i="2"/>
  <c r="Z3180" i="2"/>
  <c r="Z3181" i="2"/>
  <c r="Z3182" i="2"/>
  <c r="Z3183" i="2"/>
  <c r="Z3184" i="2"/>
  <c r="Z3185" i="2"/>
  <c r="Z3186" i="2"/>
  <c r="Z3187" i="2"/>
  <c r="Z3188" i="2"/>
  <c r="Z3189" i="2"/>
  <c r="Z3190" i="2"/>
  <c r="Z3191" i="2"/>
  <c r="Z3192" i="2"/>
  <c r="Z3193" i="2"/>
  <c r="Z3194" i="2"/>
  <c r="Z3195" i="2"/>
  <c r="Z3196" i="2"/>
  <c r="Z3197" i="2"/>
  <c r="Z3198" i="2"/>
  <c r="Z3199" i="2"/>
  <c r="Z3200" i="2"/>
  <c r="Z3201" i="2"/>
  <c r="Z3202" i="2"/>
  <c r="Z3203" i="2"/>
  <c r="Z3204" i="2"/>
  <c r="Z3205" i="2"/>
  <c r="Z3206" i="2"/>
  <c r="Z3207" i="2"/>
  <c r="Z3208" i="2"/>
  <c r="Z3209" i="2"/>
  <c r="Z3210" i="2"/>
  <c r="Z3211" i="2"/>
  <c r="Z3212" i="2"/>
  <c r="Z3213" i="2"/>
  <c r="Z3214" i="2"/>
  <c r="Z3215" i="2"/>
  <c r="Z3216" i="2"/>
  <c r="Z3217" i="2"/>
  <c r="Z3218" i="2"/>
  <c r="Z3219" i="2"/>
  <c r="Z3220" i="2"/>
  <c r="Z3221" i="2"/>
  <c r="Z3222" i="2"/>
  <c r="Z3223" i="2"/>
  <c r="Z3224" i="2"/>
  <c r="Z3225" i="2"/>
  <c r="Z3226" i="2"/>
  <c r="Z3227" i="2"/>
  <c r="Z3228" i="2"/>
  <c r="Z3229" i="2"/>
  <c r="Z3230" i="2"/>
  <c r="Z3231" i="2"/>
  <c r="Z3232" i="2"/>
  <c r="Z3233" i="2"/>
  <c r="Z3234" i="2"/>
  <c r="Z3235" i="2"/>
  <c r="Z3236" i="2"/>
  <c r="Z3237" i="2"/>
  <c r="Z3238" i="2"/>
  <c r="Z3239" i="2"/>
  <c r="Z3240" i="2"/>
  <c r="Z3241" i="2"/>
  <c r="Z3242" i="2"/>
  <c r="Z3243" i="2"/>
  <c r="Z3244" i="2"/>
  <c r="Z3245" i="2"/>
  <c r="Z3246" i="2"/>
  <c r="Z3247" i="2"/>
  <c r="Z3248" i="2"/>
  <c r="Z3249" i="2"/>
  <c r="Z3250" i="2"/>
  <c r="Z3251" i="2"/>
  <c r="Z3252" i="2"/>
  <c r="Z3253" i="2"/>
  <c r="Z3254" i="2"/>
  <c r="Z3255" i="2"/>
  <c r="Z3256" i="2"/>
  <c r="Z3257" i="2"/>
  <c r="Z3258" i="2"/>
  <c r="Z3259" i="2"/>
  <c r="Z3260" i="2"/>
  <c r="Z3261" i="2"/>
  <c r="Z3262" i="2"/>
  <c r="Z3263" i="2"/>
  <c r="Z3264" i="2"/>
  <c r="Z3265" i="2"/>
  <c r="Z3266" i="2"/>
  <c r="Z3267" i="2"/>
  <c r="Z3268" i="2"/>
  <c r="Z3269" i="2"/>
  <c r="Z3270" i="2"/>
  <c r="Z3271" i="2"/>
  <c r="Z3272" i="2"/>
  <c r="Z3273" i="2"/>
  <c r="Z3274" i="2"/>
  <c r="Z3275" i="2"/>
  <c r="Z3276" i="2"/>
  <c r="Z3277" i="2"/>
  <c r="Z3278" i="2"/>
  <c r="Z3279" i="2"/>
  <c r="Z3280" i="2"/>
  <c r="Z3281" i="2"/>
  <c r="Z3282" i="2"/>
  <c r="Z3283" i="2"/>
  <c r="Z3284" i="2"/>
  <c r="Z3285" i="2"/>
  <c r="Z3286" i="2"/>
  <c r="Z3287" i="2"/>
  <c r="Z3288" i="2"/>
  <c r="Z3289" i="2"/>
  <c r="Z3290" i="2"/>
  <c r="Z3291" i="2"/>
  <c r="Z3292" i="2"/>
  <c r="Z3293" i="2"/>
  <c r="Z3294" i="2"/>
  <c r="Z3295" i="2"/>
  <c r="Z3296" i="2"/>
  <c r="Z3297" i="2"/>
  <c r="Z3298" i="2"/>
  <c r="Z3299" i="2"/>
  <c r="Z3300" i="2"/>
  <c r="Z3301" i="2"/>
  <c r="Z3302" i="2"/>
  <c r="Z3303" i="2"/>
  <c r="Z3304" i="2"/>
  <c r="Z3305" i="2"/>
  <c r="Z3306" i="2"/>
  <c r="Z3307" i="2"/>
  <c r="Z3308" i="2"/>
  <c r="Z3309" i="2"/>
  <c r="Z3310" i="2"/>
  <c r="Z3311" i="2"/>
  <c r="Z3312" i="2"/>
  <c r="Z3313" i="2"/>
  <c r="Z3314" i="2"/>
  <c r="Z3315" i="2"/>
  <c r="Z3316" i="2"/>
  <c r="Z3317" i="2"/>
  <c r="Z3318" i="2"/>
  <c r="Z3319" i="2"/>
  <c r="Z3320" i="2"/>
  <c r="Z3321" i="2"/>
  <c r="Z3322" i="2"/>
  <c r="Z3323" i="2"/>
  <c r="Z3324" i="2"/>
  <c r="Z3325" i="2"/>
  <c r="Z3326" i="2"/>
  <c r="Z3327" i="2"/>
  <c r="Z3328" i="2"/>
  <c r="Z3329" i="2"/>
  <c r="Z3330" i="2"/>
  <c r="Z3331" i="2"/>
  <c r="Z3332" i="2"/>
  <c r="Z3333" i="2"/>
  <c r="Z3334" i="2"/>
  <c r="Z3335" i="2"/>
  <c r="Z3336" i="2"/>
  <c r="Z3337" i="2"/>
  <c r="Z3338" i="2"/>
  <c r="Z3339" i="2"/>
  <c r="Z3340" i="2"/>
  <c r="Z3341" i="2"/>
  <c r="Z3342" i="2"/>
  <c r="Z3343" i="2"/>
  <c r="Z3344" i="2"/>
  <c r="Z3345" i="2"/>
  <c r="Z3346" i="2"/>
  <c r="Z3347" i="2"/>
  <c r="Z3348" i="2"/>
  <c r="Z3349" i="2"/>
  <c r="Z3350" i="2"/>
  <c r="Z3351" i="2"/>
  <c r="Z3352" i="2"/>
  <c r="Z3353" i="2"/>
  <c r="Z3354" i="2"/>
  <c r="Z3355" i="2"/>
  <c r="Z3356" i="2"/>
  <c r="Z3357" i="2"/>
  <c r="Z3358" i="2"/>
  <c r="Z3359" i="2"/>
  <c r="Z3360" i="2"/>
  <c r="Z3361" i="2"/>
  <c r="Z3362" i="2"/>
  <c r="Z3363" i="2"/>
  <c r="Z3364" i="2"/>
  <c r="Z3365" i="2"/>
  <c r="Z3366" i="2"/>
  <c r="Z3367" i="2"/>
  <c r="Z3368" i="2"/>
  <c r="Z3369" i="2"/>
  <c r="Z3370" i="2"/>
  <c r="Z3371" i="2"/>
  <c r="Z3372" i="2"/>
  <c r="Z3373" i="2"/>
  <c r="Z3374" i="2"/>
  <c r="Z3375" i="2"/>
  <c r="Z3376" i="2"/>
  <c r="Z3377" i="2"/>
  <c r="Z3378" i="2"/>
  <c r="Z3379" i="2"/>
  <c r="Z3380" i="2"/>
  <c r="Z3381" i="2"/>
  <c r="Z3382" i="2"/>
  <c r="Z3383" i="2"/>
  <c r="Z3384" i="2"/>
  <c r="Z3385" i="2"/>
  <c r="Z3386" i="2"/>
  <c r="Z3387" i="2"/>
  <c r="Z3388" i="2"/>
  <c r="Z3389" i="2"/>
  <c r="Z3390" i="2"/>
  <c r="Z3391" i="2"/>
  <c r="Z3392" i="2"/>
  <c r="Z3393" i="2"/>
  <c r="Z3394" i="2"/>
  <c r="Z3395" i="2"/>
  <c r="Z3396" i="2"/>
  <c r="Z3397" i="2"/>
  <c r="Z3398" i="2"/>
  <c r="Z3399" i="2"/>
  <c r="Z3400" i="2"/>
  <c r="Z3401" i="2"/>
  <c r="Z3402" i="2"/>
  <c r="Z3403" i="2"/>
  <c r="Z3404" i="2"/>
  <c r="Z3405" i="2"/>
  <c r="Z3406" i="2"/>
  <c r="Z3407" i="2"/>
  <c r="Z3408" i="2"/>
  <c r="Z3409" i="2"/>
  <c r="Z3410" i="2"/>
  <c r="Z3411" i="2"/>
  <c r="Z3412" i="2"/>
  <c r="Z3413" i="2"/>
  <c r="Z3414" i="2"/>
  <c r="Z3415" i="2"/>
  <c r="Z3416" i="2"/>
  <c r="Z3417" i="2"/>
  <c r="Z3418" i="2"/>
  <c r="Z3419" i="2"/>
  <c r="Z3420" i="2"/>
  <c r="Z3421" i="2"/>
  <c r="Z3422" i="2"/>
  <c r="Z3423" i="2"/>
  <c r="Z3424" i="2"/>
  <c r="Z3425" i="2"/>
  <c r="Z3426" i="2"/>
  <c r="Z3427" i="2"/>
  <c r="Z3428" i="2"/>
  <c r="Z3429" i="2"/>
  <c r="Z3430" i="2"/>
  <c r="Z3431" i="2"/>
  <c r="Z3432" i="2"/>
  <c r="Z3433" i="2"/>
  <c r="Z3434" i="2"/>
  <c r="Z3435" i="2"/>
  <c r="Z3436" i="2"/>
  <c r="Z3437" i="2"/>
  <c r="Z3438" i="2"/>
  <c r="Z3439" i="2"/>
  <c r="Z3440" i="2"/>
  <c r="Z3441" i="2"/>
  <c r="Z3442" i="2"/>
  <c r="Z3443" i="2"/>
  <c r="Z3444" i="2"/>
  <c r="Z3445" i="2"/>
  <c r="Z3446" i="2"/>
  <c r="Z3447" i="2"/>
  <c r="Z3448" i="2"/>
  <c r="Z3449" i="2"/>
  <c r="Z3450" i="2"/>
  <c r="Z3451" i="2"/>
  <c r="Z3452" i="2"/>
  <c r="Z3453" i="2"/>
  <c r="Z3454" i="2"/>
  <c r="Z3455" i="2"/>
  <c r="Z3456" i="2"/>
  <c r="Z3457" i="2"/>
  <c r="Z3458" i="2"/>
  <c r="Z3459" i="2"/>
  <c r="Z3460" i="2"/>
  <c r="Z3461" i="2"/>
  <c r="Z3462" i="2"/>
  <c r="Z3463" i="2"/>
  <c r="Z3464" i="2"/>
  <c r="Z3465" i="2"/>
  <c r="Z3466" i="2"/>
  <c r="Z3467" i="2"/>
  <c r="Z3468" i="2"/>
  <c r="Z3469" i="2"/>
  <c r="Z3470" i="2"/>
  <c r="Z3471" i="2"/>
  <c r="Z3472" i="2"/>
  <c r="Z3473" i="2"/>
  <c r="Z3474" i="2"/>
  <c r="Z3475" i="2"/>
  <c r="Z3476" i="2"/>
  <c r="Z3477" i="2"/>
  <c r="Z3478" i="2"/>
  <c r="Z3479" i="2"/>
  <c r="Z3480" i="2"/>
  <c r="Z3481" i="2"/>
  <c r="Z3482" i="2"/>
  <c r="Z3483" i="2"/>
  <c r="Z3484" i="2"/>
  <c r="Z3485" i="2"/>
  <c r="Z3486" i="2"/>
  <c r="Z3487" i="2"/>
  <c r="Z3488" i="2"/>
  <c r="Z3489" i="2"/>
  <c r="Z3490" i="2"/>
  <c r="Z3491" i="2"/>
  <c r="Z3492" i="2"/>
  <c r="Z3493" i="2"/>
  <c r="Z3494" i="2"/>
  <c r="Z3495" i="2"/>
  <c r="Z3496" i="2"/>
  <c r="Z3497" i="2"/>
  <c r="Z3498" i="2"/>
  <c r="Z3499" i="2"/>
  <c r="Z3500" i="2"/>
  <c r="Z3501" i="2"/>
  <c r="Z3502" i="2"/>
  <c r="Z3503" i="2"/>
  <c r="Z3504" i="2"/>
  <c r="Z3505" i="2"/>
  <c r="Z3506" i="2"/>
  <c r="Z3507" i="2"/>
  <c r="Z3508" i="2"/>
  <c r="Z3509" i="2"/>
  <c r="Z3510" i="2"/>
  <c r="Z3511" i="2"/>
  <c r="Z3512" i="2"/>
  <c r="Z3513" i="2"/>
  <c r="Z3514" i="2"/>
  <c r="Z3515" i="2"/>
  <c r="Z3516" i="2"/>
  <c r="Z3517" i="2"/>
  <c r="Z3518" i="2"/>
  <c r="Z3519" i="2"/>
  <c r="Z3520" i="2"/>
  <c r="Z3521" i="2"/>
  <c r="Z3522" i="2"/>
  <c r="Z3523" i="2"/>
  <c r="Z3524" i="2"/>
  <c r="Z3525" i="2"/>
  <c r="Z3526" i="2"/>
  <c r="Z3527" i="2"/>
  <c r="Z3528" i="2"/>
  <c r="Z3529" i="2"/>
  <c r="Z3530" i="2"/>
  <c r="Z3531" i="2"/>
  <c r="Z3532" i="2"/>
  <c r="Z3533" i="2"/>
  <c r="Z3534" i="2"/>
  <c r="Z3535" i="2"/>
  <c r="Z3536" i="2"/>
  <c r="Z3537" i="2"/>
  <c r="Z3538" i="2"/>
  <c r="Z3539" i="2"/>
  <c r="Z3540" i="2"/>
  <c r="Z3541" i="2"/>
  <c r="Z3542" i="2"/>
  <c r="Z3543" i="2"/>
  <c r="Z3544" i="2"/>
  <c r="Z3545" i="2"/>
  <c r="Z3546" i="2"/>
  <c r="Z3547" i="2"/>
  <c r="Z3548" i="2"/>
  <c r="Z3549" i="2"/>
  <c r="Z3550" i="2"/>
  <c r="Z3551" i="2"/>
  <c r="Z3552" i="2"/>
  <c r="Z3553" i="2"/>
  <c r="Z3554" i="2"/>
  <c r="Z3555" i="2"/>
  <c r="Z3556" i="2"/>
  <c r="Z3557" i="2"/>
  <c r="Z3558" i="2"/>
  <c r="Z3559" i="2"/>
  <c r="Z3560" i="2"/>
  <c r="Z3561" i="2"/>
  <c r="Z3562" i="2"/>
  <c r="Z3563" i="2"/>
  <c r="Z3564" i="2"/>
  <c r="Z3565" i="2"/>
  <c r="Z3566" i="2"/>
  <c r="Z3567" i="2"/>
  <c r="Z3568" i="2"/>
  <c r="Z3569" i="2"/>
  <c r="Z3570" i="2"/>
  <c r="Z3571" i="2"/>
  <c r="Z3572" i="2"/>
  <c r="Z3573" i="2"/>
  <c r="Z3574" i="2"/>
  <c r="Z3575" i="2"/>
  <c r="Z3576" i="2"/>
  <c r="Z3577" i="2"/>
  <c r="Z3578" i="2"/>
  <c r="Z3579" i="2"/>
  <c r="Z3580" i="2"/>
  <c r="Z3581" i="2"/>
  <c r="Z3582" i="2"/>
  <c r="Z3583" i="2"/>
  <c r="Z3584" i="2"/>
  <c r="Z3585" i="2"/>
  <c r="Z3586" i="2"/>
  <c r="Z3587" i="2"/>
  <c r="Z3588" i="2"/>
  <c r="Z3589" i="2"/>
  <c r="Z3590" i="2"/>
  <c r="Z3591" i="2"/>
  <c r="Z3592" i="2"/>
  <c r="Z3593" i="2"/>
  <c r="Z3594" i="2"/>
  <c r="Z3595" i="2"/>
  <c r="Z3596" i="2"/>
  <c r="Z3597" i="2"/>
  <c r="Z3598" i="2"/>
  <c r="Z3599" i="2"/>
  <c r="Z3600" i="2"/>
  <c r="Z3601" i="2"/>
  <c r="Z3602" i="2"/>
  <c r="Z3603" i="2"/>
  <c r="Z3604" i="2"/>
  <c r="Z3605" i="2"/>
  <c r="Z3606" i="2"/>
  <c r="Z3607" i="2"/>
  <c r="Z3608" i="2"/>
  <c r="Z3609" i="2"/>
  <c r="Z3610" i="2"/>
  <c r="Z3611" i="2"/>
  <c r="Z3612" i="2"/>
  <c r="Z3613" i="2"/>
  <c r="Z3614" i="2"/>
  <c r="Z3615" i="2"/>
  <c r="Z3616" i="2"/>
  <c r="Z3617" i="2"/>
  <c r="Z3618" i="2"/>
  <c r="Z3619" i="2"/>
  <c r="Z3620" i="2"/>
  <c r="Z3621" i="2"/>
  <c r="Z3622" i="2"/>
  <c r="Z3623" i="2"/>
  <c r="Z3624" i="2"/>
  <c r="Z3625" i="2"/>
  <c r="Z3626" i="2"/>
  <c r="Z3627" i="2"/>
  <c r="Z3628" i="2"/>
  <c r="Z3629" i="2"/>
  <c r="Z3630" i="2"/>
  <c r="Z3631" i="2"/>
  <c r="Z3632" i="2"/>
  <c r="Z3633" i="2"/>
  <c r="Z3634" i="2"/>
  <c r="Z3635" i="2"/>
  <c r="Z3636" i="2"/>
  <c r="Z3637" i="2"/>
  <c r="Z3638" i="2"/>
  <c r="Z3639" i="2"/>
  <c r="Z3640" i="2"/>
  <c r="Z3641" i="2"/>
  <c r="Z3642" i="2"/>
  <c r="Z3643" i="2"/>
  <c r="Z3644" i="2"/>
  <c r="Z3645" i="2"/>
  <c r="Z3646" i="2"/>
  <c r="Z3647" i="2"/>
  <c r="Z3648" i="2"/>
  <c r="Z3649" i="2"/>
  <c r="Z3650" i="2"/>
  <c r="Z3651" i="2"/>
  <c r="Z3652" i="2"/>
  <c r="Z3653" i="2"/>
  <c r="Z3654" i="2"/>
  <c r="Z3655" i="2"/>
  <c r="Z3656" i="2"/>
  <c r="Z3657" i="2"/>
  <c r="Z3658" i="2"/>
  <c r="Z3659" i="2"/>
  <c r="Z3660" i="2"/>
  <c r="Z3661" i="2"/>
  <c r="Z3662" i="2"/>
  <c r="Z3663" i="2"/>
  <c r="Z3664" i="2"/>
  <c r="Z3665" i="2"/>
  <c r="Z3666" i="2"/>
  <c r="Z3667" i="2"/>
  <c r="Z3668" i="2"/>
  <c r="Z3669" i="2"/>
  <c r="Z3670" i="2"/>
  <c r="Z3671" i="2"/>
  <c r="Z3672" i="2"/>
  <c r="Z3673" i="2"/>
  <c r="Z3674" i="2"/>
  <c r="Z3675" i="2"/>
  <c r="Z3676" i="2"/>
  <c r="Z3677" i="2"/>
  <c r="Z3678" i="2"/>
  <c r="Z3679" i="2"/>
  <c r="Z3680" i="2"/>
  <c r="Z3681" i="2"/>
  <c r="Z3682" i="2"/>
  <c r="Z3683" i="2"/>
  <c r="Z3684" i="2"/>
  <c r="Z3685" i="2"/>
  <c r="Z3686" i="2"/>
  <c r="Z3687" i="2"/>
  <c r="Z3688" i="2"/>
  <c r="Z3689" i="2"/>
  <c r="Z3690" i="2"/>
  <c r="Z3691" i="2"/>
  <c r="Z3692" i="2"/>
  <c r="Z3693" i="2"/>
  <c r="Z3694" i="2"/>
  <c r="Z3695" i="2"/>
  <c r="Z3696" i="2"/>
  <c r="Z3697" i="2"/>
  <c r="Z3698" i="2"/>
  <c r="Z3699" i="2"/>
  <c r="Z3700" i="2"/>
  <c r="Z3701" i="2"/>
  <c r="Z3702" i="2"/>
  <c r="Z3703" i="2"/>
  <c r="Z3704" i="2"/>
  <c r="Z3705" i="2"/>
  <c r="Z3706" i="2"/>
  <c r="Z3707" i="2"/>
  <c r="Z3708" i="2"/>
  <c r="Z3709" i="2"/>
  <c r="Z3710" i="2"/>
  <c r="Z3711" i="2"/>
  <c r="Z3712" i="2"/>
  <c r="Z3713" i="2"/>
  <c r="Z3714" i="2"/>
  <c r="Z3715" i="2"/>
  <c r="Z3716" i="2"/>
  <c r="Z3717" i="2"/>
  <c r="Z3718" i="2"/>
  <c r="Z3719" i="2"/>
  <c r="Z3720" i="2"/>
  <c r="Z3721" i="2"/>
  <c r="Z3722" i="2"/>
  <c r="Z3723" i="2"/>
  <c r="Z3724" i="2"/>
  <c r="Z3725" i="2"/>
  <c r="Z3726" i="2"/>
  <c r="Z3727" i="2"/>
  <c r="Z3728" i="2"/>
  <c r="Z3729" i="2"/>
  <c r="Z3730" i="2"/>
  <c r="Z3731" i="2"/>
  <c r="Z3732" i="2"/>
  <c r="Z3733" i="2"/>
  <c r="Z3734" i="2"/>
  <c r="Z3735" i="2"/>
  <c r="Z3736" i="2"/>
  <c r="Z3737" i="2"/>
  <c r="Z3738" i="2"/>
  <c r="Z3739" i="2"/>
  <c r="Z3740" i="2"/>
  <c r="Z3741" i="2"/>
  <c r="Z3742" i="2"/>
  <c r="Z3743" i="2"/>
  <c r="Z3744" i="2"/>
  <c r="Z3745" i="2"/>
  <c r="Z3746" i="2"/>
  <c r="Z3747" i="2"/>
  <c r="Z3748" i="2"/>
  <c r="Z3749" i="2"/>
  <c r="Z3750" i="2"/>
  <c r="Z3751" i="2"/>
  <c r="Z3752" i="2"/>
  <c r="Z3753" i="2"/>
  <c r="Z3754" i="2"/>
  <c r="Z3755" i="2"/>
  <c r="Z3756" i="2"/>
  <c r="Z3757" i="2"/>
  <c r="Z3758" i="2"/>
  <c r="Z3759" i="2"/>
  <c r="Z3760" i="2"/>
  <c r="Z3761" i="2"/>
  <c r="Z3762" i="2"/>
  <c r="Z3763" i="2"/>
  <c r="Z3764" i="2"/>
  <c r="Z3765" i="2"/>
  <c r="Z3766" i="2"/>
  <c r="Z3767" i="2"/>
  <c r="Z3768" i="2"/>
  <c r="Z3769" i="2"/>
  <c r="Z3770" i="2"/>
  <c r="Z3771" i="2"/>
  <c r="Z3772" i="2"/>
  <c r="Z3773" i="2"/>
  <c r="Z3774" i="2"/>
  <c r="Z3775" i="2"/>
  <c r="Z3776" i="2"/>
  <c r="Z3777" i="2"/>
  <c r="Z3778" i="2"/>
  <c r="Z3779" i="2"/>
  <c r="Z3780" i="2"/>
  <c r="Z3781" i="2"/>
  <c r="Z3782" i="2"/>
  <c r="Z3783" i="2"/>
  <c r="Z3784" i="2"/>
  <c r="Z3785" i="2"/>
  <c r="Z3786" i="2"/>
  <c r="Z3787" i="2"/>
  <c r="Z3788" i="2"/>
  <c r="Z3789" i="2"/>
  <c r="Z3790" i="2"/>
  <c r="Z3791" i="2"/>
  <c r="Z3792" i="2"/>
  <c r="Z3793" i="2"/>
  <c r="Z3794" i="2"/>
  <c r="Z3795" i="2"/>
  <c r="Z3796" i="2"/>
  <c r="Z3797" i="2"/>
  <c r="Z3798" i="2"/>
  <c r="Z3799" i="2"/>
  <c r="Z3800" i="2"/>
  <c r="Z3801" i="2"/>
  <c r="Z3802" i="2"/>
  <c r="Z3803" i="2"/>
  <c r="Z3804" i="2"/>
  <c r="Z3805" i="2"/>
  <c r="Z3806" i="2"/>
  <c r="Z3807" i="2"/>
  <c r="Z3808" i="2"/>
  <c r="Z3809" i="2"/>
  <c r="Z3810" i="2"/>
  <c r="Z3811" i="2"/>
  <c r="Z3812" i="2"/>
  <c r="Z3813" i="2"/>
  <c r="Z3814" i="2"/>
  <c r="Z3815" i="2"/>
  <c r="Z3816" i="2"/>
  <c r="Z3817" i="2"/>
  <c r="Z3818" i="2"/>
  <c r="Z3819" i="2"/>
  <c r="Z3820" i="2"/>
  <c r="Z3821" i="2"/>
  <c r="Z3822" i="2"/>
  <c r="Z3823" i="2"/>
  <c r="Z3824" i="2"/>
  <c r="Z3825" i="2"/>
  <c r="Z3826" i="2"/>
  <c r="Z3827" i="2"/>
  <c r="Z3828" i="2"/>
  <c r="Z3829" i="2"/>
  <c r="Z3830" i="2"/>
  <c r="Z3831" i="2"/>
  <c r="Z3832" i="2"/>
  <c r="Z3833" i="2"/>
  <c r="Z3834" i="2"/>
  <c r="Z3835" i="2"/>
  <c r="Z3836" i="2"/>
  <c r="Z3837" i="2"/>
  <c r="Z3838" i="2"/>
  <c r="Z3839" i="2"/>
  <c r="Z3840" i="2"/>
  <c r="Z3841" i="2"/>
  <c r="Z3842" i="2"/>
  <c r="Z3843" i="2"/>
  <c r="Z3844" i="2"/>
  <c r="Z3845" i="2"/>
  <c r="Z3846" i="2"/>
  <c r="Z3847" i="2"/>
  <c r="Z3848" i="2"/>
  <c r="Z3849" i="2"/>
  <c r="Z3850" i="2"/>
  <c r="Z3851" i="2"/>
  <c r="Z3852" i="2"/>
  <c r="Z3853" i="2"/>
  <c r="Z3854" i="2"/>
  <c r="Z3855" i="2"/>
  <c r="Z3856" i="2"/>
  <c r="Z3857" i="2"/>
  <c r="Z3858" i="2"/>
  <c r="Z3859" i="2"/>
  <c r="Z3860" i="2"/>
  <c r="Z3861" i="2"/>
  <c r="Z3862" i="2"/>
  <c r="Z3863" i="2"/>
  <c r="Z3864" i="2"/>
  <c r="Z3865" i="2"/>
  <c r="Z3866" i="2"/>
  <c r="Z3867" i="2"/>
  <c r="Z3868" i="2"/>
  <c r="Z3869" i="2"/>
  <c r="Z3870" i="2"/>
  <c r="Z3871" i="2"/>
  <c r="Z3872" i="2"/>
  <c r="Z3873" i="2"/>
  <c r="Z3874" i="2"/>
  <c r="Z3875" i="2"/>
  <c r="Z3876" i="2"/>
  <c r="Z3877" i="2"/>
  <c r="Z3878" i="2"/>
  <c r="Z3879" i="2"/>
  <c r="Z3880" i="2"/>
  <c r="Z3881" i="2"/>
  <c r="Z3882" i="2"/>
  <c r="Z3883" i="2"/>
  <c r="Z3884" i="2"/>
  <c r="Z3885" i="2"/>
  <c r="Z3886" i="2"/>
  <c r="Z3887" i="2"/>
  <c r="Z3888" i="2"/>
  <c r="Z3889" i="2"/>
  <c r="Z3890" i="2"/>
  <c r="Z3891" i="2"/>
  <c r="Z3892" i="2"/>
  <c r="Z3893" i="2"/>
  <c r="Z3894" i="2"/>
  <c r="Z3895" i="2"/>
  <c r="Z3896" i="2"/>
  <c r="Z3897" i="2"/>
  <c r="Z3898" i="2"/>
  <c r="Z3899" i="2"/>
  <c r="Z3900" i="2"/>
  <c r="Z3901" i="2"/>
  <c r="Z3902" i="2"/>
  <c r="Z3903" i="2"/>
  <c r="Z3904" i="2"/>
  <c r="Z3905" i="2"/>
  <c r="Z3906" i="2"/>
  <c r="Z3907" i="2"/>
  <c r="Z3908" i="2"/>
  <c r="Z3909" i="2"/>
  <c r="Z3910" i="2"/>
  <c r="Z3911" i="2"/>
  <c r="Z3912" i="2"/>
  <c r="Z3913" i="2"/>
  <c r="Z3914" i="2"/>
  <c r="Z3915" i="2"/>
  <c r="Z3916" i="2"/>
  <c r="Z3917" i="2"/>
  <c r="Z3918" i="2"/>
  <c r="Z3919" i="2"/>
  <c r="Z3920" i="2"/>
  <c r="Z3921" i="2"/>
  <c r="Z3922" i="2"/>
  <c r="Z3923" i="2"/>
  <c r="Z3924" i="2"/>
  <c r="Z3925" i="2"/>
  <c r="Z3926" i="2"/>
  <c r="Z3927" i="2"/>
  <c r="Z3928" i="2"/>
  <c r="Z3929" i="2"/>
  <c r="Z3930" i="2"/>
  <c r="Z3931" i="2"/>
  <c r="Z3932" i="2"/>
  <c r="Z3933" i="2"/>
  <c r="Z3934" i="2"/>
  <c r="Z3935" i="2"/>
  <c r="Z3936" i="2"/>
  <c r="Z3937" i="2"/>
  <c r="Z3938" i="2"/>
  <c r="Z3939" i="2"/>
  <c r="Z3940" i="2"/>
  <c r="Z3941" i="2"/>
  <c r="Z3942" i="2"/>
  <c r="Z3943" i="2"/>
  <c r="Z3944" i="2"/>
  <c r="Z3945" i="2"/>
  <c r="Z3946" i="2"/>
  <c r="Z3947" i="2"/>
  <c r="Z3948" i="2"/>
  <c r="Z3949" i="2"/>
  <c r="Z3950" i="2"/>
  <c r="Z3951" i="2"/>
  <c r="Z3952" i="2"/>
  <c r="Z3953" i="2"/>
  <c r="Z3954" i="2"/>
  <c r="Z3955" i="2"/>
  <c r="Z3956" i="2"/>
  <c r="Z3957" i="2"/>
  <c r="Z3958" i="2"/>
  <c r="Z3959" i="2"/>
  <c r="Z3960" i="2"/>
  <c r="Z3961" i="2"/>
  <c r="Z3962" i="2"/>
  <c r="Z3963" i="2"/>
  <c r="Z3964" i="2"/>
  <c r="Z3965" i="2"/>
  <c r="Z3966" i="2"/>
  <c r="Z3967" i="2"/>
  <c r="Z3968" i="2"/>
  <c r="Z3969" i="2"/>
  <c r="Z3970" i="2"/>
  <c r="Z3971" i="2"/>
  <c r="Z3972" i="2"/>
  <c r="Z3973" i="2"/>
  <c r="Z3974" i="2"/>
  <c r="Z3975" i="2"/>
  <c r="Z3976" i="2"/>
  <c r="Z3977" i="2"/>
  <c r="Z3978" i="2"/>
  <c r="Z3979" i="2"/>
  <c r="Z3980" i="2"/>
  <c r="Z3981" i="2"/>
  <c r="Z3982" i="2"/>
  <c r="Z3983" i="2"/>
  <c r="Z3984" i="2"/>
  <c r="Z3985" i="2"/>
  <c r="Z3986" i="2"/>
  <c r="Z3987" i="2"/>
  <c r="Z3988" i="2"/>
  <c r="Z3989" i="2"/>
  <c r="Z3990" i="2"/>
  <c r="Z3991" i="2"/>
  <c r="Z3992" i="2"/>
  <c r="Z3993" i="2"/>
  <c r="Z3994" i="2"/>
  <c r="Z3995" i="2"/>
  <c r="Z3996" i="2"/>
  <c r="Z3997" i="2"/>
  <c r="Z3998" i="2"/>
  <c r="Z3999" i="2"/>
  <c r="Z4000" i="2"/>
  <c r="Z4001" i="2"/>
  <c r="Z4002" i="2"/>
  <c r="Z4003" i="2"/>
  <c r="Z4004" i="2"/>
  <c r="Z4005" i="2"/>
  <c r="Z4006" i="2"/>
  <c r="Z4007" i="2"/>
  <c r="Z4008" i="2"/>
  <c r="Z4009" i="2"/>
  <c r="Z4010" i="2"/>
  <c r="Z4011" i="2"/>
  <c r="Z4012" i="2"/>
  <c r="Z4013" i="2"/>
  <c r="Z4014" i="2"/>
  <c r="Z4015" i="2"/>
  <c r="Z4016" i="2"/>
  <c r="Z4017" i="2"/>
  <c r="Z4018" i="2"/>
  <c r="Z4019" i="2"/>
  <c r="Z4020" i="2"/>
  <c r="Z4021" i="2"/>
  <c r="Z4022" i="2"/>
  <c r="Z4023" i="2"/>
  <c r="Z4024" i="2"/>
  <c r="Z4025" i="2"/>
  <c r="Z4026" i="2"/>
  <c r="Z4027" i="2"/>
  <c r="Z4028" i="2"/>
  <c r="Z4029" i="2"/>
  <c r="Z4030" i="2"/>
  <c r="Z4031" i="2"/>
  <c r="Z4032" i="2"/>
  <c r="Z4033" i="2"/>
  <c r="Z4034" i="2"/>
  <c r="Z4035" i="2"/>
  <c r="Z4036" i="2"/>
  <c r="Z4037" i="2"/>
  <c r="Z4038" i="2"/>
  <c r="Z4039" i="2"/>
  <c r="Z4040" i="2"/>
  <c r="Z4041" i="2"/>
  <c r="Z4042" i="2"/>
  <c r="Z4043" i="2"/>
  <c r="Z4044" i="2"/>
  <c r="Z4045" i="2"/>
  <c r="Z4046" i="2"/>
  <c r="Z4047" i="2"/>
  <c r="Z4048" i="2"/>
  <c r="Z4049" i="2"/>
  <c r="Z4050" i="2"/>
  <c r="Z4051" i="2"/>
  <c r="Z4052" i="2"/>
  <c r="Z4053" i="2"/>
  <c r="Z4054" i="2"/>
  <c r="Z4055" i="2"/>
  <c r="Z4056" i="2"/>
  <c r="Z4057" i="2"/>
  <c r="Z4058" i="2"/>
  <c r="Z4059" i="2"/>
  <c r="Z4060" i="2"/>
  <c r="Z4061" i="2"/>
  <c r="Z4062" i="2"/>
  <c r="Z4063" i="2"/>
  <c r="Z4064" i="2"/>
  <c r="Z4065" i="2"/>
  <c r="Z4066" i="2"/>
  <c r="Z4067" i="2"/>
  <c r="Z4068" i="2"/>
  <c r="Z4069" i="2"/>
  <c r="Z4070" i="2"/>
  <c r="Z4071" i="2"/>
  <c r="Z4072" i="2"/>
  <c r="Z4073" i="2"/>
  <c r="Z4074" i="2"/>
  <c r="Z4075" i="2"/>
  <c r="Z4076" i="2"/>
  <c r="Z4077" i="2"/>
  <c r="Z4078" i="2"/>
  <c r="Z4079" i="2"/>
  <c r="Z4080" i="2"/>
  <c r="Z4081" i="2"/>
  <c r="Z4082" i="2"/>
  <c r="Z4083" i="2"/>
  <c r="Z4084" i="2"/>
  <c r="Z4085" i="2"/>
  <c r="Z4086" i="2"/>
  <c r="Z4087" i="2"/>
  <c r="Z4088" i="2"/>
  <c r="Z4089" i="2"/>
  <c r="Z4090" i="2"/>
  <c r="Z4091" i="2"/>
  <c r="Z4092" i="2"/>
  <c r="Z4093" i="2"/>
  <c r="Z4094" i="2"/>
  <c r="Z4095" i="2"/>
  <c r="Z4096" i="2"/>
  <c r="Z4097" i="2"/>
  <c r="Z4098" i="2"/>
  <c r="Z4099" i="2"/>
  <c r="Z4100" i="2"/>
  <c r="Z4101" i="2"/>
  <c r="Z4102" i="2"/>
  <c r="Z4103" i="2"/>
  <c r="Z4104" i="2"/>
  <c r="Z4105" i="2"/>
  <c r="Z4106" i="2"/>
  <c r="Z4107" i="2"/>
  <c r="Z4108" i="2"/>
  <c r="Z4109" i="2"/>
  <c r="Z4110" i="2"/>
  <c r="Z4111" i="2"/>
  <c r="Z4112" i="2"/>
  <c r="Z4113" i="2"/>
  <c r="Z4114" i="2"/>
  <c r="Z4115" i="2"/>
  <c r="Z4116" i="2"/>
  <c r="Z4117" i="2"/>
  <c r="Z4118" i="2"/>
  <c r="Z4119" i="2"/>
  <c r="Z4120" i="2"/>
  <c r="Z4121" i="2"/>
  <c r="Z4122" i="2"/>
  <c r="Z4123" i="2"/>
  <c r="Z4124" i="2"/>
  <c r="Z4125" i="2"/>
  <c r="Z4126" i="2"/>
  <c r="Z4127" i="2"/>
  <c r="Z4128" i="2"/>
  <c r="Z4129" i="2"/>
  <c r="Z4130" i="2"/>
  <c r="Z4131" i="2"/>
  <c r="Z4132" i="2"/>
  <c r="Z4133" i="2"/>
  <c r="Z4134" i="2"/>
  <c r="Z4135" i="2"/>
  <c r="Z4136" i="2"/>
  <c r="Z4137" i="2"/>
  <c r="Z4138" i="2"/>
  <c r="Z4139" i="2"/>
  <c r="Z4140" i="2"/>
  <c r="Z4141" i="2"/>
  <c r="Z4142" i="2"/>
  <c r="Z4143" i="2"/>
  <c r="Z4144" i="2"/>
  <c r="Z4145" i="2"/>
  <c r="Z4146" i="2"/>
  <c r="Z4147" i="2"/>
  <c r="Z4148" i="2"/>
  <c r="Z4149" i="2"/>
  <c r="Z4150" i="2"/>
  <c r="Z4151" i="2"/>
  <c r="Z4152" i="2"/>
  <c r="Z4153" i="2"/>
  <c r="Z4154" i="2"/>
  <c r="Z4155" i="2"/>
  <c r="Z4156" i="2"/>
  <c r="Z4157" i="2"/>
  <c r="Z4158" i="2"/>
  <c r="Z4159" i="2"/>
  <c r="Z4160" i="2"/>
  <c r="Z4161" i="2"/>
  <c r="Z4162" i="2"/>
  <c r="Z4163" i="2"/>
  <c r="Z4164" i="2"/>
  <c r="Z4165" i="2"/>
  <c r="Z4166" i="2"/>
  <c r="Z4167" i="2"/>
  <c r="Z4168" i="2"/>
  <c r="Z4169" i="2"/>
  <c r="Z4170" i="2"/>
  <c r="Z4171" i="2"/>
  <c r="Z4172" i="2"/>
  <c r="Z4173" i="2"/>
  <c r="Z4174" i="2"/>
  <c r="Z4175" i="2"/>
  <c r="Z4176" i="2"/>
  <c r="Z4177" i="2"/>
  <c r="Z4178" i="2"/>
  <c r="Z4179" i="2"/>
  <c r="Z4180" i="2"/>
  <c r="Z4181" i="2"/>
  <c r="Z4182" i="2"/>
  <c r="Z4183" i="2"/>
  <c r="Z4184" i="2"/>
  <c r="Z4185" i="2"/>
  <c r="Z4186" i="2"/>
  <c r="Z4187" i="2"/>
  <c r="Z4188" i="2"/>
  <c r="Z4189" i="2"/>
  <c r="Z4190" i="2"/>
  <c r="Z4191" i="2"/>
  <c r="Z4192" i="2"/>
  <c r="Z4193" i="2"/>
  <c r="Z4194" i="2"/>
  <c r="Z4195" i="2"/>
  <c r="Z4196" i="2"/>
  <c r="Z4197" i="2"/>
  <c r="Z4198" i="2"/>
  <c r="Z4199" i="2"/>
  <c r="Z4200" i="2"/>
  <c r="Z4201" i="2"/>
  <c r="Z4202" i="2"/>
  <c r="Z4203" i="2"/>
  <c r="Z4204" i="2"/>
  <c r="Z4205" i="2"/>
  <c r="Z4206" i="2"/>
  <c r="Z4207" i="2"/>
  <c r="Z4208" i="2"/>
  <c r="Z4209" i="2"/>
  <c r="Z4210" i="2"/>
  <c r="Z4211" i="2"/>
  <c r="Z4212" i="2"/>
  <c r="Z4213" i="2"/>
  <c r="Z4214" i="2"/>
  <c r="Z4215" i="2"/>
  <c r="Z4216" i="2"/>
  <c r="Z4217" i="2"/>
  <c r="Z4218" i="2"/>
  <c r="Z4219" i="2"/>
  <c r="Z4220" i="2"/>
  <c r="Z4221" i="2"/>
  <c r="Z4222" i="2"/>
  <c r="Z4223" i="2"/>
  <c r="Z4224" i="2"/>
  <c r="Z4225" i="2"/>
  <c r="Z4226" i="2"/>
  <c r="Z4227" i="2"/>
  <c r="Z4228" i="2"/>
  <c r="Z4229" i="2"/>
  <c r="Z4230" i="2"/>
  <c r="Z4231" i="2"/>
  <c r="Z4232" i="2"/>
  <c r="Z4233" i="2"/>
  <c r="Z4234" i="2"/>
  <c r="Z4235" i="2"/>
  <c r="Z4236" i="2"/>
  <c r="Z4237" i="2"/>
  <c r="Z4238" i="2"/>
  <c r="Z4239" i="2"/>
  <c r="Z4240" i="2"/>
  <c r="Z4241" i="2"/>
  <c r="Z4242" i="2"/>
  <c r="Z4243" i="2"/>
  <c r="Z4244" i="2"/>
  <c r="Z4245" i="2"/>
  <c r="Z4246" i="2"/>
  <c r="Z4247" i="2"/>
  <c r="Z4248" i="2"/>
  <c r="Z4249" i="2"/>
  <c r="Z4250" i="2"/>
  <c r="Z4251" i="2"/>
  <c r="Z4252" i="2"/>
  <c r="Z4253" i="2"/>
  <c r="Z4254" i="2"/>
  <c r="Z4255" i="2"/>
  <c r="Z4256" i="2"/>
  <c r="Z4257" i="2"/>
  <c r="Z4258" i="2"/>
  <c r="Z4259" i="2"/>
  <c r="Z4260" i="2"/>
  <c r="Z4261" i="2"/>
  <c r="Z4262" i="2"/>
  <c r="Z4263" i="2"/>
  <c r="Z4264" i="2"/>
  <c r="Z4265" i="2"/>
  <c r="Z4266" i="2"/>
  <c r="Z4267" i="2"/>
  <c r="Z4268" i="2"/>
  <c r="Z4269" i="2"/>
  <c r="Z4270" i="2"/>
  <c r="Z4271" i="2"/>
  <c r="Z4272" i="2"/>
  <c r="Z4273" i="2"/>
  <c r="Z4274" i="2"/>
  <c r="Z4275" i="2"/>
  <c r="Z4276" i="2"/>
  <c r="Z4277" i="2"/>
  <c r="Z4278" i="2"/>
  <c r="Z4279" i="2"/>
  <c r="Z4280" i="2"/>
  <c r="Z4281" i="2"/>
  <c r="Z4282" i="2"/>
  <c r="Z4283" i="2"/>
  <c r="Z4284" i="2"/>
  <c r="Z4285" i="2"/>
  <c r="Z4286" i="2"/>
  <c r="Z4287" i="2"/>
  <c r="Z4288" i="2"/>
  <c r="Z4289" i="2"/>
  <c r="Z4290" i="2"/>
  <c r="Z4291" i="2"/>
  <c r="Z4292" i="2"/>
  <c r="Z4293" i="2"/>
  <c r="Z4294" i="2"/>
  <c r="Z4295" i="2"/>
  <c r="Z4296" i="2"/>
  <c r="Z4297" i="2"/>
  <c r="Z4298" i="2"/>
  <c r="Z4299" i="2"/>
  <c r="Z4300" i="2"/>
  <c r="Z4301" i="2"/>
  <c r="Z4302" i="2"/>
  <c r="Z4303" i="2"/>
  <c r="Z4304" i="2"/>
  <c r="Z4305" i="2"/>
  <c r="Z4306" i="2"/>
  <c r="Z4307" i="2"/>
  <c r="Z4308" i="2"/>
  <c r="Z4309" i="2"/>
  <c r="Z4310" i="2"/>
  <c r="Z4311" i="2"/>
  <c r="Z4312" i="2"/>
  <c r="Z4313" i="2"/>
  <c r="Z4314" i="2"/>
  <c r="Z4315" i="2"/>
  <c r="Z4316" i="2"/>
  <c r="Z4317" i="2"/>
  <c r="Z4318" i="2"/>
  <c r="Z4319" i="2"/>
  <c r="Z4320" i="2"/>
  <c r="Z4321" i="2"/>
  <c r="Z4322" i="2"/>
  <c r="Z4323" i="2"/>
  <c r="Z4324" i="2"/>
  <c r="Z4325" i="2"/>
  <c r="Z4326" i="2"/>
  <c r="Z4327" i="2"/>
  <c r="Z4328" i="2"/>
  <c r="Z4329" i="2"/>
  <c r="Z4330" i="2"/>
  <c r="Z4331" i="2"/>
  <c r="Z4332" i="2"/>
  <c r="Z4333" i="2"/>
  <c r="Z4334" i="2"/>
  <c r="Z4335" i="2"/>
  <c r="Z4336" i="2"/>
  <c r="Z4337" i="2"/>
  <c r="Z4338" i="2"/>
  <c r="Z4339" i="2"/>
  <c r="Z4340" i="2"/>
  <c r="Z4341" i="2"/>
  <c r="Z4342" i="2"/>
  <c r="Z4343" i="2"/>
  <c r="Z4344" i="2"/>
  <c r="Z4345" i="2"/>
  <c r="Z4346" i="2"/>
  <c r="Z4347" i="2"/>
  <c r="Z4348" i="2"/>
  <c r="Z4349" i="2"/>
  <c r="Z4350" i="2"/>
  <c r="Z4351" i="2"/>
  <c r="Z4352" i="2"/>
  <c r="Z4353" i="2"/>
  <c r="Z4354" i="2"/>
  <c r="Z4355" i="2"/>
  <c r="Z4356" i="2"/>
  <c r="Z4357" i="2"/>
  <c r="Z4358" i="2"/>
  <c r="Z4359" i="2"/>
  <c r="Z4360" i="2"/>
  <c r="Z4361" i="2"/>
  <c r="Z4362" i="2"/>
  <c r="Z4363" i="2"/>
  <c r="Z4364" i="2"/>
  <c r="Z4365" i="2"/>
  <c r="Z4366" i="2"/>
  <c r="Z4367" i="2"/>
  <c r="Z4368" i="2"/>
  <c r="Z4369" i="2"/>
  <c r="Z4370" i="2"/>
  <c r="Z4371" i="2"/>
  <c r="Z4372" i="2"/>
  <c r="Z4373" i="2"/>
  <c r="Z4374" i="2"/>
  <c r="Z4375" i="2"/>
  <c r="Z4376" i="2"/>
  <c r="Z4377" i="2"/>
  <c r="Z4378" i="2"/>
  <c r="Z4379" i="2"/>
  <c r="Z4380" i="2"/>
  <c r="Z4381" i="2"/>
  <c r="Z4382" i="2"/>
  <c r="Z4383" i="2"/>
  <c r="Z4384" i="2"/>
  <c r="Z4385" i="2"/>
  <c r="Z4386" i="2"/>
  <c r="Z4387" i="2"/>
  <c r="Z4388" i="2"/>
  <c r="Z4389" i="2"/>
  <c r="Z4390" i="2"/>
  <c r="Z4391" i="2"/>
  <c r="Z4392" i="2"/>
  <c r="Z4393" i="2"/>
  <c r="Z4394" i="2"/>
  <c r="Z4395" i="2"/>
  <c r="Z4396" i="2"/>
  <c r="Z4397" i="2"/>
  <c r="Z4398" i="2"/>
  <c r="Z4399" i="2"/>
  <c r="Z4400" i="2"/>
  <c r="Z4401" i="2"/>
  <c r="Z4402" i="2"/>
  <c r="Z4403" i="2"/>
  <c r="Z4404" i="2"/>
  <c r="Z4405" i="2"/>
  <c r="Z4406" i="2"/>
  <c r="Z4407" i="2"/>
  <c r="Z4408" i="2"/>
  <c r="Z4409" i="2"/>
  <c r="Z4410" i="2"/>
  <c r="Z4411" i="2"/>
  <c r="Z4412" i="2"/>
  <c r="Z4413" i="2"/>
  <c r="Z4414" i="2"/>
  <c r="Z4415" i="2"/>
  <c r="Z4416" i="2"/>
  <c r="Z4417" i="2"/>
  <c r="Z4418" i="2"/>
  <c r="Z4419" i="2"/>
  <c r="Z4420" i="2"/>
  <c r="Z4421" i="2"/>
  <c r="Z4422" i="2"/>
  <c r="Z4423" i="2"/>
  <c r="Z4424" i="2"/>
  <c r="Z4425" i="2"/>
  <c r="Z4426" i="2"/>
  <c r="Z4427" i="2"/>
  <c r="Z4428" i="2"/>
  <c r="Z4429" i="2"/>
  <c r="Z4430" i="2"/>
  <c r="Z4431" i="2"/>
  <c r="Z4432" i="2"/>
  <c r="Z4433" i="2"/>
  <c r="Z4434" i="2"/>
  <c r="Z4435" i="2"/>
  <c r="Z4436" i="2"/>
  <c r="Z4437" i="2"/>
  <c r="Z4438" i="2"/>
  <c r="Z4439" i="2"/>
  <c r="Z4440" i="2"/>
  <c r="Z4441" i="2"/>
  <c r="Z4442" i="2"/>
  <c r="Z4443" i="2"/>
  <c r="Z4444" i="2"/>
  <c r="Z4445" i="2"/>
  <c r="Z4446" i="2"/>
  <c r="Z4447" i="2"/>
  <c r="Z4448" i="2"/>
  <c r="Z4449" i="2"/>
  <c r="Z4450" i="2"/>
  <c r="Z4451" i="2"/>
  <c r="Z4452" i="2"/>
  <c r="Z4453" i="2"/>
  <c r="Z4454" i="2"/>
  <c r="Z4455" i="2"/>
  <c r="Z4456" i="2"/>
  <c r="Z4457" i="2"/>
  <c r="Z4458" i="2"/>
  <c r="Z4459" i="2"/>
  <c r="Z4460" i="2"/>
  <c r="Z4461" i="2"/>
  <c r="Z4462" i="2"/>
  <c r="Z4463" i="2"/>
  <c r="Z4464" i="2"/>
  <c r="Z4465" i="2"/>
  <c r="Z4466" i="2"/>
  <c r="Z4467" i="2"/>
  <c r="Z4468" i="2"/>
  <c r="Z4469" i="2"/>
  <c r="Z4470" i="2"/>
  <c r="Z4471" i="2"/>
  <c r="Z4472" i="2"/>
  <c r="Z4473" i="2"/>
  <c r="Z4474" i="2"/>
  <c r="Z4475" i="2"/>
  <c r="Z4476" i="2"/>
  <c r="Z4477" i="2"/>
  <c r="Z4478" i="2"/>
  <c r="Z4479" i="2"/>
  <c r="Z4480" i="2"/>
  <c r="Z4481" i="2"/>
  <c r="Z4482" i="2"/>
  <c r="Z4483" i="2"/>
  <c r="Z4484" i="2"/>
  <c r="Z4485" i="2"/>
  <c r="Z4486" i="2"/>
  <c r="Z4487" i="2"/>
  <c r="Z4488" i="2"/>
  <c r="Z4489" i="2"/>
  <c r="Z4490" i="2"/>
  <c r="Z4491" i="2"/>
  <c r="Z4492" i="2"/>
  <c r="Z4493" i="2"/>
  <c r="Z4494" i="2"/>
  <c r="Z4495" i="2"/>
  <c r="Z4496" i="2"/>
  <c r="Z4497" i="2"/>
  <c r="Z4498" i="2"/>
  <c r="Z4499" i="2"/>
  <c r="Z4500" i="2"/>
  <c r="Z4501" i="2"/>
  <c r="Z4502" i="2"/>
  <c r="Z4503" i="2"/>
  <c r="Z4504" i="2"/>
  <c r="Z4505" i="2"/>
  <c r="Z4506" i="2"/>
  <c r="Z4507" i="2"/>
  <c r="Z4508" i="2"/>
  <c r="Z4509" i="2"/>
  <c r="Z4510" i="2"/>
  <c r="Z4511" i="2"/>
  <c r="Z4512" i="2"/>
  <c r="Z4513" i="2"/>
  <c r="Z4514" i="2"/>
  <c r="Z4515" i="2"/>
  <c r="Z4516" i="2"/>
  <c r="Z4517" i="2"/>
  <c r="Z4518" i="2"/>
  <c r="Z4519" i="2"/>
  <c r="Z4520" i="2"/>
  <c r="Z4521" i="2"/>
  <c r="Z4522" i="2"/>
  <c r="Z4523" i="2"/>
  <c r="Z4524" i="2"/>
  <c r="Z4525" i="2"/>
  <c r="Z4526" i="2"/>
  <c r="Z4527" i="2"/>
  <c r="Z4528" i="2"/>
  <c r="Z4529" i="2"/>
  <c r="Z4530" i="2"/>
  <c r="Z4531" i="2"/>
  <c r="Z4532" i="2"/>
  <c r="Z4533" i="2"/>
  <c r="Z4534" i="2"/>
  <c r="Z4535" i="2"/>
  <c r="Z4536" i="2"/>
  <c r="Z4537" i="2"/>
  <c r="Z4538" i="2"/>
  <c r="Z4539" i="2"/>
  <c r="Z4540" i="2"/>
  <c r="Z4541" i="2"/>
  <c r="Z4542" i="2"/>
  <c r="Z4543" i="2"/>
  <c r="Z4544" i="2"/>
  <c r="Z4545" i="2"/>
  <c r="Z4546" i="2"/>
  <c r="Z4547" i="2"/>
  <c r="Z4548" i="2"/>
  <c r="Z4549" i="2"/>
  <c r="Z4550" i="2"/>
  <c r="Z4551" i="2"/>
  <c r="Z4552" i="2"/>
  <c r="Z4553" i="2"/>
  <c r="Z4554" i="2"/>
  <c r="Z4555" i="2"/>
  <c r="Z4556" i="2"/>
  <c r="Z4557" i="2"/>
  <c r="Z4558" i="2"/>
  <c r="Z4559" i="2"/>
  <c r="Z4560" i="2"/>
  <c r="Z4561" i="2"/>
  <c r="Z4562" i="2"/>
  <c r="Z4563" i="2"/>
  <c r="Z4564" i="2"/>
  <c r="Z4565" i="2"/>
  <c r="Z4566" i="2"/>
  <c r="Z4567" i="2"/>
  <c r="Z4568" i="2"/>
  <c r="Z4569" i="2"/>
  <c r="Z4570" i="2"/>
  <c r="Z4571" i="2"/>
  <c r="Z4572" i="2"/>
  <c r="Z4573" i="2"/>
  <c r="Z4574" i="2"/>
  <c r="Z4575" i="2"/>
  <c r="Z4576" i="2"/>
  <c r="Z4577" i="2"/>
  <c r="Z4578" i="2"/>
  <c r="Z4579" i="2"/>
  <c r="Z4580" i="2"/>
  <c r="Z4581" i="2"/>
  <c r="Z4582" i="2"/>
  <c r="Z4583" i="2"/>
  <c r="Z4584" i="2"/>
  <c r="Z4585" i="2"/>
  <c r="Z4586" i="2"/>
  <c r="Z4587" i="2"/>
  <c r="Z4588" i="2"/>
  <c r="Z4589" i="2"/>
  <c r="Z4590" i="2"/>
  <c r="Z4591" i="2"/>
  <c r="Z4592" i="2"/>
  <c r="Z4593" i="2"/>
  <c r="Z4594" i="2"/>
  <c r="Z4595" i="2"/>
  <c r="Z4596" i="2"/>
  <c r="Z4597" i="2"/>
  <c r="Z4598" i="2"/>
  <c r="Z4599" i="2"/>
  <c r="Z4600" i="2"/>
  <c r="Z4601" i="2"/>
  <c r="Z4602" i="2"/>
  <c r="Z4603" i="2"/>
  <c r="Z4604" i="2"/>
  <c r="Z4605" i="2"/>
  <c r="Z4606" i="2"/>
  <c r="Z4607" i="2"/>
  <c r="Z4608" i="2"/>
  <c r="Z4609" i="2"/>
  <c r="Z4610" i="2"/>
  <c r="Z4611" i="2"/>
  <c r="Z4612" i="2"/>
  <c r="Z4613" i="2"/>
  <c r="Z4614" i="2"/>
  <c r="Z4615" i="2"/>
  <c r="Z4616" i="2"/>
  <c r="Z4617" i="2"/>
  <c r="Z4618" i="2"/>
  <c r="Z4619" i="2"/>
  <c r="Z4620" i="2"/>
  <c r="Z4621" i="2"/>
  <c r="Z4622" i="2"/>
  <c r="Z4623" i="2"/>
  <c r="Z4624" i="2"/>
  <c r="Z4625" i="2"/>
  <c r="Z4626" i="2"/>
  <c r="Z4627" i="2"/>
  <c r="Z4628" i="2"/>
  <c r="Z4629" i="2"/>
  <c r="Z4630" i="2"/>
  <c r="Z4631" i="2"/>
  <c r="Z4632" i="2"/>
  <c r="Z4633" i="2"/>
  <c r="Z4634" i="2"/>
  <c r="Z4635" i="2"/>
  <c r="Z4636" i="2"/>
  <c r="Z4637" i="2"/>
  <c r="Z4638" i="2"/>
  <c r="Z4639" i="2"/>
  <c r="Z4640" i="2"/>
  <c r="Z4641" i="2"/>
  <c r="Z4642" i="2"/>
  <c r="Z4643" i="2"/>
  <c r="Z4644" i="2"/>
  <c r="Z4645" i="2"/>
  <c r="Z4646" i="2"/>
  <c r="Z4647" i="2"/>
  <c r="Z4648" i="2"/>
  <c r="Z4649" i="2"/>
  <c r="Z4650" i="2"/>
  <c r="Z4651" i="2"/>
  <c r="Z4652" i="2"/>
  <c r="Z4653" i="2"/>
  <c r="Z4654" i="2"/>
  <c r="Z4655" i="2"/>
  <c r="Z4656" i="2"/>
  <c r="Z4657" i="2"/>
  <c r="Z4658" i="2"/>
  <c r="Z4659" i="2"/>
  <c r="Z4660" i="2"/>
  <c r="Z4661" i="2"/>
  <c r="Z4662" i="2"/>
  <c r="Z4663" i="2"/>
  <c r="Z4664" i="2"/>
  <c r="Z4665" i="2"/>
  <c r="Z4666" i="2"/>
  <c r="Z4667" i="2"/>
  <c r="Z4668" i="2"/>
  <c r="Z4669" i="2"/>
  <c r="Z4670" i="2"/>
  <c r="Z4671" i="2"/>
  <c r="Z4672" i="2"/>
  <c r="Z4673" i="2"/>
  <c r="Z4674" i="2"/>
  <c r="Z4675" i="2"/>
  <c r="Z4676" i="2"/>
  <c r="Z4677" i="2"/>
  <c r="Z4678" i="2"/>
  <c r="Z4679" i="2"/>
  <c r="Z4680" i="2"/>
  <c r="Z4681" i="2"/>
  <c r="Z4682" i="2"/>
  <c r="Z4683" i="2"/>
  <c r="Z4684" i="2"/>
  <c r="Z4685" i="2"/>
  <c r="Z4686" i="2"/>
  <c r="Z4687" i="2"/>
  <c r="Z4688" i="2"/>
  <c r="Z4689" i="2"/>
  <c r="Z4690" i="2"/>
  <c r="Z4691" i="2"/>
  <c r="Z4692" i="2"/>
  <c r="Z4693" i="2"/>
  <c r="Z4694" i="2"/>
  <c r="Z4695" i="2"/>
  <c r="Z4696" i="2"/>
  <c r="Z4697" i="2"/>
  <c r="Z4698" i="2"/>
  <c r="Z4699" i="2"/>
  <c r="Z4700" i="2"/>
  <c r="Z4701" i="2"/>
  <c r="Z4702" i="2"/>
  <c r="Z4703" i="2"/>
  <c r="Z4704" i="2"/>
  <c r="Z4705" i="2"/>
  <c r="Z4706" i="2"/>
  <c r="Z4707" i="2"/>
  <c r="Z4708" i="2"/>
  <c r="Z4709" i="2"/>
  <c r="Z4710" i="2"/>
  <c r="Z4711" i="2"/>
  <c r="Z4712" i="2"/>
  <c r="Z4713" i="2"/>
  <c r="Z4714" i="2"/>
  <c r="Z4715" i="2"/>
  <c r="Z4716" i="2"/>
  <c r="Z4717" i="2"/>
  <c r="Z4718" i="2"/>
  <c r="Z4719" i="2"/>
  <c r="Z4720" i="2"/>
  <c r="Z4721" i="2"/>
  <c r="Z4722" i="2"/>
  <c r="Z4723" i="2"/>
  <c r="Z4724" i="2"/>
  <c r="Z4725" i="2"/>
  <c r="Z4726" i="2"/>
  <c r="Z4727" i="2"/>
  <c r="Z4728" i="2"/>
  <c r="Z4729" i="2"/>
  <c r="Z4730" i="2"/>
  <c r="Z4731" i="2"/>
  <c r="Z4732" i="2"/>
  <c r="Z4733" i="2"/>
  <c r="Z4734" i="2"/>
  <c r="Z4735" i="2"/>
  <c r="Z4736" i="2"/>
  <c r="Z4737" i="2"/>
  <c r="Z4738" i="2"/>
  <c r="Z4739" i="2"/>
  <c r="Z4740" i="2"/>
  <c r="Z4741" i="2"/>
  <c r="Z4742" i="2"/>
  <c r="Z4743" i="2"/>
  <c r="Z4744" i="2"/>
  <c r="Z4745" i="2"/>
  <c r="Z4746" i="2"/>
  <c r="Z4747" i="2"/>
  <c r="Z4748" i="2"/>
  <c r="Z4749" i="2"/>
  <c r="Z4750" i="2"/>
  <c r="Z4751" i="2"/>
  <c r="Z4752" i="2"/>
  <c r="Z4753" i="2"/>
  <c r="Z4754" i="2"/>
  <c r="Z4755" i="2"/>
  <c r="Z4756" i="2"/>
  <c r="Z4757" i="2"/>
  <c r="Z4758" i="2"/>
  <c r="Z4759" i="2"/>
  <c r="Z4760" i="2"/>
  <c r="Z4761" i="2"/>
  <c r="Z4762" i="2"/>
  <c r="Z4763" i="2"/>
  <c r="Z4764" i="2"/>
  <c r="Z4765" i="2"/>
  <c r="Z4766" i="2"/>
  <c r="Z4767" i="2"/>
  <c r="Z4768" i="2"/>
  <c r="Z4769" i="2"/>
  <c r="Z4770" i="2"/>
  <c r="Z4771" i="2"/>
  <c r="Z4772" i="2"/>
  <c r="Z4773" i="2"/>
  <c r="Z4774" i="2"/>
  <c r="Z4775" i="2"/>
  <c r="Z4776" i="2"/>
  <c r="Z4777" i="2"/>
  <c r="Z4778" i="2"/>
  <c r="Z4779" i="2"/>
  <c r="Z4780" i="2"/>
  <c r="Z4781" i="2"/>
  <c r="Z4782" i="2"/>
  <c r="Z4783" i="2"/>
  <c r="Z4784" i="2"/>
  <c r="Z4785" i="2"/>
  <c r="Z4786" i="2"/>
  <c r="Z4787" i="2"/>
  <c r="Z4788" i="2"/>
  <c r="Z4789" i="2"/>
  <c r="Z4790" i="2"/>
  <c r="Z4791" i="2"/>
  <c r="Z4792" i="2"/>
  <c r="Z4793" i="2"/>
  <c r="Z4794" i="2"/>
  <c r="Z4795" i="2"/>
  <c r="Z4796" i="2"/>
  <c r="Z4797" i="2"/>
  <c r="Z4798" i="2"/>
  <c r="Z4799" i="2"/>
  <c r="Z4800" i="2"/>
  <c r="Z4801" i="2"/>
  <c r="Z4802" i="2"/>
  <c r="Z4803" i="2"/>
  <c r="Z4804" i="2"/>
  <c r="Z4805" i="2"/>
  <c r="Z4806" i="2"/>
  <c r="Z4807" i="2"/>
  <c r="Z4808" i="2"/>
  <c r="Z4809" i="2"/>
  <c r="Z4810" i="2"/>
  <c r="Z4811" i="2"/>
  <c r="Z4812" i="2"/>
  <c r="Z4813" i="2"/>
  <c r="Z4814" i="2"/>
  <c r="Z4815" i="2"/>
  <c r="Z4816" i="2"/>
  <c r="Z4817" i="2"/>
  <c r="Z4818" i="2"/>
  <c r="Z4819" i="2"/>
  <c r="Z4820" i="2"/>
  <c r="Z4821" i="2"/>
  <c r="Z4822" i="2"/>
  <c r="Z4823" i="2"/>
  <c r="Z4824" i="2"/>
  <c r="Z4825" i="2"/>
  <c r="Z4826" i="2"/>
  <c r="Z4827" i="2"/>
  <c r="Z4828" i="2"/>
  <c r="Z4829" i="2"/>
  <c r="Z4830" i="2"/>
  <c r="Z4831" i="2"/>
  <c r="Z4832" i="2"/>
  <c r="Z4833" i="2"/>
  <c r="Z4834" i="2"/>
  <c r="Z4835" i="2"/>
  <c r="Z4836" i="2"/>
  <c r="Z4837" i="2"/>
  <c r="Z4838" i="2"/>
  <c r="Z4839" i="2"/>
  <c r="Z4840" i="2"/>
  <c r="Z4841" i="2"/>
  <c r="Z4842" i="2"/>
  <c r="Z4843" i="2"/>
  <c r="Z4844" i="2"/>
  <c r="Z4845" i="2"/>
  <c r="Z4846" i="2"/>
  <c r="Z4847" i="2"/>
  <c r="Z4848" i="2"/>
  <c r="Z4849" i="2"/>
  <c r="Z4850" i="2"/>
  <c r="Z4851" i="2"/>
  <c r="Z4852" i="2"/>
  <c r="Z4853" i="2"/>
  <c r="Z4854" i="2"/>
  <c r="Z4855" i="2"/>
  <c r="Z4856" i="2"/>
  <c r="Z4857" i="2"/>
  <c r="Z4858" i="2"/>
  <c r="Z4859" i="2"/>
  <c r="Z4860" i="2"/>
  <c r="Z4861" i="2"/>
  <c r="Z4862" i="2"/>
  <c r="Z4863" i="2"/>
  <c r="Z4864" i="2"/>
  <c r="Z4865" i="2"/>
  <c r="Z4866" i="2"/>
  <c r="Z4867" i="2"/>
  <c r="Z4868" i="2"/>
  <c r="Z4869" i="2"/>
  <c r="Z4870" i="2"/>
  <c r="Z4871" i="2"/>
  <c r="Z4872" i="2"/>
  <c r="Z4873" i="2"/>
  <c r="Z4874" i="2"/>
  <c r="Z4875" i="2"/>
  <c r="Z4876" i="2"/>
  <c r="Z4877" i="2"/>
  <c r="Z4878" i="2"/>
  <c r="Z4879" i="2"/>
  <c r="Z4880" i="2"/>
  <c r="Z4881" i="2"/>
  <c r="Z4882" i="2"/>
  <c r="Z4883" i="2"/>
  <c r="Z4884" i="2"/>
  <c r="Z4885" i="2"/>
  <c r="Z4886" i="2"/>
  <c r="Z4887" i="2"/>
  <c r="Z4888" i="2"/>
  <c r="Z4889" i="2"/>
  <c r="Z4890" i="2"/>
  <c r="Z4891" i="2"/>
  <c r="Z4892" i="2"/>
  <c r="Z4893" i="2"/>
  <c r="Z4894" i="2"/>
  <c r="Z4895" i="2"/>
  <c r="Z4896" i="2"/>
  <c r="Z4897" i="2"/>
  <c r="Z4898" i="2"/>
  <c r="Z4899" i="2"/>
  <c r="Z4900" i="2"/>
  <c r="Z4901" i="2"/>
  <c r="Z4902" i="2"/>
  <c r="Z4903" i="2"/>
  <c r="Z4904" i="2"/>
  <c r="Z4905" i="2"/>
  <c r="Z4906" i="2"/>
  <c r="Z4907" i="2"/>
  <c r="Z4908" i="2"/>
  <c r="Z4909" i="2"/>
  <c r="Z4910" i="2"/>
  <c r="Z4911" i="2"/>
  <c r="Z4912" i="2"/>
  <c r="Z4913" i="2"/>
  <c r="Z4914" i="2"/>
  <c r="Z4915" i="2"/>
  <c r="Z4916" i="2"/>
  <c r="Z4917" i="2"/>
  <c r="Z4918" i="2"/>
  <c r="Z4919" i="2"/>
  <c r="Z4920" i="2"/>
  <c r="Z4921" i="2"/>
  <c r="Z4922" i="2"/>
  <c r="Z4923" i="2"/>
  <c r="Z4924" i="2"/>
  <c r="Z4925" i="2"/>
  <c r="Z4926" i="2"/>
  <c r="Z4927" i="2"/>
  <c r="Z4928" i="2"/>
  <c r="Z4929" i="2"/>
  <c r="Z4930" i="2"/>
  <c r="Z4931" i="2"/>
  <c r="Z4932" i="2"/>
  <c r="Z4933" i="2"/>
  <c r="Z4934" i="2"/>
  <c r="Z4935" i="2"/>
  <c r="Z4936" i="2"/>
  <c r="Z4937" i="2"/>
  <c r="Z4938" i="2"/>
  <c r="Z4939" i="2"/>
  <c r="Z4940" i="2"/>
  <c r="Z4941" i="2"/>
  <c r="Z4942" i="2"/>
  <c r="Z4943" i="2"/>
  <c r="Z4944" i="2"/>
  <c r="Z4945" i="2"/>
  <c r="Z4946" i="2"/>
  <c r="Z4947" i="2"/>
  <c r="Z4948" i="2"/>
  <c r="Z4949" i="2"/>
  <c r="Z4950" i="2"/>
  <c r="Z4951" i="2"/>
  <c r="Z4952" i="2"/>
  <c r="Z4953" i="2"/>
  <c r="Z4954" i="2"/>
  <c r="Z4955" i="2"/>
  <c r="Z4956" i="2"/>
  <c r="Z4957" i="2"/>
  <c r="Z4958" i="2"/>
  <c r="Z4959" i="2"/>
  <c r="Z4960" i="2"/>
  <c r="Z4961" i="2"/>
  <c r="Z4962" i="2"/>
  <c r="Z4963" i="2"/>
  <c r="Z4964" i="2"/>
  <c r="Z4965" i="2"/>
  <c r="Z4966" i="2"/>
  <c r="Z4967" i="2"/>
  <c r="Z4968" i="2"/>
  <c r="Z4969" i="2"/>
  <c r="Z4970" i="2"/>
  <c r="Z4971" i="2"/>
  <c r="Z4972" i="2"/>
  <c r="Z4973" i="2"/>
  <c r="Z4974" i="2"/>
  <c r="Z4975" i="2"/>
  <c r="Z4976" i="2"/>
  <c r="Z4977" i="2"/>
  <c r="Z4978" i="2"/>
  <c r="Z4979" i="2"/>
  <c r="Z4980" i="2"/>
  <c r="Z4981" i="2"/>
  <c r="Z4982" i="2"/>
  <c r="Z4983" i="2"/>
  <c r="Z4984" i="2"/>
  <c r="Z4985" i="2"/>
  <c r="Z4986" i="2"/>
  <c r="Z4987" i="2"/>
  <c r="Z4988" i="2"/>
  <c r="Z4989" i="2"/>
  <c r="Z4990" i="2"/>
  <c r="Z4991" i="2"/>
  <c r="Z4992" i="2"/>
  <c r="Z4993" i="2"/>
  <c r="Z4994" i="2"/>
  <c r="Z4995" i="2"/>
  <c r="O18" i="14"/>
  <c r="N18" i="14"/>
  <c r="M18" i="14"/>
  <c r="L18" i="14"/>
  <c r="K18" i="14"/>
  <c r="J18" i="14"/>
  <c r="I18" i="14"/>
  <c r="H18" i="14"/>
  <c r="G18" i="14"/>
  <c r="F18" i="14"/>
  <c r="E18" i="14"/>
  <c r="D18" i="14"/>
  <c r="C18" i="14"/>
  <c r="B18" i="14"/>
  <c r="O14" i="14"/>
  <c r="N14" i="14"/>
  <c r="M14" i="14"/>
  <c r="L14" i="14"/>
  <c r="K14" i="14"/>
  <c r="J14" i="14"/>
  <c r="I14" i="14"/>
  <c r="H14" i="14"/>
  <c r="G14" i="14"/>
  <c r="F14" i="14"/>
  <c r="E14" i="14"/>
  <c r="D14" i="14"/>
  <c r="C14" i="14"/>
  <c r="B14" i="14"/>
  <c r="V7" i="14"/>
  <c r="U7" i="14"/>
  <c r="T7" i="14"/>
  <c r="S7" i="14"/>
  <c r="R7" i="14"/>
  <c r="Q7" i="14"/>
  <c r="P7" i="14"/>
  <c r="O7" i="14"/>
  <c r="N7" i="14"/>
  <c r="M7" i="14"/>
  <c r="L7" i="14"/>
  <c r="K7" i="14"/>
  <c r="J7" i="14"/>
  <c r="I7" i="14"/>
  <c r="H7" i="14"/>
  <c r="G7" i="14"/>
  <c r="F7" i="14"/>
  <c r="E7" i="14"/>
  <c r="D7" i="14"/>
  <c r="C7" i="14"/>
  <c r="B7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  <c r="E1" i="14"/>
  <c r="B39" i="14" s="1"/>
  <c r="D1" i="14"/>
  <c r="N26" i="13"/>
  <c r="M26" i="13"/>
  <c r="L26" i="13"/>
  <c r="K26" i="13"/>
  <c r="J26" i="13"/>
  <c r="I26" i="13"/>
  <c r="H26" i="13"/>
  <c r="G26" i="13"/>
  <c r="F26" i="13"/>
  <c r="E26" i="13"/>
  <c r="D26" i="13"/>
  <c r="C26" i="13"/>
  <c r="B26" i="13"/>
  <c r="B28" i="13" s="1"/>
  <c r="B29" i="13" s="1"/>
  <c r="A26" i="13"/>
  <c r="N22" i="13"/>
  <c r="M22" i="13"/>
  <c r="L22" i="13"/>
  <c r="K22" i="13"/>
  <c r="J22" i="13"/>
  <c r="I22" i="13"/>
  <c r="H22" i="13"/>
  <c r="G22" i="13"/>
  <c r="F22" i="13"/>
  <c r="E22" i="13"/>
  <c r="D22" i="13"/>
  <c r="C22" i="13"/>
  <c r="B22" i="13"/>
  <c r="B24" i="13" s="1"/>
  <c r="B25" i="13" s="1"/>
  <c r="A22" i="13"/>
  <c r="N18" i="13"/>
  <c r="M18" i="13"/>
  <c r="L18" i="13"/>
  <c r="K18" i="13"/>
  <c r="J18" i="13"/>
  <c r="I18" i="13"/>
  <c r="H18" i="13"/>
  <c r="G18" i="13"/>
  <c r="F18" i="13"/>
  <c r="E18" i="13"/>
  <c r="D18" i="13"/>
  <c r="C18" i="13"/>
  <c r="B18" i="13"/>
  <c r="A18" i="13"/>
  <c r="N14" i="13"/>
  <c r="M14" i="13"/>
  <c r="L14" i="13"/>
  <c r="K14" i="13"/>
  <c r="J14" i="13"/>
  <c r="J16" i="13" s="1"/>
  <c r="J17" i="13" s="1"/>
  <c r="I14" i="13"/>
  <c r="I16" i="13" s="1"/>
  <c r="I17" i="13" s="1"/>
  <c r="H14" i="13"/>
  <c r="G14" i="13"/>
  <c r="F14" i="13"/>
  <c r="E14" i="13"/>
  <c r="D14" i="13"/>
  <c r="C14" i="13"/>
  <c r="B14" i="13"/>
  <c r="A14" i="13"/>
  <c r="N7" i="13"/>
  <c r="M7" i="13"/>
  <c r="L7" i="13"/>
  <c r="K7" i="13"/>
  <c r="J7" i="13"/>
  <c r="I7" i="13"/>
  <c r="H7" i="13"/>
  <c r="G7" i="13"/>
  <c r="F7" i="13"/>
  <c r="E7" i="13"/>
  <c r="D7" i="13"/>
  <c r="C7" i="13"/>
  <c r="B7" i="13"/>
  <c r="A7" i="13"/>
  <c r="N3" i="13"/>
  <c r="M3" i="13"/>
  <c r="M5" i="13" s="1"/>
  <c r="M6" i="13" s="1"/>
  <c r="L3" i="13"/>
  <c r="K3" i="13"/>
  <c r="J3" i="13"/>
  <c r="I3" i="13"/>
  <c r="H3" i="13"/>
  <c r="G3" i="13"/>
  <c r="F3" i="13"/>
  <c r="E3" i="13"/>
  <c r="D3" i="13"/>
  <c r="C3" i="13"/>
  <c r="B3" i="13"/>
  <c r="B5" i="13" s="1"/>
  <c r="B6" i="13" s="1"/>
  <c r="A3" i="13"/>
  <c r="C1" i="13"/>
  <c r="N26" i="12"/>
  <c r="N28" i="12" s="1"/>
  <c r="N27" i="12" s="1"/>
  <c r="M26" i="12"/>
  <c r="L26" i="12"/>
  <c r="K26" i="12"/>
  <c r="J26" i="12"/>
  <c r="I26" i="12"/>
  <c r="H26" i="12"/>
  <c r="G26" i="12"/>
  <c r="F26" i="12"/>
  <c r="E26" i="12"/>
  <c r="D26" i="12"/>
  <c r="C26" i="12"/>
  <c r="B26" i="12"/>
  <c r="A26" i="12"/>
  <c r="N22" i="12"/>
  <c r="M22" i="12"/>
  <c r="L22" i="12"/>
  <c r="L24" i="12" s="1"/>
  <c r="L25" i="12" s="1"/>
  <c r="K22" i="12"/>
  <c r="J22" i="12"/>
  <c r="I22" i="12"/>
  <c r="H22" i="12"/>
  <c r="G22" i="12"/>
  <c r="F22" i="12"/>
  <c r="F24" i="12" s="1"/>
  <c r="F25" i="12" s="1"/>
  <c r="E22" i="12"/>
  <c r="D22" i="12"/>
  <c r="C22" i="12"/>
  <c r="B22" i="12"/>
  <c r="A22" i="12"/>
  <c r="N18" i="12"/>
  <c r="M18" i="12"/>
  <c r="L18" i="12"/>
  <c r="K18" i="12"/>
  <c r="J18" i="12"/>
  <c r="I18" i="12"/>
  <c r="H18" i="12"/>
  <c r="G18" i="12"/>
  <c r="F18" i="12"/>
  <c r="E18" i="12"/>
  <c r="D18" i="12"/>
  <c r="C18" i="12"/>
  <c r="B18" i="12"/>
  <c r="A18" i="12"/>
  <c r="N14" i="12"/>
  <c r="M14" i="12"/>
  <c r="L14" i="12"/>
  <c r="K14" i="12"/>
  <c r="J14" i="12"/>
  <c r="I14" i="12"/>
  <c r="H14" i="12"/>
  <c r="G14" i="12"/>
  <c r="F14" i="12"/>
  <c r="E14" i="12"/>
  <c r="D14" i="12"/>
  <c r="C14" i="12"/>
  <c r="B14" i="12"/>
  <c r="A14" i="12"/>
  <c r="N7" i="12"/>
  <c r="M7" i="12"/>
  <c r="L7" i="12"/>
  <c r="K7" i="12"/>
  <c r="J7" i="12"/>
  <c r="I7" i="12"/>
  <c r="H7" i="12"/>
  <c r="G7" i="12"/>
  <c r="F7" i="12"/>
  <c r="F9" i="12" s="1"/>
  <c r="E7" i="12"/>
  <c r="D7" i="12"/>
  <c r="C7" i="12"/>
  <c r="B7" i="12"/>
  <c r="A7" i="12"/>
  <c r="N3" i="12"/>
  <c r="M3" i="12"/>
  <c r="L3" i="12"/>
  <c r="K3" i="12"/>
  <c r="J3" i="12"/>
  <c r="I3" i="12"/>
  <c r="H3" i="12"/>
  <c r="H5" i="12" s="1"/>
  <c r="H6" i="12" s="1"/>
  <c r="G3" i="12"/>
  <c r="F3" i="12"/>
  <c r="E3" i="12"/>
  <c r="D3" i="12"/>
  <c r="C3" i="12"/>
  <c r="B3" i="12"/>
  <c r="A3" i="12"/>
  <c r="AP3" i="2"/>
  <c r="AO3" i="2"/>
  <c r="AN3" i="2"/>
  <c r="AM3" i="2"/>
  <c r="AF3" i="2"/>
  <c r="AE3" i="2"/>
  <c r="P1836" i="7"/>
  <c r="P1837" i="7"/>
  <c r="P1838" i="7"/>
  <c r="P1839" i="7"/>
  <c r="P1840" i="7"/>
  <c r="P1841" i="7"/>
  <c r="P1842" i="7"/>
  <c r="P1843" i="7"/>
  <c r="P1844" i="7"/>
  <c r="P1845" i="7"/>
  <c r="P1846" i="7"/>
  <c r="P1847" i="7"/>
  <c r="P1848" i="7"/>
  <c r="P1849" i="7"/>
  <c r="P1850" i="7"/>
  <c r="P1851" i="7"/>
  <c r="P1852" i="7"/>
  <c r="P1853" i="7"/>
  <c r="P1854" i="7"/>
  <c r="P1855" i="7"/>
  <c r="P1856" i="7"/>
  <c r="P1857" i="7"/>
  <c r="P1858" i="7"/>
  <c r="P1859" i="7"/>
  <c r="P1860" i="7"/>
  <c r="P1861" i="7"/>
  <c r="P1862" i="7"/>
  <c r="P1863" i="7"/>
  <c r="P1864" i="7"/>
  <c r="P1865" i="7"/>
  <c r="P1866" i="7"/>
  <c r="P1867" i="7"/>
  <c r="P1868" i="7"/>
  <c r="P1869" i="7"/>
  <c r="P1870" i="7"/>
  <c r="P1871" i="7"/>
  <c r="P1872" i="7"/>
  <c r="P1873" i="7"/>
  <c r="P1874" i="7"/>
  <c r="P1875" i="7"/>
  <c r="P1876" i="7"/>
  <c r="P1877" i="7"/>
  <c r="P1878" i="7"/>
  <c r="P1879" i="7"/>
  <c r="P1880" i="7"/>
  <c r="P1881" i="7"/>
  <c r="P1882" i="7"/>
  <c r="P1883" i="7"/>
  <c r="P1884" i="7"/>
  <c r="P1885" i="7"/>
  <c r="P1886" i="7"/>
  <c r="P1887" i="7"/>
  <c r="P1888" i="7"/>
  <c r="P1889" i="7"/>
  <c r="P1890" i="7"/>
  <c r="P1891" i="7"/>
  <c r="P1892" i="7"/>
  <c r="P1893" i="7"/>
  <c r="P1894" i="7"/>
  <c r="P1895" i="7"/>
  <c r="P1896" i="7"/>
  <c r="P1897" i="7"/>
  <c r="P1898" i="7"/>
  <c r="P1899" i="7"/>
  <c r="P1900" i="7"/>
  <c r="P1901" i="7"/>
  <c r="P1902" i="7"/>
  <c r="P1903" i="7"/>
  <c r="P1904" i="7"/>
  <c r="P1905" i="7"/>
  <c r="P1906" i="7"/>
  <c r="P1907" i="7"/>
  <c r="P1908" i="7"/>
  <c r="P1909" i="7"/>
  <c r="P1910" i="7"/>
  <c r="P1911" i="7"/>
  <c r="P1912" i="7"/>
  <c r="P1913" i="7"/>
  <c r="P1914" i="7"/>
  <c r="P1915" i="7"/>
  <c r="P1916" i="7"/>
  <c r="P1917" i="7"/>
  <c r="P1918" i="7"/>
  <c r="P1919" i="7"/>
  <c r="P1920" i="7"/>
  <c r="P1921" i="7"/>
  <c r="P1922" i="7"/>
  <c r="P1923" i="7"/>
  <c r="P1924" i="7"/>
  <c r="P1925" i="7"/>
  <c r="P1926" i="7"/>
  <c r="P1927" i="7"/>
  <c r="P1928" i="7"/>
  <c r="P1929" i="7"/>
  <c r="P1930" i="7"/>
  <c r="P1931" i="7"/>
  <c r="P1932" i="7"/>
  <c r="P1933" i="7"/>
  <c r="P1934" i="7"/>
  <c r="P1935" i="7"/>
  <c r="P1936" i="7"/>
  <c r="P1937" i="7"/>
  <c r="P1938" i="7"/>
  <c r="P1939" i="7"/>
  <c r="P1940" i="7"/>
  <c r="P1941" i="7"/>
  <c r="P1942" i="7"/>
  <c r="P1943" i="7"/>
  <c r="P1944" i="7"/>
  <c r="P1945" i="7"/>
  <c r="P1946" i="7"/>
  <c r="P1947" i="7"/>
  <c r="P1948" i="7"/>
  <c r="P1949" i="7"/>
  <c r="P1950" i="7"/>
  <c r="P1951" i="7"/>
  <c r="P1952" i="7"/>
  <c r="P1953" i="7"/>
  <c r="P1954" i="7"/>
  <c r="P1955" i="7"/>
  <c r="P1956" i="7"/>
  <c r="P1957" i="7"/>
  <c r="P1958" i="7"/>
  <c r="P1959" i="7"/>
  <c r="P1960" i="7"/>
  <c r="P1961" i="7"/>
  <c r="P1962" i="7"/>
  <c r="P1963" i="7"/>
  <c r="P1964" i="7"/>
  <c r="P1965" i="7"/>
  <c r="P1966" i="7"/>
  <c r="P1967" i="7"/>
  <c r="P1968" i="7"/>
  <c r="P1969" i="7"/>
  <c r="P1970" i="7"/>
  <c r="P1971" i="7"/>
  <c r="P1972" i="7"/>
  <c r="P1973" i="7"/>
  <c r="P1974" i="7"/>
  <c r="P1975" i="7"/>
  <c r="P1976" i="7"/>
  <c r="P1977" i="7"/>
  <c r="P1978" i="7"/>
  <c r="P1979" i="7"/>
  <c r="P1980" i="7"/>
  <c r="P1981" i="7"/>
  <c r="P1982" i="7"/>
  <c r="P1983" i="7"/>
  <c r="P1984" i="7"/>
  <c r="P1985" i="7"/>
  <c r="P1986" i="7"/>
  <c r="P1987" i="7"/>
  <c r="P1988" i="7"/>
  <c r="P1989" i="7"/>
  <c r="P1990" i="7"/>
  <c r="P1991" i="7"/>
  <c r="P1992" i="7"/>
  <c r="P1993" i="7"/>
  <c r="P1994" i="7"/>
  <c r="P1995" i="7"/>
  <c r="P1996" i="7"/>
  <c r="P1997" i="7"/>
  <c r="P1998" i="7"/>
  <c r="P1999" i="7"/>
  <c r="P2000" i="7"/>
  <c r="P2001" i="7"/>
  <c r="P2002" i="7"/>
  <c r="P2003" i="7"/>
  <c r="P2004" i="7"/>
  <c r="P2005" i="7"/>
  <c r="P2006" i="7"/>
  <c r="P2007" i="7"/>
  <c r="P2008" i="7"/>
  <c r="P2009" i="7"/>
  <c r="P2010" i="7"/>
  <c r="P2011" i="7"/>
  <c r="P2012" i="7"/>
  <c r="P2013" i="7"/>
  <c r="P2014" i="7"/>
  <c r="P2015" i="7"/>
  <c r="P2016" i="7"/>
  <c r="P2017" i="7"/>
  <c r="P2018" i="7"/>
  <c r="P2019" i="7"/>
  <c r="P2020" i="7"/>
  <c r="P2021" i="7"/>
  <c r="P2022" i="7"/>
  <c r="P2023" i="7"/>
  <c r="P2024" i="7"/>
  <c r="P2025" i="7"/>
  <c r="P2026" i="7"/>
  <c r="P2027" i="7"/>
  <c r="P2028" i="7"/>
  <c r="P2029" i="7"/>
  <c r="P2030" i="7"/>
  <c r="P2031" i="7"/>
  <c r="P2032" i="7"/>
  <c r="P2033" i="7"/>
  <c r="P2034" i="7"/>
  <c r="P2035" i="7"/>
  <c r="P2036" i="7"/>
  <c r="P2037" i="7"/>
  <c r="P2038" i="7"/>
  <c r="P2039" i="7"/>
  <c r="P2040" i="7"/>
  <c r="P2041" i="7"/>
  <c r="P2042" i="7"/>
  <c r="P2043" i="7"/>
  <c r="P2044" i="7"/>
  <c r="P2045" i="7"/>
  <c r="P2046" i="7"/>
  <c r="P2047" i="7"/>
  <c r="P2048" i="7"/>
  <c r="P2049" i="7"/>
  <c r="P2050" i="7"/>
  <c r="P2051" i="7"/>
  <c r="P2052" i="7"/>
  <c r="P2053" i="7"/>
  <c r="P2054" i="7"/>
  <c r="P2055" i="7"/>
  <c r="P2056" i="7"/>
  <c r="P2057" i="7"/>
  <c r="P2058" i="7"/>
  <c r="P2059" i="7"/>
  <c r="P2060" i="7"/>
  <c r="P2061" i="7"/>
  <c r="P2062" i="7"/>
  <c r="P2063" i="7"/>
  <c r="P2064" i="7"/>
  <c r="P2065" i="7"/>
  <c r="P2066" i="7"/>
  <c r="P2067" i="7"/>
  <c r="P2068" i="7"/>
  <c r="P2069" i="7"/>
  <c r="P2070" i="7"/>
  <c r="P2071" i="7"/>
  <c r="P2072" i="7"/>
  <c r="P2073" i="7"/>
  <c r="P2074" i="7"/>
  <c r="P2075" i="7"/>
  <c r="P2076" i="7"/>
  <c r="P2077" i="7"/>
  <c r="P2078" i="7"/>
  <c r="P2079" i="7"/>
  <c r="P2080" i="7"/>
  <c r="P2081" i="7"/>
  <c r="P2082" i="7"/>
  <c r="P2083" i="7"/>
  <c r="P2084" i="7"/>
  <c r="P2085" i="7"/>
  <c r="P2086" i="7"/>
  <c r="P2087" i="7"/>
  <c r="P2088" i="7"/>
  <c r="P2089" i="7"/>
  <c r="P2090" i="7"/>
  <c r="P2091" i="7"/>
  <c r="P2092" i="7"/>
  <c r="P2093" i="7"/>
  <c r="P2094" i="7"/>
  <c r="P2095" i="7"/>
  <c r="P2096" i="7"/>
  <c r="P2097" i="7"/>
  <c r="P2098" i="7"/>
  <c r="P2099" i="7"/>
  <c r="P2100" i="7"/>
  <c r="P2101" i="7"/>
  <c r="P2102" i="7"/>
  <c r="P2103" i="7"/>
  <c r="P2104" i="7"/>
  <c r="P2105" i="7"/>
  <c r="P2106" i="7"/>
  <c r="P2107" i="7"/>
  <c r="P2108" i="7"/>
  <c r="P2109" i="7"/>
  <c r="P2110" i="7"/>
  <c r="P2111" i="7"/>
  <c r="P2112" i="7"/>
  <c r="P2113" i="7"/>
  <c r="P2114" i="7"/>
  <c r="P2115" i="7"/>
  <c r="P2116" i="7"/>
  <c r="P2117" i="7"/>
  <c r="P2118" i="7"/>
  <c r="P2119" i="7"/>
  <c r="P2120" i="7"/>
  <c r="P2121" i="7"/>
  <c r="P2122" i="7"/>
  <c r="P2123" i="7"/>
  <c r="P2124" i="7"/>
  <c r="P2125" i="7"/>
  <c r="P2126" i="7"/>
  <c r="P2127" i="7"/>
  <c r="P2128" i="7"/>
  <c r="P2129" i="7"/>
  <c r="P2130" i="7"/>
  <c r="P2131" i="7"/>
  <c r="P2132" i="7"/>
  <c r="P2133" i="7"/>
  <c r="P2134" i="7"/>
  <c r="P2135" i="7"/>
  <c r="P2136" i="7"/>
  <c r="P2137" i="7"/>
  <c r="P2138" i="7"/>
  <c r="P2139" i="7"/>
  <c r="P2140" i="7"/>
  <c r="P2141" i="7"/>
  <c r="P2142" i="7"/>
  <c r="P2143" i="7"/>
  <c r="P2144" i="7"/>
  <c r="P2145" i="7"/>
  <c r="P2146" i="7"/>
  <c r="P2147" i="7"/>
  <c r="P2148" i="7"/>
  <c r="P2149" i="7"/>
  <c r="P2150" i="7"/>
  <c r="P2151" i="7"/>
  <c r="P2152" i="7"/>
  <c r="P2153" i="7"/>
  <c r="P2154" i="7"/>
  <c r="P2155" i="7"/>
  <c r="P2156" i="7"/>
  <c r="P2157" i="7"/>
  <c r="P2158" i="7"/>
  <c r="P2159" i="7"/>
  <c r="P2160" i="7"/>
  <c r="P2161" i="7"/>
  <c r="P2162" i="7"/>
  <c r="P2163" i="7"/>
  <c r="P2164" i="7"/>
  <c r="P2165" i="7"/>
  <c r="P2166" i="7"/>
  <c r="P2167" i="7"/>
  <c r="P2168" i="7"/>
  <c r="P2169" i="7"/>
  <c r="P2170" i="7"/>
  <c r="P2171" i="7"/>
  <c r="P2172" i="7"/>
  <c r="P2173" i="7"/>
  <c r="P2174" i="7"/>
  <c r="P2175" i="7"/>
  <c r="P2176" i="7"/>
  <c r="P2177" i="7"/>
  <c r="P2178" i="7"/>
  <c r="P2179" i="7"/>
  <c r="P2180" i="7"/>
  <c r="P2181" i="7"/>
  <c r="P2182" i="7"/>
  <c r="P2183" i="7"/>
  <c r="P2184" i="7"/>
  <c r="P2185" i="7"/>
  <c r="P2186" i="7"/>
  <c r="P2187" i="7"/>
  <c r="P2188" i="7"/>
  <c r="P2189" i="7"/>
  <c r="P2190" i="7"/>
  <c r="P2191" i="7"/>
  <c r="P2192" i="7"/>
  <c r="P2193" i="7"/>
  <c r="P2194" i="7"/>
  <c r="P2195" i="7"/>
  <c r="P2196" i="7"/>
  <c r="P2197" i="7"/>
  <c r="P2198" i="7"/>
  <c r="P2199" i="7"/>
  <c r="P2200" i="7"/>
  <c r="P2201" i="7"/>
  <c r="P2202" i="7"/>
  <c r="P2203" i="7"/>
  <c r="P2204" i="7"/>
  <c r="P2205" i="7"/>
  <c r="P2206" i="7"/>
  <c r="P2207" i="7"/>
  <c r="P2208" i="7"/>
  <c r="P2209" i="7"/>
  <c r="P2210" i="7"/>
  <c r="P2211" i="7"/>
  <c r="P2212" i="7"/>
  <c r="P2213" i="7"/>
  <c r="P2214" i="7"/>
  <c r="P2215" i="7"/>
  <c r="P2216" i="7"/>
  <c r="P2217" i="7"/>
  <c r="P2218" i="7"/>
  <c r="P2219" i="7"/>
  <c r="P2220" i="7"/>
  <c r="P2221" i="7"/>
  <c r="P2222" i="7"/>
  <c r="P2223" i="7"/>
  <c r="P2224" i="7"/>
  <c r="P2225" i="7"/>
  <c r="P2226" i="7"/>
  <c r="P2227" i="7"/>
  <c r="P2228" i="7"/>
  <c r="P2229" i="7"/>
  <c r="P2230" i="7"/>
  <c r="P2231" i="7"/>
  <c r="P2232" i="7"/>
  <c r="P2233" i="7"/>
  <c r="P2234" i="7"/>
  <c r="P2235" i="7"/>
  <c r="P2236" i="7"/>
  <c r="P2237" i="7"/>
  <c r="P2238" i="7"/>
  <c r="P2239" i="7"/>
  <c r="P2240" i="7"/>
  <c r="P2241" i="7"/>
  <c r="P2242" i="7"/>
  <c r="P2243" i="7"/>
  <c r="P2244" i="7"/>
  <c r="P2245" i="7"/>
  <c r="P2246" i="7"/>
  <c r="P2247" i="7"/>
  <c r="P2248" i="7"/>
  <c r="P2249" i="7"/>
  <c r="P2250" i="7"/>
  <c r="P2251" i="7"/>
  <c r="P2252" i="7"/>
  <c r="P2253" i="7"/>
  <c r="P2254" i="7"/>
  <c r="P2255" i="7"/>
  <c r="P2256" i="7"/>
  <c r="P2257" i="7"/>
  <c r="P2258" i="7"/>
  <c r="P2259" i="7"/>
  <c r="P2260" i="7"/>
  <c r="P2261" i="7"/>
  <c r="P2262" i="7"/>
  <c r="P2263" i="7"/>
  <c r="P2264" i="7"/>
  <c r="P2265" i="7"/>
  <c r="P2266" i="7"/>
  <c r="P2267" i="7"/>
  <c r="P2268" i="7"/>
  <c r="P2269" i="7"/>
  <c r="P2270" i="7"/>
  <c r="P2271" i="7"/>
  <c r="P2272" i="7"/>
  <c r="P2273" i="7"/>
  <c r="P2274" i="7"/>
  <c r="P2275" i="7"/>
  <c r="P2276" i="7"/>
  <c r="P2277" i="7"/>
  <c r="P2278" i="7"/>
  <c r="P2279" i="7"/>
  <c r="P2280" i="7"/>
  <c r="P2281" i="7"/>
  <c r="P2282" i="7"/>
  <c r="P2283" i="7"/>
  <c r="P2284" i="7"/>
  <c r="P2285" i="7"/>
  <c r="P2286" i="7"/>
  <c r="P2287" i="7"/>
  <c r="P2288" i="7"/>
  <c r="P2289" i="7"/>
  <c r="P2290" i="7"/>
  <c r="P2291" i="7"/>
  <c r="P2292" i="7"/>
  <c r="P2293" i="7"/>
  <c r="P2294" i="7"/>
  <c r="P2295" i="7"/>
  <c r="P2296" i="7"/>
  <c r="P2297" i="7"/>
  <c r="P2298" i="7"/>
  <c r="P2299" i="7"/>
  <c r="P2300" i="7"/>
  <c r="P2301" i="7"/>
  <c r="P2302" i="7"/>
  <c r="P2303" i="7"/>
  <c r="P2304" i="7"/>
  <c r="P2305" i="7"/>
  <c r="P2306" i="7"/>
  <c r="P2307" i="7"/>
  <c r="P2308" i="7"/>
  <c r="P2309" i="7"/>
  <c r="P2310" i="7"/>
  <c r="P2311" i="7"/>
  <c r="P2312" i="7"/>
  <c r="P2313" i="7"/>
  <c r="P2314" i="7"/>
  <c r="P2315" i="7"/>
  <c r="P2316" i="7"/>
  <c r="P2317" i="7"/>
  <c r="P2318" i="7"/>
  <c r="P2319" i="7"/>
  <c r="P2320" i="7"/>
  <c r="P2321" i="7"/>
  <c r="P2322" i="7"/>
  <c r="P2323" i="7"/>
  <c r="P2324" i="7"/>
  <c r="P2325" i="7"/>
  <c r="P2326" i="7"/>
  <c r="P2327" i="7"/>
  <c r="P2328" i="7"/>
  <c r="P2329" i="7"/>
  <c r="P2330" i="7"/>
  <c r="P2331" i="7"/>
  <c r="P2332" i="7"/>
  <c r="P2333" i="7"/>
  <c r="P2334" i="7"/>
  <c r="P2335" i="7"/>
  <c r="P2336" i="7"/>
  <c r="P2337" i="7"/>
  <c r="P2338" i="7"/>
  <c r="P2339" i="7"/>
  <c r="P2340" i="7"/>
  <c r="P2341" i="7"/>
  <c r="P2342" i="7"/>
  <c r="P2343" i="7"/>
  <c r="P2344" i="7"/>
  <c r="P2345" i="7"/>
  <c r="P2346" i="7"/>
  <c r="P2347" i="7"/>
  <c r="P2348" i="7"/>
  <c r="P2349" i="7"/>
  <c r="P2350" i="7"/>
  <c r="P2351" i="7"/>
  <c r="P2352" i="7"/>
  <c r="P2353" i="7"/>
  <c r="P2354" i="7"/>
  <c r="P2355" i="7"/>
  <c r="P2356" i="7"/>
  <c r="P2357" i="7"/>
  <c r="P2358" i="7"/>
  <c r="P2359" i="7"/>
  <c r="P2360" i="7"/>
  <c r="P2361" i="7"/>
  <c r="P2362" i="7"/>
  <c r="P2363" i="7"/>
  <c r="P2364" i="7"/>
  <c r="P2365" i="7"/>
  <c r="P2366" i="7"/>
  <c r="P2367" i="7"/>
  <c r="P2368" i="7"/>
  <c r="P2369" i="7"/>
  <c r="P2370" i="7"/>
  <c r="P2371" i="7"/>
  <c r="P2372" i="7"/>
  <c r="P2373" i="7"/>
  <c r="P2374" i="7"/>
  <c r="P2375" i="7"/>
  <c r="P2376" i="7"/>
  <c r="P2377" i="7"/>
  <c r="P2378" i="7"/>
  <c r="P2379" i="7"/>
  <c r="P2380" i="7"/>
  <c r="P2381" i="7"/>
  <c r="P2382" i="7"/>
  <c r="P2383" i="7"/>
  <c r="P2384" i="7"/>
  <c r="P2385" i="7"/>
  <c r="P2386" i="7"/>
  <c r="P2387" i="7"/>
  <c r="P2388" i="7"/>
  <c r="P2389" i="7"/>
  <c r="P2390" i="7"/>
  <c r="P2391" i="7"/>
  <c r="P2392" i="7"/>
  <c r="P2393" i="7"/>
  <c r="P2394" i="7"/>
  <c r="P2395" i="7"/>
  <c r="P2396" i="7"/>
  <c r="P2397" i="7"/>
  <c r="P2398" i="7"/>
  <c r="P2399" i="7"/>
  <c r="P2400" i="7"/>
  <c r="P2401" i="7"/>
  <c r="P2402" i="7"/>
  <c r="P2403" i="7"/>
  <c r="P2404" i="7"/>
  <c r="P2405" i="7"/>
  <c r="P2406" i="7"/>
  <c r="P2407" i="7"/>
  <c r="P2408" i="7"/>
  <c r="P2409" i="7"/>
  <c r="P2410" i="7"/>
  <c r="P2411" i="7"/>
  <c r="P2412" i="7"/>
  <c r="P2413" i="7"/>
  <c r="P2414" i="7"/>
  <c r="P2415" i="7"/>
  <c r="P2416" i="7"/>
  <c r="P2417" i="7"/>
  <c r="P2418" i="7"/>
  <c r="P2419" i="7"/>
  <c r="P2420" i="7"/>
  <c r="P2421" i="7"/>
  <c r="P2422" i="7"/>
  <c r="P2423" i="7"/>
  <c r="P2424" i="7"/>
  <c r="P2425" i="7"/>
  <c r="P2426" i="7"/>
  <c r="P2427" i="7"/>
  <c r="P2428" i="7"/>
  <c r="P2429" i="7"/>
  <c r="P2430" i="7"/>
  <c r="P2431" i="7"/>
  <c r="P2432" i="7"/>
  <c r="P2433" i="7"/>
  <c r="P2434" i="7"/>
  <c r="P2435" i="7"/>
  <c r="P2436" i="7"/>
  <c r="P2437" i="7"/>
  <c r="P2438" i="7"/>
  <c r="P2439" i="7"/>
  <c r="P2440" i="7"/>
  <c r="P2441" i="7"/>
  <c r="P2442" i="7"/>
  <c r="P2443" i="7"/>
  <c r="P2444" i="7"/>
  <c r="P2445" i="7"/>
  <c r="P2446" i="7"/>
  <c r="P2447" i="7"/>
  <c r="P2448" i="7"/>
  <c r="P2449" i="7"/>
  <c r="P2450" i="7"/>
  <c r="P2451" i="7"/>
  <c r="P2452" i="7"/>
  <c r="P2453" i="7"/>
  <c r="P2454" i="7"/>
  <c r="P2455" i="7"/>
  <c r="P2456" i="7"/>
  <c r="P2457" i="7"/>
  <c r="P2458" i="7"/>
  <c r="P2459" i="7"/>
  <c r="P2460" i="7"/>
  <c r="P2461" i="7"/>
  <c r="P2462" i="7"/>
  <c r="P2463" i="7"/>
  <c r="P2464" i="7"/>
  <c r="P2465" i="7"/>
  <c r="P2466" i="7"/>
  <c r="P2467" i="7"/>
  <c r="P2468" i="7"/>
  <c r="P2469" i="7"/>
  <c r="P2470" i="7"/>
  <c r="P2471" i="7"/>
  <c r="P2472" i="7"/>
  <c r="P2473" i="7"/>
  <c r="P2474" i="7"/>
  <c r="P2475" i="7"/>
  <c r="P2476" i="7"/>
  <c r="P2477" i="7"/>
  <c r="P2478" i="7"/>
  <c r="P2479" i="7"/>
  <c r="P2480" i="7"/>
  <c r="P2481" i="7"/>
  <c r="P2482" i="7"/>
  <c r="P2483" i="7"/>
  <c r="P2484" i="7"/>
  <c r="P2485" i="7"/>
  <c r="P2486" i="7"/>
  <c r="P2487" i="7"/>
  <c r="P2488" i="7"/>
  <c r="P2489" i="7"/>
  <c r="P2490" i="7"/>
  <c r="P2491" i="7"/>
  <c r="P2492" i="7"/>
  <c r="P2493" i="7"/>
  <c r="P2494" i="7"/>
  <c r="P2495" i="7"/>
  <c r="P2496" i="7"/>
  <c r="P2497" i="7"/>
  <c r="P2498" i="7"/>
  <c r="P2499" i="7"/>
  <c r="P2500" i="7"/>
  <c r="P2501" i="7"/>
  <c r="P2502" i="7"/>
  <c r="P2503" i="7"/>
  <c r="P2504" i="7"/>
  <c r="P2505" i="7"/>
  <c r="P2506" i="7"/>
  <c r="P2507" i="7"/>
  <c r="P2508" i="7"/>
  <c r="P2509" i="7"/>
  <c r="P2510" i="7"/>
  <c r="P2511" i="7"/>
  <c r="P2512" i="7"/>
  <c r="P2513" i="7"/>
  <c r="P2514" i="7"/>
  <c r="P2515" i="7"/>
  <c r="P2516" i="7"/>
  <c r="P2517" i="7"/>
  <c r="P2518" i="7"/>
  <c r="P2519" i="7"/>
  <c r="P2520" i="7"/>
  <c r="P2521" i="7"/>
  <c r="P2522" i="7"/>
  <c r="P2523" i="7"/>
  <c r="P2524" i="7"/>
  <c r="P2525" i="7"/>
  <c r="P2526" i="7"/>
  <c r="P2527" i="7"/>
  <c r="P2528" i="7"/>
  <c r="P2529" i="7"/>
  <c r="P2530" i="7"/>
  <c r="P2531" i="7"/>
  <c r="P2532" i="7"/>
  <c r="P2533" i="7"/>
  <c r="P2534" i="7"/>
  <c r="P2535" i="7"/>
  <c r="P2536" i="7"/>
  <c r="P2537" i="7"/>
  <c r="P2538" i="7"/>
  <c r="P2539" i="7"/>
  <c r="P2540" i="7"/>
  <c r="P2541" i="7"/>
  <c r="P2542" i="7"/>
  <c r="P2543" i="7"/>
  <c r="P2544" i="7"/>
  <c r="P2545" i="7"/>
  <c r="P2546" i="7"/>
  <c r="P2547" i="7"/>
  <c r="P2548" i="7"/>
  <c r="P2549" i="7"/>
  <c r="P2550" i="7"/>
  <c r="P2551" i="7"/>
  <c r="P2552" i="7"/>
  <c r="P2553" i="7"/>
  <c r="P2554" i="7"/>
  <c r="P2555" i="7"/>
  <c r="P2556" i="7"/>
  <c r="P2557" i="7"/>
  <c r="P2558" i="7"/>
  <c r="P2559" i="7"/>
  <c r="P2560" i="7"/>
  <c r="P2561" i="7"/>
  <c r="P2562" i="7"/>
  <c r="P2563" i="7"/>
  <c r="P2564" i="7"/>
  <c r="P2565" i="7"/>
  <c r="P2566" i="7"/>
  <c r="P2567" i="7"/>
  <c r="P2568" i="7"/>
  <c r="P2569" i="7"/>
  <c r="P2570" i="7"/>
  <c r="P2571" i="7"/>
  <c r="P2572" i="7"/>
  <c r="P2573" i="7"/>
  <c r="P2574" i="7"/>
  <c r="P2575" i="7"/>
  <c r="P2576" i="7"/>
  <c r="P2577" i="7"/>
  <c r="P2578" i="7"/>
  <c r="P2579" i="7"/>
  <c r="P2580" i="7"/>
  <c r="P2581" i="7"/>
  <c r="P2582" i="7"/>
  <c r="P2583" i="7"/>
  <c r="P2584" i="7"/>
  <c r="P2585" i="7"/>
  <c r="P2586" i="7"/>
  <c r="P2587" i="7"/>
  <c r="P2588" i="7"/>
  <c r="P2589" i="7"/>
  <c r="P2590" i="7"/>
  <c r="P2591" i="7"/>
  <c r="P2592" i="7"/>
  <c r="P2593" i="7"/>
  <c r="P2594" i="7"/>
  <c r="P2595" i="7"/>
  <c r="P2596" i="7"/>
  <c r="P2597" i="7"/>
  <c r="P2598" i="7"/>
  <c r="P2599" i="7"/>
  <c r="P2600" i="7"/>
  <c r="P2601" i="7"/>
  <c r="P2602" i="7"/>
  <c r="P2603" i="7"/>
  <c r="P2604" i="7"/>
  <c r="P2605" i="7"/>
  <c r="P2606" i="7"/>
  <c r="P2607" i="7"/>
  <c r="P2608" i="7"/>
  <c r="P2609" i="7"/>
  <c r="P2610" i="7"/>
  <c r="P2611" i="7"/>
  <c r="P2612" i="7"/>
  <c r="P2613" i="7"/>
  <c r="P2614" i="7"/>
  <c r="P2615" i="7"/>
  <c r="P2616" i="7"/>
  <c r="P2617" i="7"/>
  <c r="P2618" i="7"/>
  <c r="P2619" i="7"/>
  <c r="P2620" i="7"/>
  <c r="P2621" i="7"/>
  <c r="P2622" i="7"/>
  <c r="P2623" i="7"/>
  <c r="P2624" i="7"/>
  <c r="P2625" i="7"/>
  <c r="P2626" i="7"/>
  <c r="P2627" i="7"/>
  <c r="P2628" i="7"/>
  <c r="P2629" i="7"/>
  <c r="P2630" i="7"/>
  <c r="P2631" i="7"/>
  <c r="P2632" i="7"/>
  <c r="P2633" i="7"/>
  <c r="P2634" i="7"/>
  <c r="P2635" i="7"/>
  <c r="P2636" i="7"/>
  <c r="P2637" i="7"/>
  <c r="P2638" i="7"/>
  <c r="P2639" i="7"/>
  <c r="P2640" i="7"/>
  <c r="P2641" i="7"/>
  <c r="P2642" i="7"/>
  <c r="P2643" i="7"/>
  <c r="P2644" i="7"/>
  <c r="P2645" i="7"/>
  <c r="P2646" i="7"/>
  <c r="P2647" i="7"/>
  <c r="P2648" i="7"/>
  <c r="P2649" i="7"/>
  <c r="P2650" i="7"/>
  <c r="P2651" i="7"/>
  <c r="P2652" i="7"/>
  <c r="P2653" i="7"/>
  <c r="P2654" i="7"/>
  <c r="P2655" i="7"/>
  <c r="P2656" i="7"/>
  <c r="P2657" i="7"/>
  <c r="P2658" i="7"/>
  <c r="P2659" i="7"/>
  <c r="P2660" i="7"/>
  <c r="P2661" i="7"/>
  <c r="P2662" i="7"/>
  <c r="P2663" i="7"/>
  <c r="P2664" i="7"/>
  <c r="P2665" i="7"/>
  <c r="P2666" i="7"/>
  <c r="P2667" i="7"/>
  <c r="P2668" i="7"/>
  <c r="P2669" i="7"/>
  <c r="P2670" i="7"/>
  <c r="P2671" i="7"/>
  <c r="P2672" i="7"/>
  <c r="P2673" i="7"/>
  <c r="P2674" i="7"/>
  <c r="P2675" i="7"/>
  <c r="P2676" i="7"/>
  <c r="P2677" i="7"/>
  <c r="P2678" i="7"/>
  <c r="P2679" i="7"/>
  <c r="P2680" i="7"/>
  <c r="P2681" i="7"/>
  <c r="P2682" i="7"/>
  <c r="P2683" i="7"/>
  <c r="P2684" i="7"/>
  <c r="P2685" i="7"/>
  <c r="P2686" i="7"/>
  <c r="P2687" i="7"/>
  <c r="P2688" i="7"/>
  <c r="P2689" i="7"/>
  <c r="P2690" i="7"/>
  <c r="P2691" i="7"/>
  <c r="P2692" i="7"/>
  <c r="P2693" i="7"/>
  <c r="P2694" i="7"/>
  <c r="P2695" i="7"/>
  <c r="P2696" i="7"/>
  <c r="P2697" i="7"/>
  <c r="P2698" i="7"/>
  <c r="P2699" i="7"/>
  <c r="P2700" i="7"/>
  <c r="P2701" i="7"/>
  <c r="P2702" i="7"/>
  <c r="P2703" i="7"/>
  <c r="P2704" i="7"/>
  <c r="P2705" i="7"/>
  <c r="P2706" i="7"/>
  <c r="P2707" i="7"/>
  <c r="P2708" i="7"/>
  <c r="P2709" i="7"/>
  <c r="P2710" i="7"/>
  <c r="P2711" i="7"/>
  <c r="P2712" i="7"/>
  <c r="P2713" i="7"/>
  <c r="P2714" i="7"/>
  <c r="P2715" i="7"/>
  <c r="P2716" i="7"/>
  <c r="P2717" i="7"/>
  <c r="P2718" i="7"/>
  <c r="P2719" i="7"/>
  <c r="P2720" i="7"/>
  <c r="P2721" i="7"/>
  <c r="P2722" i="7"/>
  <c r="P2723" i="7"/>
  <c r="P2724" i="7"/>
  <c r="P2725" i="7"/>
  <c r="P2726" i="7"/>
  <c r="P2727" i="7"/>
  <c r="P2728" i="7"/>
  <c r="P2729" i="7"/>
  <c r="P2730" i="7"/>
  <c r="P2731" i="7"/>
  <c r="P2732" i="7"/>
  <c r="P2733" i="7"/>
  <c r="P2734" i="7"/>
  <c r="P2735" i="7"/>
  <c r="P2736" i="7"/>
  <c r="P2737" i="7"/>
  <c r="P2738" i="7"/>
  <c r="P2739" i="7"/>
  <c r="P2740" i="7"/>
  <c r="P2741" i="7"/>
  <c r="P2742" i="7"/>
  <c r="P2743" i="7"/>
  <c r="P2744" i="7"/>
  <c r="P2745" i="7"/>
  <c r="P2746" i="7"/>
  <c r="P2747" i="7"/>
  <c r="P2748" i="7"/>
  <c r="P2749" i="7"/>
  <c r="P2750" i="7"/>
  <c r="P2751" i="7"/>
  <c r="P2752" i="7"/>
  <c r="P2753" i="7"/>
  <c r="P2754" i="7"/>
  <c r="P2755" i="7"/>
  <c r="P2756" i="7"/>
  <c r="P2757" i="7"/>
  <c r="P2758" i="7"/>
  <c r="P2759" i="7"/>
  <c r="P2760" i="7"/>
  <c r="P2761" i="7"/>
  <c r="P2762" i="7"/>
  <c r="P2763" i="7"/>
  <c r="P2764" i="7"/>
  <c r="P2765" i="7"/>
  <c r="P2766" i="7"/>
  <c r="P2767" i="7"/>
  <c r="P2768" i="7"/>
  <c r="P2769" i="7"/>
  <c r="P2770" i="7"/>
  <c r="P2771" i="7"/>
  <c r="P2772" i="7"/>
  <c r="P2773" i="7"/>
  <c r="P2774" i="7"/>
  <c r="P2775" i="7"/>
  <c r="P2776" i="7"/>
  <c r="P2777" i="7"/>
  <c r="P2778" i="7"/>
  <c r="P2779" i="7"/>
  <c r="P2780" i="7"/>
  <c r="P2781" i="7"/>
  <c r="P2782" i="7"/>
  <c r="P2783" i="7"/>
  <c r="P2784" i="7"/>
  <c r="P2785" i="7"/>
  <c r="P2786" i="7"/>
  <c r="P2787" i="7"/>
  <c r="P2788" i="7"/>
  <c r="P2789" i="7"/>
  <c r="P2790" i="7"/>
  <c r="P2791" i="7"/>
  <c r="P2792" i="7"/>
  <c r="P2793" i="7"/>
  <c r="P2794" i="7"/>
  <c r="P2795" i="7"/>
  <c r="P2796" i="7"/>
  <c r="P2797" i="7"/>
  <c r="P2798" i="7"/>
  <c r="P2799" i="7"/>
  <c r="P2800" i="7"/>
  <c r="P2801" i="7"/>
  <c r="P2802" i="7"/>
  <c r="P2803" i="7"/>
  <c r="P2804" i="7"/>
  <c r="P2805" i="7"/>
  <c r="P2806" i="7"/>
  <c r="P2807" i="7"/>
  <c r="P2808" i="7"/>
  <c r="P2809" i="7"/>
  <c r="P2810" i="7"/>
  <c r="P2811" i="7"/>
  <c r="P2812" i="7"/>
  <c r="P2813" i="7"/>
  <c r="P2814" i="7"/>
  <c r="P2815" i="7"/>
  <c r="P2816" i="7"/>
  <c r="P2817" i="7"/>
  <c r="P2818" i="7"/>
  <c r="P2819" i="7"/>
  <c r="P2820" i="7"/>
  <c r="P2821" i="7"/>
  <c r="P2822" i="7"/>
  <c r="P2823" i="7"/>
  <c r="P2824" i="7"/>
  <c r="P2825" i="7"/>
  <c r="P2826" i="7"/>
  <c r="P2827" i="7"/>
  <c r="P2828" i="7"/>
  <c r="P2829" i="7"/>
  <c r="P2830" i="7"/>
  <c r="P2831" i="7"/>
  <c r="P2832" i="7"/>
  <c r="P2833" i="7"/>
  <c r="P2834" i="7"/>
  <c r="P2835" i="7"/>
  <c r="P2836" i="7"/>
  <c r="P2837" i="7"/>
  <c r="P2838" i="7"/>
  <c r="P2839" i="7"/>
  <c r="P2840" i="7"/>
  <c r="P2841" i="7"/>
  <c r="P2842" i="7"/>
  <c r="P2843" i="7"/>
  <c r="P2844" i="7"/>
  <c r="P2845" i="7"/>
  <c r="P2846" i="7"/>
  <c r="P2847" i="7"/>
  <c r="P2848" i="7"/>
  <c r="P2849" i="7"/>
  <c r="P2850" i="7"/>
  <c r="P2851" i="7"/>
  <c r="P2852" i="7"/>
  <c r="P2853" i="7"/>
  <c r="P2854" i="7"/>
  <c r="P2855" i="7"/>
  <c r="P2856" i="7"/>
  <c r="P2857" i="7"/>
  <c r="P2858" i="7"/>
  <c r="P2859" i="7"/>
  <c r="P2860" i="7"/>
  <c r="P2861" i="7"/>
  <c r="P2862" i="7"/>
  <c r="P2863" i="7"/>
  <c r="P2864" i="7"/>
  <c r="P2865" i="7"/>
  <c r="P2866" i="7"/>
  <c r="P2867" i="7"/>
  <c r="P2868" i="7"/>
  <c r="P2869" i="7"/>
  <c r="P2870" i="7"/>
  <c r="P2871" i="7"/>
  <c r="P2872" i="7"/>
  <c r="P2873" i="7"/>
  <c r="P2874" i="7"/>
  <c r="P2875" i="7"/>
  <c r="P2876" i="7"/>
  <c r="P2877" i="7"/>
  <c r="P2878" i="7"/>
  <c r="P2879" i="7"/>
  <c r="P2880" i="7"/>
  <c r="P2881" i="7"/>
  <c r="P2882" i="7"/>
  <c r="P2883" i="7"/>
  <c r="P2884" i="7"/>
  <c r="P2885" i="7"/>
  <c r="P2886" i="7"/>
  <c r="P2887" i="7"/>
  <c r="P2888" i="7"/>
  <c r="P2889" i="7"/>
  <c r="P2890" i="7"/>
  <c r="P2891" i="7"/>
  <c r="P2892" i="7"/>
  <c r="P2893" i="7"/>
  <c r="P2894" i="7"/>
  <c r="P2895" i="7"/>
  <c r="P2896" i="7"/>
  <c r="P2897" i="7"/>
  <c r="P2898" i="7"/>
  <c r="P2899" i="7"/>
  <c r="P2900" i="7"/>
  <c r="P2901" i="7"/>
  <c r="P2902" i="7"/>
  <c r="P2903" i="7"/>
  <c r="P2904" i="7"/>
  <c r="P2905" i="7"/>
  <c r="P2906" i="7"/>
  <c r="P2907" i="7"/>
  <c r="P2908" i="7"/>
  <c r="P2909" i="7"/>
  <c r="P2910" i="7"/>
  <c r="P2911" i="7"/>
  <c r="P2912" i="7"/>
  <c r="P2913" i="7"/>
  <c r="P2914" i="7"/>
  <c r="P2915" i="7"/>
  <c r="P2916" i="7"/>
  <c r="P2917" i="7"/>
  <c r="P2918" i="7"/>
  <c r="P2919" i="7"/>
  <c r="P2920" i="7"/>
  <c r="P2921" i="7"/>
  <c r="P2922" i="7"/>
  <c r="P2923" i="7"/>
  <c r="P2924" i="7"/>
  <c r="P2925" i="7"/>
  <c r="P2926" i="7"/>
  <c r="P2927" i="7"/>
  <c r="P2928" i="7"/>
  <c r="P2929" i="7"/>
  <c r="P2930" i="7"/>
  <c r="P2931" i="7"/>
  <c r="P2932" i="7"/>
  <c r="P2933" i="7"/>
  <c r="P2934" i="7"/>
  <c r="P2935" i="7"/>
  <c r="P2936" i="7"/>
  <c r="P2937" i="7"/>
  <c r="P2938" i="7"/>
  <c r="P2939" i="7"/>
  <c r="P2940" i="7"/>
  <c r="P2941" i="7"/>
  <c r="P2942" i="7"/>
  <c r="P2943" i="7"/>
  <c r="P2944" i="7"/>
  <c r="P2945" i="7"/>
  <c r="P2946" i="7"/>
  <c r="P2947" i="7"/>
  <c r="P2948" i="7"/>
  <c r="P2949" i="7"/>
  <c r="P2950" i="7"/>
  <c r="P2951" i="7"/>
  <c r="P2952" i="7"/>
  <c r="P2953" i="7"/>
  <c r="P2954" i="7"/>
  <c r="P2955" i="7"/>
  <c r="P2956" i="7"/>
  <c r="P2957" i="7"/>
  <c r="P2958" i="7"/>
  <c r="P2959" i="7"/>
  <c r="P2960" i="7"/>
  <c r="P2961" i="7"/>
  <c r="P2962" i="7"/>
  <c r="P2963" i="7"/>
  <c r="P2964" i="7"/>
  <c r="P2965" i="7"/>
  <c r="P2966" i="7"/>
  <c r="P2967" i="7"/>
  <c r="P2968" i="7"/>
  <c r="P2969" i="7"/>
  <c r="P2970" i="7"/>
  <c r="P2971" i="7"/>
  <c r="P2972" i="7"/>
  <c r="P2973" i="7"/>
  <c r="P2974" i="7"/>
  <c r="P2975" i="7"/>
  <c r="P2976" i="7"/>
  <c r="P2977" i="7"/>
  <c r="P2978" i="7"/>
  <c r="P2979" i="7"/>
  <c r="P2980" i="7"/>
  <c r="P2981" i="7"/>
  <c r="P2982" i="7"/>
  <c r="P2983" i="7"/>
  <c r="P2984" i="7"/>
  <c r="P2985" i="7"/>
  <c r="P2986" i="7"/>
  <c r="P2987" i="7"/>
  <c r="P2988" i="7"/>
  <c r="P2989" i="7"/>
  <c r="P2990" i="7"/>
  <c r="P2991" i="7"/>
  <c r="P2992" i="7"/>
  <c r="P2993" i="7"/>
  <c r="P2994" i="7"/>
  <c r="P2995" i="7"/>
  <c r="P2996" i="7"/>
  <c r="P2997" i="7"/>
  <c r="P2998" i="7"/>
  <c r="P2999" i="7"/>
  <c r="P3000" i="7"/>
  <c r="P3001" i="7"/>
  <c r="P3002" i="7"/>
  <c r="P3003" i="7"/>
  <c r="P3004" i="7"/>
  <c r="P3005" i="7"/>
  <c r="P3006" i="7"/>
  <c r="P3007" i="7"/>
  <c r="P3008" i="7"/>
  <c r="P3009" i="7"/>
  <c r="P3010" i="7"/>
  <c r="P3011" i="7"/>
  <c r="P3012" i="7"/>
  <c r="P3013" i="7"/>
  <c r="P3014" i="7"/>
  <c r="P3015" i="7"/>
  <c r="P3016" i="7"/>
  <c r="P3017" i="7"/>
  <c r="P3018" i="7"/>
  <c r="P3019" i="7"/>
  <c r="P3020" i="7"/>
  <c r="P3021" i="7"/>
  <c r="P3022" i="7"/>
  <c r="P3023" i="7"/>
  <c r="P3024" i="7"/>
  <c r="P3025" i="7"/>
  <c r="P3026" i="7"/>
  <c r="P3027" i="7"/>
  <c r="P3028" i="7"/>
  <c r="P3029" i="7"/>
  <c r="P3030" i="7"/>
  <c r="P3031" i="7"/>
  <c r="P3032" i="7"/>
  <c r="P3033" i="7"/>
  <c r="P3034" i="7"/>
  <c r="P3035" i="7"/>
  <c r="P3036" i="7"/>
  <c r="P3037" i="7"/>
  <c r="P3038" i="7"/>
  <c r="P3039" i="7"/>
  <c r="P3040" i="7"/>
  <c r="P3041" i="7"/>
  <c r="P3042" i="7"/>
  <c r="P3043" i="7"/>
  <c r="P3044" i="7"/>
  <c r="P3045" i="7"/>
  <c r="P3046" i="7"/>
  <c r="P3047" i="7"/>
  <c r="P3048" i="7"/>
  <c r="P3049" i="7"/>
  <c r="P3050" i="7"/>
  <c r="P3051" i="7"/>
  <c r="P3052" i="7"/>
  <c r="P3053" i="7"/>
  <c r="P3054" i="7"/>
  <c r="P3055" i="7"/>
  <c r="P3056" i="7"/>
  <c r="P3057" i="7"/>
  <c r="P3058" i="7"/>
  <c r="P3059" i="7"/>
  <c r="P3060" i="7"/>
  <c r="P3061" i="7"/>
  <c r="P3062" i="7"/>
  <c r="P3063" i="7"/>
  <c r="P3064" i="7"/>
  <c r="P3065" i="7"/>
  <c r="P3066" i="7"/>
  <c r="P3067" i="7"/>
  <c r="P3068" i="7"/>
  <c r="P3069" i="7"/>
  <c r="P3070" i="7"/>
  <c r="P3071" i="7"/>
  <c r="P3072" i="7"/>
  <c r="P3073" i="7"/>
  <c r="P3074" i="7"/>
  <c r="P3075" i="7"/>
  <c r="P3076" i="7"/>
  <c r="P3077" i="7"/>
  <c r="P3078" i="7"/>
  <c r="P3079" i="7"/>
  <c r="P3080" i="7"/>
  <c r="P3081" i="7"/>
  <c r="P3082" i="7"/>
  <c r="P3083" i="7"/>
  <c r="P3084" i="7"/>
  <c r="P3085" i="7"/>
  <c r="P3086" i="7"/>
  <c r="P3087" i="7"/>
  <c r="P3088" i="7"/>
  <c r="P3089" i="7"/>
  <c r="P3090" i="7"/>
  <c r="P3091" i="7"/>
  <c r="P3092" i="7"/>
  <c r="P3093" i="7"/>
  <c r="P3094" i="7"/>
  <c r="P3095" i="7"/>
  <c r="P3096" i="7"/>
  <c r="P3097" i="7"/>
  <c r="P3098" i="7"/>
  <c r="P3099" i="7"/>
  <c r="P3100" i="7"/>
  <c r="P3101" i="7"/>
  <c r="P3102" i="7"/>
  <c r="P3103" i="7"/>
  <c r="P3104" i="7"/>
  <c r="P3105" i="7"/>
  <c r="P3106" i="7"/>
  <c r="P3107" i="7"/>
  <c r="P3108" i="7"/>
  <c r="P3109" i="7"/>
  <c r="P3110" i="7"/>
  <c r="P3111" i="7"/>
  <c r="P3112" i="7"/>
  <c r="P3113" i="7"/>
  <c r="P3114" i="7"/>
  <c r="P3115" i="7"/>
  <c r="P3116" i="7"/>
  <c r="P3117" i="7"/>
  <c r="P3118" i="7"/>
  <c r="P3119" i="7"/>
  <c r="P3120" i="7"/>
  <c r="P3121" i="7"/>
  <c r="P3122" i="7"/>
  <c r="P3123" i="7"/>
  <c r="P3124" i="7"/>
  <c r="P3125" i="7"/>
  <c r="P3126" i="7"/>
  <c r="P3127" i="7"/>
  <c r="P3128" i="7"/>
  <c r="P3129" i="7"/>
  <c r="P3130" i="7"/>
  <c r="P3131" i="7"/>
  <c r="P3132" i="7"/>
  <c r="P3133" i="7"/>
  <c r="P3134" i="7"/>
  <c r="P3135" i="7"/>
  <c r="P3136" i="7"/>
  <c r="P3137" i="7"/>
  <c r="P3138" i="7"/>
  <c r="P3139" i="7"/>
  <c r="P3140" i="7"/>
  <c r="P3141" i="7"/>
  <c r="P3142" i="7"/>
  <c r="P3143" i="7"/>
  <c r="P3144" i="7"/>
  <c r="P3145" i="7"/>
  <c r="P3146" i="7"/>
  <c r="P3147" i="7"/>
  <c r="P3148" i="7"/>
  <c r="P3149" i="7"/>
  <c r="P3150" i="7"/>
  <c r="P3151" i="7"/>
  <c r="P3152" i="7"/>
  <c r="P3153" i="7"/>
  <c r="P3154" i="7"/>
  <c r="P3155" i="7"/>
  <c r="P3156" i="7"/>
  <c r="P3157" i="7"/>
  <c r="P3158" i="7"/>
  <c r="P3159" i="7"/>
  <c r="P3160" i="7"/>
  <c r="P3161" i="7"/>
  <c r="P3162" i="7"/>
  <c r="P3163" i="7"/>
  <c r="P3164" i="7"/>
  <c r="P3165" i="7"/>
  <c r="P3166" i="7"/>
  <c r="P3167" i="7"/>
  <c r="P3168" i="7"/>
  <c r="P3169" i="7"/>
  <c r="P3170" i="7"/>
  <c r="P3171" i="7"/>
  <c r="P3172" i="7"/>
  <c r="P3173" i="7"/>
  <c r="P3174" i="7"/>
  <c r="P3175" i="7"/>
  <c r="P3176" i="7"/>
  <c r="P3177" i="7"/>
  <c r="P3178" i="7"/>
  <c r="P3179" i="7"/>
  <c r="P3180" i="7"/>
  <c r="P3181" i="7"/>
  <c r="P3182" i="7"/>
  <c r="P3183" i="7"/>
  <c r="P3184" i="7"/>
  <c r="P3185" i="7"/>
  <c r="P3186" i="7"/>
  <c r="P3187" i="7"/>
  <c r="P3188" i="7"/>
  <c r="P3189" i="7"/>
  <c r="P3190" i="7"/>
  <c r="P3191" i="7"/>
  <c r="P3192" i="7"/>
  <c r="P3193" i="7"/>
  <c r="P3194" i="7"/>
  <c r="P3195" i="7"/>
  <c r="P3196" i="7"/>
  <c r="P3197" i="7"/>
  <c r="P3198" i="7"/>
  <c r="P3199" i="7"/>
  <c r="P3200" i="7"/>
  <c r="P3201" i="7"/>
  <c r="P3202" i="7"/>
  <c r="P3203" i="7"/>
  <c r="P3204" i="7"/>
  <c r="P3205" i="7"/>
  <c r="P3206" i="7"/>
  <c r="P3207" i="7"/>
  <c r="P3208" i="7"/>
  <c r="P3209" i="7"/>
  <c r="P3210" i="7"/>
  <c r="P3211" i="7"/>
  <c r="P3212" i="7"/>
  <c r="P3213" i="7"/>
  <c r="P3214" i="7"/>
  <c r="P3215" i="7"/>
  <c r="P3216" i="7"/>
  <c r="P3217" i="7"/>
  <c r="P3218" i="7"/>
  <c r="P3219" i="7"/>
  <c r="P3220" i="7"/>
  <c r="P3221" i="7"/>
  <c r="P3222" i="7"/>
  <c r="P3223" i="7"/>
  <c r="P3224" i="7"/>
  <c r="P3225" i="7"/>
  <c r="P3226" i="7"/>
  <c r="P3227" i="7"/>
  <c r="P3228" i="7"/>
  <c r="P3229" i="7"/>
  <c r="P3230" i="7"/>
  <c r="P3231" i="7"/>
  <c r="P3232" i="7"/>
  <c r="P3233" i="7"/>
  <c r="P3234" i="7"/>
  <c r="P3235" i="7"/>
  <c r="P3236" i="7"/>
  <c r="P3237" i="7"/>
  <c r="P3238" i="7"/>
  <c r="P3239" i="7"/>
  <c r="P3240" i="7"/>
  <c r="P3241" i="7"/>
  <c r="P3242" i="7"/>
  <c r="P3243" i="7"/>
  <c r="P3244" i="7"/>
  <c r="P3245" i="7"/>
  <c r="P3246" i="7"/>
  <c r="P3247" i="7"/>
  <c r="P3248" i="7"/>
  <c r="P3249" i="7"/>
  <c r="P3250" i="7"/>
  <c r="P3251" i="7"/>
  <c r="P3252" i="7"/>
  <c r="P3253" i="7"/>
  <c r="P3254" i="7"/>
  <c r="P3255" i="7"/>
  <c r="P3256" i="7"/>
  <c r="P3257" i="7"/>
  <c r="P3258" i="7"/>
  <c r="P3259" i="7"/>
  <c r="P3260" i="7"/>
  <c r="P3261" i="7"/>
  <c r="P3262" i="7"/>
  <c r="P3263" i="7"/>
  <c r="P3264" i="7"/>
  <c r="P3265" i="7"/>
  <c r="P3266" i="7"/>
  <c r="P3267" i="7"/>
  <c r="P3268" i="7"/>
  <c r="P3269" i="7"/>
  <c r="P3270" i="7"/>
  <c r="P3271" i="7"/>
  <c r="P3272" i="7"/>
  <c r="P3273" i="7"/>
  <c r="P3274" i="7"/>
  <c r="P3275" i="7"/>
  <c r="P3276" i="7"/>
  <c r="P3277" i="7"/>
  <c r="P3278" i="7"/>
  <c r="P3279" i="7"/>
  <c r="P3280" i="7"/>
  <c r="P3281" i="7"/>
  <c r="P3282" i="7"/>
  <c r="P3283" i="7"/>
  <c r="P3284" i="7"/>
  <c r="P3285" i="7"/>
  <c r="P3286" i="7"/>
  <c r="P3287" i="7"/>
  <c r="P3288" i="7"/>
  <c r="P3289" i="7"/>
  <c r="P3290" i="7"/>
  <c r="P3291" i="7"/>
  <c r="P3292" i="7"/>
  <c r="P3293" i="7"/>
  <c r="P3294" i="7"/>
  <c r="P3295" i="7"/>
  <c r="P3296" i="7"/>
  <c r="P3297" i="7"/>
  <c r="P3298" i="7"/>
  <c r="P3299" i="7"/>
  <c r="P3300" i="7"/>
  <c r="P3301" i="7"/>
  <c r="P3302" i="7"/>
  <c r="P3303" i="7"/>
  <c r="P3304" i="7"/>
  <c r="P3305" i="7"/>
  <c r="P3306" i="7"/>
  <c r="P3307" i="7"/>
  <c r="P3308" i="7"/>
  <c r="P3309" i="7"/>
  <c r="P3310" i="7"/>
  <c r="P3311" i="7"/>
  <c r="P3312" i="7"/>
  <c r="P3313" i="7"/>
  <c r="P3314" i="7"/>
  <c r="P3315" i="7"/>
  <c r="P3316" i="7"/>
  <c r="P3317" i="7"/>
  <c r="P3318" i="7"/>
  <c r="P3319" i="7"/>
  <c r="P3320" i="7"/>
  <c r="P3321" i="7"/>
  <c r="P3322" i="7"/>
  <c r="P3323" i="7"/>
  <c r="P3324" i="7"/>
  <c r="P3325" i="7"/>
  <c r="P3326" i="7"/>
  <c r="P3327" i="7"/>
  <c r="P3328" i="7"/>
  <c r="P3329" i="7"/>
  <c r="P3330" i="7"/>
  <c r="P3331" i="7"/>
  <c r="P3332" i="7"/>
  <c r="P3333" i="7"/>
  <c r="P3334" i="7"/>
  <c r="P3335" i="7"/>
  <c r="P3336" i="7"/>
  <c r="P3337" i="7"/>
  <c r="P3338" i="7"/>
  <c r="P3339" i="7"/>
  <c r="P3340" i="7"/>
  <c r="P3341" i="7"/>
  <c r="P3342" i="7"/>
  <c r="P3343" i="7"/>
  <c r="P3344" i="7"/>
  <c r="P3345" i="7"/>
  <c r="P3346" i="7"/>
  <c r="P3347" i="7"/>
  <c r="P3348" i="7"/>
  <c r="P3349" i="7"/>
  <c r="P3350" i="7"/>
  <c r="P3351" i="7"/>
  <c r="P3352" i="7"/>
  <c r="P3353" i="7"/>
  <c r="P3354" i="7"/>
  <c r="P3355" i="7"/>
  <c r="P3356" i="7"/>
  <c r="P3357" i="7"/>
  <c r="P3358" i="7"/>
  <c r="P3359" i="7"/>
  <c r="P3360" i="7"/>
  <c r="P3361" i="7"/>
  <c r="P3362" i="7"/>
  <c r="P3363" i="7"/>
  <c r="P3364" i="7"/>
  <c r="P3365" i="7"/>
  <c r="P3366" i="7"/>
  <c r="P3367" i="7"/>
  <c r="P3368" i="7"/>
  <c r="P3369" i="7"/>
  <c r="P3370" i="7"/>
  <c r="P3371" i="7"/>
  <c r="P3372" i="7"/>
  <c r="P3373" i="7"/>
  <c r="P3374" i="7"/>
  <c r="P3375" i="7"/>
  <c r="P3376" i="7"/>
  <c r="P3377" i="7"/>
  <c r="P3378" i="7"/>
  <c r="P3379" i="7"/>
  <c r="P3380" i="7"/>
  <c r="P3381" i="7"/>
  <c r="P3382" i="7"/>
  <c r="P3383" i="7"/>
  <c r="P3384" i="7"/>
  <c r="P3385" i="7"/>
  <c r="P3386" i="7"/>
  <c r="P3387" i="7"/>
  <c r="P3388" i="7"/>
  <c r="P3389" i="7"/>
  <c r="P3390" i="7"/>
  <c r="P3391" i="7"/>
  <c r="P3392" i="7"/>
  <c r="P3393" i="7"/>
  <c r="P3394" i="7"/>
  <c r="P3395" i="7"/>
  <c r="P3396" i="7"/>
  <c r="P3397" i="7"/>
  <c r="P3398" i="7"/>
  <c r="P3399" i="7"/>
  <c r="P3400" i="7"/>
  <c r="P3401" i="7"/>
  <c r="P3402" i="7"/>
  <c r="P3403" i="7"/>
  <c r="P3404" i="7"/>
  <c r="P3405" i="7"/>
  <c r="P3406" i="7"/>
  <c r="P3407" i="7"/>
  <c r="P3408" i="7"/>
  <c r="P3409" i="7"/>
  <c r="P3410" i="7"/>
  <c r="P3411" i="7"/>
  <c r="P3412" i="7"/>
  <c r="P3413" i="7"/>
  <c r="P3414" i="7"/>
  <c r="P3415" i="7"/>
  <c r="P3416" i="7"/>
  <c r="P3417" i="7"/>
  <c r="P3418" i="7"/>
  <c r="P3419" i="7"/>
  <c r="P3420" i="7"/>
  <c r="P3421" i="7"/>
  <c r="P3422" i="7"/>
  <c r="P3423" i="7"/>
  <c r="P3424" i="7"/>
  <c r="P3425" i="7"/>
  <c r="P3426" i="7"/>
  <c r="P3427" i="7"/>
  <c r="P3428" i="7"/>
  <c r="P3429" i="7"/>
  <c r="P3430" i="7"/>
  <c r="P3431" i="7"/>
  <c r="P3432" i="7"/>
  <c r="P3433" i="7"/>
  <c r="P3434" i="7"/>
  <c r="P3435" i="7"/>
  <c r="P3436" i="7"/>
  <c r="P3437" i="7"/>
  <c r="P3438" i="7"/>
  <c r="P3439" i="7"/>
  <c r="P3440" i="7"/>
  <c r="P3441" i="7"/>
  <c r="P3442" i="7"/>
  <c r="P3443" i="7"/>
  <c r="P3444" i="7"/>
  <c r="P3445" i="7"/>
  <c r="P3446" i="7"/>
  <c r="P3447" i="7"/>
  <c r="P3448" i="7"/>
  <c r="P3449" i="7"/>
  <c r="P3450" i="7"/>
  <c r="P3451" i="7"/>
  <c r="P3452" i="7"/>
  <c r="P3453" i="7"/>
  <c r="P3454" i="7"/>
  <c r="P3455" i="7"/>
  <c r="P3456" i="7"/>
  <c r="P3457" i="7"/>
  <c r="P3458" i="7"/>
  <c r="P3459" i="7"/>
  <c r="P3460" i="7"/>
  <c r="P3461" i="7"/>
  <c r="P3462" i="7"/>
  <c r="P3463" i="7"/>
  <c r="P3464" i="7"/>
  <c r="P3465" i="7"/>
  <c r="P3466" i="7"/>
  <c r="P3467" i="7"/>
  <c r="P3468" i="7"/>
  <c r="P3469" i="7"/>
  <c r="P3470" i="7"/>
  <c r="P3471" i="7"/>
  <c r="P3472" i="7"/>
  <c r="P3473" i="7"/>
  <c r="P3474" i="7"/>
  <c r="P3475" i="7"/>
  <c r="P3476" i="7"/>
  <c r="P3477" i="7"/>
  <c r="P3478" i="7"/>
  <c r="P3479" i="7"/>
  <c r="P3480" i="7"/>
  <c r="P3481" i="7"/>
  <c r="P3482" i="7"/>
  <c r="P3483" i="7"/>
  <c r="P3484" i="7"/>
  <c r="P3485" i="7"/>
  <c r="P3486" i="7"/>
  <c r="P3487" i="7"/>
  <c r="P3488" i="7"/>
  <c r="P3489" i="7"/>
  <c r="P3490" i="7"/>
  <c r="P3491" i="7"/>
  <c r="P3492" i="7"/>
  <c r="P3493" i="7"/>
  <c r="P3494" i="7"/>
  <c r="P3495" i="7"/>
  <c r="P3496" i="7"/>
  <c r="P3497" i="7"/>
  <c r="P3498" i="7"/>
  <c r="P3499" i="7"/>
  <c r="P3500" i="7"/>
  <c r="P3501" i="7"/>
  <c r="P3502" i="7"/>
  <c r="P3503" i="7"/>
  <c r="P3504" i="7"/>
  <c r="P3505" i="7"/>
  <c r="P3506" i="7"/>
  <c r="P3507" i="7"/>
  <c r="P3508" i="7"/>
  <c r="P3509" i="7"/>
  <c r="P3510" i="7"/>
  <c r="P3511" i="7"/>
  <c r="P3512" i="7"/>
  <c r="P3513" i="7"/>
  <c r="P3514" i="7"/>
  <c r="P3515" i="7"/>
  <c r="P3516" i="7"/>
  <c r="P3517" i="7"/>
  <c r="P3518" i="7"/>
  <c r="P3519" i="7"/>
  <c r="P3520" i="7"/>
  <c r="P3521" i="7"/>
  <c r="P3522" i="7"/>
  <c r="P3523" i="7"/>
  <c r="P3524" i="7"/>
  <c r="P3525" i="7"/>
  <c r="P3526" i="7"/>
  <c r="P3527" i="7"/>
  <c r="P3528" i="7"/>
  <c r="P3529" i="7"/>
  <c r="P3530" i="7"/>
  <c r="P3531" i="7"/>
  <c r="P3532" i="7"/>
  <c r="P3533" i="7"/>
  <c r="P3534" i="7"/>
  <c r="P3535" i="7"/>
  <c r="P3536" i="7"/>
  <c r="P3537" i="7"/>
  <c r="P3538" i="7"/>
  <c r="P3539" i="7"/>
  <c r="P3540" i="7"/>
  <c r="P3541" i="7"/>
  <c r="P3542" i="7"/>
  <c r="P3543" i="7"/>
  <c r="P3544" i="7"/>
  <c r="P3545" i="7"/>
  <c r="P3546" i="7"/>
  <c r="P3547" i="7"/>
  <c r="P3548" i="7"/>
  <c r="P3549" i="7"/>
  <c r="P3550" i="7"/>
  <c r="P3551" i="7"/>
  <c r="P3552" i="7"/>
  <c r="P3553" i="7"/>
  <c r="P3554" i="7"/>
  <c r="P3555" i="7"/>
  <c r="P3556" i="7"/>
  <c r="P3557" i="7"/>
  <c r="P3558" i="7"/>
  <c r="P3559" i="7"/>
  <c r="P3560" i="7"/>
  <c r="P3561" i="7"/>
  <c r="P3562" i="7"/>
  <c r="P3563" i="7"/>
  <c r="P3564" i="7"/>
  <c r="P3565" i="7"/>
  <c r="P3566" i="7"/>
  <c r="P3567" i="7"/>
  <c r="P3568" i="7"/>
  <c r="P3569" i="7"/>
  <c r="P3570" i="7"/>
  <c r="P3571" i="7"/>
  <c r="P3572" i="7"/>
  <c r="P3573" i="7"/>
  <c r="P3574" i="7"/>
  <c r="P3575" i="7"/>
  <c r="P3576" i="7"/>
  <c r="P3577" i="7"/>
  <c r="P3578" i="7"/>
  <c r="P3579" i="7"/>
  <c r="P3580" i="7"/>
  <c r="P3581" i="7"/>
  <c r="P3582" i="7"/>
  <c r="P3583" i="7"/>
  <c r="P3584" i="7"/>
  <c r="P3585" i="7"/>
  <c r="P3586" i="7"/>
  <c r="P3587" i="7"/>
  <c r="P3588" i="7"/>
  <c r="P3589" i="7"/>
  <c r="P3590" i="7"/>
  <c r="P3591" i="7"/>
  <c r="P3592" i="7"/>
  <c r="P3593" i="7"/>
  <c r="P3594" i="7"/>
  <c r="P3595" i="7"/>
  <c r="P3596" i="7"/>
  <c r="P3597" i="7"/>
  <c r="P3598" i="7"/>
  <c r="P3599" i="7"/>
  <c r="P3600" i="7"/>
  <c r="P3601" i="7"/>
  <c r="P3602" i="7"/>
  <c r="P3603" i="7"/>
  <c r="P3604" i="7"/>
  <c r="P3605" i="7"/>
  <c r="P3606" i="7"/>
  <c r="P3607" i="7"/>
  <c r="P3608" i="7"/>
  <c r="P3609" i="7"/>
  <c r="P3610" i="7"/>
  <c r="P3611" i="7"/>
  <c r="P3612" i="7"/>
  <c r="P3613" i="7"/>
  <c r="P3614" i="7"/>
  <c r="P3615" i="7"/>
  <c r="P3616" i="7"/>
  <c r="P3617" i="7"/>
  <c r="P3618" i="7"/>
  <c r="P3619" i="7"/>
  <c r="P3620" i="7"/>
  <c r="P3621" i="7"/>
  <c r="P3622" i="7"/>
  <c r="P3623" i="7"/>
  <c r="P3624" i="7"/>
  <c r="P3625" i="7"/>
  <c r="P3626" i="7"/>
  <c r="P3627" i="7"/>
  <c r="P3628" i="7"/>
  <c r="P3629" i="7"/>
  <c r="P3630" i="7"/>
  <c r="P3631" i="7"/>
  <c r="P3632" i="7"/>
  <c r="P3633" i="7"/>
  <c r="P3634" i="7"/>
  <c r="P3635" i="7"/>
  <c r="P3636" i="7"/>
  <c r="P3637" i="7"/>
  <c r="P3638" i="7"/>
  <c r="P3639" i="7"/>
  <c r="P3640" i="7"/>
  <c r="P3641" i="7"/>
  <c r="P3642" i="7"/>
  <c r="P3643" i="7"/>
  <c r="P3644" i="7"/>
  <c r="P3645" i="7"/>
  <c r="P3646" i="7"/>
  <c r="P3647" i="7"/>
  <c r="P3648" i="7"/>
  <c r="P3649" i="7"/>
  <c r="P3650" i="7"/>
  <c r="P3651" i="7"/>
  <c r="P3652" i="7"/>
  <c r="P3653" i="7"/>
  <c r="P3654" i="7"/>
  <c r="P3655" i="7"/>
  <c r="P3656" i="7"/>
  <c r="P3657" i="7"/>
  <c r="P3658" i="7"/>
  <c r="P3659" i="7"/>
  <c r="P3660" i="7"/>
  <c r="P3661" i="7"/>
  <c r="P3662" i="7"/>
  <c r="P3663" i="7"/>
  <c r="P3664" i="7"/>
  <c r="P3665" i="7"/>
  <c r="P3666" i="7"/>
  <c r="P3667" i="7"/>
  <c r="P3668" i="7"/>
  <c r="P3669" i="7"/>
  <c r="P3670" i="7"/>
  <c r="P3671" i="7"/>
  <c r="P3672" i="7"/>
  <c r="P3673" i="7"/>
  <c r="P3674" i="7"/>
  <c r="P3675" i="7"/>
  <c r="P3676" i="7"/>
  <c r="P3677" i="7"/>
  <c r="P3678" i="7"/>
  <c r="P3679" i="7"/>
  <c r="P3680" i="7"/>
  <c r="P3681" i="7"/>
  <c r="P3682" i="7"/>
  <c r="P3683" i="7"/>
  <c r="P3684" i="7"/>
  <c r="P3685" i="7"/>
  <c r="P3686" i="7"/>
  <c r="P3687" i="7"/>
  <c r="P3688" i="7"/>
  <c r="P3689" i="7"/>
  <c r="P3690" i="7"/>
  <c r="P3691" i="7"/>
  <c r="P3692" i="7"/>
  <c r="P3693" i="7"/>
  <c r="P3694" i="7"/>
  <c r="P3695" i="7"/>
  <c r="P3696" i="7"/>
  <c r="P3697" i="7"/>
  <c r="P3698" i="7"/>
  <c r="P3699" i="7"/>
  <c r="P3700" i="7"/>
  <c r="P3701" i="7"/>
  <c r="P3702" i="7"/>
  <c r="P3703" i="7"/>
  <c r="P3704" i="7"/>
  <c r="P3705" i="7"/>
  <c r="P3706" i="7"/>
  <c r="P3707" i="7"/>
  <c r="P3708" i="7"/>
  <c r="P3709" i="7"/>
  <c r="P3710" i="7"/>
  <c r="P3711" i="7"/>
  <c r="P3712" i="7"/>
  <c r="P3713" i="7"/>
  <c r="P3714" i="7"/>
  <c r="P3715" i="7"/>
  <c r="P3716" i="7"/>
  <c r="P3717" i="7"/>
  <c r="P3718" i="7"/>
  <c r="P3719" i="7"/>
  <c r="P3720" i="7"/>
  <c r="P3721" i="7"/>
  <c r="P3722" i="7"/>
  <c r="P3723" i="7"/>
  <c r="P3724" i="7"/>
  <c r="P3725" i="7"/>
  <c r="P3726" i="7"/>
  <c r="P3727" i="7"/>
  <c r="P3728" i="7"/>
  <c r="P3729" i="7"/>
  <c r="P3730" i="7"/>
  <c r="P3731" i="7"/>
  <c r="P3732" i="7"/>
  <c r="P3733" i="7"/>
  <c r="P3734" i="7"/>
  <c r="P3735" i="7"/>
  <c r="P3736" i="7"/>
  <c r="P3737" i="7"/>
  <c r="P3738" i="7"/>
  <c r="P3739" i="7"/>
  <c r="P3740" i="7"/>
  <c r="P3741" i="7"/>
  <c r="P3742" i="7"/>
  <c r="P3743" i="7"/>
  <c r="P3744" i="7"/>
  <c r="P3745" i="7"/>
  <c r="P3746" i="7"/>
  <c r="P3747" i="7"/>
  <c r="P3748" i="7"/>
  <c r="P3749" i="7"/>
  <c r="P3750" i="7"/>
  <c r="P3751" i="7"/>
  <c r="P3752" i="7"/>
  <c r="P3753" i="7"/>
  <c r="P3754" i="7"/>
  <c r="P3755" i="7"/>
  <c r="P3756" i="7"/>
  <c r="P3757" i="7"/>
  <c r="P3758" i="7"/>
  <c r="P3759" i="7"/>
  <c r="P3760" i="7"/>
  <c r="P3761" i="7"/>
  <c r="P3762" i="7"/>
  <c r="P3763" i="7"/>
  <c r="P3764" i="7"/>
  <c r="P3765" i="7"/>
  <c r="P3766" i="7"/>
  <c r="P3767" i="7"/>
  <c r="P3768" i="7"/>
  <c r="P3769" i="7"/>
  <c r="P3770" i="7"/>
  <c r="P3771" i="7"/>
  <c r="P3772" i="7"/>
  <c r="P3773" i="7"/>
  <c r="P3774" i="7"/>
  <c r="P3775" i="7"/>
  <c r="P3776" i="7"/>
  <c r="P3777" i="7"/>
  <c r="P3778" i="7"/>
  <c r="P3779" i="7"/>
  <c r="P3780" i="7"/>
  <c r="P3781" i="7"/>
  <c r="P3782" i="7"/>
  <c r="P3783" i="7"/>
  <c r="P3784" i="7"/>
  <c r="P3785" i="7"/>
  <c r="P3786" i="7"/>
  <c r="P3787" i="7"/>
  <c r="P3788" i="7"/>
  <c r="P3789" i="7"/>
  <c r="P3790" i="7"/>
  <c r="P3791" i="7"/>
  <c r="P3792" i="7"/>
  <c r="P3793" i="7"/>
  <c r="P3794" i="7"/>
  <c r="P3795" i="7"/>
  <c r="P3796" i="7"/>
  <c r="P3797" i="7"/>
  <c r="P3798" i="7"/>
  <c r="P3799" i="7"/>
  <c r="P3800" i="7"/>
  <c r="P3801" i="7"/>
  <c r="P3802" i="7"/>
  <c r="P3803" i="7"/>
  <c r="P3804" i="7"/>
  <c r="P3805" i="7"/>
  <c r="P3806" i="7"/>
  <c r="P3807" i="7"/>
  <c r="P3808" i="7"/>
  <c r="P3809" i="7"/>
  <c r="P3810" i="7"/>
  <c r="P3811" i="7"/>
  <c r="P3812" i="7"/>
  <c r="P3813" i="7"/>
  <c r="P3814" i="7"/>
  <c r="P3815" i="7"/>
  <c r="P3816" i="7"/>
  <c r="P3817" i="7"/>
  <c r="P3818" i="7"/>
  <c r="P3819" i="7"/>
  <c r="P3820" i="7"/>
  <c r="P3821" i="7"/>
  <c r="P3822" i="7"/>
  <c r="P3823" i="7"/>
  <c r="P3824" i="7"/>
  <c r="P3825" i="7"/>
  <c r="P3826" i="7"/>
  <c r="P3827" i="7"/>
  <c r="P3828" i="7"/>
  <c r="P3829" i="7"/>
  <c r="P3830" i="7"/>
  <c r="P3831" i="7"/>
  <c r="P3832" i="7"/>
  <c r="P3833" i="7"/>
  <c r="P3834" i="7"/>
  <c r="P3835" i="7"/>
  <c r="P3836" i="7"/>
  <c r="P3837" i="7"/>
  <c r="P3838" i="7"/>
  <c r="P3839" i="7"/>
  <c r="P3840" i="7"/>
  <c r="P3841" i="7"/>
  <c r="P3842" i="7"/>
  <c r="P3843" i="7"/>
  <c r="P3844" i="7"/>
  <c r="P3845" i="7"/>
  <c r="P3846" i="7"/>
  <c r="P3847" i="7"/>
  <c r="P3848" i="7"/>
  <c r="P3849" i="7"/>
  <c r="P3850" i="7"/>
  <c r="P3851" i="7"/>
  <c r="P3852" i="7"/>
  <c r="P3853" i="7"/>
  <c r="P3854" i="7"/>
  <c r="P3855" i="7"/>
  <c r="P3856" i="7"/>
  <c r="P3857" i="7"/>
  <c r="P3858" i="7"/>
  <c r="P3859" i="7"/>
  <c r="P3860" i="7"/>
  <c r="P3861" i="7"/>
  <c r="P3862" i="7"/>
  <c r="P3863" i="7"/>
  <c r="P3864" i="7"/>
  <c r="P3865" i="7"/>
  <c r="P3866" i="7"/>
  <c r="P3867" i="7"/>
  <c r="P3868" i="7"/>
  <c r="P3869" i="7"/>
  <c r="P3870" i="7"/>
  <c r="P3871" i="7"/>
  <c r="P3872" i="7"/>
  <c r="P3873" i="7"/>
  <c r="P3874" i="7"/>
  <c r="P3875" i="7"/>
  <c r="P3876" i="7"/>
  <c r="P3877" i="7"/>
  <c r="P3878" i="7"/>
  <c r="P3879" i="7"/>
  <c r="P3880" i="7"/>
  <c r="P3881" i="7"/>
  <c r="P3882" i="7"/>
  <c r="P3883" i="7"/>
  <c r="P3884" i="7"/>
  <c r="P3885" i="7"/>
  <c r="P3886" i="7"/>
  <c r="P3887" i="7"/>
  <c r="P3888" i="7"/>
  <c r="P3889" i="7"/>
  <c r="P3890" i="7"/>
  <c r="P3891" i="7"/>
  <c r="P3892" i="7"/>
  <c r="P3893" i="7"/>
  <c r="P3894" i="7"/>
  <c r="P3895" i="7"/>
  <c r="P3896" i="7"/>
  <c r="P3897" i="7"/>
  <c r="P3898" i="7"/>
  <c r="P3899" i="7"/>
  <c r="P3900" i="7"/>
  <c r="P3901" i="7"/>
  <c r="P3902" i="7"/>
  <c r="P3903" i="7"/>
  <c r="P3904" i="7"/>
  <c r="P3905" i="7"/>
  <c r="P3906" i="7"/>
  <c r="P3907" i="7"/>
  <c r="P3908" i="7"/>
  <c r="P3909" i="7"/>
  <c r="P3910" i="7"/>
  <c r="P3911" i="7"/>
  <c r="P3912" i="7"/>
  <c r="P3913" i="7"/>
  <c r="P3914" i="7"/>
  <c r="P3915" i="7"/>
  <c r="P3916" i="7"/>
  <c r="P3917" i="7"/>
  <c r="P3918" i="7"/>
  <c r="P3919" i="7"/>
  <c r="P3920" i="7"/>
  <c r="P3921" i="7"/>
  <c r="P3922" i="7"/>
  <c r="P3923" i="7"/>
  <c r="P3924" i="7"/>
  <c r="P3925" i="7"/>
  <c r="P3926" i="7"/>
  <c r="P3927" i="7"/>
  <c r="P3928" i="7"/>
  <c r="P3929" i="7"/>
  <c r="P3930" i="7"/>
  <c r="P3931" i="7"/>
  <c r="P3932" i="7"/>
  <c r="P3933" i="7"/>
  <c r="P3934" i="7"/>
  <c r="P3935" i="7"/>
  <c r="P3936" i="7"/>
  <c r="P3937" i="7"/>
  <c r="P3938" i="7"/>
  <c r="P3939" i="7"/>
  <c r="P3940" i="7"/>
  <c r="P3941" i="7"/>
  <c r="P3942" i="7"/>
  <c r="P3943" i="7"/>
  <c r="P3944" i="7"/>
  <c r="P3945" i="7"/>
  <c r="P3946" i="7"/>
  <c r="P3947" i="7"/>
  <c r="P3948" i="7"/>
  <c r="P3949" i="7"/>
  <c r="P3950" i="7"/>
  <c r="P3951" i="7"/>
  <c r="P3952" i="7"/>
  <c r="P3953" i="7"/>
  <c r="P3954" i="7"/>
  <c r="P3955" i="7"/>
  <c r="P3956" i="7"/>
  <c r="P3957" i="7"/>
  <c r="P3958" i="7"/>
  <c r="P3959" i="7"/>
  <c r="P3960" i="7"/>
  <c r="P3961" i="7"/>
  <c r="P3962" i="7"/>
  <c r="P3963" i="7"/>
  <c r="P3964" i="7"/>
  <c r="P3965" i="7"/>
  <c r="P3966" i="7"/>
  <c r="P3967" i="7"/>
  <c r="P3968" i="7"/>
  <c r="P3969" i="7"/>
  <c r="P3970" i="7"/>
  <c r="P3971" i="7"/>
  <c r="P3972" i="7"/>
  <c r="P3973" i="7"/>
  <c r="P3974" i="7"/>
  <c r="P3975" i="7"/>
  <c r="P3976" i="7"/>
  <c r="P3977" i="7"/>
  <c r="P3978" i="7"/>
  <c r="P3979" i="7"/>
  <c r="P3980" i="7"/>
  <c r="P3981" i="7"/>
  <c r="P3982" i="7"/>
  <c r="P3983" i="7"/>
  <c r="P3984" i="7"/>
  <c r="P3985" i="7"/>
  <c r="P3986" i="7"/>
  <c r="P3987" i="7"/>
  <c r="P3988" i="7"/>
  <c r="P3989" i="7"/>
  <c r="P3990" i="7"/>
  <c r="P3991" i="7"/>
  <c r="P3992" i="7"/>
  <c r="P3993" i="7"/>
  <c r="P3994" i="7"/>
  <c r="P3995" i="7"/>
  <c r="P3996" i="7"/>
  <c r="P3997" i="7"/>
  <c r="P3998" i="7"/>
  <c r="P3999" i="7"/>
  <c r="P4000" i="7"/>
  <c r="P4001" i="7"/>
  <c r="P4002" i="7"/>
  <c r="P4003" i="7"/>
  <c r="P4004" i="7"/>
  <c r="P4005" i="7"/>
  <c r="P4006" i="7"/>
  <c r="P4007" i="7"/>
  <c r="P4008" i="7"/>
  <c r="P4009" i="7"/>
  <c r="P4010" i="7"/>
  <c r="P4011" i="7"/>
  <c r="P4012" i="7"/>
  <c r="P4013" i="7"/>
  <c r="P4014" i="7"/>
  <c r="P4015" i="7"/>
  <c r="P4016" i="7"/>
  <c r="P4017" i="7"/>
  <c r="P4018" i="7"/>
  <c r="P4019" i="7"/>
  <c r="P4020" i="7"/>
  <c r="P4021" i="7"/>
  <c r="P4022" i="7"/>
  <c r="P4023" i="7"/>
  <c r="P4024" i="7"/>
  <c r="P4025" i="7"/>
  <c r="P4026" i="7"/>
  <c r="P4027" i="7"/>
  <c r="P4028" i="7"/>
  <c r="P4029" i="7"/>
  <c r="P4030" i="7"/>
  <c r="P4031" i="7"/>
  <c r="P4032" i="7"/>
  <c r="P4033" i="7"/>
  <c r="P4034" i="7"/>
  <c r="P4035" i="7"/>
  <c r="P4036" i="7"/>
  <c r="P4037" i="7"/>
  <c r="P4038" i="7"/>
  <c r="P4039" i="7"/>
  <c r="P4040" i="7"/>
  <c r="P4041" i="7"/>
  <c r="P4042" i="7"/>
  <c r="P4043" i="7"/>
  <c r="P4044" i="7"/>
  <c r="P4045" i="7"/>
  <c r="P4046" i="7"/>
  <c r="P4047" i="7"/>
  <c r="P4048" i="7"/>
  <c r="P4049" i="7"/>
  <c r="P4050" i="7"/>
  <c r="P4051" i="7"/>
  <c r="P4052" i="7"/>
  <c r="P4053" i="7"/>
  <c r="P4054" i="7"/>
  <c r="P4055" i="7"/>
  <c r="P4056" i="7"/>
  <c r="P4057" i="7"/>
  <c r="P4058" i="7"/>
  <c r="P4059" i="7"/>
  <c r="P4060" i="7"/>
  <c r="P4061" i="7"/>
  <c r="P4062" i="7"/>
  <c r="P4063" i="7"/>
  <c r="P4064" i="7"/>
  <c r="P4065" i="7"/>
  <c r="P4066" i="7"/>
  <c r="P4067" i="7"/>
  <c r="P4068" i="7"/>
  <c r="P4069" i="7"/>
  <c r="P4070" i="7"/>
  <c r="P4071" i="7"/>
  <c r="P4072" i="7"/>
  <c r="P4073" i="7"/>
  <c r="P4074" i="7"/>
  <c r="P4075" i="7"/>
  <c r="P4076" i="7"/>
  <c r="P4077" i="7"/>
  <c r="P4078" i="7"/>
  <c r="P4079" i="7"/>
  <c r="P4080" i="7"/>
  <c r="P4081" i="7"/>
  <c r="P4082" i="7"/>
  <c r="P4083" i="7"/>
  <c r="P4084" i="7"/>
  <c r="P4085" i="7"/>
  <c r="P4086" i="7"/>
  <c r="P4087" i="7"/>
  <c r="P4088" i="7"/>
  <c r="P4089" i="7"/>
  <c r="P4090" i="7"/>
  <c r="P4091" i="7"/>
  <c r="P4092" i="7"/>
  <c r="P4093" i="7"/>
  <c r="P4094" i="7"/>
  <c r="P4095" i="7"/>
  <c r="P4096" i="7"/>
  <c r="P4097" i="7"/>
  <c r="P4098" i="7"/>
  <c r="P4099" i="7"/>
  <c r="P4100" i="7"/>
  <c r="P4101" i="7"/>
  <c r="P4102" i="7"/>
  <c r="P4103" i="7"/>
  <c r="P4104" i="7"/>
  <c r="P4105" i="7"/>
  <c r="P4106" i="7"/>
  <c r="P4107" i="7"/>
  <c r="P4108" i="7"/>
  <c r="P4109" i="7"/>
  <c r="P4110" i="7"/>
  <c r="P4111" i="7"/>
  <c r="P4112" i="7"/>
  <c r="P4113" i="7"/>
  <c r="P4114" i="7"/>
  <c r="P4115" i="7"/>
  <c r="P4116" i="7"/>
  <c r="P4117" i="7"/>
  <c r="P4118" i="7"/>
  <c r="P4119" i="7"/>
  <c r="P4120" i="7"/>
  <c r="P4121" i="7"/>
  <c r="P4122" i="7"/>
  <c r="P4123" i="7"/>
  <c r="P4124" i="7"/>
  <c r="P4125" i="7"/>
  <c r="P4126" i="7"/>
  <c r="P4127" i="7"/>
  <c r="P4128" i="7"/>
  <c r="P4129" i="7"/>
  <c r="P4130" i="7"/>
  <c r="P4131" i="7"/>
  <c r="P4132" i="7"/>
  <c r="P4133" i="7"/>
  <c r="P4134" i="7"/>
  <c r="P4135" i="7"/>
  <c r="P4136" i="7"/>
  <c r="P4137" i="7"/>
  <c r="P4138" i="7"/>
  <c r="P4139" i="7"/>
  <c r="P4140" i="7"/>
  <c r="P4141" i="7"/>
  <c r="P4142" i="7"/>
  <c r="P4143" i="7"/>
  <c r="P4144" i="7"/>
  <c r="P4145" i="7"/>
  <c r="P4146" i="7"/>
  <c r="P4147" i="7"/>
  <c r="P4148" i="7"/>
  <c r="P4149" i="7"/>
  <c r="P4150" i="7"/>
  <c r="P4151" i="7"/>
  <c r="P4152" i="7"/>
  <c r="P4153" i="7"/>
  <c r="P4154" i="7"/>
  <c r="P4155" i="7"/>
  <c r="P4156" i="7"/>
  <c r="P4157" i="7"/>
  <c r="P4158" i="7"/>
  <c r="P4159" i="7"/>
  <c r="P4160" i="7"/>
  <c r="P4161" i="7"/>
  <c r="P4162" i="7"/>
  <c r="P4163" i="7"/>
  <c r="P4164" i="7"/>
  <c r="P4165" i="7"/>
  <c r="P4166" i="7"/>
  <c r="P4167" i="7"/>
  <c r="P4168" i="7"/>
  <c r="P4169" i="7"/>
  <c r="P4170" i="7"/>
  <c r="P4171" i="7"/>
  <c r="P4172" i="7"/>
  <c r="P4173" i="7"/>
  <c r="P4174" i="7"/>
  <c r="P4175" i="7"/>
  <c r="P4176" i="7"/>
  <c r="P4177" i="7"/>
  <c r="P4178" i="7"/>
  <c r="P4179" i="7"/>
  <c r="P4180" i="7"/>
  <c r="P4181" i="7"/>
  <c r="P4182" i="7"/>
  <c r="P4183" i="7"/>
  <c r="P4184" i="7"/>
  <c r="P4185" i="7"/>
  <c r="P4186" i="7"/>
  <c r="P4187" i="7"/>
  <c r="P4188" i="7"/>
  <c r="P4189" i="7"/>
  <c r="P4190" i="7"/>
  <c r="P4191" i="7"/>
  <c r="P4192" i="7"/>
  <c r="P4193" i="7"/>
  <c r="P4194" i="7"/>
  <c r="P4195" i="7"/>
  <c r="P4196" i="7"/>
  <c r="P4197" i="7"/>
  <c r="P4198" i="7"/>
  <c r="P4199" i="7"/>
  <c r="P4200" i="7"/>
  <c r="P4201" i="7"/>
  <c r="P4202" i="7"/>
  <c r="P4203" i="7"/>
  <c r="P4204" i="7"/>
  <c r="P4205" i="7"/>
  <c r="P4206" i="7"/>
  <c r="P4207" i="7"/>
  <c r="P4208" i="7"/>
  <c r="P4209" i="7"/>
  <c r="P4210" i="7"/>
  <c r="P4211" i="7"/>
  <c r="P4212" i="7"/>
  <c r="P4213" i="7"/>
  <c r="P4214" i="7"/>
  <c r="P4215" i="7"/>
  <c r="P4216" i="7"/>
  <c r="P4217" i="7"/>
  <c r="P4218" i="7"/>
  <c r="P4219" i="7"/>
  <c r="P4220" i="7"/>
  <c r="P4221" i="7"/>
  <c r="P4222" i="7"/>
  <c r="P4223" i="7"/>
  <c r="P4224" i="7"/>
  <c r="P4225" i="7"/>
  <c r="P4226" i="7"/>
  <c r="P4227" i="7"/>
  <c r="P4228" i="7"/>
  <c r="P4229" i="7"/>
  <c r="P4230" i="7"/>
  <c r="P4231" i="7"/>
  <c r="P4232" i="7"/>
  <c r="P4233" i="7"/>
  <c r="P4234" i="7"/>
  <c r="P4235" i="7"/>
  <c r="P4236" i="7"/>
  <c r="P4237" i="7"/>
  <c r="P4238" i="7"/>
  <c r="P4239" i="7"/>
  <c r="P4240" i="7"/>
  <c r="P4241" i="7"/>
  <c r="P4242" i="7"/>
  <c r="P4243" i="7"/>
  <c r="P4244" i="7"/>
  <c r="P4245" i="7"/>
  <c r="P4246" i="7"/>
  <c r="P4247" i="7"/>
  <c r="P4248" i="7"/>
  <c r="P4249" i="7"/>
  <c r="P4250" i="7"/>
  <c r="P4251" i="7"/>
  <c r="P4252" i="7"/>
  <c r="P4253" i="7"/>
  <c r="P4254" i="7"/>
  <c r="P4255" i="7"/>
  <c r="P4256" i="7"/>
  <c r="P4257" i="7"/>
  <c r="P4258" i="7"/>
  <c r="P4259" i="7"/>
  <c r="P4260" i="7"/>
  <c r="P4261" i="7"/>
  <c r="P4262" i="7"/>
  <c r="P4263" i="7"/>
  <c r="P4264" i="7"/>
  <c r="P4265" i="7"/>
  <c r="P4266" i="7"/>
  <c r="P4267" i="7"/>
  <c r="P4268" i="7"/>
  <c r="P4269" i="7"/>
  <c r="P4270" i="7"/>
  <c r="P4271" i="7"/>
  <c r="P4272" i="7"/>
  <c r="P4273" i="7"/>
  <c r="P4274" i="7"/>
  <c r="P4275" i="7"/>
  <c r="P4276" i="7"/>
  <c r="P4277" i="7"/>
  <c r="P4278" i="7"/>
  <c r="P4279" i="7"/>
  <c r="P4280" i="7"/>
  <c r="P4281" i="7"/>
  <c r="P4282" i="7"/>
  <c r="P4283" i="7"/>
  <c r="P4284" i="7"/>
  <c r="P4285" i="7"/>
  <c r="P4286" i="7"/>
  <c r="P4287" i="7"/>
  <c r="P4288" i="7"/>
  <c r="P4289" i="7"/>
  <c r="P4290" i="7"/>
  <c r="P4291" i="7"/>
  <c r="P4292" i="7"/>
  <c r="P4293" i="7"/>
  <c r="P4294" i="7"/>
  <c r="P4295" i="7"/>
  <c r="P4296" i="7"/>
  <c r="P4297" i="7"/>
  <c r="P4298" i="7"/>
  <c r="P4299" i="7"/>
  <c r="P4300" i="7"/>
  <c r="P4301" i="7"/>
  <c r="P4302" i="7"/>
  <c r="P4303" i="7"/>
  <c r="P4304" i="7"/>
  <c r="P4305" i="7"/>
  <c r="P4306" i="7"/>
  <c r="P4307" i="7"/>
  <c r="P4308" i="7"/>
  <c r="P4309" i="7"/>
  <c r="P4310" i="7"/>
  <c r="P4311" i="7"/>
  <c r="P4312" i="7"/>
  <c r="P4313" i="7"/>
  <c r="P4314" i="7"/>
  <c r="P4315" i="7"/>
  <c r="P4316" i="7"/>
  <c r="P4317" i="7"/>
  <c r="P4318" i="7"/>
  <c r="P4319" i="7"/>
  <c r="P4320" i="7"/>
  <c r="P4321" i="7"/>
  <c r="P4322" i="7"/>
  <c r="P4323" i="7"/>
  <c r="P4324" i="7"/>
  <c r="P4325" i="7"/>
  <c r="P4326" i="7"/>
  <c r="P4327" i="7"/>
  <c r="P4328" i="7"/>
  <c r="P4329" i="7"/>
  <c r="P4330" i="7"/>
  <c r="P4331" i="7"/>
  <c r="P4332" i="7"/>
  <c r="P4333" i="7"/>
  <c r="P4334" i="7"/>
  <c r="P4335" i="7"/>
  <c r="P4336" i="7"/>
  <c r="P4337" i="7"/>
  <c r="P4338" i="7"/>
  <c r="P4339" i="7"/>
  <c r="P4340" i="7"/>
  <c r="P4341" i="7"/>
  <c r="P4342" i="7"/>
  <c r="P4343" i="7"/>
  <c r="P4344" i="7"/>
  <c r="P4345" i="7"/>
  <c r="P4346" i="7"/>
  <c r="P4347" i="7"/>
  <c r="P4348" i="7"/>
  <c r="P4349" i="7"/>
  <c r="P4350" i="7"/>
  <c r="P4351" i="7"/>
  <c r="P4352" i="7"/>
  <c r="P4353" i="7"/>
  <c r="P4354" i="7"/>
  <c r="P4355" i="7"/>
  <c r="P4356" i="7"/>
  <c r="P4357" i="7"/>
  <c r="P4358" i="7"/>
  <c r="P4359" i="7"/>
  <c r="P4360" i="7"/>
  <c r="P4361" i="7"/>
  <c r="P4362" i="7"/>
  <c r="P4363" i="7"/>
  <c r="P4364" i="7"/>
  <c r="P4365" i="7"/>
  <c r="P4366" i="7"/>
  <c r="P4367" i="7"/>
  <c r="P4368" i="7"/>
  <c r="P4369" i="7"/>
  <c r="P4370" i="7"/>
  <c r="P4371" i="7"/>
  <c r="P4372" i="7"/>
  <c r="P4373" i="7"/>
  <c r="P4374" i="7"/>
  <c r="P4375" i="7"/>
  <c r="P4376" i="7"/>
  <c r="P4377" i="7"/>
  <c r="P4378" i="7"/>
  <c r="P4379" i="7"/>
  <c r="P4380" i="7"/>
  <c r="P4381" i="7"/>
  <c r="P4382" i="7"/>
  <c r="P4383" i="7"/>
  <c r="P4384" i="7"/>
  <c r="P4385" i="7"/>
  <c r="P4386" i="7"/>
  <c r="P4387" i="7"/>
  <c r="P4388" i="7"/>
  <c r="P4389" i="7"/>
  <c r="P4390" i="7"/>
  <c r="P4391" i="7"/>
  <c r="P4392" i="7"/>
  <c r="P4393" i="7"/>
  <c r="P4394" i="7"/>
  <c r="P4395" i="7"/>
  <c r="P4396" i="7"/>
  <c r="P4397" i="7"/>
  <c r="P4398" i="7"/>
  <c r="P4399" i="7"/>
  <c r="P4400" i="7"/>
  <c r="P4401" i="7"/>
  <c r="P4402" i="7"/>
  <c r="P4403" i="7"/>
  <c r="P4404" i="7"/>
  <c r="P4405" i="7"/>
  <c r="P4406" i="7"/>
  <c r="P4407" i="7"/>
  <c r="P4408" i="7"/>
  <c r="P4409" i="7"/>
  <c r="P4410" i="7"/>
  <c r="P4411" i="7"/>
  <c r="P4412" i="7"/>
  <c r="P4413" i="7"/>
  <c r="P4414" i="7"/>
  <c r="P4415" i="7"/>
  <c r="P4416" i="7"/>
  <c r="P4417" i="7"/>
  <c r="P4418" i="7"/>
  <c r="P4419" i="7"/>
  <c r="P4420" i="7"/>
  <c r="P4421" i="7"/>
  <c r="P4422" i="7"/>
  <c r="P4423" i="7"/>
  <c r="P4424" i="7"/>
  <c r="P4425" i="7"/>
  <c r="P4426" i="7"/>
  <c r="P4427" i="7"/>
  <c r="P4428" i="7"/>
  <c r="P4429" i="7"/>
  <c r="P4430" i="7"/>
  <c r="P4431" i="7"/>
  <c r="P4432" i="7"/>
  <c r="P4433" i="7"/>
  <c r="P4434" i="7"/>
  <c r="P4435" i="7"/>
  <c r="P4436" i="7"/>
  <c r="P4437" i="7"/>
  <c r="P4438" i="7"/>
  <c r="P4439" i="7"/>
  <c r="P4440" i="7"/>
  <c r="P4441" i="7"/>
  <c r="P4442" i="7"/>
  <c r="P4443" i="7"/>
  <c r="P4444" i="7"/>
  <c r="P4445" i="7"/>
  <c r="P4446" i="7"/>
  <c r="P4447" i="7"/>
  <c r="P4448" i="7"/>
  <c r="P4449" i="7"/>
  <c r="P4450" i="7"/>
  <c r="P4451" i="7"/>
  <c r="P4452" i="7"/>
  <c r="P4453" i="7"/>
  <c r="P4454" i="7"/>
  <c r="P4455" i="7"/>
  <c r="P4456" i="7"/>
  <c r="P4457" i="7"/>
  <c r="P4458" i="7"/>
  <c r="P4459" i="7"/>
  <c r="P4460" i="7"/>
  <c r="P4461" i="7"/>
  <c r="P4462" i="7"/>
  <c r="P4463" i="7"/>
  <c r="P4464" i="7"/>
  <c r="P4465" i="7"/>
  <c r="P4466" i="7"/>
  <c r="P4467" i="7"/>
  <c r="P4468" i="7"/>
  <c r="P4469" i="7"/>
  <c r="P4470" i="7"/>
  <c r="P4471" i="7"/>
  <c r="P4472" i="7"/>
  <c r="P4473" i="7"/>
  <c r="P4474" i="7"/>
  <c r="P4475" i="7"/>
  <c r="P4476" i="7"/>
  <c r="P4477" i="7"/>
  <c r="P4478" i="7"/>
  <c r="P4479" i="7"/>
  <c r="P4480" i="7"/>
  <c r="P4481" i="7"/>
  <c r="P4482" i="7"/>
  <c r="P4483" i="7"/>
  <c r="P4484" i="7"/>
  <c r="P4485" i="7"/>
  <c r="P4486" i="7"/>
  <c r="P4487" i="7"/>
  <c r="P4488" i="7"/>
  <c r="P4489" i="7"/>
  <c r="P4490" i="7"/>
  <c r="P4491" i="7"/>
  <c r="P4492" i="7"/>
  <c r="P4493" i="7"/>
  <c r="P4494" i="7"/>
  <c r="P4495" i="7"/>
  <c r="P4496" i="7"/>
  <c r="P4497" i="7"/>
  <c r="P4498" i="7"/>
  <c r="P4499" i="7"/>
  <c r="P4500" i="7"/>
  <c r="P4501" i="7"/>
  <c r="P4502" i="7"/>
  <c r="P4503" i="7"/>
  <c r="P4504" i="7"/>
  <c r="P4505" i="7"/>
  <c r="P4506" i="7"/>
  <c r="P4507" i="7"/>
  <c r="P4508" i="7"/>
  <c r="P4509" i="7"/>
  <c r="P4510" i="7"/>
  <c r="P4511" i="7"/>
  <c r="P4512" i="7"/>
  <c r="P4513" i="7"/>
  <c r="P4514" i="7"/>
  <c r="P4515" i="7"/>
  <c r="P4516" i="7"/>
  <c r="P4517" i="7"/>
  <c r="P4518" i="7"/>
  <c r="P4519" i="7"/>
  <c r="P4520" i="7"/>
  <c r="P4521" i="7"/>
  <c r="P4522" i="7"/>
  <c r="P4523" i="7"/>
  <c r="P4524" i="7"/>
  <c r="P4525" i="7"/>
  <c r="P4526" i="7"/>
  <c r="P4527" i="7"/>
  <c r="P4528" i="7"/>
  <c r="P4529" i="7"/>
  <c r="P4530" i="7"/>
  <c r="P4531" i="7"/>
  <c r="P4532" i="7"/>
  <c r="P4533" i="7"/>
  <c r="P4534" i="7"/>
  <c r="P4535" i="7"/>
  <c r="P4536" i="7"/>
  <c r="P4537" i="7"/>
  <c r="P4538" i="7"/>
  <c r="P4539" i="7"/>
  <c r="P4540" i="7"/>
  <c r="P4541" i="7"/>
  <c r="P4542" i="7"/>
  <c r="P4543" i="7"/>
  <c r="P4544" i="7"/>
  <c r="P4545" i="7"/>
  <c r="P4546" i="7"/>
  <c r="P4547" i="7"/>
  <c r="P4548" i="7"/>
  <c r="P4549" i="7"/>
  <c r="P4550" i="7"/>
  <c r="P4551" i="7"/>
  <c r="P4552" i="7"/>
  <c r="P4553" i="7"/>
  <c r="P4554" i="7"/>
  <c r="P4555" i="7"/>
  <c r="P4556" i="7"/>
  <c r="P4557" i="7"/>
  <c r="P4558" i="7"/>
  <c r="P4559" i="7"/>
  <c r="P4560" i="7"/>
  <c r="P4561" i="7"/>
  <c r="P4562" i="7"/>
  <c r="P4563" i="7"/>
  <c r="P4564" i="7"/>
  <c r="P4565" i="7"/>
  <c r="P4566" i="7"/>
  <c r="P4567" i="7"/>
  <c r="P4568" i="7"/>
  <c r="P4569" i="7"/>
  <c r="P4570" i="7"/>
  <c r="P4571" i="7"/>
  <c r="P4572" i="7"/>
  <c r="P4573" i="7"/>
  <c r="P4574" i="7"/>
  <c r="P4575" i="7"/>
  <c r="P4576" i="7"/>
  <c r="P4577" i="7"/>
  <c r="P4578" i="7"/>
  <c r="P4579" i="7"/>
  <c r="P4580" i="7"/>
  <c r="P4581" i="7"/>
  <c r="P4582" i="7"/>
  <c r="P4583" i="7"/>
  <c r="P4584" i="7"/>
  <c r="P4585" i="7"/>
  <c r="P4586" i="7"/>
  <c r="P4587" i="7"/>
  <c r="P4588" i="7"/>
  <c r="P4589" i="7"/>
  <c r="P4590" i="7"/>
  <c r="P4591" i="7"/>
  <c r="P4592" i="7"/>
  <c r="P4593" i="7"/>
  <c r="P4594" i="7"/>
  <c r="P4595" i="7"/>
  <c r="P4596" i="7"/>
  <c r="P4597" i="7"/>
  <c r="P4598" i="7"/>
  <c r="P4599" i="7"/>
  <c r="P4600" i="7"/>
  <c r="P4601" i="7"/>
  <c r="P4602" i="7"/>
  <c r="P4603" i="7"/>
  <c r="P4604" i="7"/>
  <c r="P4605" i="7"/>
  <c r="P4606" i="7"/>
  <c r="P4607" i="7"/>
  <c r="P4608" i="7"/>
  <c r="P4609" i="7"/>
  <c r="P4610" i="7"/>
  <c r="P4611" i="7"/>
  <c r="P4612" i="7"/>
  <c r="P4613" i="7"/>
  <c r="P4614" i="7"/>
  <c r="P4615" i="7"/>
  <c r="P4616" i="7"/>
  <c r="P4617" i="7"/>
  <c r="P4618" i="7"/>
  <c r="P4619" i="7"/>
  <c r="P4620" i="7"/>
  <c r="P4621" i="7"/>
  <c r="P4622" i="7"/>
  <c r="P4623" i="7"/>
  <c r="P4624" i="7"/>
  <c r="P4625" i="7"/>
  <c r="P4626" i="7"/>
  <c r="P4627" i="7"/>
  <c r="P4628" i="7"/>
  <c r="P4629" i="7"/>
  <c r="P4630" i="7"/>
  <c r="P4631" i="7"/>
  <c r="P4632" i="7"/>
  <c r="P4633" i="7"/>
  <c r="P4634" i="7"/>
  <c r="P4635" i="7"/>
  <c r="P4636" i="7"/>
  <c r="P4637" i="7"/>
  <c r="P4638" i="7"/>
  <c r="P4639" i="7"/>
  <c r="P4640" i="7"/>
  <c r="P4641" i="7"/>
  <c r="P4642" i="7"/>
  <c r="P4643" i="7"/>
  <c r="P4644" i="7"/>
  <c r="P4645" i="7"/>
  <c r="P4646" i="7"/>
  <c r="P4647" i="7"/>
  <c r="P4648" i="7"/>
  <c r="P4649" i="7"/>
  <c r="P4650" i="7"/>
  <c r="P4651" i="7"/>
  <c r="P4652" i="7"/>
  <c r="P4653" i="7"/>
  <c r="P4654" i="7"/>
  <c r="P4655" i="7"/>
  <c r="P4656" i="7"/>
  <c r="P4657" i="7"/>
  <c r="P4658" i="7"/>
  <c r="P4659" i="7"/>
  <c r="P4660" i="7"/>
  <c r="P4661" i="7"/>
  <c r="P4662" i="7"/>
  <c r="P4663" i="7"/>
  <c r="P4664" i="7"/>
  <c r="P4665" i="7"/>
  <c r="P4666" i="7"/>
  <c r="P4667" i="7"/>
  <c r="P4668" i="7"/>
  <c r="P4669" i="7"/>
  <c r="P4670" i="7"/>
  <c r="P4671" i="7"/>
  <c r="P4672" i="7"/>
  <c r="P4673" i="7"/>
  <c r="P4674" i="7"/>
  <c r="P4675" i="7"/>
  <c r="P4676" i="7"/>
  <c r="P4677" i="7"/>
  <c r="P4678" i="7"/>
  <c r="P4679" i="7"/>
  <c r="P4680" i="7"/>
  <c r="P4681" i="7"/>
  <c r="P4682" i="7"/>
  <c r="P4683" i="7"/>
  <c r="P4684" i="7"/>
  <c r="P4685" i="7"/>
  <c r="P4686" i="7"/>
  <c r="P4687" i="7"/>
  <c r="P4688" i="7"/>
  <c r="P4689" i="7"/>
  <c r="P4690" i="7"/>
  <c r="P4691" i="7"/>
  <c r="P4692" i="7"/>
  <c r="P4693" i="7"/>
  <c r="P4694" i="7"/>
  <c r="P4695" i="7"/>
  <c r="P4696" i="7"/>
  <c r="P4697" i="7"/>
  <c r="P4698" i="7"/>
  <c r="P4699" i="7"/>
  <c r="P4700" i="7"/>
  <c r="P4701" i="7"/>
  <c r="P4702" i="7"/>
  <c r="P4703" i="7"/>
  <c r="P4704" i="7"/>
  <c r="P4705" i="7"/>
  <c r="P4706" i="7"/>
  <c r="P4707" i="7"/>
  <c r="P4708" i="7"/>
  <c r="P4709" i="7"/>
  <c r="P4710" i="7"/>
  <c r="P4711" i="7"/>
  <c r="P4712" i="7"/>
  <c r="P4713" i="7"/>
  <c r="P4714" i="7"/>
  <c r="P4715" i="7"/>
  <c r="P4716" i="7"/>
  <c r="P4717" i="7"/>
  <c r="P4718" i="7"/>
  <c r="P4719" i="7"/>
  <c r="P4720" i="7"/>
  <c r="P4721" i="7"/>
  <c r="P4722" i="7"/>
  <c r="P4723" i="7"/>
  <c r="P4724" i="7"/>
  <c r="P4725" i="7"/>
  <c r="P4726" i="7"/>
  <c r="P4727" i="7"/>
  <c r="P4728" i="7"/>
  <c r="P4729" i="7"/>
  <c r="P4730" i="7"/>
  <c r="P4731" i="7"/>
  <c r="P4732" i="7"/>
  <c r="P4733" i="7"/>
  <c r="P4734" i="7"/>
  <c r="P4735" i="7"/>
  <c r="P4736" i="7"/>
  <c r="P4737" i="7"/>
  <c r="P4738" i="7"/>
  <c r="P4739" i="7"/>
  <c r="P4740" i="7"/>
  <c r="P4741" i="7"/>
  <c r="P4742" i="7"/>
  <c r="P4743" i="7"/>
  <c r="P4744" i="7"/>
  <c r="P4745" i="7"/>
  <c r="P4746" i="7"/>
  <c r="P4747" i="7"/>
  <c r="P4748" i="7"/>
  <c r="P4749" i="7"/>
  <c r="P4750" i="7"/>
  <c r="P4751" i="7"/>
  <c r="P4752" i="7"/>
  <c r="P4753" i="7"/>
  <c r="P4754" i="7"/>
  <c r="P4755" i="7"/>
  <c r="P4756" i="7"/>
  <c r="P4757" i="7"/>
  <c r="P4758" i="7"/>
  <c r="P4759" i="7"/>
  <c r="P4760" i="7"/>
  <c r="P4761" i="7"/>
  <c r="P4762" i="7"/>
  <c r="P4763" i="7"/>
  <c r="P4764" i="7"/>
  <c r="P4765" i="7"/>
  <c r="P4766" i="7"/>
  <c r="P4767" i="7"/>
  <c r="P4768" i="7"/>
  <c r="P4769" i="7"/>
  <c r="P4770" i="7"/>
  <c r="P4771" i="7"/>
  <c r="P4772" i="7"/>
  <c r="P4773" i="7"/>
  <c r="P4774" i="7"/>
  <c r="P4775" i="7"/>
  <c r="P4776" i="7"/>
  <c r="P4777" i="7"/>
  <c r="P4778" i="7"/>
  <c r="P4779" i="7"/>
  <c r="P4780" i="7"/>
  <c r="P4781" i="7"/>
  <c r="P4782" i="7"/>
  <c r="P4783" i="7"/>
  <c r="P4784" i="7"/>
  <c r="P4785" i="7"/>
  <c r="P4786" i="7"/>
  <c r="P4787" i="7"/>
  <c r="P4788" i="7"/>
  <c r="P4789" i="7"/>
  <c r="P4790" i="7"/>
  <c r="P4791" i="7"/>
  <c r="P4792" i="7"/>
  <c r="P4793" i="7"/>
  <c r="P4794" i="7"/>
  <c r="P4795" i="7"/>
  <c r="P4796" i="7"/>
  <c r="P4797" i="7"/>
  <c r="P4798" i="7"/>
  <c r="P4799" i="7"/>
  <c r="P4800" i="7"/>
  <c r="P4801" i="7"/>
  <c r="P4802" i="7"/>
  <c r="P4803" i="7"/>
  <c r="P4804" i="7"/>
  <c r="P4805" i="7"/>
  <c r="P4806" i="7"/>
  <c r="P4807" i="7"/>
  <c r="P4808" i="7"/>
  <c r="P4809" i="7"/>
  <c r="P4810" i="7"/>
  <c r="P4811" i="7"/>
  <c r="P4812" i="7"/>
  <c r="P4813" i="7"/>
  <c r="P4814" i="7"/>
  <c r="P4815" i="7"/>
  <c r="P4816" i="7"/>
  <c r="P4817" i="7"/>
  <c r="P4818" i="7"/>
  <c r="P4819" i="7"/>
  <c r="P4820" i="7"/>
  <c r="P4821" i="7"/>
  <c r="P4822" i="7"/>
  <c r="P4823" i="7"/>
  <c r="P4824" i="7"/>
  <c r="P4825" i="7"/>
  <c r="P4826" i="7"/>
  <c r="P4827" i="7"/>
  <c r="P4828" i="7"/>
  <c r="P4829" i="7"/>
  <c r="P4830" i="7"/>
  <c r="P4831" i="7"/>
  <c r="P4832" i="7"/>
  <c r="P4833" i="7"/>
  <c r="P4834" i="7"/>
  <c r="P4835" i="7"/>
  <c r="P4836" i="7"/>
  <c r="P4837" i="7"/>
  <c r="P4838" i="7"/>
  <c r="P4839" i="7"/>
  <c r="P4840" i="7"/>
  <c r="P4841" i="7"/>
  <c r="P4842" i="7"/>
  <c r="P4843" i="7"/>
  <c r="P4844" i="7"/>
  <c r="P4845" i="7"/>
  <c r="P4846" i="7"/>
  <c r="P4847" i="7"/>
  <c r="P4848" i="7"/>
  <c r="P4849" i="7"/>
  <c r="P4850" i="7"/>
  <c r="P4851" i="7"/>
  <c r="P4852" i="7"/>
  <c r="P4853" i="7"/>
  <c r="P4854" i="7"/>
  <c r="P4855" i="7"/>
  <c r="P4856" i="7"/>
  <c r="P4857" i="7"/>
  <c r="P4858" i="7"/>
  <c r="P4859" i="7"/>
  <c r="P4860" i="7"/>
  <c r="P4861" i="7"/>
  <c r="P4862" i="7"/>
  <c r="P4863" i="7"/>
  <c r="P4864" i="7"/>
  <c r="P4865" i="7"/>
  <c r="P4866" i="7"/>
  <c r="P4867" i="7"/>
  <c r="P4868" i="7"/>
  <c r="P4869" i="7"/>
  <c r="P4870" i="7"/>
  <c r="P4871" i="7"/>
  <c r="P4872" i="7"/>
  <c r="P4873" i="7"/>
  <c r="P4874" i="7"/>
  <c r="P4875" i="7"/>
  <c r="P4876" i="7"/>
  <c r="P4877" i="7"/>
  <c r="P4878" i="7"/>
  <c r="P4879" i="7"/>
  <c r="P4880" i="7"/>
  <c r="P4881" i="7"/>
  <c r="P4882" i="7"/>
  <c r="P4883" i="7"/>
  <c r="P4884" i="7"/>
  <c r="P4885" i="7"/>
  <c r="P4886" i="7"/>
  <c r="P4887" i="7"/>
  <c r="P4888" i="7"/>
  <c r="P4889" i="7"/>
  <c r="P4890" i="7"/>
  <c r="P4891" i="7"/>
  <c r="P4892" i="7"/>
  <c r="P4893" i="7"/>
  <c r="P4894" i="7"/>
  <c r="P4895" i="7"/>
  <c r="P4896" i="7"/>
  <c r="P4897" i="7"/>
  <c r="P4898" i="7"/>
  <c r="P4899" i="7"/>
  <c r="P4900" i="7"/>
  <c r="P4901" i="7"/>
  <c r="P4902" i="7"/>
  <c r="P4903" i="7"/>
  <c r="P4904" i="7"/>
  <c r="P4905" i="7"/>
  <c r="P4906" i="7"/>
  <c r="P4907" i="7"/>
  <c r="P4908" i="7"/>
  <c r="P4909" i="7"/>
  <c r="P4910" i="7"/>
  <c r="P4911" i="7"/>
  <c r="P4912" i="7"/>
  <c r="P4913" i="7"/>
  <c r="P4914" i="7"/>
  <c r="P4915" i="7"/>
  <c r="P4916" i="7"/>
  <c r="P4917" i="7"/>
  <c r="P4918" i="7"/>
  <c r="P4919" i="7"/>
  <c r="P4920" i="7"/>
  <c r="P4921" i="7"/>
  <c r="P4922" i="7"/>
  <c r="P4923" i="7"/>
  <c r="P4924" i="7"/>
  <c r="P4925" i="7"/>
  <c r="P4926" i="7"/>
  <c r="P4927" i="7"/>
  <c r="P4928" i="7"/>
  <c r="P4929" i="7"/>
  <c r="P4930" i="7"/>
  <c r="P4931" i="7"/>
  <c r="P4932" i="7"/>
  <c r="P4933" i="7"/>
  <c r="P4934" i="7"/>
  <c r="P4935" i="7"/>
  <c r="P4936" i="7"/>
  <c r="P4937" i="7"/>
  <c r="P4938" i="7"/>
  <c r="P4939" i="7"/>
  <c r="P4940" i="7"/>
  <c r="P4941" i="7"/>
  <c r="P4942" i="7"/>
  <c r="P4943" i="7"/>
  <c r="P4944" i="7"/>
  <c r="P4945" i="7"/>
  <c r="P4946" i="7"/>
  <c r="P4947" i="7"/>
  <c r="P4948" i="7"/>
  <c r="P4949" i="7"/>
  <c r="P4950" i="7"/>
  <c r="P4951" i="7"/>
  <c r="P4952" i="7"/>
  <c r="P4953" i="7"/>
  <c r="P4954" i="7"/>
  <c r="P4955" i="7"/>
  <c r="P4956" i="7"/>
  <c r="P4957" i="7"/>
  <c r="P4958" i="7"/>
  <c r="P4959" i="7"/>
  <c r="P4960" i="7"/>
  <c r="P4961" i="7"/>
  <c r="P4962" i="7"/>
  <c r="P4963" i="7"/>
  <c r="P4964" i="7"/>
  <c r="P4965" i="7"/>
  <c r="P4966" i="7"/>
  <c r="P4967" i="7"/>
  <c r="P4968" i="7"/>
  <c r="P4969" i="7"/>
  <c r="P4970" i="7"/>
  <c r="P4971" i="7"/>
  <c r="P4972" i="7"/>
  <c r="P4973" i="7"/>
  <c r="P4974" i="7"/>
  <c r="P4975" i="7"/>
  <c r="P4976" i="7"/>
  <c r="P4977" i="7"/>
  <c r="P4978" i="7"/>
  <c r="P4979" i="7"/>
  <c r="P4980" i="7"/>
  <c r="P4981" i="7"/>
  <c r="P4982" i="7"/>
  <c r="P4983" i="7"/>
  <c r="P4984" i="7"/>
  <c r="P4985" i="7"/>
  <c r="P4986" i="7"/>
  <c r="P4987" i="7"/>
  <c r="P4988" i="7"/>
  <c r="P4989" i="7"/>
  <c r="P4990" i="7"/>
  <c r="P4991" i="7"/>
  <c r="P4992" i="7"/>
  <c r="P4993" i="7"/>
  <c r="P4994" i="7"/>
  <c r="P4995" i="7"/>
  <c r="P4996" i="7"/>
  <c r="P4997" i="7"/>
  <c r="P4998" i="7"/>
  <c r="P4999" i="7"/>
  <c r="P5000" i="7"/>
  <c r="P1826" i="7"/>
  <c r="P1827" i="7"/>
  <c r="P1828" i="7"/>
  <c r="P1829" i="7"/>
  <c r="P1830" i="7"/>
  <c r="P1831" i="7"/>
  <c r="P1832" i="7"/>
  <c r="P1833" i="7"/>
  <c r="P1834" i="7"/>
  <c r="P1835" i="7"/>
  <c r="O18" i="10"/>
  <c r="N18" i="10"/>
  <c r="M18" i="10"/>
  <c r="L18" i="10"/>
  <c r="K18" i="10"/>
  <c r="J18" i="10"/>
  <c r="I18" i="10"/>
  <c r="O14" i="10"/>
  <c r="N14" i="10"/>
  <c r="M14" i="10"/>
  <c r="L14" i="10"/>
  <c r="K14" i="10"/>
  <c r="J14" i="10"/>
  <c r="I14" i="10"/>
  <c r="H18" i="10"/>
  <c r="G18" i="10"/>
  <c r="F18" i="10"/>
  <c r="E18" i="10"/>
  <c r="D18" i="10"/>
  <c r="C18" i="10"/>
  <c r="B18" i="10"/>
  <c r="H14" i="10"/>
  <c r="G14" i="10"/>
  <c r="F14" i="10"/>
  <c r="E14" i="10"/>
  <c r="D14" i="10"/>
  <c r="C14" i="10"/>
  <c r="B14" i="10"/>
  <c r="V7" i="10"/>
  <c r="U7" i="10"/>
  <c r="T7" i="10"/>
  <c r="S7" i="10"/>
  <c r="R7" i="10"/>
  <c r="Q7" i="10"/>
  <c r="P7" i="10"/>
  <c r="V3" i="10"/>
  <c r="U3" i="10"/>
  <c r="T3" i="10"/>
  <c r="S3" i="10"/>
  <c r="R3" i="10"/>
  <c r="Q3" i="10"/>
  <c r="P3" i="10"/>
  <c r="O7" i="10"/>
  <c r="N7" i="10"/>
  <c r="M7" i="10"/>
  <c r="L7" i="10"/>
  <c r="K7" i="10"/>
  <c r="J7" i="10"/>
  <c r="I7" i="10"/>
  <c r="O3" i="10"/>
  <c r="N3" i="10"/>
  <c r="M3" i="10"/>
  <c r="K3" i="10"/>
  <c r="J3" i="10"/>
  <c r="I3" i="10"/>
  <c r="H7" i="10"/>
  <c r="G7" i="10"/>
  <c r="F7" i="10"/>
  <c r="E7" i="10"/>
  <c r="D7" i="10"/>
  <c r="C7" i="10"/>
  <c r="B7" i="10"/>
  <c r="H3" i="10"/>
  <c r="G3" i="10"/>
  <c r="F3" i="10"/>
  <c r="E3" i="10"/>
  <c r="D3" i="10"/>
  <c r="C3" i="10"/>
  <c r="B3" i="10"/>
  <c r="E1" i="10"/>
  <c r="D43" i="10" s="1"/>
  <c r="L3" i="10"/>
  <c r="D1" i="10"/>
  <c r="C1" i="9"/>
  <c r="G26" i="9"/>
  <c r="F26" i="9"/>
  <c r="E26" i="9"/>
  <c r="D26" i="9"/>
  <c r="C26" i="9"/>
  <c r="B26" i="9"/>
  <c r="A26" i="9"/>
  <c r="G22" i="9"/>
  <c r="F22" i="9"/>
  <c r="E22" i="9"/>
  <c r="D22" i="9"/>
  <c r="C22" i="9"/>
  <c r="B22" i="9"/>
  <c r="B24" i="9" s="1"/>
  <c r="B25" i="9" s="1"/>
  <c r="A22" i="9"/>
  <c r="G18" i="9"/>
  <c r="F18" i="9"/>
  <c r="E18" i="9"/>
  <c r="D18" i="9"/>
  <c r="C18" i="9"/>
  <c r="B18" i="9"/>
  <c r="A18" i="9"/>
  <c r="G14" i="9"/>
  <c r="F14" i="9"/>
  <c r="E14" i="9"/>
  <c r="E16" i="9" s="1"/>
  <c r="E17" i="9" s="1"/>
  <c r="D14" i="9"/>
  <c r="C14" i="9"/>
  <c r="B14" i="9"/>
  <c r="B16" i="9" s="1"/>
  <c r="B17" i="9" s="1"/>
  <c r="A14" i="9"/>
  <c r="G7" i="9"/>
  <c r="F7" i="9"/>
  <c r="E7" i="9"/>
  <c r="D7" i="9"/>
  <c r="C7" i="9"/>
  <c r="B7" i="9"/>
  <c r="A7" i="9"/>
  <c r="G3" i="9"/>
  <c r="F3" i="9"/>
  <c r="E3" i="9"/>
  <c r="D3" i="9"/>
  <c r="C3" i="9"/>
  <c r="B3" i="9"/>
  <c r="A3" i="9"/>
  <c r="N26" i="9"/>
  <c r="M26" i="9"/>
  <c r="L26" i="9"/>
  <c r="K26" i="9"/>
  <c r="J26" i="9"/>
  <c r="I26" i="9"/>
  <c r="H26" i="9"/>
  <c r="N22" i="9"/>
  <c r="M22" i="9"/>
  <c r="M24" i="9" s="1"/>
  <c r="L22" i="9"/>
  <c r="K22" i="9"/>
  <c r="J22" i="9"/>
  <c r="I22" i="9"/>
  <c r="H22" i="9"/>
  <c r="N18" i="9"/>
  <c r="M18" i="9"/>
  <c r="L18" i="9"/>
  <c r="K18" i="9"/>
  <c r="J18" i="9"/>
  <c r="I18" i="9"/>
  <c r="H18" i="9"/>
  <c r="N14" i="9"/>
  <c r="M14" i="9"/>
  <c r="M16" i="9" s="1"/>
  <c r="M17" i="9" s="1"/>
  <c r="L14" i="9"/>
  <c r="K14" i="9"/>
  <c r="K16" i="9" s="1"/>
  <c r="K17" i="9" s="1"/>
  <c r="J14" i="9"/>
  <c r="I14" i="9"/>
  <c r="I16" i="9" s="1"/>
  <c r="I17" i="9" s="1"/>
  <c r="H14" i="9"/>
  <c r="N7" i="9"/>
  <c r="M7" i="9"/>
  <c r="L7" i="9"/>
  <c r="K7" i="9"/>
  <c r="J7" i="9"/>
  <c r="I7" i="9"/>
  <c r="H7" i="9"/>
  <c r="N3" i="9"/>
  <c r="M3" i="9"/>
  <c r="L3" i="9"/>
  <c r="K3" i="9"/>
  <c r="J3" i="9"/>
  <c r="I3" i="9"/>
  <c r="H3" i="9"/>
  <c r="N26" i="8"/>
  <c r="M26" i="8"/>
  <c r="L26" i="8"/>
  <c r="K26" i="8"/>
  <c r="J26" i="8"/>
  <c r="I26" i="8"/>
  <c r="H26" i="8"/>
  <c r="G26" i="8"/>
  <c r="F26" i="8"/>
  <c r="E26" i="8"/>
  <c r="D26" i="8"/>
  <c r="C26" i="8"/>
  <c r="B26" i="8"/>
  <c r="A26" i="8"/>
  <c r="N22" i="8"/>
  <c r="M22" i="8"/>
  <c r="L22" i="8"/>
  <c r="K22" i="8"/>
  <c r="J22" i="8"/>
  <c r="I22" i="8"/>
  <c r="H22" i="8"/>
  <c r="G22" i="8"/>
  <c r="F22" i="8"/>
  <c r="E22" i="8"/>
  <c r="D22" i="8"/>
  <c r="C22" i="8"/>
  <c r="B22" i="8"/>
  <c r="A22" i="8"/>
  <c r="N18" i="8"/>
  <c r="M18" i="8"/>
  <c r="L18" i="8"/>
  <c r="K18" i="8"/>
  <c r="J18" i="8"/>
  <c r="I18" i="8"/>
  <c r="H18" i="8"/>
  <c r="G18" i="8"/>
  <c r="F18" i="8"/>
  <c r="E18" i="8"/>
  <c r="D18" i="8"/>
  <c r="C18" i="8"/>
  <c r="B18" i="8"/>
  <c r="A18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A14" i="8"/>
  <c r="N7" i="8"/>
  <c r="M7" i="8"/>
  <c r="L7" i="8"/>
  <c r="K7" i="8"/>
  <c r="J7" i="8"/>
  <c r="I7" i="8"/>
  <c r="H7" i="8"/>
  <c r="G7" i="8"/>
  <c r="F7" i="8"/>
  <c r="E7" i="8"/>
  <c r="D7" i="8"/>
  <c r="C7" i="8"/>
  <c r="B7" i="8"/>
  <c r="A7" i="8"/>
  <c r="N3" i="8"/>
  <c r="M3" i="8"/>
  <c r="L3" i="8"/>
  <c r="K3" i="8"/>
  <c r="J3" i="8"/>
  <c r="I3" i="8"/>
  <c r="H3" i="8"/>
  <c r="G3" i="8"/>
  <c r="F3" i="8"/>
  <c r="E3" i="8"/>
  <c r="D3" i="8"/>
  <c r="C3" i="8"/>
  <c r="B3" i="8"/>
  <c r="A3" i="8"/>
  <c r="P443" i="7"/>
  <c r="P452" i="7"/>
  <c r="P511" i="7"/>
  <c r="P522" i="7"/>
  <c r="P526" i="7"/>
  <c r="P535" i="7"/>
  <c r="P820" i="7"/>
  <c r="P821" i="7"/>
  <c r="P822" i="7"/>
  <c r="P823" i="7"/>
  <c r="P824" i="7"/>
  <c r="P825" i="7"/>
  <c r="P826" i="7"/>
  <c r="P827" i="7"/>
  <c r="P828" i="7"/>
  <c r="P829" i="7"/>
  <c r="P830" i="7"/>
  <c r="P831" i="7"/>
  <c r="P832" i="7"/>
  <c r="P833" i="7"/>
  <c r="P834" i="7"/>
  <c r="P835" i="7"/>
  <c r="P836" i="7"/>
  <c r="P837" i="7"/>
  <c r="P838" i="7"/>
  <c r="P839" i="7"/>
  <c r="Q839" i="7" s="1"/>
  <c r="R839" i="7" s="1"/>
  <c r="S839" i="7" s="1"/>
  <c r="P840" i="7"/>
  <c r="Q840" i="7" s="1"/>
  <c r="R840" i="7" s="1"/>
  <c r="S840" i="7" s="1"/>
  <c r="P841" i="7"/>
  <c r="Q841" i="7" s="1"/>
  <c r="R841" i="7" s="1"/>
  <c r="S841" i="7" s="1"/>
  <c r="P842" i="7"/>
  <c r="Q842" i="7" s="1"/>
  <c r="R842" i="7" s="1"/>
  <c r="S842" i="7" s="1"/>
  <c r="P843" i="7"/>
  <c r="Q843" i="7" s="1"/>
  <c r="R843" i="7" s="1"/>
  <c r="S843" i="7" s="1"/>
  <c r="P844" i="7"/>
  <c r="Q844" i="7" s="1"/>
  <c r="R844" i="7" s="1"/>
  <c r="S844" i="7" s="1"/>
  <c r="P845" i="7"/>
  <c r="Q845" i="7" s="1"/>
  <c r="R845" i="7" s="1"/>
  <c r="S845" i="7" s="1"/>
  <c r="P846" i="7"/>
  <c r="Q846" i="7" s="1"/>
  <c r="R846" i="7" s="1"/>
  <c r="S846" i="7" s="1"/>
  <c r="P847" i="7"/>
  <c r="Q847" i="7" s="1"/>
  <c r="R847" i="7" s="1"/>
  <c r="S847" i="7" s="1"/>
  <c r="P848" i="7"/>
  <c r="Q848" i="7" s="1"/>
  <c r="R848" i="7" s="1"/>
  <c r="S848" i="7" s="1"/>
  <c r="P849" i="7"/>
  <c r="Q849" i="7" s="1"/>
  <c r="R849" i="7" s="1"/>
  <c r="S849" i="7" s="1"/>
  <c r="P850" i="7"/>
  <c r="Q850" i="7" s="1"/>
  <c r="R850" i="7" s="1"/>
  <c r="S850" i="7" s="1"/>
  <c r="P851" i="7"/>
  <c r="Q851" i="7" s="1"/>
  <c r="R851" i="7" s="1"/>
  <c r="S851" i="7" s="1"/>
  <c r="P852" i="7"/>
  <c r="Q852" i="7" s="1"/>
  <c r="R852" i="7" s="1"/>
  <c r="S852" i="7" s="1"/>
  <c r="P853" i="7"/>
  <c r="Q853" i="7" s="1"/>
  <c r="R853" i="7" s="1"/>
  <c r="S853" i="7" s="1"/>
  <c r="P854" i="7"/>
  <c r="Q854" i="7" s="1"/>
  <c r="R854" i="7" s="1"/>
  <c r="S854" i="7" s="1"/>
  <c r="P855" i="7"/>
  <c r="Q855" i="7" s="1"/>
  <c r="R855" i="7" s="1"/>
  <c r="S855" i="7" s="1"/>
  <c r="P856" i="7"/>
  <c r="Q856" i="7" s="1"/>
  <c r="R856" i="7" s="1"/>
  <c r="S856" i="7" s="1"/>
  <c r="P857" i="7"/>
  <c r="Q857" i="7" s="1"/>
  <c r="R857" i="7" s="1"/>
  <c r="S857" i="7" s="1"/>
  <c r="P858" i="7"/>
  <c r="Q858" i="7" s="1"/>
  <c r="R858" i="7" s="1"/>
  <c r="S858" i="7" s="1"/>
  <c r="P859" i="7"/>
  <c r="Q859" i="7" s="1"/>
  <c r="R859" i="7" s="1"/>
  <c r="S859" i="7" s="1"/>
  <c r="P860" i="7"/>
  <c r="Q860" i="7" s="1"/>
  <c r="R860" i="7" s="1"/>
  <c r="S860" i="7" s="1"/>
  <c r="P861" i="7"/>
  <c r="Q861" i="7" s="1"/>
  <c r="R861" i="7" s="1"/>
  <c r="S861" i="7" s="1"/>
  <c r="P862" i="7"/>
  <c r="Q862" i="7" s="1"/>
  <c r="R862" i="7" s="1"/>
  <c r="S862" i="7" s="1"/>
  <c r="P863" i="7"/>
  <c r="Q863" i="7" s="1"/>
  <c r="R863" i="7" s="1"/>
  <c r="S863" i="7" s="1"/>
  <c r="P864" i="7"/>
  <c r="Q864" i="7" s="1"/>
  <c r="R864" i="7" s="1"/>
  <c r="S864" i="7" s="1"/>
  <c r="P865" i="7"/>
  <c r="Q865" i="7" s="1"/>
  <c r="R865" i="7" s="1"/>
  <c r="S865" i="7" s="1"/>
  <c r="P866" i="7"/>
  <c r="Q866" i="7" s="1"/>
  <c r="R866" i="7" s="1"/>
  <c r="S866" i="7" s="1"/>
  <c r="P867" i="7"/>
  <c r="Q867" i="7" s="1"/>
  <c r="R867" i="7" s="1"/>
  <c r="S867" i="7" s="1"/>
  <c r="P868" i="7"/>
  <c r="Q868" i="7" s="1"/>
  <c r="R868" i="7" s="1"/>
  <c r="S868" i="7" s="1"/>
  <c r="P869" i="7"/>
  <c r="Q869" i="7" s="1"/>
  <c r="R869" i="7" s="1"/>
  <c r="S869" i="7" s="1"/>
  <c r="P870" i="7"/>
  <c r="Q870" i="7" s="1"/>
  <c r="R870" i="7" s="1"/>
  <c r="S870" i="7" s="1"/>
  <c r="P871" i="7"/>
  <c r="Q871" i="7" s="1"/>
  <c r="R871" i="7" s="1"/>
  <c r="S871" i="7" s="1"/>
  <c r="P872" i="7"/>
  <c r="Q872" i="7" s="1"/>
  <c r="R872" i="7" s="1"/>
  <c r="S872" i="7" s="1"/>
  <c r="P873" i="7"/>
  <c r="Q873" i="7" s="1"/>
  <c r="R873" i="7" s="1"/>
  <c r="S873" i="7" s="1"/>
  <c r="P874" i="7"/>
  <c r="Q874" i="7" s="1"/>
  <c r="R874" i="7" s="1"/>
  <c r="S874" i="7" s="1"/>
  <c r="P875" i="7"/>
  <c r="Q875" i="7" s="1"/>
  <c r="R875" i="7" s="1"/>
  <c r="S875" i="7" s="1"/>
  <c r="P876" i="7"/>
  <c r="Q876" i="7" s="1"/>
  <c r="R876" i="7" s="1"/>
  <c r="S876" i="7" s="1"/>
  <c r="P877" i="7"/>
  <c r="Q877" i="7" s="1"/>
  <c r="R877" i="7" s="1"/>
  <c r="S877" i="7" s="1"/>
  <c r="P878" i="7"/>
  <c r="Q878" i="7" s="1"/>
  <c r="R878" i="7" s="1"/>
  <c r="S878" i="7" s="1"/>
  <c r="P879" i="7"/>
  <c r="Q879" i="7" s="1"/>
  <c r="R879" i="7" s="1"/>
  <c r="S879" i="7" s="1"/>
  <c r="P880" i="7"/>
  <c r="Q880" i="7" s="1"/>
  <c r="R880" i="7" s="1"/>
  <c r="S880" i="7" s="1"/>
  <c r="P881" i="7"/>
  <c r="Q881" i="7" s="1"/>
  <c r="R881" i="7" s="1"/>
  <c r="S881" i="7" s="1"/>
  <c r="P882" i="7"/>
  <c r="Q882" i="7" s="1"/>
  <c r="R882" i="7" s="1"/>
  <c r="S882" i="7" s="1"/>
  <c r="P883" i="7"/>
  <c r="Q883" i="7" s="1"/>
  <c r="R883" i="7" s="1"/>
  <c r="S883" i="7" s="1"/>
  <c r="P884" i="7"/>
  <c r="Q884" i="7" s="1"/>
  <c r="R884" i="7" s="1"/>
  <c r="S884" i="7" s="1"/>
  <c r="P885" i="7"/>
  <c r="Q885" i="7" s="1"/>
  <c r="R885" i="7" s="1"/>
  <c r="S885" i="7" s="1"/>
  <c r="P886" i="7"/>
  <c r="Q886" i="7" s="1"/>
  <c r="R886" i="7" s="1"/>
  <c r="S886" i="7" s="1"/>
  <c r="P887" i="7"/>
  <c r="Q887" i="7" s="1"/>
  <c r="R887" i="7" s="1"/>
  <c r="S887" i="7" s="1"/>
  <c r="P888" i="7"/>
  <c r="Q888" i="7" s="1"/>
  <c r="R888" i="7" s="1"/>
  <c r="S888" i="7" s="1"/>
  <c r="P889" i="7"/>
  <c r="Q889" i="7" s="1"/>
  <c r="R889" i="7" s="1"/>
  <c r="S889" i="7" s="1"/>
  <c r="P890" i="7"/>
  <c r="Q890" i="7" s="1"/>
  <c r="R890" i="7" s="1"/>
  <c r="S890" i="7" s="1"/>
  <c r="P891" i="7"/>
  <c r="Q891" i="7" s="1"/>
  <c r="R891" i="7" s="1"/>
  <c r="S891" i="7" s="1"/>
  <c r="P892" i="7"/>
  <c r="Q892" i="7" s="1"/>
  <c r="R892" i="7" s="1"/>
  <c r="S892" i="7" s="1"/>
  <c r="P893" i="7"/>
  <c r="Q893" i="7" s="1"/>
  <c r="R893" i="7" s="1"/>
  <c r="S893" i="7" s="1"/>
  <c r="P894" i="7"/>
  <c r="Q894" i="7" s="1"/>
  <c r="R894" i="7" s="1"/>
  <c r="S894" i="7" s="1"/>
  <c r="P895" i="7"/>
  <c r="Q895" i="7" s="1"/>
  <c r="P896" i="7"/>
  <c r="Q896" i="7" s="1"/>
  <c r="P897" i="7"/>
  <c r="Q897" i="7" s="1"/>
  <c r="P898" i="7"/>
  <c r="Q898" i="7" s="1"/>
  <c r="P899" i="7"/>
  <c r="Q899" i="7" s="1"/>
  <c r="P900" i="7"/>
  <c r="Q900" i="7" s="1"/>
  <c r="P901" i="7"/>
  <c r="Q901" i="7" s="1"/>
  <c r="P902" i="7"/>
  <c r="Q902" i="7" s="1"/>
  <c r="P903" i="7"/>
  <c r="Q903" i="7" s="1"/>
  <c r="P904" i="7"/>
  <c r="Q904" i="7" s="1"/>
  <c r="P905" i="7"/>
  <c r="Q905" i="7" s="1"/>
  <c r="P906" i="7"/>
  <c r="Q906" i="7" s="1"/>
  <c r="P907" i="7"/>
  <c r="Q907" i="7" s="1"/>
  <c r="P908" i="7"/>
  <c r="Q908" i="7" s="1"/>
  <c r="P909" i="7"/>
  <c r="Q909" i="7" s="1"/>
  <c r="P910" i="7"/>
  <c r="Q910" i="7" s="1"/>
  <c r="P911" i="7"/>
  <c r="Q911" i="7" s="1"/>
  <c r="P912" i="7"/>
  <c r="Q912" i="7" s="1"/>
  <c r="P913" i="7"/>
  <c r="Q913" i="7" s="1"/>
  <c r="P914" i="7"/>
  <c r="Q914" i="7" s="1"/>
  <c r="P915" i="7"/>
  <c r="Q915" i="7" s="1"/>
  <c r="P916" i="7"/>
  <c r="Q916" i="7" s="1"/>
  <c r="P917" i="7"/>
  <c r="Q917" i="7" s="1"/>
  <c r="P918" i="7"/>
  <c r="Q918" i="7" s="1"/>
  <c r="P919" i="7"/>
  <c r="Q919" i="7" s="1"/>
  <c r="P920" i="7"/>
  <c r="Q920" i="7" s="1"/>
  <c r="P921" i="7"/>
  <c r="Q921" i="7" s="1"/>
  <c r="P922" i="7"/>
  <c r="Q922" i="7" s="1"/>
  <c r="P923" i="7"/>
  <c r="Q923" i="7" s="1"/>
  <c r="P924" i="7"/>
  <c r="Q924" i="7" s="1"/>
  <c r="P925" i="7"/>
  <c r="Q925" i="7" s="1"/>
  <c r="P926" i="7"/>
  <c r="Q926" i="7" s="1"/>
  <c r="P927" i="7"/>
  <c r="Q927" i="7" s="1"/>
  <c r="P928" i="7"/>
  <c r="Q928" i="7" s="1"/>
  <c r="P929" i="7"/>
  <c r="Q929" i="7" s="1"/>
  <c r="P930" i="7"/>
  <c r="Q930" i="7" s="1"/>
  <c r="P931" i="7"/>
  <c r="Q931" i="7" s="1"/>
  <c r="P932" i="7"/>
  <c r="Q932" i="7" s="1"/>
  <c r="P933" i="7"/>
  <c r="Q933" i="7" s="1"/>
  <c r="P934" i="7"/>
  <c r="Q934" i="7" s="1"/>
  <c r="P935" i="7"/>
  <c r="Q935" i="7" s="1"/>
  <c r="P936" i="7"/>
  <c r="Q936" i="7" s="1"/>
  <c r="P937" i="7"/>
  <c r="Q937" i="7" s="1"/>
  <c r="P938" i="7"/>
  <c r="Q938" i="7" s="1"/>
  <c r="P939" i="7"/>
  <c r="Q939" i="7" s="1"/>
  <c r="P940" i="7"/>
  <c r="Q940" i="7" s="1"/>
  <c r="P941" i="7"/>
  <c r="Q941" i="7" s="1"/>
  <c r="P942" i="7"/>
  <c r="Q942" i="7" s="1"/>
  <c r="P943" i="7"/>
  <c r="Q943" i="7" s="1"/>
  <c r="P944" i="7"/>
  <c r="Q944" i="7" s="1"/>
  <c r="P945" i="7"/>
  <c r="Q945" i="7" s="1"/>
  <c r="P946" i="7"/>
  <c r="Q946" i="7" s="1"/>
  <c r="P947" i="7"/>
  <c r="Q947" i="7" s="1"/>
  <c r="P948" i="7"/>
  <c r="Q948" i="7" s="1"/>
  <c r="P949" i="7"/>
  <c r="Q949" i="7" s="1"/>
  <c r="P950" i="7"/>
  <c r="Q950" i="7" s="1"/>
  <c r="P951" i="7"/>
  <c r="Q951" i="7" s="1"/>
  <c r="P952" i="7"/>
  <c r="Q952" i="7" s="1"/>
  <c r="P953" i="7"/>
  <c r="Q953" i="7" s="1"/>
  <c r="P954" i="7"/>
  <c r="Q954" i="7" s="1"/>
  <c r="P955" i="7"/>
  <c r="Q955" i="7" s="1"/>
  <c r="P956" i="7"/>
  <c r="Q956" i="7" s="1"/>
  <c r="P957" i="7"/>
  <c r="Q957" i="7" s="1"/>
  <c r="P958" i="7"/>
  <c r="Q958" i="7" s="1"/>
  <c r="P959" i="7"/>
  <c r="Q959" i="7" s="1"/>
  <c r="P960" i="7"/>
  <c r="Q960" i="7" s="1"/>
  <c r="P961" i="7"/>
  <c r="Q961" i="7" s="1"/>
  <c r="P962" i="7"/>
  <c r="Q962" i="7" s="1"/>
  <c r="P963" i="7"/>
  <c r="Q963" i="7" s="1"/>
  <c r="P964" i="7"/>
  <c r="Q964" i="7" s="1"/>
  <c r="P965" i="7"/>
  <c r="Q965" i="7" s="1"/>
  <c r="P966" i="7"/>
  <c r="Q966" i="7" s="1"/>
  <c r="P967" i="7"/>
  <c r="Q967" i="7" s="1"/>
  <c r="P968" i="7"/>
  <c r="Q968" i="7" s="1"/>
  <c r="P969" i="7"/>
  <c r="Q969" i="7" s="1"/>
  <c r="P970" i="7"/>
  <c r="Q970" i="7" s="1"/>
  <c r="P971" i="7"/>
  <c r="Q971" i="7" s="1"/>
  <c r="P972" i="7"/>
  <c r="Q972" i="7" s="1"/>
  <c r="P973" i="7"/>
  <c r="Q973" i="7" s="1"/>
  <c r="P974" i="7"/>
  <c r="Q974" i="7" s="1"/>
  <c r="P975" i="7"/>
  <c r="Q975" i="7" s="1"/>
  <c r="P976" i="7"/>
  <c r="Q976" i="7" s="1"/>
  <c r="P977" i="7"/>
  <c r="Q977" i="7" s="1"/>
  <c r="P978" i="7"/>
  <c r="Q978" i="7" s="1"/>
  <c r="P979" i="7"/>
  <c r="Q979" i="7" s="1"/>
  <c r="P980" i="7"/>
  <c r="Q980" i="7" s="1"/>
  <c r="P981" i="7"/>
  <c r="Q981" i="7" s="1"/>
  <c r="P982" i="7"/>
  <c r="Q982" i="7" s="1"/>
  <c r="P983" i="7"/>
  <c r="Q983" i="7" s="1"/>
  <c r="P984" i="7"/>
  <c r="Q984" i="7" s="1"/>
  <c r="P985" i="7"/>
  <c r="Q985" i="7" s="1"/>
  <c r="P986" i="7"/>
  <c r="Q986" i="7" s="1"/>
  <c r="P987" i="7"/>
  <c r="Q987" i="7" s="1"/>
  <c r="P988" i="7"/>
  <c r="Q988" i="7" s="1"/>
  <c r="P989" i="7"/>
  <c r="Q989" i="7" s="1"/>
  <c r="P990" i="7"/>
  <c r="Q990" i="7" s="1"/>
  <c r="P991" i="7"/>
  <c r="Q991" i="7" s="1"/>
  <c r="P992" i="7"/>
  <c r="Q992" i="7" s="1"/>
  <c r="P993" i="7"/>
  <c r="Q993" i="7" s="1"/>
  <c r="P994" i="7"/>
  <c r="Q994" i="7" s="1"/>
  <c r="P995" i="7"/>
  <c r="Q995" i="7" s="1"/>
  <c r="P996" i="7"/>
  <c r="Q996" i="7" s="1"/>
  <c r="P997" i="7"/>
  <c r="Q997" i="7" s="1"/>
  <c r="P998" i="7"/>
  <c r="Q998" i="7" s="1"/>
  <c r="P999" i="7"/>
  <c r="Q999" i="7" s="1"/>
  <c r="P1000" i="7"/>
  <c r="Q1000" i="7" s="1"/>
  <c r="P1001" i="7"/>
  <c r="Q1001" i="7" s="1"/>
  <c r="P1002" i="7"/>
  <c r="Q1002" i="7" s="1"/>
  <c r="P1003" i="7"/>
  <c r="Q1003" i="7" s="1"/>
  <c r="P1004" i="7"/>
  <c r="Q1004" i="7" s="1"/>
  <c r="P1005" i="7"/>
  <c r="Q1005" i="7" s="1"/>
  <c r="P1006" i="7"/>
  <c r="Q1006" i="7" s="1"/>
  <c r="P1007" i="7"/>
  <c r="Q1007" i="7" s="1"/>
  <c r="P1008" i="7"/>
  <c r="Q1008" i="7" s="1"/>
  <c r="P1009" i="7"/>
  <c r="Q1009" i="7" s="1"/>
  <c r="P1010" i="7"/>
  <c r="Q1010" i="7" s="1"/>
  <c r="P1011" i="7"/>
  <c r="Q1011" i="7" s="1"/>
  <c r="P1012" i="7"/>
  <c r="Q1012" i="7" s="1"/>
  <c r="P1013" i="7"/>
  <c r="Q1013" i="7" s="1"/>
  <c r="P1014" i="7"/>
  <c r="Q1014" i="7" s="1"/>
  <c r="P1015" i="7"/>
  <c r="Q1015" i="7" s="1"/>
  <c r="P1016" i="7"/>
  <c r="Q1016" i="7" s="1"/>
  <c r="P1017" i="7"/>
  <c r="Q1017" i="7" s="1"/>
  <c r="P1018" i="7"/>
  <c r="Q1018" i="7" s="1"/>
  <c r="P1019" i="7"/>
  <c r="Q1019" i="7" s="1"/>
  <c r="P1020" i="7"/>
  <c r="Q1020" i="7" s="1"/>
  <c r="P1021" i="7"/>
  <c r="Q1021" i="7" s="1"/>
  <c r="P1022" i="7"/>
  <c r="Q1022" i="7" s="1"/>
  <c r="P1023" i="7"/>
  <c r="Q1023" i="7" s="1"/>
  <c r="P1024" i="7"/>
  <c r="Q1024" i="7" s="1"/>
  <c r="P1025" i="7"/>
  <c r="Q1025" i="7" s="1"/>
  <c r="P1026" i="7"/>
  <c r="Q1026" i="7" s="1"/>
  <c r="P1027" i="7"/>
  <c r="Q1027" i="7" s="1"/>
  <c r="P1028" i="7"/>
  <c r="Q1028" i="7" s="1"/>
  <c r="P1029" i="7"/>
  <c r="Q1029" i="7" s="1"/>
  <c r="P1030" i="7"/>
  <c r="Q1030" i="7" s="1"/>
  <c r="P1031" i="7"/>
  <c r="Q1031" i="7" s="1"/>
  <c r="P1032" i="7"/>
  <c r="Q1032" i="7" s="1"/>
  <c r="P1033" i="7"/>
  <c r="Q1033" i="7" s="1"/>
  <c r="P1034" i="7"/>
  <c r="Q1034" i="7" s="1"/>
  <c r="P1035" i="7"/>
  <c r="Q1035" i="7" s="1"/>
  <c r="P1036" i="7"/>
  <c r="Q1036" i="7" s="1"/>
  <c r="P1037" i="7"/>
  <c r="Q1037" i="7" s="1"/>
  <c r="P1038" i="7"/>
  <c r="Q1038" i="7" s="1"/>
  <c r="P1039" i="7"/>
  <c r="Q1039" i="7" s="1"/>
  <c r="P1040" i="7"/>
  <c r="Q1040" i="7" s="1"/>
  <c r="P1041" i="7"/>
  <c r="Q1041" i="7" s="1"/>
  <c r="P1042" i="7"/>
  <c r="Q1042" i="7" s="1"/>
  <c r="P1043" i="7"/>
  <c r="Q1043" i="7" s="1"/>
  <c r="P1044" i="7"/>
  <c r="Q1044" i="7" s="1"/>
  <c r="P1045" i="7"/>
  <c r="Q1045" i="7" s="1"/>
  <c r="P1046" i="7"/>
  <c r="Q1046" i="7" s="1"/>
  <c r="P1047" i="7"/>
  <c r="Q1047" i="7" s="1"/>
  <c r="P1048" i="7"/>
  <c r="Q1048" i="7" s="1"/>
  <c r="P1049" i="7"/>
  <c r="Q1049" i="7" s="1"/>
  <c r="P1050" i="7"/>
  <c r="Q1050" i="7" s="1"/>
  <c r="P1051" i="7"/>
  <c r="Q1051" i="7" s="1"/>
  <c r="P1052" i="7"/>
  <c r="Q1052" i="7" s="1"/>
  <c r="P1053" i="7"/>
  <c r="Q1053" i="7" s="1"/>
  <c r="P1054" i="7"/>
  <c r="Q1054" i="7" s="1"/>
  <c r="P1055" i="7"/>
  <c r="Q1055" i="7" s="1"/>
  <c r="P1056" i="7"/>
  <c r="Q1056" i="7" s="1"/>
  <c r="P1057" i="7"/>
  <c r="Q1057" i="7" s="1"/>
  <c r="P1058" i="7"/>
  <c r="Q1058" i="7" s="1"/>
  <c r="P1059" i="7"/>
  <c r="Q1059" i="7" s="1"/>
  <c r="P1060" i="7"/>
  <c r="Q1060" i="7" s="1"/>
  <c r="P1061" i="7"/>
  <c r="Q1061" i="7" s="1"/>
  <c r="P1062" i="7"/>
  <c r="Q1062" i="7" s="1"/>
  <c r="P1063" i="7"/>
  <c r="Q1063" i="7" s="1"/>
  <c r="P1064" i="7"/>
  <c r="Q1064" i="7" s="1"/>
  <c r="P1065" i="7"/>
  <c r="Q1065" i="7" s="1"/>
  <c r="P1066" i="7"/>
  <c r="Q1066" i="7" s="1"/>
  <c r="P1067" i="7"/>
  <c r="Q1067" i="7" s="1"/>
  <c r="P1068" i="7"/>
  <c r="Q1068" i="7" s="1"/>
  <c r="P1069" i="7"/>
  <c r="Q1069" i="7" s="1"/>
  <c r="P1070" i="7"/>
  <c r="Q1070" i="7" s="1"/>
  <c r="P1071" i="7"/>
  <c r="Q1071" i="7" s="1"/>
  <c r="P1072" i="7"/>
  <c r="Q1072" i="7" s="1"/>
  <c r="P1073" i="7"/>
  <c r="Q1073" i="7" s="1"/>
  <c r="P1074" i="7"/>
  <c r="Q1074" i="7" s="1"/>
  <c r="P1075" i="7"/>
  <c r="Q1075" i="7" s="1"/>
  <c r="P1076" i="7"/>
  <c r="Q1076" i="7" s="1"/>
  <c r="P1077" i="7"/>
  <c r="Q1077" i="7" s="1"/>
  <c r="P1078" i="7"/>
  <c r="Q1078" i="7" s="1"/>
  <c r="P1079" i="7"/>
  <c r="Q1079" i="7" s="1"/>
  <c r="P1080" i="7"/>
  <c r="Q1080" i="7" s="1"/>
  <c r="P1081" i="7"/>
  <c r="Q1081" i="7" s="1"/>
  <c r="P1082" i="7"/>
  <c r="Q1082" i="7" s="1"/>
  <c r="P1083" i="7"/>
  <c r="Q1083" i="7" s="1"/>
  <c r="P1084" i="7"/>
  <c r="Q1084" i="7" s="1"/>
  <c r="P1085" i="7"/>
  <c r="Q1085" i="7" s="1"/>
  <c r="P1086" i="7"/>
  <c r="Q1086" i="7" s="1"/>
  <c r="P1087" i="7"/>
  <c r="Q1087" i="7" s="1"/>
  <c r="P1088" i="7"/>
  <c r="Q1088" i="7" s="1"/>
  <c r="P1089" i="7"/>
  <c r="Q1089" i="7" s="1"/>
  <c r="P1090" i="7"/>
  <c r="Q1090" i="7" s="1"/>
  <c r="P1091" i="7"/>
  <c r="Q1091" i="7" s="1"/>
  <c r="P1092" i="7"/>
  <c r="Q1092" i="7" s="1"/>
  <c r="P1093" i="7"/>
  <c r="Q1093" i="7" s="1"/>
  <c r="P1094" i="7"/>
  <c r="Q1094" i="7" s="1"/>
  <c r="P1095" i="7"/>
  <c r="Q1095" i="7" s="1"/>
  <c r="P1096" i="7"/>
  <c r="Q1096" i="7" s="1"/>
  <c r="P1097" i="7"/>
  <c r="Q1097" i="7" s="1"/>
  <c r="P1098" i="7"/>
  <c r="Q1098" i="7" s="1"/>
  <c r="P1099" i="7"/>
  <c r="Q1099" i="7" s="1"/>
  <c r="P1100" i="7"/>
  <c r="Q1100" i="7" s="1"/>
  <c r="P1101" i="7"/>
  <c r="Q1101" i="7" s="1"/>
  <c r="P1102" i="7"/>
  <c r="Q1102" i="7" s="1"/>
  <c r="P1103" i="7"/>
  <c r="Q1103" i="7" s="1"/>
  <c r="P1104" i="7"/>
  <c r="Q1104" i="7" s="1"/>
  <c r="P1105" i="7"/>
  <c r="Q1105" i="7" s="1"/>
  <c r="P1106" i="7"/>
  <c r="Q1106" i="7" s="1"/>
  <c r="P1107" i="7"/>
  <c r="Q1107" i="7" s="1"/>
  <c r="P1108" i="7"/>
  <c r="Q1108" i="7" s="1"/>
  <c r="P1109" i="7"/>
  <c r="Q1109" i="7" s="1"/>
  <c r="P1110" i="7"/>
  <c r="Q1110" i="7" s="1"/>
  <c r="P1111" i="7"/>
  <c r="Q1111" i="7" s="1"/>
  <c r="P1112" i="7"/>
  <c r="Q1112" i="7" s="1"/>
  <c r="P1113" i="7"/>
  <c r="Q1113" i="7" s="1"/>
  <c r="P1114" i="7"/>
  <c r="Q1114" i="7" s="1"/>
  <c r="P1115" i="7"/>
  <c r="Q1115" i="7" s="1"/>
  <c r="P1116" i="7"/>
  <c r="Q1116" i="7" s="1"/>
  <c r="P1117" i="7"/>
  <c r="Q1117" i="7" s="1"/>
  <c r="P1118" i="7"/>
  <c r="Q1118" i="7" s="1"/>
  <c r="P1119" i="7"/>
  <c r="Q1119" i="7" s="1"/>
  <c r="P1120" i="7"/>
  <c r="Q1120" i="7" s="1"/>
  <c r="P1121" i="7"/>
  <c r="Q1121" i="7" s="1"/>
  <c r="P1122" i="7"/>
  <c r="Q1122" i="7" s="1"/>
  <c r="P1123" i="7"/>
  <c r="Q1123" i="7" s="1"/>
  <c r="P1124" i="7"/>
  <c r="Q1124" i="7" s="1"/>
  <c r="P1125" i="7"/>
  <c r="Q1125" i="7" s="1"/>
  <c r="P1126" i="7"/>
  <c r="Q1126" i="7" s="1"/>
  <c r="P1127" i="7"/>
  <c r="Q1127" i="7" s="1"/>
  <c r="P1128" i="7"/>
  <c r="Q1128" i="7" s="1"/>
  <c r="P1129" i="7"/>
  <c r="Q1129" i="7" s="1"/>
  <c r="P1130" i="7"/>
  <c r="Q1130" i="7" s="1"/>
  <c r="P1131" i="7"/>
  <c r="Q1131" i="7" s="1"/>
  <c r="P1132" i="7"/>
  <c r="Q1132" i="7" s="1"/>
  <c r="P1133" i="7"/>
  <c r="Q1133" i="7" s="1"/>
  <c r="P1134" i="7"/>
  <c r="Q1134" i="7" s="1"/>
  <c r="P1135" i="7"/>
  <c r="Q1135" i="7" s="1"/>
  <c r="P1136" i="7"/>
  <c r="Q1136" i="7" s="1"/>
  <c r="P1137" i="7"/>
  <c r="Q1137" i="7" s="1"/>
  <c r="P1138" i="7"/>
  <c r="Q1138" i="7" s="1"/>
  <c r="P1139" i="7"/>
  <c r="Q1139" i="7" s="1"/>
  <c r="P1140" i="7"/>
  <c r="Q1140" i="7" s="1"/>
  <c r="P1141" i="7"/>
  <c r="Q1141" i="7" s="1"/>
  <c r="P1142" i="7"/>
  <c r="Q1142" i="7" s="1"/>
  <c r="P1143" i="7"/>
  <c r="Q1143" i="7" s="1"/>
  <c r="P1144" i="7"/>
  <c r="Q1144" i="7" s="1"/>
  <c r="P1145" i="7"/>
  <c r="Q1145" i="7" s="1"/>
  <c r="P1146" i="7"/>
  <c r="Q1146" i="7" s="1"/>
  <c r="P1147" i="7"/>
  <c r="Q1147" i="7" s="1"/>
  <c r="P1148" i="7"/>
  <c r="Q1148" i="7" s="1"/>
  <c r="P1149" i="7"/>
  <c r="Q1149" i="7" s="1"/>
  <c r="P1150" i="7"/>
  <c r="Q1150" i="7" s="1"/>
  <c r="P1151" i="7"/>
  <c r="Q1151" i="7" s="1"/>
  <c r="P1152" i="7"/>
  <c r="P1153" i="7"/>
  <c r="P1154" i="7"/>
  <c r="P1155" i="7"/>
  <c r="P1156" i="7"/>
  <c r="P1157" i="7"/>
  <c r="P1158" i="7"/>
  <c r="P1159" i="7"/>
  <c r="P1160" i="7"/>
  <c r="P1161" i="7"/>
  <c r="P1162" i="7"/>
  <c r="P1163" i="7"/>
  <c r="Q1163" i="7" s="1"/>
  <c r="P1164" i="7"/>
  <c r="P1165" i="7"/>
  <c r="P1166" i="7"/>
  <c r="P1167" i="7"/>
  <c r="P1168" i="7"/>
  <c r="P1169" i="7"/>
  <c r="P1170" i="7"/>
  <c r="P1171" i="7"/>
  <c r="P1172" i="7"/>
  <c r="P1173" i="7"/>
  <c r="P1174" i="7"/>
  <c r="P1175" i="7"/>
  <c r="Q1175" i="7" s="1"/>
  <c r="P1176" i="7"/>
  <c r="P1177" i="7"/>
  <c r="P1178" i="7"/>
  <c r="P1179" i="7"/>
  <c r="P1180" i="7"/>
  <c r="P1181" i="7"/>
  <c r="P1182" i="7"/>
  <c r="P1183" i="7"/>
  <c r="P1184" i="7"/>
  <c r="P1185" i="7"/>
  <c r="P1186" i="7"/>
  <c r="P1187" i="7"/>
  <c r="Q1187" i="7" s="1"/>
  <c r="P1188" i="7"/>
  <c r="P1189" i="7"/>
  <c r="P1190" i="7"/>
  <c r="P1191" i="7"/>
  <c r="P1192" i="7"/>
  <c r="P1193" i="7"/>
  <c r="P1194" i="7"/>
  <c r="P1195" i="7"/>
  <c r="P1196" i="7"/>
  <c r="P1197" i="7"/>
  <c r="P1198" i="7"/>
  <c r="P1199" i="7"/>
  <c r="Q1199" i="7" s="1"/>
  <c r="P1200" i="7"/>
  <c r="P1201" i="7"/>
  <c r="P1202" i="7"/>
  <c r="P1203" i="7"/>
  <c r="P1204" i="7"/>
  <c r="P1205" i="7"/>
  <c r="P1206" i="7"/>
  <c r="P1207" i="7"/>
  <c r="P1208" i="7"/>
  <c r="P1209" i="7"/>
  <c r="P1210" i="7"/>
  <c r="P1211" i="7"/>
  <c r="Q1211" i="7" s="1"/>
  <c r="P1212" i="7"/>
  <c r="P1213" i="7"/>
  <c r="P1214" i="7"/>
  <c r="P1215" i="7"/>
  <c r="P1216" i="7"/>
  <c r="P1217" i="7"/>
  <c r="P1218" i="7"/>
  <c r="P1219" i="7"/>
  <c r="P1220" i="7"/>
  <c r="P1221" i="7"/>
  <c r="P1222" i="7"/>
  <c r="P1223" i="7"/>
  <c r="Q1223" i="7" s="1"/>
  <c r="P1224" i="7"/>
  <c r="P1225" i="7"/>
  <c r="P1226" i="7"/>
  <c r="P1227" i="7"/>
  <c r="P1228" i="7"/>
  <c r="P1229" i="7"/>
  <c r="P1230" i="7"/>
  <c r="P1231" i="7"/>
  <c r="Q1231" i="7" s="1"/>
  <c r="P1232" i="7"/>
  <c r="P1233" i="7"/>
  <c r="P1234" i="7"/>
  <c r="P1235" i="7"/>
  <c r="Q1235" i="7" s="1"/>
  <c r="P1236" i="7"/>
  <c r="P1237" i="7"/>
  <c r="P1238" i="7"/>
  <c r="P1239" i="7"/>
  <c r="P1240" i="7"/>
  <c r="P1241" i="7"/>
  <c r="P1242" i="7"/>
  <c r="P1243" i="7"/>
  <c r="Q1243" i="7" s="1"/>
  <c r="P1244" i="7"/>
  <c r="P1245" i="7"/>
  <c r="P1246" i="7"/>
  <c r="P1247" i="7"/>
  <c r="Q1247" i="7" s="1"/>
  <c r="P1248" i="7"/>
  <c r="P1249" i="7"/>
  <c r="P1250" i="7"/>
  <c r="P1251" i="7"/>
  <c r="P1252" i="7"/>
  <c r="P1253" i="7"/>
  <c r="P1254" i="7"/>
  <c r="P1255" i="7"/>
  <c r="Q1255" i="7" s="1"/>
  <c r="P1256" i="7"/>
  <c r="P1257" i="7"/>
  <c r="P1258" i="7"/>
  <c r="P1259" i="7"/>
  <c r="Q1259" i="7" s="1"/>
  <c r="P1260" i="7"/>
  <c r="P1261" i="7"/>
  <c r="P1262" i="7"/>
  <c r="P1263" i="7"/>
  <c r="P1264" i="7"/>
  <c r="P1265" i="7"/>
  <c r="P1266" i="7"/>
  <c r="P1267" i="7"/>
  <c r="Q1267" i="7" s="1"/>
  <c r="P1268" i="7"/>
  <c r="P1269" i="7"/>
  <c r="P1270" i="7"/>
  <c r="P1271" i="7"/>
  <c r="Q1271" i="7" s="1"/>
  <c r="P1272" i="7"/>
  <c r="P1273" i="7"/>
  <c r="P1274" i="7"/>
  <c r="P1275" i="7"/>
  <c r="P1276" i="7"/>
  <c r="P1277" i="7"/>
  <c r="P1278" i="7"/>
  <c r="P1279" i="7"/>
  <c r="Q1279" i="7" s="1"/>
  <c r="P1280" i="7"/>
  <c r="P1281" i="7"/>
  <c r="P1282" i="7"/>
  <c r="P1283" i="7"/>
  <c r="Q1283" i="7" s="1"/>
  <c r="P1284" i="7"/>
  <c r="P1285" i="7"/>
  <c r="P1286" i="7"/>
  <c r="P1287" i="7"/>
  <c r="P1288" i="7"/>
  <c r="P1289" i="7"/>
  <c r="P1290" i="7"/>
  <c r="P1291" i="7"/>
  <c r="Q1291" i="7" s="1"/>
  <c r="P1292" i="7"/>
  <c r="P1293" i="7"/>
  <c r="P1294" i="7"/>
  <c r="P1295" i="7"/>
  <c r="Q1295" i="7" s="1"/>
  <c r="P1296" i="7"/>
  <c r="P1297" i="7"/>
  <c r="P1298" i="7"/>
  <c r="P1299" i="7"/>
  <c r="P1300" i="7"/>
  <c r="P1301" i="7"/>
  <c r="P1302" i="7"/>
  <c r="P1303" i="7"/>
  <c r="Q1303" i="7" s="1"/>
  <c r="P1304" i="7"/>
  <c r="P1305" i="7"/>
  <c r="P1306" i="7"/>
  <c r="P1307" i="7"/>
  <c r="Q1307" i="7" s="1"/>
  <c r="P1308" i="7"/>
  <c r="P1309" i="7"/>
  <c r="P1310" i="7"/>
  <c r="P1311" i="7"/>
  <c r="P1312" i="7"/>
  <c r="P1313" i="7"/>
  <c r="P1314" i="7"/>
  <c r="P1315" i="7"/>
  <c r="Q1315" i="7" s="1"/>
  <c r="P1316" i="7"/>
  <c r="P1317" i="7"/>
  <c r="P1318" i="7"/>
  <c r="P1319" i="7"/>
  <c r="Q1319" i="7" s="1"/>
  <c r="P1320" i="7"/>
  <c r="P1321" i="7"/>
  <c r="P1322" i="7"/>
  <c r="P1323" i="7"/>
  <c r="P1324" i="7"/>
  <c r="P1325" i="7"/>
  <c r="P1326" i="7"/>
  <c r="P1327" i="7"/>
  <c r="Q1327" i="7" s="1"/>
  <c r="P1328" i="7"/>
  <c r="P1329" i="7"/>
  <c r="P1330" i="7"/>
  <c r="P1331" i="7"/>
  <c r="Q1331" i="7" s="1"/>
  <c r="P1332" i="7"/>
  <c r="P1333" i="7"/>
  <c r="P1334" i="7"/>
  <c r="P1335" i="7"/>
  <c r="P1336" i="7"/>
  <c r="P1337" i="7"/>
  <c r="P1338" i="7"/>
  <c r="P1339" i="7"/>
  <c r="Q1339" i="7" s="1"/>
  <c r="P1340" i="7"/>
  <c r="P1341" i="7"/>
  <c r="P1342" i="7"/>
  <c r="P1343" i="7"/>
  <c r="Q1343" i="7" s="1"/>
  <c r="P1344" i="7"/>
  <c r="P1345" i="7"/>
  <c r="P1346" i="7"/>
  <c r="P1347" i="7"/>
  <c r="P1348" i="7"/>
  <c r="P1349" i="7"/>
  <c r="P1350" i="7"/>
  <c r="P1351" i="7"/>
  <c r="Q1351" i="7" s="1"/>
  <c r="P1352" i="7"/>
  <c r="P1353" i="7"/>
  <c r="P1354" i="7"/>
  <c r="P1355" i="7"/>
  <c r="Q1355" i="7" s="1"/>
  <c r="P1356" i="7"/>
  <c r="P1357" i="7"/>
  <c r="P1358" i="7"/>
  <c r="P1359" i="7"/>
  <c r="P1360" i="7"/>
  <c r="P1361" i="7"/>
  <c r="P1362" i="7"/>
  <c r="P1363" i="7"/>
  <c r="P1364" i="7"/>
  <c r="P1365" i="7"/>
  <c r="P1366" i="7"/>
  <c r="P1367" i="7"/>
  <c r="P1368" i="7"/>
  <c r="P1369" i="7"/>
  <c r="P1370" i="7"/>
  <c r="P1371" i="7"/>
  <c r="P1372" i="7"/>
  <c r="P1373" i="7"/>
  <c r="P1374" i="7"/>
  <c r="P1375" i="7"/>
  <c r="P1376" i="7"/>
  <c r="P1377" i="7"/>
  <c r="P1378" i="7"/>
  <c r="P1379" i="7"/>
  <c r="P1380" i="7"/>
  <c r="P1381" i="7"/>
  <c r="P1382" i="7"/>
  <c r="P1383" i="7"/>
  <c r="P1384" i="7"/>
  <c r="P1385" i="7"/>
  <c r="P1386" i="7"/>
  <c r="P1387" i="7"/>
  <c r="P1388" i="7"/>
  <c r="P1389" i="7"/>
  <c r="P1390" i="7"/>
  <c r="P1391" i="7"/>
  <c r="P1392" i="7"/>
  <c r="P1393" i="7"/>
  <c r="P1394" i="7"/>
  <c r="P1395" i="7"/>
  <c r="P1396" i="7"/>
  <c r="P1397" i="7"/>
  <c r="P1398" i="7"/>
  <c r="P1399" i="7"/>
  <c r="P1400" i="7"/>
  <c r="P1401" i="7"/>
  <c r="P1402" i="7"/>
  <c r="P1403" i="7"/>
  <c r="P1404" i="7"/>
  <c r="P1405" i="7"/>
  <c r="P1406" i="7"/>
  <c r="P1407" i="7"/>
  <c r="P1408" i="7"/>
  <c r="P1409" i="7"/>
  <c r="P1410" i="7"/>
  <c r="P1411" i="7"/>
  <c r="P1412" i="7"/>
  <c r="P1413" i="7"/>
  <c r="P1414" i="7"/>
  <c r="P1415" i="7"/>
  <c r="P1416" i="7"/>
  <c r="P1417" i="7"/>
  <c r="P1418" i="7"/>
  <c r="P1419" i="7"/>
  <c r="P1420" i="7"/>
  <c r="P1421" i="7"/>
  <c r="P1422" i="7"/>
  <c r="P1423" i="7"/>
  <c r="P1424" i="7"/>
  <c r="P1425" i="7"/>
  <c r="P1426" i="7"/>
  <c r="P1427" i="7"/>
  <c r="P1428" i="7"/>
  <c r="P1429" i="7"/>
  <c r="P1430" i="7"/>
  <c r="P1431" i="7"/>
  <c r="P1432" i="7"/>
  <c r="P1433" i="7"/>
  <c r="P1434" i="7"/>
  <c r="P1435" i="7"/>
  <c r="P1436" i="7"/>
  <c r="P1437" i="7"/>
  <c r="P1438" i="7"/>
  <c r="P1439" i="7"/>
  <c r="P1440" i="7"/>
  <c r="P1441" i="7"/>
  <c r="P1442" i="7"/>
  <c r="P1443" i="7"/>
  <c r="P1444" i="7"/>
  <c r="P1445" i="7"/>
  <c r="P1446" i="7"/>
  <c r="P1447" i="7"/>
  <c r="P1448" i="7"/>
  <c r="P1449" i="7"/>
  <c r="P1450" i="7"/>
  <c r="P1451" i="7"/>
  <c r="P1452" i="7"/>
  <c r="P1453" i="7"/>
  <c r="P1454" i="7"/>
  <c r="P1455" i="7"/>
  <c r="P1456" i="7"/>
  <c r="P1457" i="7"/>
  <c r="P1458" i="7"/>
  <c r="P1459" i="7"/>
  <c r="P1460" i="7"/>
  <c r="P1461" i="7"/>
  <c r="P1462" i="7"/>
  <c r="P1463" i="7"/>
  <c r="P1464" i="7"/>
  <c r="P1465" i="7"/>
  <c r="P1466" i="7"/>
  <c r="P1467" i="7"/>
  <c r="P1468" i="7"/>
  <c r="P1469" i="7"/>
  <c r="P1470" i="7"/>
  <c r="P1471" i="7"/>
  <c r="P1472" i="7"/>
  <c r="P1473" i="7"/>
  <c r="P1474" i="7"/>
  <c r="P1475" i="7"/>
  <c r="P1476" i="7"/>
  <c r="P1477" i="7"/>
  <c r="P1478" i="7"/>
  <c r="P1479" i="7"/>
  <c r="P1480" i="7"/>
  <c r="P1481" i="7"/>
  <c r="P1482" i="7"/>
  <c r="P1483" i="7"/>
  <c r="P1484" i="7"/>
  <c r="P1485" i="7"/>
  <c r="P1486" i="7"/>
  <c r="P1487" i="7"/>
  <c r="P1488" i="7"/>
  <c r="P1489" i="7"/>
  <c r="P1490" i="7"/>
  <c r="P1491" i="7"/>
  <c r="P1492" i="7"/>
  <c r="P1493" i="7"/>
  <c r="P1494" i="7"/>
  <c r="P1495" i="7"/>
  <c r="P1496" i="7"/>
  <c r="P1497" i="7"/>
  <c r="P1498" i="7"/>
  <c r="P1499" i="7"/>
  <c r="P1500" i="7"/>
  <c r="P1501" i="7"/>
  <c r="P1502" i="7"/>
  <c r="P1503" i="7"/>
  <c r="P1504" i="7"/>
  <c r="P1505" i="7"/>
  <c r="P1506" i="7"/>
  <c r="P1507" i="7"/>
  <c r="P1508" i="7"/>
  <c r="P1509" i="7"/>
  <c r="P1510" i="7"/>
  <c r="P1511" i="7"/>
  <c r="P1512" i="7"/>
  <c r="P1513" i="7"/>
  <c r="P1514" i="7"/>
  <c r="P1515" i="7"/>
  <c r="P1516" i="7"/>
  <c r="P1517" i="7"/>
  <c r="P1518" i="7"/>
  <c r="P1519" i="7"/>
  <c r="P1520" i="7"/>
  <c r="P1521" i="7"/>
  <c r="P1522" i="7"/>
  <c r="P1523" i="7"/>
  <c r="P1524" i="7"/>
  <c r="P1525" i="7"/>
  <c r="P1526" i="7"/>
  <c r="P1527" i="7"/>
  <c r="P1528" i="7"/>
  <c r="P1529" i="7"/>
  <c r="P1530" i="7"/>
  <c r="P1531" i="7"/>
  <c r="P1532" i="7"/>
  <c r="P1533" i="7"/>
  <c r="P1534" i="7"/>
  <c r="P1535" i="7"/>
  <c r="P1536" i="7"/>
  <c r="P1537" i="7"/>
  <c r="P1538" i="7"/>
  <c r="P1539" i="7"/>
  <c r="P1540" i="7"/>
  <c r="P1541" i="7"/>
  <c r="P1542" i="7"/>
  <c r="P1543" i="7"/>
  <c r="P1544" i="7"/>
  <c r="P1545" i="7"/>
  <c r="P1546" i="7"/>
  <c r="P1547" i="7"/>
  <c r="P1548" i="7"/>
  <c r="P1549" i="7"/>
  <c r="P1550" i="7"/>
  <c r="P1551" i="7"/>
  <c r="P1552" i="7"/>
  <c r="P1553" i="7"/>
  <c r="P1554" i="7"/>
  <c r="P1555" i="7"/>
  <c r="P1556" i="7"/>
  <c r="P1557" i="7"/>
  <c r="P1558" i="7"/>
  <c r="P1559" i="7"/>
  <c r="P1560" i="7"/>
  <c r="P1561" i="7"/>
  <c r="P1562" i="7"/>
  <c r="P1563" i="7"/>
  <c r="P1564" i="7"/>
  <c r="P1565" i="7"/>
  <c r="P1566" i="7"/>
  <c r="P1567" i="7"/>
  <c r="P1568" i="7"/>
  <c r="P1569" i="7"/>
  <c r="P1570" i="7"/>
  <c r="P1571" i="7"/>
  <c r="P1572" i="7"/>
  <c r="P1573" i="7"/>
  <c r="P1574" i="7"/>
  <c r="P1575" i="7"/>
  <c r="P1576" i="7"/>
  <c r="P1577" i="7"/>
  <c r="P1578" i="7"/>
  <c r="P1579" i="7"/>
  <c r="P1580" i="7"/>
  <c r="P1581" i="7"/>
  <c r="P1582" i="7"/>
  <c r="P1583" i="7"/>
  <c r="P1584" i="7"/>
  <c r="P1585" i="7"/>
  <c r="P1586" i="7"/>
  <c r="P1587" i="7"/>
  <c r="P1588" i="7"/>
  <c r="P1589" i="7"/>
  <c r="P1590" i="7"/>
  <c r="P1591" i="7"/>
  <c r="P1592" i="7"/>
  <c r="P1593" i="7"/>
  <c r="P1594" i="7"/>
  <c r="P1595" i="7"/>
  <c r="P1596" i="7"/>
  <c r="P1597" i="7"/>
  <c r="P1598" i="7"/>
  <c r="P1599" i="7"/>
  <c r="P1600" i="7"/>
  <c r="P1601" i="7"/>
  <c r="P1602" i="7"/>
  <c r="P1603" i="7"/>
  <c r="P1604" i="7"/>
  <c r="P1605" i="7"/>
  <c r="P1606" i="7"/>
  <c r="P1607" i="7"/>
  <c r="P1608" i="7"/>
  <c r="P1609" i="7"/>
  <c r="P1610" i="7"/>
  <c r="P1611" i="7"/>
  <c r="P1612" i="7"/>
  <c r="P1613" i="7"/>
  <c r="P1614" i="7"/>
  <c r="P1615" i="7"/>
  <c r="P1616" i="7"/>
  <c r="P1617" i="7"/>
  <c r="P1618" i="7"/>
  <c r="P1619" i="7"/>
  <c r="P1620" i="7"/>
  <c r="P1621" i="7"/>
  <c r="P1622" i="7"/>
  <c r="P1623" i="7"/>
  <c r="P1624" i="7"/>
  <c r="P1625" i="7"/>
  <c r="P1626" i="7"/>
  <c r="P1627" i="7"/>
  <c r="P1628" i="7"/>
  <c r="P1629" i="7"/>
  <c r="P1630" i="7"/>
  <c r="P1631" i="7"/>
  <c r="P1632" i="7"/>
  <c r="P1633" i="7"/>
  <c r="P1634" i="7"/>
  <c r="P1635" i="7"/>
  <c r="P1636" i="7"/>
  <c r="P1637" i="7"/>
  <c r="P1638" i="7"/>
  <c r="P1639" i="7"/>
  <c r="P1640" i="7"/>
  <c r="P1641" i="7"/>
  <c r="P1642" i="7"/>
  <c r="P1643" i="7"/>
  <c r="P1644" i="7"/>
  <c r="P1645" i="7"/>
  <c r="P1646" i="7"/>
  <c r="P1647" i="7"/>
  <c r="P1648" i="7"/>
  <c r="P1649" i="7"/>
  <c r="P1650" i="7"/>
  <c r="P1651" i="7"/>
  <c r="P1652" i="7"/>
  <c r="P1653" i="7"/>
  <c r="P1654" i="7"/>
  <c r="P1655" i="7"/>
  <c r="P1656" i="7"/>
  <c r="P1657" i="7"/>
  <c r="P1658" i="7"/>
  <c r="P1659" i="7"/>
  <c r="P1660" i="7"/>
  <c r="P1661" i="7"/>
  <c r="P1662" i="7"/>
  <c r="P1663" i="7"/>
  <c r="P1664" i="7"/>
  <c r="P1665" i="7"/>
  <c r="P1666" i="7"/>
  <c r="P1667" i="7"/>
  <c r="P1668" i="7"/>
  <c r="P1669" i="7"/>
  <c r="P1670" i="7"/>
  <c r="P1671" i="7"/>
  <c r="P1672" i="7"/>
  <c r="P1673" i="7"/>
  <c r="P1674" i="7"/>
  <c r="P1675" i="7"/>
  <c r="P1676" i="7"/>
  <c r="P1677" i="7"/>
  <c r="P1678" i="7"/>
  <c r="P1679" i="7"/>
  <c r="P1680" i="7"/>
  <c r="P1681" i="7"/>
  <c r="P1682" i="7"/>
  <c r="P1683" i="7"/>
  <c r="P1684" i="7"/>
  <c r="P1685" i="7"/>
  <c r="P1686" i="7"/>
  <c r="P1687" i="7"/>
  <c r="P1688" i="7"/>
  <c r="P1689" i="7"/>
  <c r="P1690" i="7"/>
  <c r="P1691" i="7"/>
  <c r="P1692" i="7"/>
  <c r="P1693" i="7"/>
  <c r="P1694" i="7"/>
  <c r="P1695" i="7"/>
  <c r="P1696" i="7"/>
  <c r="P1697" i="7"/>
  <c r="P1698" i="7"/>
  <c r="P1699" i="7"/>
  <c r="P1700" i="7"/>
  <c r="P1701" i="7"/>
  <c r="P1702" i="7"/>
  <c r="P1703" i="7"/>
  <c r="P1704" i="7"/>
  <c r="P1705" i="7"/>
  <c r="P1706" i="7"/>
  <c r="P1707" i="7"/>
  <c r="P1708" i="7"/>
  <c r="P1709" i="7"/>
  <c r="P1710" i="7"/>
  <c r="P1711" i="7"/>
  <c r="P1712" i="7"/>
  <c r="P1713" i="7"/>
  <c r="P1714" i="7"/>
  <c r="P1715" i="7"/>
  <c r="P1716" i="7"/>
  <c r="P1717" i="7"/>
  <c r="P1718" i="7"/>
  <c r="P1719" i="7"/>
  <c r="P1720" i="7"/>
  <c r="P1721" i="7"/>
  <c r="P1722" i="7"/>
  <c r="P1723" i="7"/>
  <c r="P1724" i="7"/>
  <c r="P1725" i="7"/>
  <c r="P1726" i="7"/>
  <c r="P1727" i="7"/>
  <c r="P1728" i="7"/>
  <c r="P1729" i="7"/>
  <c r="P1730" i="7"/>
  <c r="P1731" i="7"/>
  <c r="P1732" i="7"/>
  <c r="P1733" i="7"/>
  <c r="P1734" i="7"/>
  <c r="P1735" i="7"/>
  <c r="P1736" i="7"/>
  <c r="P1737" i="7"/>
  <c r="P1738" i="7"/>
  <c r="P1739" i="7"/>
  <c r="P1740" i="7"/>
  <c r="P1741" i="7"/>
  <c r="P1742" i="7"/>
  <c r="P1743" i="7"/>
  <c r="P1744" i="7"/>
  <c r="P1745" i="7"/>
  <c r="P1746" i="7"/>
  <c r="P1747" i="7"/>
  <c r="P1748" i="7"/>
  <c r="P1749" i="7"/>
  <c r="P1750" i="7"/>
  <c r="P1751" i="7"/>
  <c r="P1752" i="7"/>
  <c r="P1753" i="7"/>
  <c r="P1754" i="7"/>
  <c r="P1755" i="7"/>
  <c r="P1756" i="7"/>
  <c r="P1757" i="7"/>
  <c r="P1758" i="7"/>
  <c r="P1759" i="7"/>
  <c r="P1760" i="7"/>
  <c r="P1761" i="7"/>
  <c r="P1762" i="7"/>
  <c r="P1763" i="7"/>
  <c r="P1764" i="7"/>
  <c r="P1765" i="7"/>
  <c r="P1766" i="7"/>
  <c r="P1767" i="7"/>
  <c r="P1768" i="7"/>
  <c r="P1769" i="7"/>
  <c r="P1770" i="7"/>
  <c r="P1771" i="7"/>
  <c r="P1772" i="7"/>
  <c r="P1773" i="7"/>
  <c r="P1774" i="7"/>
  <c r="P1775" i="7"/>
  <c r="P1776" i="7"/>
  <c r="P1777" i="7"/>
  <c r="P1778" i="7"/>
  <c r="P1779" i="7"/>
  <c r="P1780" i="7"/>
  <c r="P1781" i="7"/>
  <c r="P1782" i="7"/>
  <c r="P1783" i="7"/>
  <c r="P1784" i="7"/>
  <c r="P1785" i="7"/>
  <c r="P1786" i="7"/>
  <c r="P1787" i="7"/>
  <c r="P1788" i="7"/>
  <c r="P1789" i="7"/>
  <c r="P1790" i="7"/>
  <c r="P1791" i="7"/>
  <c r="P1792" i="7"/>
  <c r="P1793" i="7"/>
  <c r="P1794" i="7"/>
  <c r="P1795" i="7"/>
  <c r="P1796" i="7"/>
  <c r="P1797" i="7"/>
  <c r="P1798" i="7"/>
  <c r="P1799" i="7"/>
  <c r="P1800" i="7"/>
  <c r="P1801" i="7"/>
  <c r="P1802" i="7"/>
  <c r="P1803" i="7"/>
  <c r="P1804" i="7"/>
  <c r="P1805" i="7"/>
  <c r="P1806" i="7"/>
  <c r="P1807" i="7"/>
  <c r="P1808" i="7"/>
  <c r="P1809" i="7"/>
  <c r="P1810" i="7"/>
  <c r="P1811" i="7"/>
  <c r="P1812" i="7"/>
  <c r="P1813" i="7"/>
  <c r="P1814" i="7"/>
  <c r="P1815" i="7"/>
  <c r="P1816" i="7"/>
  <c r="P1817" i="7"/>
  <c r="P1818" i="7"/>
  <c r="P1819" i="7"/>
  <c r="P1820" i="7"/>
  <c r="P1821" i="7"/>
  <c r="P1822" i="7"/>
  <c r="P1823" i="7"/>
  <c r="P1824" i="7"/>
  <c r="P1825" i="7"/>
  <c r="F32" i="14"/>
  <c r="D43" i="14"/>
  <c r="E39" i="14"/>
  <c r="I32" i="14"/>
  <c r="M28" i="14"/>
  <c r="K39" i="14"/>
  <c r="O32" i="14"/>
  <c r="O34" i="14" s="1"/>
  <c r="S28" i="14"/>
  <c r="L32" i="14"/>
  <c r="N43" i="14"/>
  <c r="R32" i="14"/>
  <c r="H32" i="14"/>
  <c r="N32" i="14"/>
  <c r="N34" i="14" s="1"/>
  <c r="N35" i="14" s="1"/>
  <c r="AE10" i="2"/>
  <c r="AE4" i="2"/>
  <c r="AI4" i="2"/>
  <c r="AJ4" i="2"/>
  <c r="AO4" i="2"/>
  <c r="AN4" i="2"/>
  <c r="AH4" i="2"/>
  <c r="AM4" i="2"/>
  <c r="AI10" i="2"/>
  <c r="AK4" i="2"/>
  <c r="AF10" i="2"/>
  <c r="AG4" i="2"/>
  <c r="AG10" i="2"/>
  <c r="AH10" i="2"/>
  <c r="AP4" i="2"/>
  <c r="AF4" i="2"/>
  <c r="Y1769" i="2"/>
  <c r="Y1785" i="2"/>
  <c r="Y1801" i="2"/>
  <c r="Y1817" i="2"/>
  <c r="Y1833" i="2"/>
  <c r="Y1770" i="2"/>
  <c r="Y1773" i="2"/>
  <c r="Y1793" i="2"/>
  <c r="Y1813" i="2"/>
  <c r="Y1837" i="2"/>
  <c r="Y1774" i="2"/>
  <c r="Y1790" i="2"/>
  <c r="Y1806" i="2"/>
  <c r="Y1822" i="2"/>
  <c r="Y1838" i="2"/>
  <c r="Y1854" i="2"/>
  <c r="Y1870" i="2"/>
  <c r="Y1886" i="2"/>
  <c r="Y1902" i="2"/>
  <c r="Y1918" i="2"/>
  <c r="Y1934" i="2"/>
  <c r="Y1950" i="2"/>
  <c r="Y1966" i="2"/>
  <c r="Y1982" i="2"/>
  <c r="Y1998" i="2"/>
  <c r="Y2014" i="2"/>
  <c r="Y2030" i="2"/>
  <c r="Y2046" i="2"/>
  <c r="Y2062" i="2"/>
  <c r="Y1787" i="2"/>
  <c r="Y1819" i="2"/>
  <c r="Y1847" i="2"/>
  <c r="Y1868" i="2"/>
  <c r="Y1889" i="2"/>
  <c r="Y1911" i="2"/>
  <c r="Y1932" i="2"/>
  <c r="Y1953" i="2"/>
  <c r="Y1975" i="2"/>
  <c r="Y1996" i="2"/>
  <c r="Y2017" i="2"/>
  <c r="Y2039" i="2"/>
  <c r="Y2060" i="2"/>
  <c r="Y2077" i="2"/>
  <c r="Y2093" i="2"/>
  <c r="Y2109" i="2"/>
  <c r="Y2125" i="2"/>
  <c r="Y2141" i="2"/>
  <c r="Y2157" i="2"/>
  <c r="Y2173" i="2"/>
  <c r="Y2189" i="2"/>
  <c r="Y2205" i="2"/>
  <c r="Y2221" i="2"/>
  <c r="Y2237" i="2"/>
  <c r="Y2253" i="2"/>
  <c r="Y2269" i="2"/>
  <c r="Y2285" i="2"/>
  <c r="Y2301" i="2"/>
  <c r="Y2317" i="2"/>
  <c r="Y1780" i="2"/>
  <c r="Y1812" i="2"/>
  <c r="Y1843" i="2"/>
  <c r="Y1864" i="2"/>
  <c r="Y1885" i="2"/>
  <c r="Y1907" i="2"/>
  <c r="Y1928" i="2"/>
  <c r="Y1949" i="2"/>
  <c r="Y1971" i="2"/>
  <c r="Y1992" i="2"/>
  <c r="Y2013" i="2"/>
  <c r="Y2035" i="2"/>
  <c r="Y2056" i="2"/>
  <c r="Y2074" i="2"/>
  <c r="Y2090" i="2"/>
  <c r="Y2106" i="2"/>
  <c r="Y2122" i="2"/>
  <c r="Y2138" i="2"/>
  <c r="Y2154" i="2"/>
  <c r="Y2170" i="2"/>
  <c r="Y2186" i="2"/>
  <c r="Y2202" i="2"/>
  <c r="Y2218" i="2"/>
  <c r="Y1777" i="2"/>
  <c r="Y1797" i="2"/>
  <c r="Y1821" i="2"/>
  <c r="Y1778" i="2"/>
  <c r="Y1794" i="2"/>
  <c r="Y1810" i="2"/>
  <c r="Y1826" i="2"/>
  <c r="Y1842" i="2"/>
  <c r="Y1858" i="2"/>
  <c r="Y1874" i="2"/>
  <c r="Y1890" i="2"/>
  <c r="Y1906" i="2"/>
  <c r="Y1922" i="2"/>
  <c r="Y1938" i="2"/>
  <c r="Y1954" i="2"/>
  <c r="Y1970" i="2"/>
  <c r="Y1986" i="2"/>
  <c r="Y2002" i="2"/>
  <c r="Y2018" i="2"/>
  <c r="Y2034" i="2"/>
  <c r="Y2050" i="2"/>
  <c r="Y1795" i="2"/>
  <c r="Y1827" i="2"/>
  <c r="Y1852" i="2"/>
  <c r="Y1873" i="2"/>
  <c r="Y1895" i="2"/>
  <c r="Y1916" i="2"/>
  <c r="Y1937" i="2"/>
  <c r="Y1959" i="2"/>
  <c r="Y1980" i="2"/>
  <c r="Y2001" i="2"/>
  <c r="Y2023" i="2"/>
  <c r="Y2044" i="2"/>
  <c r="Y2065" i="2"/>
  <c r="Y2081" i="2"/>
  <c r="Y2097" i="2"/>
  <c r="Y2113" i="2"/>
  <c r="Y2129" i="2"/>
  <c r="Y2145" i="2"/>
  <c r="Y2161" i="2"/>
  <c r="Y2177" i="2"/>
  <c r="Y2193" i="2"/>
  <c r="Y2209" i="2"/>
  <c r="Y2225" i="2"/>
  <c r="Y2241" i="2"/>
  <c r="Y2257" i="2"/>
  <c r="Y2273" i="2"/>
  <c r="Y2289" i="2"/>
  <c r="Y2305" i="2"/>
  <c r="Y2321" i="2"/>
  <c r="Y1788" i="2"/>
  <c r="Y1820" i="2"/>
  <c r="Y1848" i="2"/>
  <c r="Y1869" i="2"/>
  <c r="Y1891" i="2"/>
  <c r="Y1912" i="2"/>
  <c r="Y1933" i="2"/>
  <c r="Y1955" i="2"/>
  <c r="Y1976" i="2"/>
  <c r="Y1997" i="2"/>
  <c r="Y2019" i="2"/>
  <c r="Y2040" i="2"/>
  <c r="Y2061" i="2"/>
  <c r="Y2078" i="2"/>
  <c r="Y2094" i="2"/>
  <c r="Y2110" i="2"/>
  <c r="Y2126" i="2"/>
  <c r="Y2142" i="2"/>
  <c r="Y2158" i="2"/>
  <c r="Y2174" i="2"/>
  <c r="Y2190" i="2"/>
  <c r="Y2206" i="2"/>
  <c r="Y2222" i="2"/>
  <c r="Y2238" i="2"/>
  <c r="Y2254" i="2"/>
  <c r="Y2270" i="2"/>
  <c r="Y2286" i="2"/>
  <c r="Y2302" i="2"/>
  <c r="Y2318" i="2"/>
  <c r="Y2334" i="2"/>
  <c r="Y2350" i="2"/>
  <c r="Y2366" i="2"/>
  <c r="Y2382" i="2"/>
  <c r="Y2398" i="2"/>
  <c r="Y2414" i="2"/>
  <c r="Y2430" i="2"/>
  <c r="Y2446" i="2"/>
  <c r="Y2462" i="2"/>
  <c r="Y2478" i="2"/>
  <c r="Y2494" i="2"/>
  <c r="Y2510" i="2"/>
  <c r="Y2526" i="2"/>
  <c r="Y2542" i="2"/>
  <c r="Y2558" i="2"/>
  <c r="Y1805" i="2"/>
  <c r="Y1782" i="2"/>
  <c r="Y1814" i="2"/>
  <c r="Y1846" i="2"/>
  <c r="Y1878" i="2"/>
  <c r="Y1910" i="2"/>
  <c r="Y1942" i="2"/>
  <c r="Y1974" i="2"/>
  <c r="Y2006" i="2"/>
  <c r="Y2038" i="2"/>
  <c r="Y1771" i="2"/>
  <c r="Y1835" i="2"/>
  <c r="Y1879" i="2"/>
  <c r="Y1921" i="2"/>
  <c r="Y1964" i="2"/>
  <c r="Y2007" i="2"/>
  <c r="Y2049" i="2"/>
  <c r="Y2085" i="2"/>
  <c r="Y2117" i="2"/>
  <c r="Y2149" i="2"/>
  <c r="Y2181" i="2"/>
  <c r="Y2213" i="2"/>
  <c r="Y2245" i="2"/>
  <c r="Y2277" i="2"/>
  <c r="Y2309" i="2"/>
  <c r="Y1796" i="2"/>
  <c r="Y1853" i="2"/>
  <c r="Y1896" i="2"/>
  <c r="Y1939" i="2"/>
  <c r="Y1981" i="2"/>
  <c r="Y2024" i="2"/>
  <c r="Y2066" i="2"/>
  <c r="Y2098" i="2"/>
  <c r="Y2130" i="2"/>
  <c r="Y2162" i="2"/>
  <c r="Y2194" i="2"/>
  <c r="Y2226" i="2"/>
  <c r="Y2246" i="2"/>
  <c r="Y2266" i="2"/>
  <c r="Y2290" i="2"/>
  <c r="Y2310" i="2"/>
  <c r="Y2330" i="2"/>
  <c r="Y2354" i="2"/>
  <c r="Y2374" i="2"/>
  <c r="Y2394" i="2"/>
  <c r="Y2418" i="2"/>
  <c r="Y2438" i="2"/>
  <c r="Y2458" i="2"/>
  <c r="Y2482" i="2"/>
  <c r="Y2502" i="2"/>
  <c r="Y2522" i="2"/>
  <c r="Y2546" i="2"/>
  <c r="Y2566" i="2"/>
  <c r="Y2582" i="2"/>
  <c r="Y2598" i="2"/>
  <c r="Y2614" i="2"/>
  <c r="Y2630" i="2"/>
  <c r="Y2646" i="2"/>
  <c r="Y1775" i="2"/>
  <c r="Y1839" i="2"/>
  <c r="Y1881" i="2"/>
  <c r="Y1924" i="2"/>
  <c r="Y1967" i="2"/>
  <c r="Y2009" i="2"/>
  <c r="Y2052" i="2"/>
  <c r="Y2087" i="2"/>
  <c r="Y2119" i="2"/>
  <c r="Y2151" i="2"/>
  <c r="Y2183" i="2"/>
  <c r="Y2215" i="2"/>
  <c r="Y2247" i="2"/>
  <c r="Y2279" i="2"/>
  <c r="Y2311" i="2"/>
  <c r="Y2337" i="2"/>
  <c r="Y2359" i="2"/>
  <c r="Y2380" i="2"/>
  <c r="Y2401" i="2"/>
  <c r="Y2423" i="2"/>
  <c r="Y2444" i="2"/>
  <c r="Y2465" i="2"/>
  <c r="Y2487" i="2"/>
  <c r="Y2508" i="2"/>
  <c r="Y2529" i="2"/>
  <c r="Y2551" i="2"/>
  <c r="Y2572" i="2"/>
  <c r="Y2593" i="2"/>
  <c r="Y2615" i="2"/>
  <c r="Y2636" i="2"/>
  <c r="Y2655" i="2"/>
  <c r="Y2671" i="2"/>
  <c r="Y2687" i="2"/>
  <c r="Y2703" i="2"/>
  <c r="Y2719" i="2"/>
  <c r="Y2735" i="2"/>
  <c r="Y2751" i="2"/>
  <c r="Y2767" i="2"/>
  <c r="Y2783" i="2"/>
  <c r="Y2799" i="2"/>
  <c r="Y2815" i="2"/>
  <c r="Y2831" i="2"/>
  <c r="Y2847" i="2"/>
  <c r="Y2863" i="2"/>
  <c r="Y2879" i="2"/>
  <c r="Y2895" i="2"/>
  <c r="Y2911" i="2"/>
  <c r="Y2927" i="2"/>
  <c r="Y2943" i="2"/>
  <c r="Y2959" i="2"/>
  <c r="Y2975" i="2"/>
  <c r="Y2991" i="2"/>
  <c r="Y3007" i="2"/>
  <c r="Y3023" i="2"/>
  <c r="Y3039" i="2"/>
  <c r="Y3055" i="2"/>
  <c r="Y3071" i="2"/>
  <c r="Y3087" i="2"/>
  <c r="Y3103" i="2"/>
  <c r="Y3119" i="2"/>
  <c r="Y3135" i="2"/>
  <c r="Y3151" i="2"/>
  <c r="Y3167" i="2"/>
  <c r="Y3183" i="2"/>
  <c r="Y3199" i="2"/>
  <c r="Y3215" i="2"/>
  <c r="Y3231" i="2"/>
  <c r="Y3247" i="2"/>
  <c r="Y3263" i="2"/>
  <c r="Y1809" i="2"/>
  <c r="Y1786" i="2"/>
  <c r="Y1818" i="2"/>
  <c r="Y1850" i="2"/>
  <c r="Y1882" i="2"/>
  <c r="Y1914" i="2"/>
  <c r="Y1946" i="2"/>
  <c r="Y1978" i="2"/>
  <c r="Y2010" i="2"/>
  <c r="Y2042" i="2"/>
  <c r="Y1779" i="2"/>
  <c r="Y1841" i="2"/>
  <c r="Y1884" i="2"/>
  <c r="Y1927" i="2"/>
  <c r="Y1969" i="2"/>
  <c r="Y2012" i="2"/>
  <c r="Y2055" i="2"/>
  <c r="Y2089" i="2"/>
  <c r="Y2121" i="2"/>
  <c r="Y2153" i="2"/>
  <c r="Y2185" i="2"/>
  <c r="Y2217" i="2"/>
  <c r="Y2249" i="2"/>
  <c r="Y2281" i="2"/>
  <c r="Y2313" i="2"/>
  <c r="Y1804" i="2"/>
  <c r="Y1859" i="2"/>
  <c r="Y1901" i="2"/>
  <c r="Y1944" i="2"/>
  <c r="Y1987" i="2"/>
  <c r="Y2029" i="2"/>
  <c r="Y2070" i="2"/>
  <c r="Y2102" i="2"/>
  <c r="Y2134" i="2"/>
  <c r="Y2166" i="2"/>
  <c r="Y2198" i="2"/>
  <c r="Y2230" i="2"/>
  <c r="Y2250" i="2"/>
  <c r="Y2274" i="2"/>
  <c r="Y2294" i="2"/>
  <c r="Y2314" i="2"/>
  <c r="Y2338" i="2"/>
  <c r="Y2358" i="2"/>
  <c r="Y2378" i="2"/>
  <c r="Y2402" i="2"/>
  <c r="Y2422" i="2"/>
  <c r="Y2442" i="2"/>
  <c r="Y2466" i="2"/>
  <c r="Y2486" i="2"/>
  <c r="Y2506" i="2"/>
  <c r="Y2530" i="2"/>
  <c r="Y2550" i="2"/>
  <c r="Y2570" i="2"/>
  <c r="Y2586" i="2"/>
  <c r="Y2602" i="2"/>
  <c r="Y2618" i="2"/>
  <c r="Y2634" i="2"/>
  <c r="Y1791" i="2"/>
  <c r="Y1849" i="2"/>
  <c r="Y1892" i="2"/>
  <c r="Y1935" i="2"/>
  <c r="Y1977" i="2"/>
  <c r="Y2020" i="2"/>
  <c r="Y2063" i="2"/>
  <c r="Y2095" i="2"/>
  <c r="Y2127" i="2"/>
  <c r="Y2159" i="2"/>
  <c r="Y2191" i="2"/>
  <c r="Y2223" i="2"/>
  <c r="Y2255" i="2"/>
  <c r="Y2287" i="2"/>
  <c r="Y2319" i="2"/>
  <c r="Y2343" i="2"/>
  <c r="Y2364" i="2"/>
  <c r="Y2385" i="2"/>
  <c r="Y2407" i="2"/>
  <c r="Y2428" i="2"/>
  <c r="Y2449" i="2"/>
  <c r="Y2471" i="2"/>
  <c r="Y2492" i="2"/>
  <c r="Y2513" i="2"/>
  <c r="Y2535" i="2"/>
  <c r="Y2556" i="2"/>
  <c r="Y2577" i="2"/>
  <c r="Y2599" i="2"/>
  <c r="Y2620" i="2"/>
  <c r="Y2641" i="2"/>
  <c r="Y2659" i="2"/>
  <c r="Y2675" i="2"/>
  <c r="Y2691" i="2"/>
  <c r="Y2707" i="2"/>
  <c r="Y2723" i="2"/>
  <c r="Y2739" i="2"/>
  <c r="Y2755" i="2"/>
  <c r="Y2771" i="2"/>
  <c r="Y2787" i="2"/>
  <c r="Y2803" i="2"/>
  <c r="Y2819" i="2"/>
  <c r="Y2835" i="2"/>
  <c r="Y2851" i="2"/>
  <c r="Y2867" i="2"/>
  <c r="Y2883" i="2"/>
  <c r="Y2899" i="2"/>
  <c r="Y2915" i="2"/>
  <c r="Y2931" i="2"/>
  <c r="Y2947" i="2"/>
  <c r="Y2963" i="2"/>
  <c r="Y2979" i="2"/>
  <c r="Y2995" i="2"/>
  <c r="Y3011" i="2"/>
  <c r="Y3027" i="2"/>
  <c r="Y3043" i="2"/>
  <c r="Y3059" i="2"/>
  <c r="Y3075" i="2"/>
  <c r="Y3091" i="2"/>
  <c r="Y3107" i="2"/>
  <c r="Y3123" i="2"/>
  <c r="Y3139" i="2"/>
  <c r="Y3155" i="2"/>
  <c r="Y3171" i="2"/>
  <c r="Y3187" i="2"/>
  <c r="Y3203" i="2"/>
  <c r="Y3219" i="2"/>
  <c r="Y3235" i="2"/>
  <c r="Y3251" i="2"/>
  <c r="Y3267" i="2"/>
  <c r="Y3283" i="2"/>
  <c r="Y3299" i="2"/>
  <c r="Y1792" i="2"/>
  <c r="Y1851" i="2"/>
  <c r="Y1893" i="2"/>
  <c r="Y1936" i="2"/>
  <c r="Y1979" i="2"/>
  <c r="Y2021" i="2"/>
  <c r="Y2064" i="2"/>
  <c r="Y2096" i="2"/>
  <c r="Y2128" i="2"/>
  <c r="Y2160" i="2"/>
  <c r="Y2192" i="2"/>
  <c r="Y2224" i="2"/>
  <c r="Y2256" i="2"/>
  <c r="Y2288" i="2"/>
  <c r="Y2320" i="2"/>
  <c r="Y2344" i="2"/>
  <c r="Y2365" i="2"/>
  <c r="Y2387" i="2"/>
  <c r="Y2408" i="2"/>
  <c r="Y2429" i="2"/>
  <c r="Y2451" i="2"/>
  <c r="Y2472" i="2"/>
  <c r="Y2493" i="2"/>
  <c r="Y2515" i="2"/>
  <c r="Y2536" i="2"/>
  <c r="Y2557" i="2"/>
  <c r="Y2579" i="2"/>
  <c r="Y2600" i="2"/>
  <c r="Y2621" i="2"/>
  <c r="Y2643" i="2"/>
  <c r="Y2660" i="2"/>
  <c r="Y2676" i="2"/>
  <c r="Y2692" i="2"/>
  <c r="Y2708" i="2"/>
  <c r="Y2724" i="2"/>
  <c r="Y2740" i="2"/>
  <c r="Y2756" i="2"/>
  <c r="Y2772" i="2"/>
  <c r="Y2788" i="2"/>
  <c r="Y1781" i="2"/>
  <c r="Y1830" i="2"/>
  <c r="Y1894" i="2"/>
  <c r="Y1958" i="2"/>
  <c r="Y2022" i="2"/>
  <c r="Y1803" i="2"/>
  <c r="Y1900" i="2"/>
  <c r="Y1985" i="2"/>
  <c r="Y2069" i="2"/>
  <c r="Y2133" i="2"/>
  <c r="Y2197" i="2"/>
  <c r="Y2261" i="2"/>
  <c r="Y2325" i="2"/>
  <c r="Y1875" i="2"/>
  <c r="Y1960" i="2"/>
  <c r="Y2045" i="2"/>
  <c r="Y2114" i="2"/>
  <c r="Y2178" i="2"/>
  <c r="Y2234" i="2"/>
  <c r="Y2278" i="2"/>
  <c r="Y2322" i="2"/>
  <c r="Y2362" i="2"/>
  <c r="Y2406" i="2"/>
  <c r="Y2450" i="2"/>
  <c r="Y2490" i="2"/>
  <c r="Y2534" i="2"/>
  <c r="Y2574" i="2"/>
  <c r="Y2606" i="2"/>
  <c r="Y2638" i="2"/>
  <c r="Y1860" i="2"/>
  <c r="Y1945" i="2"/>
  <c r="Y2031" i="2"/>
  <c r="Y2103" i="2"/>
  <c r="Y2167" i="2"/>
  <c r="Y2231" i="2"/>
  <c r="Y2295" i="2"/>
  <c r="Y2348" i="2"/>
  <c r="Y2391" i="2"/>
  <c r="Y2433" i="2"/>
  <c r="Y2476" i="2"/>
  <c r="Y2519" i="2"/>
  <c r="Y2561" i="2"/>
  <c r="Y2604" i="2"/>
  <c r="Y2647" i="2"/>
  <c r="Y2679" i="2"/>
  <c r="Y2711" i="2"/>
  <c r="Y2743" i="2"/>
  <c r="Y2775" i="2"/>
  <c r="Y2807" i="2"/>
  <c r="Y2839" i="2"/>
  <c r="Y2871" i="2"/>
  <c r="Y2903" i="2"/>
  <c r="Y2935" i="2"/>
  <c r="Y2967" i="2"/>
  <c r="Y2999" i="2"/>
  <c r="Y3031" i="2"/>
  <c r="Y3063" i="2"/>
  <c r="Y3095" i="2"/>
  <c r="Y3127" i="2"/>
  <c r="Y3159" i="2"/>
  <c r="Y3191" i="2"/>
  <c r="Y3223" i="2"/>
  <c r="Y3255" i="2"/>
  <c r="Y3279" i="2"/>
  <c r="Y3303" i="2"/>
  <c r="Y1776" i="2"/>
  <c r="Y1861" i="2"/>
  <c r="Y1915" i="2"/>
  <c r="Y1968" i="2"/>
  <c r="Y2032" i="2"/>
  <c r="Y2080" i="2"/>
  <c r="Y2120" i="2"/>
  <c r="Y2168" i="2"/>
  <c r="Y2208" i="2"/>
  <c r="Y2248" i="2"/>
  <c r="Y2296" i="2"/>
  <c r="Y2333" i="2"/>
  <c r="Y2360" i="2"/>
  <c r="Y2392" i="2"/>
  <c r="Y2419" i="2"/>
  <c r="Y2445" i="2"/>
  <c r="Y2477" i="2"/>
  <c r="Y2504" i="2"/>
  <c r="Y2531" i="2"/>
  <c r="Y2563" i="2"/>
  <c r="Y2589" i="2"/>
  <c r="Y2616" i="2"/>
  <c r="Y2648" i="2"/>
  <c r="Y2668" i="2"/>
  <c r="Y2688" i="2"/>
  <c r="Y2712" i="2"/>
  <c r="Y2732" i="2"/>
  <c r="Y2752" i="2"/>
  <c r="Y2776" i="2"/>
  <c r="Y2796" i="2"/>
  <c r="Y2812" i="2"/>
  <c r="Y2828" i="2"/>
  <c r="Y2844" i="2"/>
  <c r="Y2860" i="2"/>
  <c r="Y2876" i="2"/>
  <c r="Y2892" i="2"/>
  <c r="Y2908" i="2"/>
  <c r="Y2924" i="2"/>
  <c r="Y2940" i="2"/>
  <c r="Y2956" i="2"/>
  <c r="Y2972" i="2"/>
  <c r="Y2988" i="2"/>
  <c r="Y3004" i="2"/>
  <c r="Y3020" i="2"/>
  <c r="Y3036" i="2"/>
  <c r="Y3052" i="2"/>
  <c r="Y3068" i="2"/>
  <c r="Y3084" i="2"/>
  <c r="Y3100" i="2"/>
  <c r="Y3116" i="2"/>
  <c r="Y3132" i="2"/>
  <c r="Y3148" i="2"/>
  <c r="Y3164" i="2"/>
  <c r="Y3180" i="2"/>
  <c r="Y3196" i="2"/>
  <c r="Y3212" i="2"/>
  <c r="Y3228" i="2"/>
  <c r="Y3244" i="2"/>
  <c r="Y3260" i="2"/>
  <c r="Y3276" i="2"/>
  <c r="Y3292" i="2"/>
  <c r="Y3308" i="2"/>
  <c r="Y3324" i="2"/>
  <c r="Y3340" i="2"/>
  <c r="Y3356" i="2"/>
  <c r="Y3372" i="2"/>
  <c r="Y3388" i="2"/>
  <c r="Y3404" i="2"/>
  <c r="Y3420" i="2"/>
  <c r="Y3436" i="2"/>
  <c r="Y1856" i="2"/>
  <c r="Y1941" i="2"/>
  <c r="Y2027" i="2"/>
  <c r="Y2100" i="2"/>
  <c r="Y2164" i="2"/>
  <c r="Y2228" i="2"/>
  <c r="Y2292" i="2"/>
  <c r="Y2347" i="2"/>
  <c r="Y2389" i="2"/>
  <c r="Y2432" i="2"/>
  <c r="Y2475" i="2"/>
  <c r="Y1816" i="2"/>
  <c r="Y1909" i="2"/>
  <c r="Y1995" i="2"/>
  <c r="Y2076" i="2"/>
  <c r="Y2140" i="2"/>
  <c r="Y2204" i="2"/>
  <c r="Y2268" i="2"/>
  <c r="Y2331" i="2"/>
  <c r="Y2373" i="2"/>
  <c r="Y2416" i="2"/>
  <c r="Y2459" i="2"/>
  <c r="Y2501" i="2"/>
  <c r="Y2544" i="2"/>
  <c r="Y2587" i="2"/>
  <c r="Y2629" i="2"/>
  <c r="Y2666" i="2"/>
  <c r="Y2698" i="2"/>
  <c r="Y2730" i="2"/>
  <c r="Y1799" i="2"/>
  <c r="Y1983" i="2"/>
  <c r="Y2131" i="2"/>
  <c r="Y2259" i="2"/>
  <c r="Y2367" i="2"/>
  <c r="Y2452" i="2"/>
  <c r="Y2527" i="2"/>
  <c r="Y2581" i="2"/>
  <c r="Y2639" i="2"/>
  <c r="Y2685" i="2"/>
  <c r="Y2726" i="2"/>
  <c r="Y2762" i="2"/>
  <c r="Y2794" i="2"/>
  <c r="Y2826" i="2"/>
  <c r="Y2858" i="2"/>
  <c r="Y2890" i="2"/>
  <c r="Y2922" i="2"/>
  <c r="Y2954" i="2"/>
  <c r="Y2986" i="2"/>
  <c r="Y3018" i="2"/>
  <c r="Y3050" i="2"/>
  <c r="Y3082" i="2"/>
  <c r="Y3114" i="2"/>
  <c r="Y3146" i="2"/>
  <c r="Y3178" i="2"/>
  <c r="Y3210" i="2"/>
  <c r="Y3242" i="2"/>
  <c r="Y1767" i="2"/>
  <c r="Y1961" i="2"/>
  <c r="Y2115" i="2"/>
  <c r="Y2243" i="2"/>
  <c r="Y2356" i="2"/>
  <c r="Y2441" i="2"/>
  <c r="Y2517" i="2"/>
  <c r="Y2575" i="2"/>
  <c r="Y2633" i="2"/>
  <c r="Y2678" i="2"/>
  <c r="Y2721" i="2"/>
  <c r="Y2758" i="2"/>
  <c r="Y2790" i="2"/>
  <c r="Y2822" i="2"/>
  <c r="Y2854" i="2"/>
  <c r="Y2886" i="2"/>
  <c r="Y2918" i="2"/>
  <c r="Y2950" i="2"/>
  <c r="Y2982" i="2"/>
  <c r="Y3014" i="2"/>
  <c r="Y3046" i="2"/>
  <c r="Y3078" i="2"/>
  <c r="Y3110" i="2"/>
  <c r="Y3142" i="2"/>
  <c r="Y3174" i="2"/>
  <c r="Y3206" i="2"/>
  <c r="Y3238" i="2"/>
  <c r="Y3270" i="2"/>
  <c r="Y3302" i="2"/>
  <c r="Y3327" i="2"/>
  <c r="Y3349" i="2"/>
  <c r="Y3370" i="2"/>
  <c r="Y3391" i="2"/>
  <c r="Y3413" i="2"/>
  <c r="Y3434" i="2"/>
  <c r="Y3452" i="2"/>
  <c r="Y3468" i="2"/>
  <c r="Y3484" i="2"/>
  <c r="Y3500" i="2"/>
  <c r="Y3516" i="2"/>
  <c r="Y3532" i="2"/>
  <c r="Y1783" i="2"/>
  <c r="Y2123" i="2"/>
  <c r="Y2361" i="2"/>
  <c r="Y2521" i="2"/>
  <c r="Y2635" i="2"/>
  <c r="Y2725" i="2"/>
  <c r="Y2793" i="2"/>
  <c r="Y2857" i="2"/>
  <c r="Y2921" i="2"/>
  <c r="Y2985" i="2"/>
  <c r="Y3049" i="2"/>
  <c r="Y3113" i="2"/>
  <c r="Y3177" i="2"/>
  <c r="Y3241" i="2"/>
  <c r="Y3289" i="2"/>
  <c r="Y3325" i="2"/>
  <c r="Y3353" i="2"/>
  <c r="Y3382" i="2"/>
  <c r="Y3410" i="2"/>
  <c r="Y3438" i="2"/>
  <c r="Y3461" i="2"/>
  <c r="Y3482" i="2"/>
  <c r="Y3503" i="2"/>
  <c r="Y3525" i="2"/>
  <c r="Y1789" i="2"/>
  <c r="Y1834" i="2"/>
  <c r="Y1898" i="2"/>
  <c r="Y1962" i="2"/>
  <c r="Y2026" i="2"/>
  <c r="Y1811" i="2"/>
  <c r="Y1905" i="2"/>
  <c r="Y1991" i="2"/>
  <c r="Y2073" i="2"/>
  <c r="Y2137" i="2"/>
  <c r="Y2201" i="2"/>
  <c r="Y2265" i="2"/>
  <c r="Y1772" i="2"/>
  <c r="Y1880" i="2"/>
  <c r="Y1965" i="2"/>
  <c r="Y2051" i="2"/>
  <c r="Y2118" i="2"/>
  <c r="Y2182" i="2"/>
  <c r="Y2242" i="2"/>
  <c r="Y2282" i="2"/>
  <c r="Y2326" i="2"/>
  <c r="Y2370" i="2"/>
  <c r="Y2410" i="2"/>
  <c r="Y2454" i="2"/>
  <c r="Y2498" i="2"/>
  <c r="Y2538" i="2"/>
  <c r="Y2578" i="2"/>
  <c r="Y2610" i="2"/>
  <c r="Y2642" i="2"/>
  <c r="Y1871" i="2"/>
  <c r="Y1956" i="2"/>
  <c r="Y2041" i="2"/>
  <c r="Y2111" i="2"/>
  <c r="Y2175" i="2"/>
  <c r="Y2239" i="2"/>
  <c r="Y2303" i="2"/>
  <c r="Y2353" i="2"/>
  <c r="Y2396" i="2"/>
  <c r="Y2439" i="2"/>
  <c r="Y2481" i="2"/>
  <c r="Y2524" i="2"/>
  <c r="Y2567" i="2"/>
  <c r="Y2609" i="2"/>
  <c r="Y2651" i="2"/>
  <c r="Y2683" i="2"/>
  <c r="Y2715" i="2"/>
  <c r="Y2747" i="2"/>
  <c r="Y2779" i="2"/>
  <c r="Y2811" i="2"/>
  <c r="Y2843" i="2"/>
  <c r="Y2875" i="2"/>
  <c r="Y2907" i="2"/>
  <c r="Y2939" i="2"/>
  <c r="Y2971" i="2"/>
  <c r="Y3003" i="2"/>
  <c r="Y3035" i="2"/>
  <c r="Y3067" i="2"/>
  <c r="Y3099" i="2"/>
  <c r="Y3131" i="2"/>
  <c r="Y3163" i="2"/>
  <c r="Y3195" i="2"/>
  <c r="Y3227" i="2"/>
  <c r="Y3259" i="2"/>
  <c r="Y3287" i="2"/>
  <c r="Y3307" i="2"/>
  <c r="Y1808" i="2"/>
  <c r="Y1872" i="2"/>
  <c r="Y1925" i="2"/>
  <c r="Y1989" i="2"/>
  <c r="Y2043" i="2"/>
  <c r="Y2088" i="2"/>
  <c r="Y2136" i="2"/>
  <c r="Y2176" i="2"/>
  <c r="Y2216" i="2"/>
  <c r="Y2264" i="2"/>
  <c r="Y2304" i="2"/>
  <c r="Y2339" i="2"/>
  <c r="Y2371" i="2"/>
  <c r="Y2397" i="2"/>
  <c r="Y2424" i="2"/>
  <c r="Y2456" i="2"/>
  <c r="Y2483" i="2"/>
  <c r="Y2509" i="2"/>
  <c r="Y2541" i="2"/>
  <c r="Y2568" i="2"/>
  <c r="Y2595" i="2"/>
  <c r="Y2627" i="2"/>
  <c r="Y2652" i="2"/>
  <c r="Y2672" i="2"/>
  <c r="Y2696" i="2"/>
  <c r="Y2716" i="2"/>
  <c r="Y2736" i="2"/>
  <c r="Y2760" i="2"/>
  <c r="Y2780" i="2"/>
  <c r="Y2800" i="2"/>
  <c r="Y2816" i="2"/>
  <c r="Y2832" i="2"/>
  <c r="Y2848" i="2"/>
  <c r="Y2864" i="2"/>
  <c r="Y2880" i="2"/>
  <c r="Y2896" i="2"/>
  <c r="Y2912" i="2"/>
  <c r="Y2928" i="2"/>
  <c r="Y2944" i="2"/>
  <c r="Y2960" i="2"/>
  <c r="Y2976" i="2"/>
  <c r="Y2992" i="2"/>
  <c r="Y3008" i="2"/>
  <c r="Y3024" i="2"/>
  <c r="Y3040" i="2"/>
  <c r="Y3056" i="2"/>
  <c r="Y3072" i="2"/>
  <c r="Y3088" i="2"/>
  <c r="Y3104" i="2"/>
  <c r="Y3120" i="2"/>
  <c r="Y3136" i="2"/>
  <c r="Y3152" i="2"/>
  <c r="Y3168" i="2"/>
  <c r="Y3184" i="2"/>
  <c r="Y3200" i="2"/>
  <c r="Y3216" i="2"/>
  <c r="Y3232" i="2"/>
  <c r="Y3248" i="2"/>
  <c r="Y3264" i="2"/>
  <c r="Y3280" i="2"/>
  <c r="Y3296" i="2"/>
  <c r="Y3312" i="2"/>
  <c r="Y3328" i="2"/>
  <c r="Y3344" i="2"/>
  <c r="Y3360" i="2"/>
  <c r="Y3376" i="2"/>
  <c r="Y3392" i="2"/>
  <c r="Y3408" i="2"/>
  <c r="Y3424" i="2"/>
  <c r="Y3440" i="2"/>
  <c r="Y1768" i="2"/>
  <c r="Y1877" i="2"/>
  <c r="Y1963" i="2"/>
  <c r="Y2048" i="2"/>
  <c r="Y2116" i="2"/>
  <c r="Y2180" i="2"/>
  <c r="Y2244" i="2"/>
  <c r="Y2308" i="2"/>
  <c r="Y2357" i="2"/>
  <c r="Y2400" i="2"/>
  <c r="Y2443" i="2"/>
  <c r="Y2485" i="2"/>
  <c r="Y1845" i="2"/>
  <c r="Y1931" i="2"/>
  <c r="Y2016" i="2"/>
  <c r="Y2092" i="2"/>
  <c r="Y2156" i="2"/>
  <c r="Y2220" i="2"/>
  <c r="Y2284" i="2"/>
  <c r="Y2341" i="2"/>
  <c r="Y2384" i="2"/>
  <c r="Y2427" i="2"/>
  <c r="Y2469" i="2"/>
  <c r="Y2512" i="2"/>
  <c r="Y2555" i="2"/>
  <c r="Y2597" i="2"/>
  <c r="Y2640" i="2"/>
  <c r="Y2674" i="2"/>
  <c r="Y2706" i="2"/>
  <c r="Y2738" i="2"/>
  <c r="Y1855" i="2"/>
  <c r="Y2025" i="2"/>
  <c r="Y2163" i="2"/>
  <c r="Y2291" i="2"/>
  <c r="Y2388" i="2"/>
  <c r="Y2473" i="2"/>
  <c r="Y2539" i="2"/>
  <c r="Y2596" i="2"/>
  <c r="Y2653" i="2"/>
  <c r="Y2694" i="2"/>
  <c r="Y2737" i="2"/>
  <c r="Y2770" i="2"/>
  <c r="Y2802" i="2"/>
  <c r="Y2834" i="2"/>
  <c r="Y2866" i="2"/>
  <c r="Y2898" i="2"/>
  <c r="Y2930" i="2"/>
  <c r="Y2962" i="2"/>
  <c r="Y2994" i="2"/>
  <c r="Y3026" i="2"/>
  <c r="Y3058" i="2"/>
  <c r="Y3090" i="2"/>
  <c r="Y3122" i="2"/>
  <c r="Y3154" i="2"/>
  <c r="Y3186" i="2"/>
  <c r="Y3218" i="2"/>
  <c r="Y3250" i="2"/>
  <c r="Y1831" i="2"/>
  <c r="Y2004" i="2"/>
  <c r="Y2147" i="2"/>
  <c r="Y2275" i="2"/>
  <c r="Y2377" i="2"/>
  <c r="Y2463" i="2"/>
  <c r="Y2532" i="2"/>
  <c r="Y2591" i="2"/>
  <c r="Y2645" i="2"/>
  <c r="Y2689" i="2"/>
  <c r="Y2733" i="2"/>
  <c r="Y2766" i="2"/>
  <c r="Y2798" i="2"/>
  <c r="Y2830" i="2"/>
  <c r="Y2862" i="2"/>
  <c r="Y2894" i="2"/>
  <c r="Y2926" i="2"/>
  <c r="Y2958" i="2"/>
  <c r="Y2990" i="2"/>
  <c r="Y3022" i="2"/>
  <c r="Y3054" i="2"/>
  <c r="Y3086" i="2"/>
  <c r="Y3118" i="2"/>
  <c r="Y3150" i="2"/>
  <c r="Y3182" i="2"/>
  <c r="Y3214" i="2"/>
  <c r="Y3246" i="2"/>
  <c r="Y3278" i="2"/>
  <c r="Y3310" i="2"/>
  <c r="Y3333" i="2"/>
  <c r="Y3354" i="2"/>
  <c r="Y3375" i="2"/>
  <c r="Y3397" i="2"/>
  <c r="Y3418" i="2"/>
  <c r="Y3439" i="2"/>
  <c r="Y3456" i="2"/>
  <c r="Y3472" i="2"/>
  <c r="Y3488" i="2"/>
  <c r="Y3504" i="2"/>
  <c r="Y3520" i="2"/>
  <c r="Y3536" i="2"/>
  <c r="Y1887" i="2"/>
  <c r="Y2187" i="2"/>
  <c r="Y2404" i="2"/>
  <c r="Y2549" i="2"/>
  <c r="Y2661" i="2"/>
  <c r="Y2745" i="2"/>
  <c r="Y2809" i="2"/>
  <c r="Y2873" i="2"/>
  <c r="Y2937" i="2"/>
  <c r="Y3001" i="2"/>
  <c r="Y3065" i="2"/>
  <c r="Y3129" i="2"/>
  <c r="Y3193" i="2"/>
  <c r="Y3257" i="2"/>
  <c r="Y3298" i="2"/>
  <c r="Y3331" i="2"/>
  <c r="Y3361" i="2"/>
  <c r="Y3389" i="2"/>
  <c r="Y3417" i="2"/>
  <c r="Y3445" i="2"/>
  <c r="Y3466" i="2"/>
  <c r="Y3487" i="2"/>
  <c r="Y3509" i="2"/>
  <c r="Y3530" i="2"/>
  <c r="Y3548" i="2"/>
  <c r="Y3564" i="2"/>
  <c r="Y3580" i="2"/>
  <c r="Y3596" i="2"/>
  <c r="Y3612" i="2"/>
  <c r="Y3628" i="2"/>
  <c r="Y3644" i="2"/>
  <c r="Y3660" i="2"/>
  <c r="Y3676" i="2"/>
  <c r="Y3692" i="2"/>
  <c r="Y3708" i="2"/>
  <c r="Y3724" i="2"/>
  <c r="Y3740" i="2"/>
  <c r="Y3756" i="2"/>
  <c r="Y3772" i="2"/>
  <c r="Y3788" i="2"/>
  <c r="Y3804" i="2"/>
  <c r="Y3820" i="2"/>
  <c r="Y3836" i="2"/>
  <c r="Y3852" i="2"/>
  <c r="Y3868" i="2"/>
  <c r="Y3884" i="2"/>
  <c r="Y3900" i="2"/>
  <c r="Y3916" i="2"/>
  <c r="Y3932" i="2"/>
  <c r="Y3948" i="2"/>
  <c r="Y3964" i="2"/>
  <c r="Y3980" i="2"/>
  <c r="Y3996" i="2"/>
  <c r="Y4012" i="2"/>
  <c r="Y4028" i="2"/>
  <c r="Y4044" i="2"/>
  <c r="Y4060" i="2"/>
  <c r="Y4076" i="2"/>
  <c r="Y4092" i="2"/>
  <c r="Y4108" i="2"/>
  <c r="Y4124" i="2"/>
  <c r="Y4140" i="2"/>
  <c r="Y4156" i="2"/>
  <c r="Y4172" i="2"/>
  <c r="Y4188" i="2"/>
  <c r="Y4204" i="2"/>
  <c r="Y4220" i="2"/>
  <c r="Y4236" i="2"/>
  <c r="Y4252" i="2"/>
  <c r="Y4268" i="2"/>
  <c r="Y4284" i="2"/>
  <c r="Y4300" i="2"/>
  <c r="Y4316" i="2"/>
  <c r="Y4332" i="2"/>
  <c r="Y4348" i="2"/>
  <c r="Y1825" i="2"/>
  <c r="Y1862" i="2"/>
  <c r="Y1990" i="2"/>
  <c r="Y1943" i="2"/>
  <c r="Y2101" i="2"/>
  <c r="Y2229" i="2"/>
  <c r="Y1917" i="2"/>
  <c r="Y2082" i="2"/>
  <c r="Y2210" i="2"/>
  <c r="Y2298" i="2"/>
  <c r="Y2386" i="2"/>
  <c r="Y2470" i="2"/>
  <c r="Y2554" i="2"/>
  <c r="Y2622" i="2"/>
  <c r="Y1807" i="2"/>
  <c r="Y1988" i="2"/>
  <c r="Y2135" i="2"/>
  <c r="Y2263" i="2"/>
  <c r="Y2369" i="2"/>
  <c r="Y2455" i="2"/>
  <c r="Y2540" i="2"/>
  <c r="Y2625" i="2"/>
  <c r="Y2695" i="2"/>
  <c r="Y2759" i="2"/>
  <c r="Y2823" i="2"/>
  <c r="Y2887" i="2"/>
  <c r="Y2951" i="2"/>
  <c r="Y3015" i="2"/>
  <c r="Y3079" i="2"/>
  <c r="Y3143" i="2"/>
  <c r="Y3207" i="2"/>
  <c r="Y3271" i="2"/>
  <c r="Y3311" i="2"/>
  <c r="Y1883" i="2"/>
  <c r="Y2000" i="2"/>
  <c r="Y2104" i="2"/>
  <c r="Y2184" i="2"/>
  <c r="Y2272" i="2"/>
  <c r="Y2349" i="2"/>
  <c r="Y1798" i="2"/>
  <c r="Y1926" i="2"/>
  <c r="Y2054" i="2"/>
  <c r="Y1857" i="2"/>
  <c r="Y2028" i="2"/>
  <c r="Y2165" i="2"/>
  <c r="Y2293" i="2"/>
  <c r="Y1828" i="2"/>
  <c r="Y2003" i="2"/>
  <c r="Y2146" i="2"/>
  <c r="Y2258" i="2"/>
  <c r="Y2342" i="2"/>
  <c r="Y2426" i="2"/>
  <c r="Y2514" i="2"/>
  <c r="Y2590" i="2"/>
  <c r="Y1903" i="2"/>
  <c r="Y2071" i="2"/>
  <c r="Y2199" i="2"/>
  <c r="Y2327" i="2"/>
  <c r="Y2412" i="2"/>
  <c r="Y2497" i="2"/>
  <c r="Y2583" i="2"/>
  <c r="Y2663" i="2"/>
  <c r="Y2727" i="2"/>
  <c r="Y2791" i="2"/>
  <c r="Y2855" i="2"/>
  <c r="Y2919" i="2"/>
  <c r="Y2983" i="2"/>
  <c r="Y3047" i="2"/>
  <c r="Y3111" i="2"/>
  <c r="Y3175" i="2"/>
  <c r="Y3239" i="2"/>
  <c r="Y3291" i="2"/>
  <c r="Y1824" i="2"/>
  <c r="Y1947" i="2"/>
  <c r="Y2053" i="2"/>
  <c r="Y2144" i="2"/>
  <c r="Y2232" i="2"/>
  <c r="Y2312" i="2"/>
  <c r="Y2376" i="2"/>
  <c r="Y2435" i="2"/>
  <c r="Y2488" i="2"/>
  <c r="Y2547" i="2"/>
  <c r="Y2605" i="2"/>
  <c r="Y2656" i="2"/>
  <c r="Y2700" i="2"/>
  <c r="Y2744" i="2"/>
  <c r="Y2784" i="2"/>
  <c r="Y2820" i="2"/>
  <c r="Y2852" i="2"/>
  <c r="Y2884" i="2"/>
  <c r="Y2916" i="2"/>
  <c r="Y2948" i="2"/>
  <c r="Y2980" i="2"/>
  <c r="Y3012" i="2"/>
  <c r="Y3044" i="2"/>
  <c r="Y3076" i="2"/>
  <c r="Y3108" i="2"/>
  <c r="Y3140" i="2"/>
  <c r="Y3172" i="2"/>
  <c r="Y3204" i="2"/>
  <c r="Y3236" i="2"/>
  <c r="Y3268" i="2"/>
  <c r="Y3300" i="2"/>
  <c r="Y3332" i="2"/>
  <c r="Y3364" i="2"/>
  <c r="Y3396" i="2"/>
  <c r="Y3428" i="2"/>
  <c r="Y1800" i="2"/>
  <c r="Y1984" i="2"/>
  <c r="Y2132" i="2"/>
  <c r="Y2260" i="2"/>
  <c r="Y1829" i="2"/>
  <c r="Y1994" i="2"/>
  <c r="Y2105" i="2"/>
  <c r="Y1923" i="2"/>
  <c r="Y2214" i="2"/>
  <c r="Y2390" i="2"/>
  <c r="Y2562" i="2"/>
  <c r="Y1999" i="2"/>
  <c r="Y2271" i="2"/>
  <c r="Y2460" i="2"/>
  <c r="Y2631" i="2"/>
  <c r="Y2763" i="2"/>
  <c r="Y2891" i="2"/>
  <c r="Y3019" i="2"/>
  <c r="Y3147" i="2"/>
  <c r="Y3275" i="2"/>
  <c r="Y1904" i="2"/>
  <c r="Y2112" i="2"/>
  <c r="Y2280" i="2"/>
  <c r="Y2403" i="2"/>
  <c r="Y2467" i="2"/>
  <c r="Y2552" i="2"/>
  <c r="Y2632" i="2"/>
  <c r="Y2684" i="2"/>
  <c r="Y2748" i="2"/>
  <c r="Y2804" i="2"/>
  <c r="Y2840" i="2"/>
  <c r="Y2888" i="2"/>
  <c r="Y2932" i="2"/>
  <c r="Y2968" i="2"/>
  <c r="Y3016" i="2"/>
  <c r="Y3060" i="2"/>
  <c r="Y3096" i="2"/>
  <c r="Y3144" i="2"/>
  <c r="Y3188" i="2"/>
  <c r="Y3224" i="2"/>
  <c r="Y3272" i="2"/>
  <c r="Y3316" i="2"/>
  <c r="Y3352" i="2"/>
  <c r="Y3400" i="2"/>
  <c r="Y2005" i="2"/>
  <c r="Y2196" i="2"/>
  <c r="Y2336" i="2"/>
  <c r="Y2421" i="2"/>
  <c r="AC5" i="2"/>
  <c r="Y1888" i="2"/>
  <c r="Y2059" i="2"/>
  <c r="Y2188" i="2"/>
  <c r="Y2316" i="2"/>
  <c r="Y2405" i="2"/>
  <c r="Y2491" i="2"/>
  <c r="Y2576" i="2"/>
  <c r="Y2658" i="2"/>
  <c r="Y2722" i="2"/>
  <c r="Y2099" i="2"/>
  <c r="Y2345" i="2"/>
  <c r="Y2511" i="2"/>
  <c r="Y2624" i="2"/>
  <c r="Y2717" i="2"/>
  <c r="Y2786" i="2"/>
  <c r="Y2850" i="2"/>
  <c r="Y2914" i="2"/>
  <c r="Y2978" i="2"/>
  <c r="Y3042" i="2"/>
  <c r="Y3106" i="2"/>
  <c r="Y3170" i="2"/>
  <c r="Y3234" i="2"/>
  <c r="Y2083" i="2"/>
  <c r="Y2335" i="2"/>
  <c r="Y2505" i="2"/>
  <c r="Y2617" i="2"/>
  <c r="Y2710" i="2"/>
  <c r="Y2782" i="2"/>
  <c r="Y2846" i="2"/>
  <c r="Y2910" i="2"/>
  <c r="Y2974" i="2"/>
  <c r="Y3038" i="2"/>
  <c r="Y3102" i="2"/>
  <c r="Y3166" i="2"/>
  <c r="Y3230" i="2"/>
  <c r="Y3294" i="2"/>
  <c r="Y3343" i="2"/>
  <c r="Y3386" i="2"/>
  <c r="Y3429" i="2"/>
  <c r="Y3464" i="2"/>
  <c r="Y3496" i="2"/>
  <c r="Y3528" i="2"/>
  <c r="Y2057" i="2"/>
  <c r="Y2489" i="2"/>
  <c r="Y2702" i="2"/>
  <c r="Y2841" i="2"/>
  <c r="Y2969" i="2"/>
  <c r="Y3097" i="2"/>
  <c r="Y3225" i="2"/>
  <c r="Y3318" i="2"/>
  <c r="Y3374" i="2"/>
  <c r="Y3431" i="2"/>
  <c r="Y3477" i="2"/>
  <c r="Y3519" i="2"/>
  <c r="Y3552" i="2"/>
  <c r="Y3572" i="2"/>
  <c r="Y3592" i="2"/>
  <c r="Y3616" i="2"/>
  <c r="Y3636" i="2"/>
  <c r="Y3656" i="2"/>
  <c r="Y3680" i="2"/>
  <c r="Y3700" i="2"/>
  <c r="Y3720" i="2"/>
  <c r="Y3744" i="2"/>
  <c r="Y3764" i="2"/>
  <c r="Y3784" i="2"/>
  <c r="Y3808" i="2"/>
  <c r="Y3828" i="2"/>
  <c r="Y3848" i="2"/>
  <c r="Y3872" i="2"/>
  <c r="Y3892" i="2"/>
  <c r="Y3912" i="2"/>
  <c r="Y3936" i="2"/>
  <c r="Y3956" i="2"/>
  <c r="Y3976" i="2"/>
  <c r="Y4000" i="2"/>
  <c r="Y4020" i="2"/>
  <c r="Y4040" i="2"/>
  <c r="Y4064" i="2"/>
  <c r="Y4084" i="2"/>
  <c r="Y4104" i="2"/>
  <c r="Y4128" i="2"/>
  <c r="Y4148" i="2"/>
  <c r="Y4168" i="2"/>
  <c r="Y4192" i="2"/>
  <c r="Y4212" i="2"/>
  <c r="Y4232" i="2"/>
  <c r="Y4256" i="2"/>
  <c r="Y4276" i="2"/>
  <c r="Y4296" i="2"/>
  <c r="Y4320" i="2"/>
  <c r="Y4340" i="2"/>
  <c r="Y4360" i="2"/>
  <c r="Y4376" i="2"/>
  <c r="Y4392" i="2"/>
  <c r="Y4408" i="2"/>
  <c r="Y4424" i="2"/>
  <c r="Y4440" i="2"/>
  <c r="Y4456" i="2"/>
  <c r="Y4472" i="2"/>
  <c r="Y4488" i="2"/>
  <c r="Y4504" i="2"/>
  <c r="Y1993" i="2"/>
  <c r="Y2267" i="2"/>
  <c r="Y2457" i="2"/>
  <c r="Y2585" i="2"/>
  <c r="Y2686" i="2"/>
  <c r="Y2765" i="2"/>
  <c r="Y2829" i="2"/>
  <c r="Y2893" i="2"/>
  <c r="Y2957" i="2"/>
  <c r="Y3021" i="2"/>
  <c r="Y3085" i="2"/>
  <c r="Y3149" i="2"/>
  <c r="Y3213" i="2"/>
  <c r="Y3269" i="2"/>
  <c r="Y3313" i="2"/>
  <c r="Y3341" i="2"/>
  <c r="Y3369" i="2"/>
  <c r="Y3398" i="2"/>
  <c r="Y3426" i="2"/>
  <c r="Y3451" i="2"/>
  <c r="Y3473" i="2"/>
  <c r="Y3494" i="2"/>
  <c r="Y3515" i="2"/>
  <c r="Y3537" i="2"/>
  <c r="Y3553" i="2"/>
  <c r="Y3569" i="2"/>
  <c r="Y3585" i="2"/>
  <c r="Y3601" i="2"/>
  <c r="Y3617" i="2"/>
  <c r="Y3633" i="2"/>
  <c r="Y3649" i="2"/>
  <c r="Y3665" i="2"/>
  <c r="Y3681" i="2"/>
  <c r="Y3697" i="2"/>
  <c r="Y3713" i="2"/>
  <c r="Y3729" i="2"/>
  <c r="Y3745" i="2"/>
  <c r="Y3761" i="2"/>
  <c r="Y3777" i="2"/>
  <c r="Y3793" i="2"/>
  <c r="Y3809" i="2"/>
  <c r="Y3825" i="2"/>
  <c r="Y3841" i="2"/>
  <c r="Y3857" i="2"/>
  <c r="Y3873" i="2"/>
  <c r="Y3889" i="2"/>
  <c r="Y3905" i="2"/>
  <c r="Y3921" i="2"/>
  <c r="Y3937" i="2"/>
  <c r="Y3953" i="2"/>
  <c r="Y3969" i="2"/>
  <c r="Y3985" i="2"/>
  <c r="Y4001" i="2"/>
  <c r="Y4017" i="2"/>
  <c r="Y4033" i="2"/>
  <c r="Y4049" i="2"/>
  <c r="Y4065" i="2"/>
  <c r="Y4081" i="2"/>
  <c r="Y4097" i="2"/>
  <c r="Y4113" i="2"/>
  <c r="Y4129" i="2"/>
  <c r="Y4145" i="2"/>
  <c r="Y4161" i="2"/>
  <c r="Y4177" i="2"/>
  <c r="Y4193" i="2"/>
  <c r="Y4209" i="2"/>
  <c r="Y4225" i="2"/>
  <c r="Y4241" i="2"/>
  <c r="Y4257" i="2"/>
  <c r="Y4273" i="2"/>
  <c r="Y4289" i="2"/>
  <c r="Y4305" i="2"/>
  <c r="Y4321" i="2"/>
  <c r="Y4337" i="2"/>
  <c r="Y4353" i="2"/>
  <c r="Y4369" i="2"/>
  <c r="Y4385" i="2"/>
  <c r="Y4401" i="2"/>
  <c r="Y4417" i="2"/>
  <c r="Y4433" i="2"/>
  <c r="Y4449" i="2"/>
  <c r="Y4465" i="2"/>
  <c r="Y4481" i="2"/>
  <c r="Y4497" i="2"/>
  <c r="Y4513" i="2"/>
  <c r="Y4529" i="2"/>
  <c r="Y4545" i="2"/>
  <c r="Y4561" i="2"/>
  <c r="Y4577" i="2"/>
  <c r="Y4593" i="2"/>
  <c r="Y4609" i="2"/>
  <c r="Y1865" i="2"/>
  <c r="Y2393" i="2"/>
  <c r="Y2654" i="2"/>
  <c r="Y2805" i="2"/>
  <c r="Y2933" i="2"/>
  <c r="Y3061" i="2"/>
  <c r="Y3189" i="2"/>
  <c r="Y3297" i="2"/>
  <c r="Y3358" i="2"/>
  <c r="Y3415" i="2"/>
  <c r="Y3465" i="2"/>
  <c r="Y3507" i="2"/>
  <c r="Y3547" i="2"/>
  <c r="Y3579" i="2"/>
  <c r="Y3611" i="2"/>
  <c r="Y3643" i="2"/>
  <c r="Y3675" i="2"/>
  <c r="Y3707" i="2"/>
  <c r="Y3739" i="2"/>
  <c r="Y3771" i="2"/>
  <c r="Y3803" i="2"/>
  <c r="Y3835" i="2"/>
  <c r="Y3867" i="2"/>
  <c r="Y3899" i="2"/>
  <c r="Y3931" i="2"/>
  <c r="Y3963" i="2"/>
  <c r="Y3995" i="2"/>
  <c r="Y4027" i="2"/>
  <c r="Y4059" i="2"/>
  <c r="Y4091" i="2"/>
  <c r="Y4123" i="2"/>
  <c r="Y4155" i="2"/>
  <c r="Y4187" i="2"/>
  <c r="Y4219" i="2"/>
  <c r="Y4251" i="2"/>
  <c r="Y4283" i="2"/>
  <c r="Y4315" i="2"/>
  <c r="Y4347" i="2"/>
  <c r="Y4379" i="2"/>
  <c r="Y4411" i="2"/>
  <c r="Y4443" i="2"/>
  <c r="Y4475" i="2"/>
  <c r="Y4507" i="2"/>
  <c r="Y4531" i="2"/>
  <c r="Y4552" i="2"/>
  <c r="Y4574" i="2"/>
  <c r="Y4595" i="2"/>
  <c r="Y4616" i="2"/>
  <c r="Y4633" i="2"/>
  <c r="Y4649" i="2"/>
  <c r="Y4665" i="2"/>
  <c r="Y4681" i="2"/>
  <c r="Y4697" i="2"/>
  <c r="Y4713" i="2"/>
  <c r="Y4729" i="2"/>
  <c r="Y4745" i="2"/>
  <c r="Y4761" i="2"/>
  <c r="Y4777" i="2"/>
  <c r="Y4793" i="2"/>
  <c r="Y4809" i="2"/>
  <c r="Y4825" i="2"/>
  <c r="Y4841" i="2"/>
  <c r="Y4857" i="2"/>
  <c r="Y4873" i="2"/>
  <c r="Y4889" i="2"/>
  <c r="Y4905" i="2"/>
  <c r="Y4921" i="2"/>
  <c r="Y4937" i="2"/>
  <c r="Y4953" i="2"/>
  <c r="Y4969" i="2"/>
  <c r="Y4985" i="2"/>
  <c r="Y2436" i="2"/>
  <c r="Y2821" i="2"/>
  <c r="Y3077" i="2"/>
  <c r="Y3306" i="2"/>
  <c r="Y3422" i="2"/>
  <c r="Y3513" i="2"/>
  <c r="Y3583" i="2"/>
  <c r="Y3639" i="2"/>
  <c r="Y3703" i="2"/>
  <c r="Y3767" i="2"/>
  <c r="Y3831" i="2"/>
  <c r="Y1802" i="2"/>
  <c r="Y2058" i="2"/>
  <c r="Y1863" i="2"/>
  <c r="Y2169" i="2"/>
  <c r="Y2008" i="2"/>
  <c r="Y2262" i="2"/>
  <c r="Y2434" i="2"/>
  <c r="Y2594" i="2"/>
  <c r="Y2079" i="2"/>
  <c r="Y2332" i="2"/>
  <c r="Y2503" i="2"/>
  <c r="Y2667" i="2"/>
  <c r="Y2795" i="2"/>
  <c r="Y2923" i="2"/>
  <c r="Y3051" i="2"/>
  <c r="Y3179" i="2"/>
  <c r="Y3295" i="2"/>
  <c r="Y1957" i="2"/>
  <c r="Y2152" i="2"/>
  <c r="Y2328" i="2"/>
  <c r="Y2413" i="2"/>
  <c r="Y2499" i="2"/>
  <c r="Y2573" i="2"/>
  <c r="Y2637" i="2"/>
  <c r="Y2704" i="2"/>
  <c r="Y2764" i="2"/>
  <c r="Y2808" i="2"/>
  <c r="Y2856" i="2"/>
  <c r="Y2900" i="2"/>
  <c r="Y2936" i="2"/>
  <c r="Y2984" i="2"/>
  <c r="Y3028" i="2"/>
  <c r="Y3064" i="2"/>
  <c r="Y3112" i="2"/>
  <c r="Y3156" i="2"/>
  <c r="Y3192" i="2"/>
  <c r="Y3240" i="2"/>
  <c r="Y3284" i="2"/>
  <c r="Y3320" i="2"/>
  <c r="Y3368" i="2"/>
  <c r="Y3412" i="2"/>
  <c r="Y1832" i="2"/>
  <c r="Y2068" i="2"/>
  <c r="Y2212" i="2"/>
  <c r="Y2368" i="2"/>
  <c r="Y2453" i="2"/>
  <c r="Y1952" i="2"/>
  <c r="Y2108" i="2"/>
  <c r="Y2236" i="2"/>
  <c r="Y2352" i="2"/>
  <c r="Y2437" i="2"/>
  <c r="Y2523" i="2"/>
  <c r="Y2608" i="2"/>
  <c r="Y2682" i="2"/>
  <c r="Y1897" i="2"/>
  <c r="Y2195" i="2"/>
  <c r="Y2409" i="2"/>
  <c r="Y2553" i="2"/>
  <c r="Y2662" i="2"/>
  <c r="Y2746" i="2"/>
  <c r="Y2810" i="2"/>
  <c r="Y2874" i="2"/>
  <c r="Y2938" i="2"/>
  <c r="Y3002" i="2"/>
  <c r="Y3066" i="2"/>
  <c r="Y3130" i="2"/>
  <c r="Y3194" i="2"/>
  <c r="Y1876" i="2"/>
  <c r="Y2179" i="2"/>
  <c r="Y2399" i="2"/>
  <c r="Y2548" i="2"/>
  <c r="Y2657" i="2"/>
  <c r="Y2742" i="2"/>
  <c r="Y2806" i="2"/>
  <c r="Y2870" i="2"/>
  <c r="Y2934" i="2"/>
  <c r="Y2998" i="2"/>
  <c r="Y3062" i="2"/>
  <c r="Y3126" i="2"/>
  <c r="Y3190" i="2"/>
  <c r="Y3254" i="2"/>
  <c r="Y3317" i="2"/>
  <c r="Y3359" i="2"/>
  <c r="Y3402" i="2"/>
  <c r="Y3444" i="2"/>
  <c r="Y3476" i="2"/>
  <c r="Y3508" i="2"/>
  <c r="Y2251" i="2"/>
  <c r="Y2580" i="2"/>
  <c r="Y2761" i="2"/>
  <c r="Y2889" i="2"/>
  <c r="Y3017" i="2"/>
  <c r="Y3145" i="2"/>
  <c r="Y3266" i="2"/>
  <c r="Y3339" i="2"/>
  <c r="Y3395" i="2"/>
  <c r="Y3450" i="2"/>
  <c r="Y3493" i="2"/>
  <c r="Y3535" i="2"/>
  <c r="Y3556" i="2"/>
  <c r="Y3576" i="2"/>
  <c r="Y3600" i="2"/>
  <c r="Y3620" i="2"/>
  <c r="Y3640" i="2"/>
  <c r="Y3664" i="2"/>
  <c r="Y3684" i="2"/>
  <c r="Y3704" i="2"/>
  <c r="Y3728" i="2"/>
  <c r="Y3748" i="2"/>
  <c r="Y3768" i="2"/>
  <c r="Y3792" i="2"/>
  <c r="Y3812" i="2"/>
  <c r="Y3832" i="2"/>
  <c r="Y3856" i="2"/>
  <c r="Y3876" i="2"/>
  <c r="Y3896" i="2"/>
  <c r="Y3920" i="2"/>
  <c r="Y3940" i="2"/>
  <c r="Y3960" i="2"/>
  <c r="Y3984" i="2"/>
  <c r="Y4004" i="2"/>
  <c r="Y4024" i="2"/>
  <c r="Y4048" i="2"/>
  <c r="Y4068" i="2"/>
  <c r="Y4088" i="2"/>
  <c r="Y4112" i="2"/>
  <c r="Y4132" i="2"/>
  <c r="Y4152" i="2"/>
  <c r="Y4176" i="2"/>
  <c r="Y4196" i="2"/>
  <c r="Y4216" i="2"/>
  <c r="Y4240" i="2"/>
  <c r="Y4260" i="2"/>
  <c r="Y4280" i="2"/>
  <c r="Y4304" i="2"/>
  <c r="Y4324" i="2"/>
  <c r="Y4344" i="2"/>
  <c r="Y4364" i="2"/>
  <c r="Y4380" i="2"/>
  <c r="Y4396" i="2"/>
  <c r="Y4412" i="2"/>
  <c r="Y4428" i="2"/>
  <c r="Y4444" i="2"/>
  <c r="Y4460" i="2"/>
  <c r="Y4476" i="2"/>
  <c r="Y4492" i="2"/>
  <c r="Y4508" i="2"/>
  <c r="Y2075" i="2"/>
  <c r="Y2329" i="2"/>
  <c r="Y2500" i="2"/>
  <c r="Y2613" i="2"/>
  <c r="Y2709" i="2"/>
  <c r="Y2781" i="2"/>
  <c r="Y2845" i="2"/>
  <c r="Y2909" i="2"/>
  <c r="Y2973" i="2"/>
  <c r="Y3037" i="2"/>
  <c r="Y3101" i="2"/>
  <c r="Y3165" i="2"/>
  <c r="Y3229" i="2"/>
  <c r="Y3281" i="2"/>
  <c r="Y3319" i="2"/>
  <c r="Y3347" i="2"/>
  <c r="Y3377" i="2"/>
  <c r="Y3405" i="2"/>
  <c r="Y3433" i="2"/>
  <c r="Y3457" i="2"/>
  <c r="Y3478" i="2"/>
  <c r="Y3499" i="2"/>
  <c r="Y3521" i="2"/>
  <c r="Y3541" i="2"/>
  <c r="Y3557" i="2"/>
  <c r="Y3573" i="2"/>
  <c r="Y3589" i="2"/>
  <c r="Y3605" i="2"/>
  <c r="Y3621" i="2"/>
  <c r="Y3637" i="2"/>
  <c r="Y3653" i="2"/>
  <c r="Y3669" i="2"/>
  <c r="Y3685" i="2"/>
  <c r="Y3701" i="2"/>
  <c r="Y3717" i="2"/>
  <c r="Y3733" i="2"/>
  <c r="Y3749" i="2"/>
  <c r="Y3765" i="2"/>
  <c r="Y3781" i="2"/>
  <c r="Y3797" i="2"/>
  <c r="Y3813" i="2"/>
  <c r="Y3829" i="2"/>
  <c r="Y3845" i="2"/>
  <c r="Y3861" i="2"/>
  <c r="Y3877" i="2"/>
  <c r="Y3893" i="2"/>
  <c r="Y3909" i="2"/>
  <c r="Y3925" i="2"/>
  <c r="Y3941" i="2"/>
  <c r="Y3957" i="2"/>
  <c r="Y3973" i="2"/>
  <c r="Y3989" i="2"/>
  <c r="Y4005" i="2"/>
  <c r="Y4021" i="2"/>
  <c r="Y4037" i="2"/>
  <c r="Y4053" i="2"/>
  <c r="Y4069" i="2"/>
  <c r="Y4085" i="2"/>
  <c r="Y4101" i="2"/>
  <c r="Y4117" i="2"/>
  <c r="Y4133" i="2"/>
  <c r="Y4149" i="2"/>
  <c r="Y4165" i="2"/>
  <c r="Y4181" i="2"/>
  <c r="Y4197" i="2"/>
  <c r="Y4213" i="2"/>
  <c r="Y4229" i="2"/>
  <c r="Y4245" i="2"/>
  <c r="Y4261" i="2"/>
  <c r="Y4277" i="2"/>
  <c r="Y4293" i="2"/>
  <c r="Y4309" i="2"/>
  <c r="Y4325" i="2"/>
  <c r="Y4341" i="2"/>
  <c r="Y4357" i="2"/>
  <c r="Y4373" i="2"/>
  <c r="Y4389" i="2"/>
  <c r="Y4405" i="2"/>
  <c r="Y4421" i="2"/>
  <c r="Y4437" i="2"/>
  <c r="Y4453" i="2"/>
  <c r="Y4469" i="2"/>
  <c r="Y4485" i="2"/>
  <c r="Y4501" i="2"/>
  <c r="Y4517" i="2"/>
  <c r="Y4533" i="2"/>
  <c r="Y4549" i="2"/>
  <c r="Y4565" i="2"/>
  <c r="Y4581" i="2"/>
  <c r="Y4597" i="2"/>
  <c r="Y4613" i="2"/>
  <c r="Y2036" i="2"/>
  <c r="Y2479" i="2"/>
  <c r="Y2697" i="2"/>
  <c r="Y2837" i="2"/>
  <c r="Y2965" i="2"/>
  <c r="Y3093" i="2"/>
  <c r="Y3221" i="2"/>
  <c r="Y3315" i="2"/>
  <c r="Y3373" i="2"/>
  <c r="Y3430" i="2"/>
  <c r="Y3475" i="2"/>
  <c r="Y3518" i="2"/>
  <c r="Y3555" i="2"/>
  <c r="Y3587" i="2"/>
  <c r="Y3619" i="2"/>
  <c r="Y3651" i="2"/>
  <c r="Y3683" i="2"/>
  <c r="Y3715" i="2"/>
  <c r="Y3747" i="2"/>
  <c r="Y3779" i="2"/>
  <c r="Y3811" i="2"/>
  <c r="Y3843" i="2"/>
  <c r="Y3875" i="2"/>
  <c r="Y3907" i="2"/>
  <c r="Y3939" i="2"/>
  <c r="Y3971" i="2"/>
  <c r="Y4003" i="2"/>
  <c r="Y4035" i="2"/>
  <c r="Y4067" i="2"/>
  <c r="Y4099" i="2"/>
  <c r="Y4131" i="2"/>
  <c r="Y4163" i="2"/>
  <c r="Y4195" i="2"/>
  <c r="Y4227" i="2"/>
  <c r="Y4259" i="2"/>
  <c r="Y4291" i="2"/>
  <c r="Y4323" i="2"/>
  <c r="Y4355" i="2"/>
  <c r="Y4387" i="2"/>
  <c r="Y4419" i="2"/>
  <c r="Y4451" i="2"/>
  <c r="Y4483" i="2"/>
  <c r="Y4515" i="2"/>
  <c r="Y4536" i="2"/>
  <c r="Y4558" i="2"/>
  <c r="Y4579" i="2"/>
  <c r="Y4600" i="2"/>
  <c r="Y4621" i="2"/>
  <c r="Y4637" i="2"/>
  <c r="Y4653" i="2"/>
  <c r="Y4669" i="2"/>
  <c r="Y4685" i="2"/>
  <c r="Y4701" i="2"/>
  <c r="Y4717" i="2"/>
  <c r="Y4733" i="2"/>
  <c r="Y4749" i="2"/>
  <c r="Y4765" i="2"/>
  <c r="Y4781" i="2"/>
  <c r="Y4797" i="2"/>
  <c r="Y4813" i="2"/>
  <c r="Y4829" i="2"/>
  <c r="Y4845" i="2"/>
  <c r="Y4861" i="2"/>
  <c r="Y4877" i="2"/>
  <c r="Y4893" i="2"/>
  <c r="Y4909" i="2"/>
  <c r="Y4925" i="2"/>
  <c r="Y4941" i="2"/>
  <c r="Y4957" i="2"/>
  <c r="Y4973" i="2"/>
  <c r="Y4989" i="2"/>
  <c r="Y2571" i="2"/>
  <c r="Y2885" i="2"/>
  <c r="Y3141" i="2"/>
  <c r="Y3337" i="2"/>
  <c r="Y3449" i="2"/>
  <c r="Y3534" i="2"/>
  <c r="Y3599" i="2"/>
  <c r="Y3655" i="2"/>
  <c r="Y3719" i="2"/>
  <c r="Y3783" i="2"/>
  <c r="Y3855" i="2"/>
  <c r="Y3919" i="2"/>
  <c r="Y3983" i="2"/>
  <c r="Y4047" i="2"/>
  <c r="Y4111" i="2"/>
  <c r="Y4175" i="2"/>
  <c r="Y4231" i="2"/>
  <c r="Y4295" i="2"/>
  <c r="Y4367" i="2"/>
  <c r="Y4431" i="2"/>
  <c r="Y4495" i="2"/>
  <c r="Y4544" i="2"/>
  <c r="Y4587" i="2"/>
  <c r="Y4627" i="2"/>
  <c r="Y4659" i="2"/>
  <c r="Y4691" i="2"/>
  <c r="Y4723" i="2"/>
  <c r="Y4755" i="2"/>
  <c r="Y4787" i="2"/>
  <c r="Y4823" i="2"/>
  <c r="Y4855" i="2"/>
  <c r="Y4891" i="2"/>
  <c r="Y1929" i="2"/>
  <c r="Y2425" i="2"/>
  <c r="Y2670" i="2"/>
  <c r="Y2817" i="2"/>
  <c r="Y2945" i="2"/>
  <c r="Y3073" i="2"/>
  <c r="Y3201" i="2"/>
  <c r="Y3305" i="2"/>
  <c r="Y3363" i="2"/>
  <c r="Y3421" i="2"/>
  <c r="Y3469" i="2"/>
  <c r="Y3511" i="2"/>
  <c r="Y3550" i="2"/>
  <c r="Y3582" i="2"/>
  <c r="Y3614" i="2"/>
  <c r="Y3646" i="2"/>
  <c r="Y3678" i="2"/>
  <c r="Y3710" i="2"/>
  <c r="Y3742" i="2"/>
  <c r="Y3774" i="2"/>
  <c r="Y3806" i="2"/>
  <c r="Y3838" i="2"/>
  <c r="Y3870" i="2"/>
  <c r="Y3902" i="2"/>
  <c r="Y3934" i="2"/>
  <c r="Y3966" i="2"/>
  <c r="Y3998" i="2"/>
  <c r="Y4030" i="2"/>
  <c r="Y4062" i="2"/>
  <c r="Y4094" i="2"/>
  <c r="Y4126" i="2"/>
  <c r="Y4158" i="2"/>
  <c r="Y4190" i="2"/>
  <c r="Y4222" i="2"/>
  <c r="Y4254" i="2"/>
  <c r="Y4286" i="2"/>
  <c r="Y4318" i="2"/>
  <c r="Y4350" i="2"/>
  <c r="Y4382" i="2"/>
  <c r="Y4414" i="2"/>
  <c r="Y4446" i="2"/>
  <c r="Y4478" i="2"/>
  <c r="Y4510" i="2"/>
  <c r="Y4532" i="2"/>
  <c r="Y4554" i="2"/>
  <c r="Y4575" i="2"/>
  <c r="Y4596" i="2"/>
  <c r="Y2233" i="2"/>
  <c r="Y2086" i="2"/>
  <c r="Y2474" i="2"/>
  <c r="Y1823" i="2"/>
  <c r="Y2375" i="2"/>
  <c r="Y2699" i="2"/>
  <c r="Y2955" i="2"/>
  <c r="Y3211" i="2"/>
  <c r="Y2200" i="2"/>
  <c r="Y2440" i="2"/>
  <c r="Y2584" i="2"/>
  <c r="Y2720" i="2"/>
  <c r="Y2824" i="2"/>
  <c r="Y2904" i="2"/>
  <c r="Y2996" i="2"/>
  <c r="Y3080" i="2"/>
  <c r="Y3160" i="2"/>
  <c r="Y3252" i="2"/>
  <c r="Y3336" i="2"/>
  <c r="Y3416" i="2"/>
  <c r="Y1899" i="2"/>
  <c r="Y2276" i="2"/>
  <c r="Y2464" i="2"/>
  <c r="Y1784" i="2"/>
  <c r="Y2124" i="2"/>
  <c r="Y2363" i="2"/>
  <c r="Y2533" i="2"/>
  <c r="Y2690" i="2"/>
  <c r="Y1940" i="2"/>
  <c r="Y2431" i="2"/>
  <c r="Y2673" i="2"/>
  <c r="Y2818" i="2"/>
  <c r="Y2946" i="2"/>
  <c r="Y3074" i="2"/>
  <c r="Y3202" i="2"/>
  <c r="Y1919" i="2"/>
  <c r="Y2420" i="2"/>
  <c r="Y2669" i="2"/>
  <c r="Y2814" i="2"/>
  <c r="Y2942" i="2"/>
  <c r="Y3070" i="2"/>
  <c r="Y3198" i="2"/>
  <c r="Y3322" i="2"/>
  <c r="Y3407" i="2"/>
  <c r="Y3480" i="2"/>
  <c r="Y2607" i="2"/>
  <c r="Y2905" i="2"/>
  <c r="Y3161" i="2"/>
  <c r="Y3346" i="2"/>
  <c r="Y3455" i="2"/>
  <c r="Y3540" i="2"/>
  <c r="Y3584" i="2"/>
  <c r="Y3624" i="2"/>
  <c r="Y3668" i="2"/>
  <c r="Y3712" i="2"/>
  <c r="Y3752" i="2"/>
  <c r="Y3796" i="2"/>
  <c r="Y3840" i="2"/>
  <c r="Y3880" i="2"/>
  <c r="Y3924" i="2"/>
  <c r="Y3968" i="2"/>
  <c r="Y4008" i="2"/>
  <c r="Y4052" i="2"/>
  <c r="Y4096" i="2"/>
  <c r="Y4136" i="2"/>
  <c r="Y4180" i="2"/>
  <c r="Y4224" i="2"/>
  <c r="Y4264" i="2"/>
  <c r="Y4308" i="2"/>
  <c r="Y4352" i="2"/>
  <c r="Y4384" i="2"/>
  <c r="Y4416" i="2"/>
  <c r="Y4448" i="2"/>
  <c r="Y4480" i="2"/>
  <c r="Y4512" i="2"/>
  <c r="Y2139" i="2"/>
  <c r="Y2528" i="2"/>
  <c r="Y2729" i="2"/>
  <c r="Y2861" i="2"/>
  <c r="Y2989" i="2"/>
  <c r="Y3117" i="2"/>
  <c r="Y3245" i="2"/>
  <c r="Y3326" i="2"/>
  <c r="Y3383" i="2"/>
  <c r="Y3441" i="2"/>
  <c r="Y3483" i="2"/>
  <c r="Y3526" i="2"/>
  <c r="Y3561" i="2"/>
  <c r="Y3593" i="2"/>
  <c r="Y3625" i="2"/>
  <c r="Y3657" i="2"/>
  <c r="Y3689" i="2"/>
  <c r="Y3721" i="2"/>
  <c r="Y3753" i="2"/>
  <c r="Y3785" i="2"/>
  <c r="Y3817" i="2"/>
  <c r="Y3849" i="2"/>
  <c r="Y3881" i="2"/>
  <c r="Y3913" i="2"/>
  <c r="Y3945" i="2"/>
  <c r="Y3977" i="2"/>
  <c r="Y4009" i="2"/>
  <c r="Y4041" i="2"/>
  <c r="Y4073" i="2"/>
  <c r="Y4105" i="2"/>
  <c r="Y4137" i="2"/>
  <c r="Y4169" i="2"/>
  <c r="Y4201" i="2"/>
  <c r="Y4233" i="2"/>
  <c r="Y4265" i="2"/>
  <c r="Y4297" i="2"/>
  <c r="Y4329" i="2"/>
  <c r="Y4361" i="2"/>
  <c r="Y4393" i="2"/>
  <c r="Y4425" i="2"/>
  <c r="Y4457" i="2"/>
  <c r="Y4489" i="2"/>
  <c r="Y4521" i="2"/>
  <c r="Y4553" i="2"/>
  <c r="Y4585" i="2"/>
  <c r="Y4617" i="2"/>
  <c r="Y2543" i="2"/>
  <c r="Y2869" i="2"/>
  <c r="Y3125" i="2"/>
  <c r="Y3330" i="2"/>
  <c r="Y3443" i="2"/>
  <c r="Y3529" i="2"/>
  <c r="Y3595" i="2"/>
  <c r="Y3659" i="2"/>
  <c r="Y3723" i="2"/>
  <c r="Y3787" i="2"/>
  <c r="Y3851" i="2"/>
  <c r="Y3915" i="2"/>
  <c r="Y3979" i="2"/>
  <c r="Y4043" i="2"/>
  <c r="Y4107" i="2"/>
  <c r="Y4171" i="2"/>
  <c r="Y4235" i="2"/>
  <c r="Y4299" i="2"/>
  <c r="Y4363" i="2"/>
  <c r="Y4427" i="2"/>
  <c r="Y4491" i="2"/>
  <c r="Y4542" i="2"/>
  <c r="Y4584" i="2"/>
  <c r="Y4625" i="2"/>
  <c r="Y4657" i="2"/>
  <c r="Y4689" i="2"/>
  <c r="Y4721" i="2"/>
  <c r="Y4753" i="2"/>
  <c r="Y4785" i="2"/>
  <c r="Y4817" i="2"/>
  <c r="Y4849" i="2"/>
  <c r="Y4881" i="2"/>
  <c r="Y4913" i="2"/>
  <c r="Y4945" i="2"/>
  <c r="Y4977" i="2"/>
  <c r="Y2677" i="2"/>
  <c r="Y3205" i="2"/>
  <c r="Y3470" i="2"/>
  <c r="Y3607" i="2"/>
  <c r="Y3735" i="2"/>
  <c r="Y3871" i="2"/>
  <c r="Y3951" i="2"/>
  <c r="Y4031" i="2"/>
  <c r="Y4127" i="2"/>
  <c r="Y4207" i="2"/>
  <c r="Y4279" i="2"/>
  <c r="Y4383" i="2"/>
  <c r="Y4463" i="2"/>
  <c r="Y4534" i="2"/>
  <c r="Y4598" i="2"/>
  <c r="Y4643" i="2"/>
  <c r="Y4683" i="2"/>
  <c r="Y4731" i="2"/>
  <c r="Y4771" i="2"/>
  <c r="Y4815" i="2"/>
  <c r="Y4863" i="2"/>
  <c r="Y2340" i="2"/>
  <c r="Y2713" i="2"/>
  <c r="Y2881" i="2"/>
  <c r="Y3041" i="2"/>
  <c r="Y3233" i="2"/>
  <c r="Y3335" i="2"/>
  <c r="Y3406" i="2"/>
  <c r="Y3479" i="2"/>
  <c r="Y3533" i="2"/>
  <c r="Y3574" i="2"/>
  <c r="Y3622" i="2"/>
  <c r="Y3662" i="2"/>
  <c r="Y3702" i="2"/>
  <c r="Y3750" i="2"/>
  <c r="Y3790" i="2"/>
  <c r="Y3830" i="2"/>
  <c r="Y3878" i="2"/>
  <c r="Y3918" i="2"/>
  <c r="Y3958" i="2"/>
  <c r="Y4006" i="2"/>
  <c r="Y4046" i="2"/>
  <c r="Y4086" i="2"/>
  <c r="Y4134" i="2"/>
  <c r="Y4174" i="2"/>
  <c r="Y4214" i="2"/>
  <c r="Y4262" i="2"/>
  <c r="Y4302" i="2"/>
  <c r="Y4342" i="2"/>
  <c r="Y4390" i="2"/>
  <c r="Y4430" i="2"/>
  <c r="Y4470" i="2"/>
  <c r="Y4516" i="2"/>
  <c r="Y4543" i="2"/>
  <c r="Y4570" i="2"/>
  <c r="Y4602" i="2"/>
  <c r="Y4622" i="2"/>
  <c r="Y4638" i="2"/>
  <c r="Y4654" i="2"/>
  <c r="Y4670" i="2"/>
  <c r="Y4686" i="2"/>
  <c r="Y4702" i="2"/>
  <c r="Y4718" i="2"/>
  <c r="Y4734" i="2"/>
  <c r="Y4750" i="2"/>
  <c r="Y4766" i="2"/>
  <c r="Y4782" i="2"/>
  <c r="Y4798" i="2"/>
  <c r="Y4814" i="2"/>
  <c r="Y4830" i="2"/>
  <c r="Y4846" i="2"/>
  <c r="Y4862" i="2"/>
  <c r="Y4878" i="2"/>
  <c r="Y4894" i="2"/>
  <c r="Y4910" i="2"/>
  <c r="Y4926" i="2"/>
  <c r="Y4942" i="2"/>
  <c r="Y4958" i="2"/>
  <c r="Y4974" i="2"/>
  <c r="Y4990" i="2"/>
  <c r="Y2107" i="2"/>
  <c r="Y2718" i="2"/>
  <c r="Y2981" i="2"/>
  <c r="Y3237" i="2"/>
  <c r="Y3379" i="2"/>
  <c r="Y3481" i="2"/>
  <c r="Y3559" i="2"/>
  <c r="Y3631" i="2"/>
  <c r="Y3695" i="2"/>
  <c r="Y3759" i="2"/>
  <c r="Y3823" i="2"/>
  <c r="Y3879" i="2"/>
  <c r="Y3943" i="2"/>
  <c r="Y4007" i="2"/>
  <c r="Y4071" i="2"/>
  <c r="Y4135" i="2"/>
  <c r="Y4199" i="2"/>
  <c r="Y4271" i="2"/>
  <c r="Y4327" i="2"/>
  <c r="Y4391" i="2"/>
  <c r="Y4455" i="2"/>
  <c r="Y4518" i="2"/>
  <c r="Y4560" i="2"/>
  <c r="Y4603" i="2"/>
  <c r="Y4639" i="2"/>
  <c r="Y4671" i="2"/>
  <c r="Y4703" i="2"/>
  <c r="Y4735" i="2"/>
  <c r="Y4767" i="2"/>
  <c r="Y4799" i="2"/>
  <c r="Y4827" i="2"/>
  <c r="Y4859" i="2"/>
  <c r="Y4887" i="2"/>
  <c r="Y2865" i="2"/>
  <c r="Y3329" i="2"/>
  <c r="Y3527" i="2"/>
  <c r="Y3658" i="2"/>
  <c r="Y3786" i="2"/>
  <c r="Y3914" i="2"/>
  <c r="Y4042" i="2"/>
  <c r="Y4170" i="2"/>
  <c r="Y4298" i="2"/>
  <c r="Y4426" i="2"/>
  <c r="Y4540" i="2"/>
  <c r="Y4624" i="2"/>
  <c r="Y4688" i="2"/>
  <c r="Y4752" i="2"/>
  <c r="Y4816" i="2"/>
  <c r="Y4880" i="2"/>
  <c r="Y4920" i="2"/>
  <c r="Y4952" i="2"/>
  <c r="Y4984" i="2"/>
  <c r="Y2283" i="2"/>
  <c r="Y3025" i="2"/>
  <c r="Y3399" i="2"/>
  <c r="Y3570" i="2"/>
  <c r="Y3698" i="2"/>
  <c r="Y3826" i="2"/>
  <c r="Y3954" i="2"/>
  <c r="Y4082" i="2"/>
  <c r="Y4210" i="2"/>
  <c r="Y4338" i="2"/>
  <c r="Y4466" i="2"/>
  <c r="Y4567" i="2"/>
  <c r="Y4644" i="2"/>
  <c r="Y4708" i="2"/>
  <c r="Y4772" i="2"/>
  <c r="Y4836" i="2"/>
  <c r="Y4899" i="2"/>
  <c r="Y4931" i="2"/>
  <c r="Y4963" i="2"/>
  <c r="Y4995" i="2"/>
  <c r="Y2649" i="2"/>
  <c r="Y3185" i="2"/>
  <c r="Y3463" i="2"/>
  <c r="Y3610" i="2"/>
  <c r="Y3738" i="2"/>
  <c r="Y3866" i="2"/>
  <c r="Y3994" i="2"/>
  <c r="Y4122" i="2"/>
  <c r="Y4250" i="2"/>
  <c r="Y4378" i="2"/>
  <c r="Y4506" i="2"/>
  <c r="Y4594" i="2"/>
  <c r="Y4664" i="2"/>
  <c r="Y4728" i="2"/>
  <c r="Y4792" i="2"/>
  <c r="Y4856" i="2"/>
  <c r="Y4908" i="2"/>
  <c r="Y4940" i="2"/>
  <c r="Y4972" i="2"/>
  <c r="Y2015" i="2"/>
  <c r="Y2961" i="2"/>
  <c r="Y3371" i="2"/>
  <c r="Y3554" i="2"/>
  <c r="Y3682" i="2"/>
  <c r="Y3810" i="2"/>
  <c r="Y3938" i="2"/>
  <c r="Y4066" i="2"/>
  <c r="Y4194" i="2"/>
  <c r="Y4322" i="2"/>
  <c r="Y4450" i="2"/>
  <c r="Y4556" i="2"/>
  <c r="Y4636" i="2"/>
  <c r="Y4700" i="2"/>
  <c r="Y4764" i="2"/>
  <c r="Y4828" i="2"/>
  <c r="Y4892" i="2"/>
  <c r="Y4927" i="2"/>
  <c r="Y4959" i="2"/>
  <c r="Y4991" i="2"/>
  <c r="Y2297" i="2"/>
  <c r="Y2150" i="2"/>
  <c r="Y2518" i="2"/>
  <c r="Y1913" i="2"/>
  <c r="Y2417" i="2"/>
  <c r="Y2731" i="2"/>
  <c r="Y2987" i="2"/>
  <c r="Y3243" i="2"/>
  <c r="Y1840" i="2"/>
  <c r="Y2240" i="2"/>
  <c r="Y2461" i="2"/>
  <c r="Y2611" i="2"/>
  <c r="Y2728" i="2"/>
  <c r="Y2836" i="2"/>
  <c r="Y2920" i="2"/>
  <c r="Y3000" i="2"/>
  <c r="Y3092" i="2"/>
  <c r="Y3176" i="2"/>
  <c r="Y3256" i="2"/>
  <c r="Y3348" i="2"/>
  <c r="Y3432" i="2"/>
  <c r="Y1920" i="2"/>
  <c r="Y2324" i="2"/>
  <c r="Y2496" i="2"/>
  <c r="Y1867" i="2"/>
  <c r="Y2172" i="2"/>
  <c r="Y2395" i="2"/>
  <c r="Y2565" i="2"/>
  <c r="Y2714" i="2"/>
  <c r="Y2067" i="2"/>
  <c r="Y2495" i="2"/>
  <c r="Y2705" i="2"/>
  <c r="Y2842" i="2"/>
  <c r="Y2970" i="2"/>
  <c r="Y3098" i="2"/>
  <c r="Y3226" i="2"/>
  <c r="Y2047" i="2"/>
  <c r="Y2484" i="2"/>
  <c r="Y2701" i="2"/>
  <c r="Y2838" i="2"/>
  <c r="Y2966" i="2"/>
  <c r="Y3094" i="2"/>
  <c r="Y3222" i="2"/>
  <c r="Y3338" i="2"/>
  <c r="Y3423" i="2"/>
  <c r="Y3492" i="2"/>
  <c r="Y1972" i="2"/>
  <c r="Y2681" i="2"/>
  <c r="Y2953" i="2"/>
  <c r="Y3209" i="2"/>
  <c r="Y3367" i="2"/>
  <c r="Y3471" i="2"/>
  <c r="Y3544" i="2"/>
  <c r="Y3588" i="2"/>
  <c r="Y3632" i="2"/>
  <c r="Y3672" i="2"/>
  <c r="Y3716" i="2"/>
  <c r="Y3760" i="2"/>
  <c r="Y3800" i="2"/>
  <c r="Y3844" i="2"/>
  <c r="Y3888" i="2"/>
  <c r="Y3928" i="2"/>
  <c r="Y3972" i="2"/>
  <c r="Y4016" i="2"/>
  <c r="Y4056" i="2"/>
  <c r="Y4100" i="2"/>
  <c r="Y4144" i="2"/>
  <c r="Y4184" i="2"/>
  <c r="Y4228" i="2"/>
  <c r="Y4272" i="2"/>
  <c r="Y4312" i="2"/>
  <c r="Y4356" i="2"/>
  <c r="Y4388" i="2"/>
  <c r="Y4420" i="2"/>
  <c r="Y4452" i="2"/>
  <c r="Y4484" i="2"/>
  <c r="Y2203" i="2"/>
  <c r="Y2559" i="2"/>
  <c r="Y2749" i="2"/>
  <c r="Y2877" i="2"/>
  <c r="Y3005" i="2"/>
  <c r="Y3133" i="2"/>
  <c r="Y3258" i="2"/>
  <c r="Y3334" i="2"/>
  <c r="Y3390" i="2"/>
  <c r="Y3446" i="2"/>
  <c r="Y3489" i="2"/>
  <c r="Y3531" i="2"/>
  <c r="Y3565" i="2"/>
  <c r="Y3597" i="2"/>
  <c r="Y3629" i="2"/>
  <c r="Y3661" i="2"/>
  <c r="Y3693" i="2"/>
  <c r="Y3725" i="2"/>
  <c r="Y3757" i="2"/>
  <c r="Y3789" i="2"/>
  <c r="Y3821" i="2"/>
  <c r="Y3853" i="2"/>
  <c r="Y3885" i="2"/>
  <c r="Y3917" i="2"/>
  <c r="Y3949" i="2"/>
  <c r="Y3981" i="2"/>
  <c r="Y4013" i="2"/>
  <c r="Y4045" i="2"/>
  <c r="Y4077" i="2"/>
  <c r="Y4109" i="2"/>
  <c r="Y4141" i="2"/>
  <c r="Y4173" i="2"/>
  <c r="Y4205" i="2"/>
  <c r="Y4237" i="2"/>
  <c r="Y4269" i="2"/>
  <c r="Y4301" i="2"/>
  <c r="Y4333" i="2"/>
  <c r="Y4365" i="2"/>
  <c r="Y4397" i="2"/>
  <c r="Y4429" i="2"/>
  <c r="Y4461" i="2"/>
  <c r="Y4493" i="2"/>
  <c r="Y4525" i="2"/>
  <c r="Y4557" i="2"/>
  <c r="Y4589" i="2"/>
  <c r="Y2601" i="2"/>
  <c r="Y2901" i="2"/>
  <c r="Y3157" i="2"/>
  <c r="Y3345" i="2"/>
  <c r="Y3454" i="2"/>
  <c r="Y3539" i="2"/>
  <c r="Y3603" i="2"/>
  <c r="Y3667" i="2"/>
  <c r="Y3731" i="2"/>
  <c r="Y3795" i="2"/>
  <c r="Y3859" i="2"/>
  <c r="Y3923" i="2"/>
  <c r="Y3987" i="2"/>
  <c r="Y4051" i="2"/>
  <c r="Y4115" i="2"/>
  <c r="Y4179" i="2"/>
  <c r="Y4243" i="2"/>
  <c r="Y4307" i="2"/>
  <c r="Y4371" i="2"/>
  <c r="Y4435" i="2"/>
  <c r="Y4499" i="2"/>
  <c r="Y4547" i="2"/>
  <c r="Y4590" i="2"/>
  <c r="Y4629" i="2"/>
  <c r="Y4661" i="2"/>
  <c r="Y4693" i="2"/>
  <c r="Y4725" i="2"/>
  <c r="Y4757" i="2"/>
  <c r="Y4789" i="2"/>
  <c r="Y4821" i="2"/>
  <c r="Y4853" i="2"/>
  <c r="Y4885" i="2"/>
  <c r="Y4917" i="2"/>
  <c r="Y4949" i="2"/>
  <c r="Y4981" i="2"/>
  <c r="Y2757" i="2"/>
  <c r="Y3265" i="2"/>
  <c r="Y3491" i="2"/>
  <c r="Y3623" i="2"/>
  <c r="Y3751" i="2"/>
  <c r="Y3887" i="2"/>
  <c r="Y3967" i="2"/>
  <c r="Y4063" i="2"/>
  <c r="Y4143" i="2"/>
  <c r="Y4215" i="2"/>
  <c r="Y4311" i="2"/>
  <c r="Y4399" i="2"/>
  <c r="Y4479" i="2"/>
  <c r="Y4555" i="2"/>
  <c r="Y4608" i="2"/>
  <c r="Y4651" i="2"/>
  <c r="Y4699" i="2"/>
  <c r="Y4739" i="2"/>
  <c r="Y4779" i="2"/>
  <c r="Y4831" i="2"/>
  <c r="Y4871" i="2"/>
  <c r="Y2507" i="2"/>
  <c r="Y2753" i="2"/>
  <c r="Y2913" i="2"/>
  <c r="Y3105" i="2"/>
  <c r="Y3261" i="2"/>
  <c r="Y3350" i="2"/>
  <c r="Y3435" i="2"/>
  <c r="Y3490" i="2"/>
  <c r="Y3542" i="2"/>
  <c r="Y3590" i="2"/>
  <c r="Y3630" i="2"/>
  <c r="Y3670" i="2"/>
  <c r="Y3718" i="2"/>
  <c r="Y3758" i="2"/>
  <c r="Y3798" i="2"/>
  <c r="Y3846" i="2"/>
  <c r="Y3886" i="2"/>
  <c r="Y3926" i="2"/>
  <c r="Y3974" i="2"/>
  <c r="Y4014" i="2"/>
  <c r="Y4054" i="2"/>
  <c r="Y4102" i="2"/>
  <c r="Y4142" i="2"/>
  <c r="Y4182" i="2"/>
  <c r="Y4230" i="2"/>
  <c r="Y4270" i="2"/>
  <c r="Y4310" i="2"/>
  <c r="Y4358" i="2"/>
  <c r="Y4398" i="2"/>
  <c r="Y4438" i="2"/>
  <c r="Y4486" i="2"/>
  <c r="Y4522" i="2"/>
  <c r="Y4548" i="2"/>
  <c r="Y4580" i="2"/>
  <c r="Y4607" i="2"/>
  <c r="Y4626" i="2"/>
  <c r="Y4642" i="2"/>
  <c r="Y4658" i="2"/>
  <c r="Y4674" i="2"/>
  <c r="Y4690" i="2"/>
  <c r="Y4706" i="2"/>
  <c r="Y4722" i="2"/>
  <c r="Y4738" i="2"/>
  <c r="Y4754" i="2"/>
  <c r="Y4770" i="2"/>
  <c r="Y4786" i="2"/>
  <c r="Y4802" i="2"/>
  <c r="Y4818" i="2"/>
  <c r="Y4834" i="2"/>
  <c r="Y4850" i="2"/>
  <c r="Y4866" i="2"/>
  <c r="Y4882" i="2"/>
  <c r="Y4898" i="2"/>
  <c r="Y4914" i="2"/>
  <c r="Y4930" i="2"/>
  <c r="Y4946" i="2"/>
  <c r="Y4962" i="2"/>
  <c r="Y4978" i="2"/>
  <c r="Y4994" i="2"/>
  <c r="Y2351" i="2"/>
  <c r="Y2789" i="2"/>
  <c r="Y3045" i="2"/>
  <c r="Y3285" i="2"/>
  <c r="Y3409" i="2"/>
  <c r="Y3502" i="2"/>
  <c r="Y3575" i="2"/>
  <c r="Y3647" i="2"/>
  <c r="Y3711" i="2"/>
  <c r="Y3775" i="2"/>
  <c r="Y3839" i="2"/>
  <c r="Y3895" i="2"/>
  <c r="Y3959" i="2"/>
  <c r="Y4023" i="2"/>
  <c r="Y4087" i="2"/>
  <c r="Y4151" i="2"/>
  <c r="Y4223" i="2"/>
  <c r="Y4287" i="2"/>
  <c r="Y4343" i="2"/>
  <c r="Y4407" i="2"/>
  <c r="Y4471" i="2"/>
  <c r="Y4528" i="2"/>
  <c r="Y4571" i="2"/>
  <c r="Y4614" i="2"/>
  <c r="Y4647" i="2"/>
  <c r="Y4679" i="2"/>
  <c r="Y4711" i="2"/>
  <c r="Y4743" i="2"/>
  <c r="Y4775" i="2"/>
  <c r="Y4803" i="2"/>
  <c r="Y4835" i="2"/>
  <c r="Y4867" i="2"/>
  <c r="Y2155" i="2"/>
  <c r="Y2993" i="2"/>
  <c r="Y3385" i="2"/>
  <c r="Y3562" i="2"/>
  <c r="Y3690" i="2"/>
  <c r="Y3818" i="2"/>
  <c r="Y3946" i="2"/>
  <c r="Y4074" i="2"/>
  <c r="Y4202" i="2"/>
  <c r="Y4330" i="2"/>
  <c r="Y4458" i="2"/>
  <c r="Y4562" i="2"/>
  <c r="Y4640" i="2"/>
  <c r="Y4704" i="2"/>
  <c r="Y4768" i="2"/>
  <c r="Y4832" i="2"/>
  <c r="Y4896" i="2"/>
  <c r="Y4928" i="2"/>
  <c r="Y4960" i="2"/>
  <c r="Y4992" i="2"/>
  <c r="Y2592" i="2"/>
  <c r="Y3153" i="2"/>
  <c r="Y3453" i="2"/>
  <c r="Y3602" i="2"/>
  <c r="Y3730" i="2"/>
  <c r="Y3858" i="2"/>
  <c r="Y3986" i="2"/>
  <c r="Y4114" i="2"/>
  <c r="Y4242" i="2"/>
  <c r="Y4370" i="2"/>
  <c r="Y4498" i="2"/>
  <c r="Y4588" i="2"/>
  <c r="Y4660" i="2"/>
  <c r="Y4724" i="2"/>
  <c r="Y4788" i="2"/>
  <c r="Y4852" i="2"/>
  <c r="Y4907" i="2"/>
  <c r="Y4939" i="2"/>
  <c r="Y4971" i="2"/>
  <c r="Y2801" i="2"/>
  <c r="Y3293" i="2"/>
  <c r="Y3506" i="2"/>
  <c r="Y3642" i="2"/>
  <c r="Y3770" i="2"/>
  <c r="Y3898" i="2"/>
  <c r="Y4026" i="2"/>
  <c r="Y4154" i="2"/>
  <c r="Y4282" i="2"/>
  <c r="Y4410" i="2"/>
  <c r="Y4530" i="2"/>
  <c r="Y4615" i="2"/>
  <c r="Y4680" i="2"/>
  <c r="Y4744" i="2"/>
  <c r="Y4808" i="2"/>
  <c r="Y4872" i="2"/>
  <c r="Y4916" i="2"/>
  <c r="Y4948" i="2"/>
  <c r="Y4980" i="2"/>
  <c r="Y2468" i="2"/>
  <c r="Y3089" i="2"/>
  <c r="Y3427" i="2"/>
  <c r="Y3586" i="2"/>
  <c r="Y3714" i="2"/>
  <c r="Y3842" i="2"/>
  <c r="Y3970" i="2"/>
  <c r="Y4098" i="2"/>
  <c r="Y4226" i="2"/>
  <c r="Y4354" i="2"/>
  <c r="Y4482" i="2"/>
  <c r="Y4578" i="2"/>
  <c r="Y4652" i="2"/>
  <c r="Y4716" i="2"/>
  <c r="Y4780" i="2"/>
  <c r="Y4844" i="2"/>
  <c r="Y4903" i="2"/>
  <c r="Y4935" i="2"/>
  <c r="Y4967" i="2"/>
  <c r="Y1948" i="2"/>
  <c r="Y2306" i="2"/>
  <c r="Y2143" i="2"/>
  <c r="Y2827" i="2"/>
  <c r="Y2355" i="2"/>
  <c r="Y2664" i="2"/>
  <c r="Y2868" i="2"/>
  <c r="Y3032" i="2"/>
  <c r="Y3208" i="2"/>
  <c r="Y3380" i="2"/>
  <c r="Y2084" i="2"/>
  <c r="Y2252" i="2"/>
  <c r="Y2619" i="2"/>
  <c r="Y2227" i="2"/>
  <c r="Y2754" i="2"/>
  <c r="Y3010" i="2"/>
  <c r="Y2560" i="2"/>
  <c r="Y2878" i="2"/>
  <c r="Y3134" i="2"/>
  <c r="Y3365" i="2"/>
  <c r="Y3512" i="2"/>
  <c r="Y2777" i="2"/>
  <c r="Y3277" i="2"/>
  <c r="Y3498" i="2"/>
  <c r="Y3604" i="2"/>
  <c r="Y3688" i="2"/>
  <c r="Y3776" i="2"/>
  <c r="Y3860" i="2"/>
  <c r="Y3944" i="2"/>
  <c r="Y4032" i="2"/>
  <c r="Y4116" i="2"/>
  <c r="Y4200" i="2"/>
  <c r="Y4288" i="2"/>
  <c r="Y4368" i="2"/>
  <c r="Y4432" i="2"/>
  <c r="Y4496" i="2"/>
  <c r="Y2372" i="2"/>
  <c r="Y2797" i="2"/>
  <c r="Y3053" i="2"/>
  <c r="Y3290" i="2"/>
  <c r="Y3411" i="2"/>
  <c r="Y3505" i="2"/>
  <c r="Y3577" i="2"/>
  <c r="Y3641" i="2"/>
  <c r="Y3705" i="2"/>
  <c r="Y3769" i="2"/>
  <c r="Y3833" i="2"/>
  <c r="Y3897" i="2"/>
  <c r="Y3961" i="2"/>
  <c r="Y4025" i="2"/>
  <c r="Y4089" i="2"/>
  <c r="Y4153" i="2"/>
  <c r="Y4217" i="2"/>
  <c r="Y4281" i="2"/>
  <c r="Y4345" i="2"/>
  <c r="Y4409" i="2"/>
  <c r="Y4473" i="2"/>
  <c r="Y4537" i="2"/>
  <c r="Y4601" i="2"/>
  <c r="Y2741" i="2"/>
  <c r="Y3253" i="2"/>
  <c r="Y3486" i="2"/>
  <c r="Y3627" i="2"/>
  <c r="Y3755" i="2"/>
  <c r="Y3883" i="2"/>
  <c r="Y4011" i="2"/>
  <c r="Y4139" i="2"/>
  <c r="Y4267" i="2"/>
  <c r="Y4395" i="2"/>
  <c r="Y4520" i="2"/>
  <c r="Y4606" i="2"/>
  <c r="Y4673" i="2"/>
  <c r="Y4737" i="2"/>
  <c r="Y4801" i="2"/>
  <c r="Y4865" i="2"/>
  <c r="Y4929" i="2"/>
  <c r="Y4993" i="2"/>
  <c r="Y1951" i="2"/>
  <c r="Y3366" i="2"/>
  <c r="Y3671" i="2"/>
  <c r="Y3903" i="2"/>
  <c r="Y4079" i="2"/>
  <c r="Y4247" i="2"/>
  <c r="Y4415" i="2"/>
  <c r="Y4566" i="2"/>
  <c r="Y4667" i="2"/>
  <c r="Y4747" i="2"/>
  <c r="Y4839" i="2"/>
  <c r="Y2091" i="2"/>
  <c r="Y2785" i="2"/>
  <c r="Y3137" i="2"/>
  <c r="Y3378" i="2"/>
  <c r="Y3501" i="2"/>
  <c r="Y3598" i="2"/>
  <c r="Y3686" i="2"/>
  <c r="Y3766" i="2"/>
  <c r="Y3854" i="2"/>
  <c r="Y3942" i="2"/>
  <c r="Y4022" i="2"/>
  <c r="Y4110" i="2"/>
  <c r="Y4198" i="2"/>
  <c r="Y4278" i="2"/>
  <c r="Y4366" i="2"/>
  <c r="Y4454" i="2"/>
  <c r="Y4527" i="2"/>
  <c r="Y4586" i="2"/>
  <c r="Y4630" i="2"/>
  <c r="Y4662" i="2"/>
  <c r="Y4694" i="2"/>
  <c r="Y4726" i="2"/>
  <c r="Y4758" i="2"/>
  <c r="Y4790" i="2"/>
  <c r="Y4822" i="2"/>
  <c r="Y4854" i="2"/>
  <c r="Y4886" i="2"/>
  <c r="Y4918" i="2"/>
  <c r="Y4950" i="2"/>
  <c r="Y4982" i="2"/>
  <c r="Y2516" i="2"/>
  <c r="Y3109" i="2"/>
  <c r="Y3437" i="2"/>
  <c r="Y3591" i="2"/>
  <c r="Y3727" i="2"/>
  <c r="Y3847" i="2"/>
  <c r="Y3975" i="2"/>
  <c r="Y4103" i="2"/>
  <c r="Y4239" i="2"/>
  <c r="Y4359" i="2"/>
  <c r="Y4487" i="2"/>
  <c r="Y4582" i="2"/>
  <c r="Y4655" i="2"/>
  <c r="Y4719" i="2"/>
  <c r="Y4783" i="2"/>
  <c r="Y4843" i="2"/>
  <c r="Y2537" i="2"/>
  <c r="Y3442" i="2"/>
  <c r="Y3722" i="2"/>
  <c r="Y3978" i="2"/>
  <c r="Y4234" i="2"/>
  <c r="Y4490" i="2"/>
  <c r="Y4656" i="2"/>
  <c r="Y4784" i="2"/>
  <c r="Y4904" i="2"/>
  <c r="Y4968" i="2"/>
  <c r="Y2769" i="2"/>
  <c r="Y3495" i="2"/>
  <c r="Y3762" i="2"/>
  <c r="Y4018" i="2"/>
  <c r="Y4274" i="2"/>
  <c r="Y4524" i="2"/>
  <c r="Y4676" i="2"/>
  <c r="Y4804" i="2"/>
  <c r="Y4915" i="2"/>
  <c r="Y4979" i="2"/>
  <c r="Y2929" i="2"/>
  <c r="Y3546" i="2"/>
  <c r="Y3802" i="2"/>
  <c r="Y4058" i="2"/>
  <c r="Y4314" i="2"/>
  <c r="Y4551" i="2"/>
  <c r="Y4696" i="2"/>
  <c r="Y4824" i="2"/>
  <c r="Y4924" i="2"/>
  <c r="Y4988" i="2"/>
  <c r="Y3217" i="2"/>
  <c r="Y3618" i="2"/>
  <c r="Y3874" i="2"/>
  <c r="Y4130" i="2"/>
  <c r="Y4386" i="2"/>
  <c r="Y4599" i="2"/>
  <c r="Y4732" i="2"/>
  <c r="Y4860" i="2"/>
  <c r="Y4943" i="2"/>
  <c r="Y4150" i="2"/>
  <c r="Y4406" i="2"/>
  <c r="Y4612" i="2"/>
  <c r="Y4678" i="2"/>
  <c r="Y4742" i="2"/>
  <c r="Y4806" i="2"/>
  <c r="Y4870" i="2"/>
  <c r="Y4902" i="2"/>
  <c r="Y4966" i="2"/>
  <c r="Y3323" i="2"/>
  <c r="Y3663" i="2"/>
  <c r="Y3911" i="2"/>
  <c r="Y4167" i="2"/>
  <c r="Y4423" i="2"/>
  <c r="Y4623" i="2"/>
  <c r="Y4751" i="2"/>
  <c r="Y4875" i="2"/>
  <c r="Y3594" i="2"/>
  <c r="Y4106" i="2"/>
  <c r="Y4583" i="2"/>
  <c r="Y4936" i="2"/>
  <c r="Y3273" i="2"/>
  <c r="Y3890" i="2"/>
  <c r="Y4402" i="2"/>
  <c r="Y4868" i="2"/>
  <c r="Y3357" i="2"/>
  <c r="Y3930" i="2"/>
  <c r="Y4186" i="2"/>
  <c r="Y4760" i="2"/>
  <c r="Y4956" i="2"/>
  <c r="Y3474" i="2"/>
  <c r="Y4002" i="2"/>
  <c r="Y4514" i="2"/>
  <c r="Y4668" i="2"/>
  <c r="Y4911" i="2"/>
  <c r="Y2033" i="2"/>
  <c r="Y2346" i="2"/>
  <c r="Y2207" i="2"/>
  <c r="Y2859" i="2"/>
  <c r="Y2381" i="2"/>
  <c r="Y2680" i="2"/>
  <c r="Y2872" i="2"/>
  <c r="Y3048" i="2"/>
  <c r="Y3220" i="2"/>
  <c r="Y3384" i="2"/>
  <c r="Y2148" i="2"/>
  <c r="Y2300" i="2"/>
  <c r="Y2650" i="2"/>
  <c r="Y2323" i="2"/>
  <c r="Y2778" i="2"/>
  <c r="Y3034" i="2"/>
  <c r="Y2603" i="2"/>
  <c r="Y2902" i="2"/>
  <c r="Y3158" i="2"/>
  <c r="Y3381" i="2"/>
  <c r="Y3524" i="2"/>
  <c r="Y2825" i="2"/>
  <c r="Y3309" i="2"/>
  <c r="Y3514" i="2"/>
  <c r="Y3608" i="2"/>
  <c r="Y3696" i="2"/>
  <c r="Y3780" i="2"/>
  <c r="Y3864" i="2"/>
  <c r="Y3952" i="2"/>
  <c r="Y4036" i="2"/>
  <c r="Y4120" i="2"/>
  <c r="Y4208" i="2"/>
  <c r="Y4292" i="2"/>
  <c r="Y4372" i="2"/>
  <c r="Y4436" i="2"/>
  <c r="Y4500" i="2"/>
  <c r="Y2415" i="2"/>
  <c r="Y2813" i="2"/>
  <c r="Y3069" i="2"/>
  <c r="Y3301" i="2"/>
  <c r="Y3419" i="2"/>
  <c r="Y3510" i="2"/>
  <c r="Y3581" i="2"/>
  <c r="Y3645" i="2"/>
  <c r="Y3709" i="2"/>
  <c r="Y3773" i="2"/>
  <c r="Y3837" i="2"/>
  <c r="Y3901" i="2"/>
  <c r="Y3965" i="2"/>
  <c r="Y4029" i="2"/>
  <c r="Y4093" i="2"/>
  <c r="Y4157" i="2"/>
  <c r="Y4221" i="2"/>
  <c r="Y4285" i="2"/>
  <c r="Y4349" i="2"/>
  <c r="Y4413" i="2"/>
  <c r="Y4477" i="2"/>
  <c r="Y4541" i="2"/>
  <c r="Y4605" i="2"/>
  <c r="Y2773" i="2"/>
  <c r="Y3274" i="2"/>
  <c r="Y3497" i="2"/>
  <c r="Y3635" i="2"/>
  <c r="Y3763" i="2"/>
  <c r="Y3891" i="2"/>
  <c r="Y4019" i="2"/>
  <c r="Y4147" i="2"/>
  <c r="Y4275" i="2"/>
  <c r="Y4403" i="2"/>
  <c r="Y4526" i="2"/>
  <c r="Y4611" i="2"/>
  <c r="Y4677" i="2"/>
  <c r="Y4741" i="2"/>
  <c r="Y4805" i="2"/>
  <c r="Y4869" i="2"/>
  <c r="Y4933" i="2"/>
  <c r="Y2235" i="2"/>
  <c r="Y3394" i="2"/>
  <c r="Y3687" i="2"/>
  <c r="Y3935" i="2"/>
  <c r="Y4095" i="2"/>
  <c r="Y4263" i="2"/>
  <c r="Y4447" i="2"/>
  <c r="Y4576" i="2"/>
  <c r="Y4675" i="2"/>
  <c r="Y4763" i="2"/>
  <c r="Y4847" i="2"/>
  <c r="Y2219" i="2"/>
  <c r="Y2849" i="2"/>
  <c r="Y3169" i="2"/>
  <c r="Y3393" i="2"/>
  <c r="Y3522" i="2"/>
  <c r="Y3606" i="2"/>
  <c r="Y3694" i="2"/>
  <c r="Y3782" i="2"/>
  <c r="Y3862" i="2"/>
  <c r="Y3950" i="2"/>
  <c r="Y4038" i="2"/>
  <c r="Y4118" i="2"/>
  <c r="Y4206" i="2"/>
  <c r="Y4294" i="2"/>
  <c r="Y4374" i="2"/>
  <c r="Y4462" i="2"/>
  <c r="Y4538" i="2"/>
  <c r="Y4591" i="2"/>
  <c r="Y4634" i="2"/>
  <c r="Y4666" i="2"/>
  <c r="Y4698" i="2"/>
  <c r="Y4730" i="2"/>
  <c r="Y4762" i="2"/>
  <c r="Y4794" i="2"/>
  <c r="Y4826" i="2"/>
  <c r="Y4858" i="2"/>
  <c r="Y4890" i="2"/>
  <c r="Y4922" i="2"/>
  <c r="Y4954" i="2"/>
  <c r="Y4986" i="2"/>
  <c r="Y2628" i="2"/>
  <c r="Y3173" i="2"/>
  <c r="Y3459" i="2"/>
  <c r="Y3615" i="2"/>
  <c r="Y3743" i="2"/>
  <c r="Y3863" i="2"/>
  <c r="Y3991" i="2"/>
  <c r="Y4119" i="2"/>
  <c r="Y4255" i="2"/>
  <c r="Y4375" i="2"/>
  <c r="Y4503" i="2"/>
  <c r="Y4592" i="2"/>
  <c r="Y4663" i="2"/>
  <c r="Y4727" i="2"/>
  <c r="Y4791" i="2"/>
  <c r="Y4851" i="2"/>
  <c r="Y2734" i="2"/>
  <c r="Y3485" i="2"/>
  <c r="Y3754" i="2"/>
  <c r="Y4010" i="2"/>
  <c r="Y4266" i="2"/>
  <c r="Y4519" i="2"/>
  <c r="Y4672" i="2"/>
  <c r="Y4800" i="2"/>
  <c r="Y4912" i="2"/>
  <c r="Y4976" i="2"/>
  <c r="Y2897" i="2"/>
  <c r="Y3538" i="2"/>
  <c r="Y3794" i="2"/>
  <c r="Y4050" i="2"/>
  <c r="Y4306" i="2"/>
  <c r="Y4546" i="2"/>
  <c r="Y4692" i="2"/>
  <c r="Y4820" i="2"/>
  <c r="Y4923" i="2"/>
  <c r="Y4987" i="2"/>
  <c r="Y3057" i="2"/>
  <c r="Y3578" i="2"/>
  <c r="Y3834" i="2"/>
  <c r="Y4090" i="2"/>
  <c r="Y4346" i="2"/>
  <c r="Y4572" i="2"/>
  <c r="Y4712" i="2"/>
  <c r="Y4840" i="2"/>
  <c r="Y4932" i="2"/>
  <c r="Y3314" i="2"/>
  <c r="Y3650" i="2"/>
  <c r="Y3906" i="2"/>
  <c r="Y4162" i="2"/>
  <c r="Y4418" i="2"/>
  <c r="Y4620" i="2"/>
  <c r="Y4748" i="2"/>
  <c r="Y4876" i="2"/>
  <c r="Y4951" i="2"/>
  <c r="Y1866" i="2"/>
  <c r="Y2626" i="2"/>
  <c r="Y2545" i="2"/>
  <c r="Y3083" i="2"/>
  <c r="Y2011" i="2"/>
  <c r="Y2520" i="2"/>
  <c r="Y2768" i="2"/>
  <c r="Y2952" i="2"/>
  <c r="Y3124" i="2"/>
  <c r="Y3288" i="2"/>
  <c r="Y2379" i="2"/>
  <c r="Y1973" i="2"/>
  <c r="Y2448" i="2"/>
  <c r="Y2569" i="2"/>
  <c r="Y2882" i="2"/>
  <c r="Y3138" i="2"/>
  <c r="Y2211" i="2"/>
  <c r="Y2750" i="2"/>
  <c r="Y3006" i="2"/>
  <c r="Y3262" i="2"/>
  <c r="Y3448" i="2"/>
  <c r="Y2315" i="2"/>
  <c r="Y3033" i="2"/>
  <c r="Y3403" i="2"/>
  <c r="Y3560" i="2"/>
  <c r="Y3648" i="2"/>
  <c r="Y3732" i="2"/>
  <c r="Y3816" i="2"/>
  <c r="Y3904" i="2"/>
  <c r="Y3988" i="2"/>
  <c r="Y4072" i="2"/>
  <c r="Y4160" i="2"/>
  <c r="Y4244" i="2"/>
  <c r="Y4328" i="2"/>
  <c r="Y4400" i="2"/>
  <c r="Y4464" i="2"/>
  <c r="Y1815" i="2"/>
  <c r="Y2644" i="2"/>
  <c r="Y2925" i="2"/>
  <c r="Y3181" i="2"/>
  <c r="Y3355" i="2"/>
  <c r="Y3462" i="2"/>
  <c r="Y3545" i="2"/>
  <c r="Y3609" i="2"/>
  <c r="Y3673" i="2"/>
  <c r="Y3737" i="2"/>
  <c r="Y3801" i="2"/>
  <c r="Y3865" i="2"/>
  <c r="Y3929" i="2"/>
  <c r="Y3993" i="2"/>
  <c r="Y4057" i="2"/>
  <c r="Y4121" i="2"/>
  <c r="Y4185" i="2"/>
  <c r="Y4249" i="2"/>
  <c r="Y4313" i="2"/>
  <c r="Y4377" i="2"/>
  <c r="Y4441" i="2"/>
  <c r="Y4505" i="2"/>
  <c r="Y4569" i="2"/>
  <c r="Y2171" i="2"/>
  <c r="Y2997" i="2"/>
  <c r="Y3387" i="2"/>
  <c r="Y3563" i="2"/>
  <c r="Y3691" i="2"/>
  <c r="Y3819" i="2"/>
  <c r="Y3947" i="2"/>
  <c r="Y4075" i="2"/>
  <c r="Y4203" i="2"/>
  <c r="Y4331" i="2"/>
  <c r="Y4459" i="2"/>
  <c r="Y4563" i="2"/>
  <c r="Y4641" i="2"/>
  <c r="Y4705" i="2"/>
  <c r="Y4769" i="2"/>
  <c r="Y4833" i="2"/>
  <c r="Y4897" i="2"/>
  <c r="Y4961" i="2"/>
  <c r="Y2949" i="2"/>
  <c r="Y3551" i="2"/>
  <c r="Y3799" i="2"/>
  <c r="Y3999" i="2"/>
  <c r="Y4159" i="2"/>
  <c r="Y4335" i="2"/>
  <c r="Y4511" i="2"/>
  <c r="Y4619" i="2"/>
  <c r="Y4707" i="2"/>
  <c r="Y4795" i="2"/>
  <c r="Y4883" i="2"/>
  <c r="Y2564" i="2"/>
  <c r="Y2977" i="2"/>
  <c r="Y3282" i="2"/>
  <c r="Y3447" i="2"/>
  <c r="Y3558" i="2"/>
  <c r="Y3638" i="2"/>
  <c r="Y3726" i="2"/>
  <c r="Y3814" i="2"/>
  <c r="Y3894" i="2"/>
  <c r="Y3982" i="2"/>
  <c r="Y4070" i="2"/>
  <c r="Y4238" i="2"/>
  <c r="Y4326" i="2"/>
  <c r="Y4494" i="2"/>
  <c r="Y4559" i="2"/>
  <c r="Y4646" i="2"/>
  <c r="Y4710" i="2"/>
  <c r="Y4774" i="2"/>
  <c r="Y4838" i="2"/>
  <c r="Y4934" i="2"/>
  <c r="Y2853" i="2"/>
  <c r="Y3523" i="2"/>
  <c r="Y3791" i="2"/>
  <c r="Y4039" i="2"/>
  <c r="Y4303" i="2"/>
  <c r="Y4539" i="2"/>
  <c r="Y4687" i="2"/>
  <c r="Y4811" i="2"/>
  <c r="Y3121" i="2"/>
  <c r="Y3850" i="2"/>
  <c r="Y4362" i="2"/>
  <c r="Y4720" i="2"/>
  <c r="Y4848" i="2"/>
  <c r="Y3634" i="2"/>
  <c r="Y4146" i="2"/>
  <c r="Y4610" i="2"/>
  <c r="Y4740" i="2"/>
  <c r="Y4947" i="2"/>
  <c r="Y1844" i="2"/>
  <c r="Y3674" i="2"/>
  <c r="Y4442" i="2"/>
  <c r="Y4632" i="2"/>
  <c r="Y4888" i="2"/>
  <c r="Y2693" i="2"/>
  <c r="Y3746" i="2"/>
  <c r="Y4258" i="2"/>
  <c r="Y4796" i="2"/>
  <c r="Y4975" i="2"/>
  <c r="Y1930" i="2"/>
  <c r="Y3115" i="2"/>
  <c r="Y2964" i="2"/>
  <c r="Y2411" i="2"/>
  <c r="Y2612" i="2"/>
  <c r="Y2774" i="2"/>
  <c r="Y2447" i="2"/>
  <c r="Y3652" i="2"/>
  <c r="Y3992" i="2"/>
  <c r="Y4336" i="2"/>
  <c r="Y2665" i="2"/>
  <c r="Y3467" i="2"/>
  <c r="Y3741" i="2"/>
  <c r="Y3997" i="2"/>
  <c r="Y4253" i="2"/>
  <c r="Y4509" i="2"/>
  <c r="Y3401" i="2"/>
  <c r="Y3955" i="2"/>
  <c r="Y4467" i="2"/>
  <c r="Y4773" i="2"/>
  <c r="Y3815" i="2"/>
  <c r="Y4523" i="2"/>
  <c r="Y4895" i="2"/>
  <c r="Y3458" i="2"/>
  <c r="Y3822" i="2"/>
  <c r="Y4166" i="2"/>
  <c r="Y4502" i="2"/>
  <c r="Y4682" i="2"/>
  <c r="Y4810" i="2"/>
  <c r="Y4938" i="2"/>
  <c r="Y3351" i="2"/>
  <c r="Y3927" i="2"/>
  <c r="Y4439" i="2"/>
  <c r="Y4759" i="2"/>
  <c r="Y3626" i="2"/>
  <c r="Y4604" i="2"/>
  <c r="Y3922" i="2"/>
  <c r="Y4756" i="2"/>
  <c r="Y2383" i="2"/>
  <c r="Y4218" i="2"/>
  <c r="Y4900" i="2"/>
  <c r="Y2833" i="2"/>
  <c r="Y4290" i="2"/>
  <c r="Y4919" i="2"/>
  <c r="Y2525" i="2"/>
  <c r="Y3304" i="2"/>
  <c r="Y2480" i="2"/>
  <c r="Y3162" i="2"/>
  <c r="Y3286" i="2"/>
  <c r="Y3425" i="2"/>
  <c r="Y3824" i="2"/>
  <c r="Y4164" i="2"/>
  <c r="Y4468" i="2"/>
  <c r="Y3197" i="2"/>
  <c r="Y3613" i="2"/>
  <c r="Y3869" i="2"/>
  <c r="Y4125" i="2"/>
  <c r="Y4381" i="2"/>
  <c r="Y2299" i="2"/>
  <c r="Y3699" i="2"/>
  <c r="Y4211" i="2"/>
  <c r="Y4645" i="2"/>
  <c r="Y4901" i="2"/>
  <c r="Y3013" i="2"/>
  <c r="Y4191" i="2"/>
  <c r="Y4715" i="2"/>
  <c r="Y3009" i="2"/>
  <c r="Y3654" i="2"/>
  <c r="Y3990" i="2"/>
  <c r="Y4334" i="2"/>
  <c r="Y4618" i="2"/>
  <c r="Y4746" i="2"/>
  <c r="Y4874" i="2"/>
  <c r="Y3679" i="2"/>
  <c r="Y4183" i="2"/>
  <c r="Y4631" i="2"/>
  <c r="Y4879" i="2"/>
  <c r="Y4138" i="2"/>
  <c r="Y4864" i="2"/>
  <c r="Y3342" i="2"/>
  <c r="Y4434" i="2"/>
  <c r="Y4955" i="2"/>
  <c r="Y3706" i="2"/>
  <c r="Y4648" i="2"/>
  <c r="Y3778" i="2"/>
  <c r="Y4684" i="2"/>
  <c r="Y2588" i="2"/>
  <c r="Y2792" i="2"/>
  <c r="Y1836" i="2"/>
  <c r="Y3460" i="2"/>
  <c r="Y3908" i="2"/>
  <c r="Y1908" i="2"/>
  <c r="Y3677" i="2"/>
  <c r="Y4189" i="2"/>
  <c r="Y3029" i="2"/>
  <c r="Y4339" i="2"/>
  <c r="Y4965" i="2"/>
  <c r="Y4351" i="2"/>
  <c r="Y3321" i="2"/>
  <c r="Y4078" i="2"/>
  <c r="Y4650" i="2"/>
  <c r="Y4906" i="2"/>
  <c r="Y2917" i="2"/>
  <c r="Y4319" i="2"/>
  <c r="Y3249" i="2"/>
  <c r="Y4944" i="2"/>
  <c r="Y4628" i="2"/>
  <c r="Y3962" i="2"/>
  <c r="Y4812" i="2"/>
  <c r="Y2072" i="2"/>
  <c r="Y2906" i="2"/>
  <c r="Y3081" i="2"/>
  <c r="Y4080" i="2"/>
  <c r="Y2941" i="2"/>
  <c r="Y3805" i="2"/>
  <c r="Y4317" i="2"/>
  <c r="Y3571" i="2"/>
  <c r="Y4568" i="2"/>
  <c r="Y4635" i="2"/>
  <c r="Y3566" i="2"/>
  <c r="Y4246" i="2"/>
  <c r="Y4714" i="2"/>
  <c r="Y4970" i="2"/>
  <c r="Y3543" i="2"/>
  <c r="Y3882" i="2"/>
  <c r="Y4884" i="2"/>
  <c r="Y4474" i="2"/>
  <c r="Y4983" i="2"/>
  <c r="Y3128" i="2"/>
  <c r="Y2307" i="2"/>
  <c r="Y3568" i="2"/>
  <c r="Y4248" i="2"/>
  <c r="Y3362" i="2"/>
  <c r="Y3933" i="2"/>
  <c r="Y4445" i="2"/>
  <c r="Y3827" i="2"/>
  <c r="Y4709" i="2"/>
  <c r="Y3567" i="2"/>
  <c r="Y4807" i="2"/>
  <c r="Y3734" i="2"/>
  <c r="Y4422" i="2"/>
  <c r="Y4778" i="2"/>
  <c r="Y3807" i="2"/>
  <c r="Y4695" i="2"/>
  <c r="Y4394" i="2"/>
  <c r="Y3666" i="2"/>
  <c r="Y4776" i="2"/>
  <c r="Y4034" i="2"/>
  <c r="Y2037" i="2"/>
  <c r="Y3030" i="2"/>
  <c r="Y3736" i="2"/>
  <c r="Y4404" i="2"/>
  <c r="Y3549" i="2"/>
  <c r="Y4061" i="2"/>
  <c r="Y4573" i="2"/>
  <c r="Y4083" i="2"/>
  <c r="Y4837" i="2"/>
  <c r="Y4015" i="2"/>
  <c r="Y2623" i="2"/>
  <c r="Y3910" i="2"/>
  <c r="Y4564" i="2"/>
  <c r="Y4842" i="2"/>
  <c r="Y4055" i="2"/>
  <c r="Y4819" i="2"/>
  <c r="Y4736" i="2"/>
  <c r="Y4178" i="2"/>
  <c r="Y3414" i="2"/>
  <c r="Y4964" i="2"/>
  <c r="Y4535" i="2"/>
  <c r="Y4550" i="2"/>
  <c r="Y3517" i="2"/>
  <c r="D26" i="15"/>
  <c r="D27" i="15" s="1"/>
  <c r="K17" i="15"/>
  <c r="K18" i="15" s="1"/>
  <c r="C47" i="16"/>
  <c r="C30" i="15"/>
  <c r="C47" i="15"/>
  <c r="C48" i="15" s="1"/>
  <c r="A16" i="13"/>
  <c r="A17" i="13" s="1"/>
  <c r="B26" i="16"/>
  <c r="B27" i="16" s="1"/>
  <c r="F5" i="16"/>
  <c r="D9" i="16"/>
  <c r="D10" i="16" s="1"/>
  <c r="E41" i="14"/>
  <c r="C26" i="15"/>
  <c r="C27" i="15" s="1"/>
  <c r="L26" i="16"/>
  <c r="L34" i="16"/>
  <c r="F26" i="16"/>
  <c r="F27" i="16" s="1"/>
  <c r="J30" i="15"/>
  <c r="H34" i="16"/>
  <c r="H35" i="16" s="1"/>
  <c r="I17" i="16"/>
  <c r="O5" i="14"/>
  <c r="K17" i="16"/>
  <c r="I42" i="15"/>
  <c r="I43" i="15" s="1"/>
  <c r="L9" i="16"/>
  <c r="L10" i="16" s="1"/>
  <c r="K34" i="15"/>
  <c r="K35" i="15" s="1"/>
  <c r="E38" i="16"/>
  <c r="E39" i="16" s="1"/>
  <c r="E47" i="15"/>
  <c r="E48" i="15" s="1"/>
  <c r="M16" i="13"/>
  <c r="E16" i="13"/>
  <c r="E17" i="13" s="1"/>
  <c r="B5" i="15"/>
  <c r="B6" i="15" s="1"/>
  <c r="H38" i="15"/>
  <c r="H39" i="15" s="1"/>
  <c r="J17" i="16"/>
  <c r="J18" i="16" s="1"/>
  <c r="H13" i="16"/>
  <c r="H14" i="16" s="1"/>
  <c r="E34" i="15"/>
  <c r="E35" i="15" s="1"/>
  <c r="L42" i="16"/>
  <c r="K34" i="16"/>
  <c r="K42" i="16"/>
  <c r="K43" i="16" s="1"/>
  <c r="H17" i="15"/>
  <c r="H16" i="15" s="1"/>
  <c r="E59" i="15"/>
  <c r="N16" i="13"/>
  <c r="N15" i="13" s="1"/>
  <c r="K5" i="15"/>
  <c r="K6" i="15" s="1"/>
  <c r="I38" i="15"/>
  <c r="I39" i="15" s="1"/>
  <c r="L28" i="13"/>
  <c r="L29" i="13" s="1"/>
  <c r="N45" i="14"/>
  <c r="N46" i="14" s="1"/>
  <c r="R5" i="14"/>
  <c r="R6" i="14" s="1"/>
  <c r="L9" i="13"/>
  <c r="L10" i="13" s="1"/>
  <c r="B47" i="15"/>
  <c r="B48" i="15" s="1"/>
  <c r="E38" i="15"/>
  <c r="K41" i="14"/>
  <c r="B34" i="15"/>
  <c r="B35" i="15" s="1"/>
  <c r="B55" i="15"/>
  <c r="B54" i="15" s="1"/>
  <c r="L42" i="15"/>
  <c r="L43" i="15" s="1"/>
  <c r="L30" i="15"/>
  <c r="C5" i="14"/>
  <c r="C6" i="14" s="1"/>
  <c r="H26" i="15"/>
  <c r="H27" i="15" s="1"/>
  <c r="J34" i="15"/>
  <c r="J35" i="15" s="1"/>
  <c r="H30" i="15"/>
  <c r="H31" i="15" s="1"/>
  <c r="H26" i="16"/>
  <c r="H27" i="16" s="1"/>
  <c r="F63" i="15"/>
  <c r="F64" i="15" s="1"/>
  <c r="F21" i="15"/>
  <c r="F22" i="15" s="1"/>
  <c r="I13" i="15"/>
  <c r="I14" i="15" s="1"/>
  <c r="J9" i="16"/>
  <c r="J10" i="16" s="1"/>
  <c r="L26" i="15"/>
  <c r="L27" i="15" s="1"/>
  <c r="L5" i="16"/>
  <c r="F55" i="15"/>
  <c r="I9" i="16"/>
  <c r="I10" i="16" s="1"/>
  <c r="E47" i="16"/>
  <c r="E48" i="16" s="1"/>
  <c r="D38" i="15"/>
  <c r="H17" i="16"/>
  <c r="B13" i="15"/>
  <c r="B14" i="15" s="1"/>
  <c r="L9" i="15"/>
  <c r="L10" i="15" s="1"/>
  <c r="J9" i="15"/>
  <c r="J10" i="15" s="1"/>
  <c r="S30" i="14"/>
  <c r="S31" i="14" s="1"/>
  <c r="M30" i="14"/>
  <c r="M31" i="14" s="1"/>
  <c r="K9" i="16"/>
  <c r="F34" i="15"/>
  <c r="D21" i="16"/>
  <c r="F21" i="16"/>
  <c r="F20" i="16" s="1"/>
  <c r="E21" i="15"/>
  <c r="E22" i="15" s="1"/>
  <c r="H5" i="15"/>
  <c r="J38" i="15"/>
  <c r="D13" i="15"/>
  <c r="D14" i="15" s="1"/>
  <c r="F17" i="16"/>
  <c r="F18" i="16" s="1"/>
  <c r="K26" i="15"/>
  <c r="K27" i="15" s="1"/>
  <c r="D5" i="14"/>
  <c r="F16" i="13"/>
  <c r="F17" i="13" s="1"/>
  <c r="R34" i="14"/>
  <c r="H9" i="16"/>
  <c r="H10" i="16" s="1"/>
  <c r="E5" i="16"/>
  <c r="E6" i="16" s="1"/>
  <c r="E5" i="15"/>
  <c r="E6" i="15" s="1"/>
  <c r="B13" i="16"/>
  <c r="I26" i="15"/>
  <c r="I27" i="15" s="1"/>
  <c r="E5" i="13"/>
  <c r="E6" i="13" s="1"/>
  <c r="D17" i="15"/>
  <c r="D18" i="15" s="1"/>
  <c r="C38" i="15"/>
  <c r="C39" i="15" s="1"/>
  <c r="D45" i="14"/>
  <c r="D46" i="14" s="1"/>
  <c r="C42" i="15"/>
  <c r="D16" i="13"/>
  <c r="D17" i="13" s="1"/>
  <c r="H5" i="16"/>
  <c r="D5" i="16"/>
  <c r="J17" i="15"/>
  <c r="A20" i="12"/>
  <c r="A21" i="12" s="1"/>
  <c r="AB5" i="2"/>
  <c r="K13" i="16"/>
  <c r="F51" i="15"/>
  <c r="F52" i="15" s="1"/>
  <c r="B5" i="14"/>
  <c r="K9" i="15"/>
  <c r="D42" i="15"/>
  <c r="D43" i="15" s="1"/>
  <c r="J5" i="15"/>
  <c r="I38" i="16"/>
  <c r="B5" i="16"/>
  <c r="AN5" i="2"/>
  <c r="AJ10" i="2"/>
  <c r="AK10" i="2"/>
  <c r="V9" i="14"/>
  <c r="AP5" i="2"/>
  <c r="Y7" i="27"/>
  <c r="U9" i="27"/>
  <c r="U3" i="27"/>
  <c r="AO5" i="2"/>
  <c r="N24" i="13"/>
  <c r="N25" i="13" s="1"/>
  <c r="I16" i="14" l="1"/>
  <c r="I17" i="14" s="1"/>
  <c r="N5" i="14"/>
  <c r="N6" i="14" s="1"/>
  <c r="D42" i="16"/>
  <c r="I26" i="16"/>
  <c r="I27" i="16" s="1"/>
  <c r="E16" i="14"/>
  <c r="L20" i="14"/>
  <c r="F5" i="14"/>
  <c r="L9" i="14"/>
  <c r="K28" i="13"/>
  <c r="K29" i="13" s="1"/>
  <c r="M24" i="13"/>
  <c r="M25" i="13" s="1"/>
  <c r="A24" i="13"/>
  <c r="A25" i="13" s="1"/>
  <c r="G5" i="14"/>
  <c r="G6" i="14" s="1"/>
  <c r="E9" i="14"/>
  <c r="E10" i="14" s="1"/>
  <c r="E59" i="16"/>
  <c r="E60" i="16" s="1"/>
  <c r="J42" i="16"/>
  <c r="J43" i="16" s="1"/>
  <c r="B9" i="12"/>
  <c r="B51" i="16"/>
  <c r="B52" i="16" s="1"/>
  <c r="O16" i="14"/>
  <c r="J5" i="14"/>
  <c r="J6" i="14" s="1"/>
  <c r="U5" i="14"/>
  <c r="U6" i="14" s="1"/>
  <c r="M5" i="14"/>
  <c r="M6" i="14" s="1"/>
  <c r="J28" i="13"/>
  <c r="J29" i="13" s="1"/>
  <c r="E51" i="15"/>
  <c r="E52" i="15" s="1"/>
  <c r="F51" i="16"/>
  <c r="F52" i="16" s="1"/>
  <c r="E9" i="16"/>
  <c r="E10" i="16" s="1"/>
  <c r="F9" i="14"/>
  <c r="F10" i="14" s="1"/>
  <c r="I9" i="14"/>
  <c r="I10" i="14" s="1"/>
  <c r="F59" i="16"/>
  <c r="F60" i="16" s="1"/>
  <c r="N16" i="14"/>
  <c r="H16" i="14"/>
  <c r="H17" i="14" s="1"/>
  <c r="I20" i="14"/>
  <c r="I21" i="14" s="1"/>
  <c r="V5" i="14"/>
  <c r="G28" i="13"/>
  <c r="G29" i="13" s="1"/>
  <c r="J5" i="13"/>
  <c r="J6" i="13" s="1"/>
  <c r="H9" i="13"/>
  <c r="H10" i="13" s="1"/>
  <c r="B16" i="13"/>
  <c r="B17" i="13" s="1"/>
  <c r="Q1350" i="7"/>
  <c r="Q1338" i="7"/>
  <c r="Q1326" i="7"/>
  <c r="Q1314" i="7"/>
  <c r="Q1302" i="7"/>
  <c r="Q1290" i="7"/>
  <c r="Q1278" i="7"/>
  <c r="Q1266" i="7"/>
  <c r="Q1254" i="7"/>
  <c r="Q1242" i="7"/>
  <c r="Q1230" i="7"/>
  <c r="Q1218" i="7"/>
  <c r="Q1206" i="7"/>
  <c r="Q1194" i="7"/>
  <c r="Q1182" i="7"/>
  <c r="Q1170" i="7"/>
  <c r="Q1158" i="7"/>
  <c r="Q1347" i="7"/>
  <c r="Q1335" i="7"/>
  <c r="Q1323" i="7"/>
  <c r="Q1311" i="7"/>
  <c r="Q1299" i="7"/>
  <c r="Q1287" i="7"/>
  <c r="Q1275" i="7"/>
  <c r="Q1263" i="7"/>
  <c r="Q1251" i="7"/>
  <c r="Q1239" i="7"/>
  <c r="Q1227" i="7"/>
  <c r="Q1215" i="7"/>
  <c r="Q1203" i="7"/>
  <c r="Q1191" i="7"/>
  <c r="Q1179" i="7"/>
  <c r="Q1167" i="7"/>
  <c r="Q1155" i="7"/>
  <c r="Q1358" i="7"/>
  <c r="Q1346" i="7"/>
  <c r="Q1334" i="7"/>
  <c r="Q1322" i="7"/>
  <c r="Q1310" i="7"/>
  <c r="Q1298" i="7"/>
  <c r="Q1286" i="7"/>
  <c r="Q1274" i="7"/>
  <c r="Q1262" i="7"/>
  <c r="Q1250" i="7"/>
  <c r="Q1238" i="7"/>
  <c r="Q1226" i="7"/>
  <c r="Q1214" i="7"/>
  <c r="Q1202" i="7"/>
  <c r="Q1190" i="7"/>
  <c r="Q1178" i="7"/>
  <c r="Q1166" i="7"/>
  <c r="Q1154" i="7"/>
  <c r="Q1357" i="7"/>
  <c r="Q1345" i="7"/>
  <c r="Q1333" i="7"/>
  <c r="Q1321" i="7"/>
  <c r="Q1309" i="7"/>
  <c r="Q1297" i="7"/>
  <c r="Q1285" i="7"/>
  <c r="Q1273" i="7"/>
  <c r="Q1261" i="7"/>
  <c r="Q1249" i="7"/>
  <c r="Q1237" i="7"/>
  <c r="Q1225" i="7"/>
  <c r="Q1213" i="7"/>
  <c r="Q1201" i="7"/>
  <c r="Q1189" i="7"/>
  <c r="Q1177" i="7"/>
  <c r="Q1165" i="7"/>
  <c r="Q1153" i="7"/>
  <c r="Q784" i="7"/>
  <c r="R784" i="7" s="1"/>
  <c r="S784" i="7" s="1"/>
  <c r="Q1354" i="7"/>
  <c r="Q1342" i="7"/>
  <c r="Q1330" i="7"/>
  <c r="Q1318" i="7"/>
  <c r="Q1306" i="7"/>
  <c r="Q1294" i="7"/>
  <c r="Q1282" i="7"/>
  <c r="Q1270" i="7"/>
  <c r="Q1258" i="7"/>
  <c r="Q1246" i="7"/>
  <c r="Q1234" i="7"/>
  <c r="Q1222" i="7"/>
  <c r="Q1210" i="7"/>
  <c r="Q1198" i="7"/>
  <c r="Q1186" i="7"/>
  <c r="Q1174" i="7"/>
  <c r="Q1162" i="7"/>
  <c r="Q1349" i="7"/>
  <c r="Q1337" i="7"/>
  <c r="Q1325" i="7"/>
  <c r="Q1313" i="7"/>
  <c r="Q1301" i="7"/>
  <c r="Q1289" i="7"/>
  <c r="Q1277" i="7"/>
  <c r="Q1265" i="7"/>
  <c r="Q1253" i="7"/>
  <c r="Q1241" i="7"/>
  <c r="Q1229" i="7"/>
  <c r="Q1217" i="7"/>
  <c r="Q1205" i="7"/>
  <c r="Q1193" i="7"/>
  <c r="Q1181" i="7"/>
  <c r="Q1169" i="7"/>
  <c r="Q1157" i="7"/>
  <c r="Q763" i="7"/>
  <c r="R763" i="7" s="1"/>
  <c r="S763" i="7" s="1"/>
  <c r="F34" i="14"/>
  <c r="F35" i="14" s="1"/>
  <c r="G20" i="14"/>
  <c r="G21" i="14" s="1"/>
  <c r="Q1353" i="7"/>
  <c r="Q1341" i="7"/>
  <c r="Q1329" i="7"/>
  <c r="Q1317" i="7"/>
  <c r="Q1305" i="7"/>
  <c r="Q1293" i="7"/>
  <c r="Q1281" i="7"/>
  <c r="Q1269" i="7"/>
  <c r="Q1257" i="7"/>
  <c r="Q829" i="7"/>
  <c r="R829" i="7" s="1"/>
  <c r="S829" i="7" s="1"/>
  <c r="Q640" i="7"/>
  <c r="R640" i="7" s="1"/>
  <c r="S640" i="7" s="1"/>
  <c r="Q1356" i="7"/>
  <c r="Q1344" i="7"/>
  <c r="Q1332" i="7"/>
  <c r="Q1320" i="7"/>
  <c r="Q1308" i="7"/>
  <c r="Q1296" i="7"/>
  <c r="Q1284" i="7"/>
  <c r="Q1272" i="7"/>
  <c r="Q1260" i="7"/>
  <c r="Q1248" i="7"/>
  <c r="Q1236" i="7"/>
  <c r="Q1224" i="7"/>
  <c r="Q1212" i="7"/>
  <c r="Q1200" i="7"/>
  <c r="Q1188" i="7"/>
  <c r="Q1176" i="7"/>
  <c r="Q1164" i="7"/>
  <c r="Q1152" i="7"/>
  <c r="Q617" i="7"/>
  <c r="R617" i="7" s="1"/>
  <c r="S617" i="7" s="1"/>
  <c r="Q213" i="7"/>
  <c r="R213" i="7" s="1"/>
  <c r="S213" i="7" s="1"/>
  <c r="I5" i="16"/>
  <c r="I6" i="16" s="1"/>
  <c r="Q329" i="7"/>
  <c r="R329" i="7" s="1"/>
  <c r="S329" i="7" s="1"/>
  <c r="Q546" i="7"/>
  <c r="R546" i="7" s="1"/>
  <c r="S546" i="7" s="1"/>
  <c r="Q284" i="7"/>
  <c r="R284" i="7" s="1"/>
  <c r="S284" i="7" s="1"/>
  <c r="Q191" i="7"/>
  <c r="R191" i="7" s="1"/>
  <c r="S191" i="7" s="1"/>
  <c r="Q140" i="7"/>
  <c r="R140" i="7" s="1"/>
  <c r="S140" i="7" s="1"/>
  <c r="Q117" i="7"/>
  <c r="R117" i="7" s="1"/>
  <c r="S117" i="7" s="1"/>
  <c r="Q94" i="7"/>
  <c r="R94" i="7" s="1"/>
  <c r="S94" i="7" s="1"/>
  <c r="S9" i="14"/>
  <c r="S10" i="14" s="1"/>
  <c r="I42" i="16"/>
  <c r="I43" i="16" s="1"/>
  <c r="B16" i="14"/>
  <c r="B17" i="14" s="1"/>
  <c r="I5" i="14"/>
  <c r="I6" i="14" s="1"/>
  <c r="Q448" i="7"/>
  <c r="R448" i="7" s="1"/>
  <c r="S448" i="7" s="1"/>
  <c r="Q452" i="7"/>
  <c r="R452" i="7" s="1"/>
  <c r="S452" i="7" s="1"/>
  <c r="Q241" i="7"/>
  <c r="R241" i="7" s="1"/>
  <c r="S241" i="7" s="1"/>
  <c r="T9" i="14"/>
  <c r="T10" i="14" s="1"/>
  <c r="F55" i="16"/>
  <c r="F56" i="16" s="1"/>
  <c r="N9" i="14"/>
  <c r="N10" i="14" s="1"/>
  <c r="D20" i="13"/>
  <c r="D21" i="13" s="1"/>
  <c r="G9" i="13"/>
  <c r="G10" i="13" s="1"/>
  <c r="Q679" i="7"/>
  <c r="R679" i="7" s="1"/>
  <c r="S679" i="7" s="1"/>
  <c r="Q310" i="7"/>
  <c r="R310" i="7" s="1"/>
  <c r="S310" i="7" s="1"/>
  <c r="Q520" i="7"/>
  <c r="R520" i="7" s="1"/>
  <c r="S520" i="7" s="1"/>
  <c r="Q416" i="7"/>
  <c r="R416" i="7" s="1"/>
  <c r="S416" i="7" s="1"/>
  <c r="Q663" i="7"/>
  <c r="R663" i="7" s="1"/>
  <c r="S663" i="7" s="1"/>
  <c r="Q476" i="7"/>
  <c r="R476" i="7" s="1"/>
  <c r="S476" i="7" s="1"/>
  <c r="Q309" i="7"/>
  <c r="R309" i="7" s="1"/>
  <c r="S309" i="7" s="1"/>
  <c r="Q519" i="7"/>
  <c r="R519" i="7" s="1"/>
  <c r="S519" i="7" s="1"/>
  <c r="Q427" i="7"/>
  <c r="R427" i="7" s="1"/>
  <c r="S427" i="7" s="1"/>
  <c r="Q398" i="7"/>
  <c r="R398" i="7" s="1"/>
  <c r="S398" i="7" s="1"/>
  <c r="Q260" i="7"/>
  <c r="R260" i="7" s="1"/>
  <c r="S260" i="7" s="1"/>
  <c r="Q169" i="7"/>
  <c r="R169" i="7" s="1"/>
  <c r="S169" i="7" s="1"/>
  <c r="Q28" i="7"/>
  <c r="R28" i="7" s="1"/>
  <c r="S28" i="7" s="1"/>
  <c r="Q1348" i="7"/>
  <c r="Q1336" i="7"/>
  <c r="Q1324" i="7"/>
  <c r="Q1312" i="7"/>
  <c r="Q1300" i="7"/>
  <c r="Q1288" i="7"/>
  <c r="Q1276" i="7"/>
  <c r="Q1264" i="7"/>
  <c r="Q1252" i="7"/>
  <c r="Q1240" i="7"/>
  <c r="Q1228" i="7"/>
  <c r="Q1216" i="7"/>
  <c r="Q1204" i="7"/>
  <c r="Q1192" i="7"/>
  <c r="Q1180" i="7"/>
  <c r="Q1168" i="7"/>
  <c r="Q1156" i="7"/>
  <c r="Q659" i="7"/>
  <c r="R659" i="7" s="1"/>
  <c r="S659" i="7" s="1"/>
  <c r="Q287" i="7"/>
  <c r="R287" i="7" s="1"/>
  <c r="S287" i="7" s="1"/>
  <c r="Q785" i="7"/>
  <c r="R785" i="7" s="1"/>
  <c r="S785" i="7" s="1"/>
  <c r="Q641" i="7"/>
  <c r="R641" i="7" s="1"/>
  <c r="S641" i="7" s="1"/>
  <c r="Q450" i="7"/>
  <c r="R450" i="7" s="1"/>
  <c r="S450" i="7" s="1"/>
  <c r="Q265" i="7"/>
  <c r="R265" i="7" s="1"/>
  <c r="S265" i="7" s="1"/>
  <c r="F24" i="13"/>
  <c r="F25" i="13" s="1"/>
  <c r="Q702" i="7"/>
  <c r="R702" i="7" s="1"/>
  <c r="S702" i="7" s="1"/>
  <c r="Q396" i="7"/>
  <c r="R396" i="7" s="1"/>
  <c r="S396" i="7" s="1"/>
  <c r="Q828" i="7"/>
  <c r="R828" i="7" s="1"/>
  <c r="S828" i="7" s="1"/>
  <c r="Q762" i="7"/>
  <c r="R762" i="7" s="1"/>
  <c r="S762" i="7" s="1"/>
  <c r="Q594" i="7"/>
  <c r="R594" i="7" s="1"/>
  <c r="S594" i="7" s="1"/>
  <c r="Q173" i="7"/>
  <c r="R173" i="7" s="1"/>
  <c r="S173" i="7" s="1"/>
  <c r="Q728" i="7"/>
  <c r="R728" i="7" s="1"/>
  <c r="S728" i="7" s="1"/>
  <c r="Q593" i="7"/>
  <c r="R593" i="7" s="1"/>
  <c r="S593" i="7" s="1"/>
  <c r="Q376" i="7"/>
  <c r="R376" i="7" s="1"/>
  <c r="S376" i="7" s="1"/>
  <c r="Q141" i="7"/>
  <c r="R141" i="7" s="1"/>
  <c r="S141" i="7" s="1"/>
  <c r="Q571" i="7"/>
  <c r="R571" i="7" s="1"/>
  <c r="S571" i="7" s="1"/>
  <c r="Q189" i="7"/>
  <c r="R189" i="7" s="1"/>
  <c r="S189" i="7" s="1"/>
  <c r="Q722" i="7"/>
  <c r="R722" i="7" s="1"/>
  <c r="S722" i="7" s="1"/>
  <c r="Q547" i="7"/>
  <c r="R547" i="7" s="1"/>
  <c r="S547" i="7" s="1"/>
  <c r="Q354" i="7"/>
  <c r="R354" i="7" s="1"/>
  <c r="S354" i="7" s="1"/>
  <c r="Q92" i="7"/>
  <c r="R92" i="7" s="1"/>
  <c r="S92" i="7" s="1"/>
  <c r="Q497" i="7"/>
  <c r="R497" i="7" s="1"/>
  <c r="S497" i="7" s="1"/>
  <c r="Q701" i="7"/>
  <c r="R701" i="7" s="1"/>
  <c r="S701" i="7" s="1"/>
  <c r="Q570" i="7"/>
  <c r="R570" i="7" s="1"/>
  <c r="S570" i="7" s="1"/>
  <c r="Q732" i="7"/>
  <c r="R732" i="7" s="1"/>
  <c r="S732" i="7" s="1"/>
  <c r="Q495" i="7"/>
  <c r="R495" i="7" s="1"/>
  <c r="S495" i="7" s="1"/>
  <c r="Q801" i="7"/>
  <c r="R801" i="7" s="1"/>
  <c r="S801" i="7" s="1"/>
  <c r="Q62" i="7"/>
  <c r="R62" i="7" s="1"/>
  <c r="S62" i="7" s="1"/>
  <c r="Q618" i="7"/>
  <c r="R618" i="7" s="1"/>
  <c r="S618" i="7" s="1"/>
  <c r="Q239" i="7"/>
  <c r="R239" i="7" s="1"/>
  <c r="S239" i="7" s="1"/>
  <c r="Q211" i="7"/>
  <c r="R211" i="7" s="1"/>
  <c r="S211" i="7" s="1"/>
  <c r="Q1352" i="7"/>
  <c r="Q1340" i="7"/>
  <c r="Q1328" i="7"/>
  <c r="Q1316" i="7"/>
  <c r="Q1304" i="7"/>
  <c r="Q1292" i="7"/>
  <c r="Q1280" i="7"/>
  <c r="Q1268" i="7"/>
  <c r="Q1256" i="7"/>
  <c r="Q1244" i="7"/>
  <c r="Q1232" i="7"/>
  <c r="Q1220" i="7"/>
  <c r="Q1208" i="7"/>
  <c r="Q1196" i="7"/>
  <c r="Q1184" i="7"/>
  <c r="Q1172" i="7"/>
  <c r="Q1160" i="7"/>
  <c r="Q730" i="7"/>
  <c r="R730" i="7" s="1"/>
  <c r="S730" i="7" s="1"/>
  <c r="Q330" i="7"/>
  <c r="R330" i="7" s="1"/>
  <c r="S330" i="7" s="1"/>
  <c r="Q59" i="7"/>
  <c r="R59" i="7" s="1"/>
  <c r="S59" i="7" s="1"/>
  <c r="Q681" i="7"/>
  <c r="R681" i="7" s="1"/>
  <c r="S681" i="7" s="1"/>
  <c r="Q375" i="7"/>
  <c r="R375" i="7" s="1"/>
  <c r="S375" i="7" s="1"/>
  <c r="Q23" i="7"/>
  <c r="R23" i="7" s="1"/>
  <c r="S23" i="7" s="1"/>
  <c r="Q32" i="7"/>
  <c r="R32" i="7" s="1"/>
  <c r="S32" i="7" s="1"/>
  <c r="H20" i="12"/>
  <c r="H21" i="12" s="1"/>
  <c r="Q118" i="7"/>
  <c r="R118" i="7" s="1"/>
  <c r="S118" i="7" s="1"/>
  <c r="I34" i="14"/>
  <c r="I35" i="14" s="1"/>
  <c r="B20" i="14"/>
  <c r="B21" i="14" s="1"/>
  <c r="A20" i="13"/>
  <c r="A21" i="13" s="1"/>
  <c r="AE11" i="27"/>
  <c r="AD10" i="27"/>
  <c r="AE8" i="27"/>
  <c r="AD9" i="27"/>
  <c r="Q827" i="7"/>
  <c r="R827" i="7" s="1"/>
  <c r="S827" i="7" s="1"/>
  <c r="Q783" i="7"/>
  <c r="R783" i="7" s="1"/>
  <c r="S783" i="7" s="1"/>
  <c r="Q761" i="7"/>
  <c r="R761" i="7" s="1"/>
  <c r="S761" i="7" s="1"/>
  <c r="Q709" i="7"/>
  <c r="R709" i="7" s="1"/>
  <c r="S709" i="7" s="1"/>
  <c r="Q724" i="7"/>
  <c r="R724" i="7" s="1"/>
  <c r="S724" i="7" s="1"/>
  <c r="Q700" i="7"/>
  <c r="R700" i="7" s="1"/>
  <c r="S700" i="7" s="1"/>
  <c r="Q678" i="7"/>
  <c r="R678" i="7" s="1"/>
  <c r="S678" i="7" s="1"/>
  <c r="Q657" i="7"/>
  <c r="R657" i="7" s="1"/>
  <c r="S657" i="7" s="1"/>
  <c r="Q639" i="7"/>
  <c r="R639" i="7" s="1"/>
  <c r="S639" i="7" s="1"/>
  <c r="Q615" i="7"/>
  <c r="R615" i="7" s="1"/>
  <c r="S615" i="7" s="1"/>
  <c r="Q592" i="7"/>
  <c r="R592" i="7" s="1"/>
  <c r="S592" i="7" s="1"/>
  <c r="Q569" i="7"/>
  <c r="R569" i="7" s="1"/>
  <c r="S569" i="7" s="1"/>
  <c r="Q545" i="7"/>
  <c r="R545" i="7" s="1"/>
  <c r="S545" i="7" s="1"/>
  <c r="Q518" i="7"/>
  <c r="R518" i="7" s="1"/>
  <c r="S518" i="7" s="1"/>
  <c r="Q494" i="7"/>
  <c r="R494" i="7" s="1"/>
  <c r="S494" i="7" s="1"/>
  <c r="Q474" i="7"/>
  <c r="R474" i="7" s="1"/>
  <c r="S474" i="7" s="1"/>
  <c r="Q446" i="7"/>
  <c r="R446" i="7" s="1"/>
  <c r="S446" i="7" s="1"/>
  <c r="Q414" i="7"/>
  <c r="R414" i="7" s="1"/>
  <c r="S414" i="7" s="1"/>
  <c r="Q395" i="7"/>
  <c r="R395" i="7" s="1"/>
  <c r="S395" i="7" s="1"/>
  <c r="Q374" i="7"/>
  <c r="R374" i="7" s="1"/>
  <c r="S374" i="7" s="1"/>
  <c r="Q352" i="7"/>
  <c r="R352" i="7" s="1"/>
  <c r="S352" i="7" s="1"/>
  <c r="Q327" i="7"/>
  <c r="R327" i="7" s="1"/>
  <c r="S327" i="7" s="1"/>
  <c r="Q800" i="7"/>
  <c r="R800" i="7" s="1"/>
  <c r="S800" i="7" s="1"/>
  <c r="Q282" i="7"/>
  <c r="R282" i="7" s="1"/>
  <c r="S282" i="7" s="1"/>
  <c r="Q258" i="7"/>
  <c r="R258" i="7" s="1"/>
  <c r="S258" i="7" s="1"/>
  <c r="Q237" i="7"/>
  <c r="R237" i="7" s="1"/>
  <c r="S237" i="7" s="1"/>
  <c r="Q210" i="7"/>
  <c r="R210" i="7" s="1"/>
  <c r="S210" i="7" s="1"/>
  <c r="Q188" i="7"/>
  <c r="R188" i="7" s="1"/>
  <c r="S188" i="7" s="1"/>
  <c r="Q167" i="7"/>
  <c r="R167" i="7" s="1"/>
  <c r="S167" i="7" s="1"/>
  <c r="Q139" i="7"/>
  <c r="R139" i="7" s="1"/>
  <c r="S139" i="7" s="1"/>
  <c r="Q116" i="7"/>
  <c r="R116" i="7" s="1"/>
  <c r="S116" i="7" s="1"/>
  <c r="Q90" i="7"/>
  <c r="R90" i="7" s="1"/>
  <c r="S90" i="7" s="1"/>
  <c r="Q56" i="7"/>
  <c r="R56" i="7" s="1"/>
  <c r="S56" i="7" s="1"/>
  <c r="Q22" i="7"/>
  <c r="R22" i="7" s="1"/>
  <c r="S22" i="7" s="1"/>
  <c r="A5" i="13"/>
  <c r="A6" i="13" s="1"/>
  <c r="AD11" i="27"/>
  <c r="Q838" i="7"/>
  <c r="R838" i="7" s="1"/>
  <c r="S838" i="7" s="1"/>
  <c r="Q826" i="7"/>
  <c r="R826" i="7" s="1"/>
  <c r="S826" i="7" s="1"/>
  <c r="Q779" i="7"/>
  <c r="R779" i="7" s="1"/>
  <c r="S779" i="7" s="1"/>
  <c r="Q760" i="7"/>
  <c r="R760" i="7" s="1"/>
  <c r="S760" i="7" s="1"/>
  <c r="Q707" i="7"/>
  <c r="R707" i="7" s="1"/>
  <c r="S707" i="7" s="1"/>
  <c r="Q721" i="7"/>
  <c r="R721" i="7" s="1"/>
  <c r="S721" i="7" s="1"/>
  <c r="Q699" i="7"/>
  <c r="R699" i="7" s="1"/>
  <c r="S699" i="7" s="1"/>
  <c r="Q677" i="7"/>
  <c r="R677" i="7" s="1"/>
  <c r="S677" i="7" s="1"/>
  <c r="Q655" i="7"/>
  <c r="R655" i="7" s="1"/>
  <c r="S655" i="7" s="1"/>
  <c r="Q635" i="7"/>
  <c r="R635" i="7" s="1"/>
  <c r="S635" i="7" s="1"/>
  <c r="Q611" i="7"/>
  <c r="R611" i="7" s="1"/>
  <c r="S611" i="7" s="1"/>
  <c r="Q591" i="7"/>
  <c r="R591" i="7" s="1"/>
  <c r="S591" i="7" s="1"/>
  <c r="Q567" i="7"/>
  <c r="R567" i="7" s="1"/>
  <c r="S567" i="7" s="1"/>
  <c r="Q543" i="7"/>
  <c r="R543" i="7" s="1"/>
  <c r="S543" i="7" s="1"/>
  <c r="Q517" i="7"/>
  <c r="R517" i="7" s="1"/>
  <c r="S517" i="7" s="1"/>
  <c r="Q535" i="7"/>
  <c r="R535" i="7" s="1"/>
  <c r="S535" i="7" s="1"/>
  <c r="Q473" i="7"/>
  <c r="R473" i="7" s="1"/>
  <c r="S473" i="7" s="1"/>
  <c r="Q441" i="7"/>
  <c r="R441" i="7" s="1"/>
  <c r="S441" i="7" s="1"/>
  <c r="Q413" i="7"/>
  <c r="R413" i="7" s="1"/>
  <c r="S413" i="7" s="1"/>
  <c r="Q394" i="7"/>
  <c r="R394" i="7" s="1"/>
  <c r="S394" i="7" s="1"/>
  <c r="Q373" i="7"/>
  <c r="R373" i="7" s="1"/>
  <c r="S373" i="7" s="1"/>
  <c r="Q350" i="7"/>
  <c r="R350" i="7" s="1"/>
  <c r="S350" i="7" s="1"/>
  <c r="Q323" i="7"/>
  <c r="R323" i="7" s="1"/>
  <c r="S323" i="7" s="1"/>
  <c r="Q805" i="7"/>
  <c r="R805" i="7" s="1"/>
  <c r="S805" i="7" s="1"/>
  <c r="Q280" i="7"/>
  <c r="R280" i="7" s="1"/>
  <c r="S280" i="7" s="1"/>
  <c r="Q256" i="7"/>
  <c r="R256" i="7" s="1"/>
  <c r="S256" i="7" s="1"/>
  <c r="Q235" i="7"/>
  <c r="R235" i="7" s="1"/>
  <c r="S235" i="7" s="1"/>
  <c r="Q209" i="7"/>
  <c r="R209" i="7" s="1"/>
  <c r="S209" i="7" s="1"/>
  <c r="Q187" i="7"/>
  <c r="R187" i="7" s="1"/>
  <c r="S187" i="7" s="1"/>
  <c r="Q165" i="7"/>
  <c r="R165" i="7" s="1"/>
  <c r="S165" i="7" s="1"/>
  <c r="Q137" i="7"/>
  <c r="R137" i="7" s="1"/>
  <c r="S137" i="7" s="1"/>
  <c r="Q114" i="7"/>
  <c r="R114" i="7" s="1"/>
  <c r="S114" i="7" s="1"/>
  <c r="Q87" i="7"/>
  <c r="R87" i="7" s="1"/>
  <c r="S87" i="7" s="1"/>
  <c r="Q52" i="7"/>
  <c r="R52" i="7" s="1"/>
  <c r="S52" i="7" s="1"/>
  <c r="Q20" i="7"/>
  <c r="R20" i="7" s="1"/>
  <c r="S20" i="7" s="1"/>
  <c r="Q1245" i="7"/>
  <c r="Q1233" i="7"/>
  <c r="Q1221" i="7"/>
  <c r="Q1209" i="7"/>
  <c r="Q1197" i="7"/>
  <c r="Q1185" i="7"/>
  <c r="Q1173" i="7"/>
  <c r="Q1161" i="7"/>
  <c r="Q777" i="7"/>
  <c r="R777" i="7" s="1"/>
  <c r="S777" i="7" s="1"/>
  <c r="Q759" i="7"/>
  <c r="R759" i="7" s="1"/>
  <c r="S759" i="7" s="1"/>
  <c r="Q704" i="7"/>
  <c r="R704" i="7" s="1"/>
  <c r="S704" i="7" s="1"/>
  <c r="Q719" i="7"/>
  <c r="R719" i="7" s="1"/>
  <c r="S719" i="7" s="1"/>
  <c r="Q695" i="7"/>
  <c r="R695" i="7" s="1"/>
  <c r="S695" i="7" s="1"/>
  <c r="Q676" i="7"/>
  <c r="R676" i="7" s="1"/>
  <c r="S676" i="7" s="1"/>
  <c r="Q654" i="7"/>
  <c r="R654" i="7" s="1"/>
  <c r="S654" i="7" s="1"/>
  <c r="Q633" i="7"/>
  <c r="R633" i="7" s="1"/>
  <c r="S633" i="7" s="1"/>
  <c r="Q609" i="7"/>
  <c r="R609" i="7" s="1"/>
  <c r="S609" i="7" s="1"/>
  <c r="Q587" i="7"/>
  <c r="R587" i="7" s="1"/>
  <c r="S587" i="7" s="1"/>
  <c r="Q563" i="7"/>
  <c r="R563" i="7" s="1"/>
  <c r="S563" i="7" s="1"/>
  <c r="Q539" i="7"/>
  <c r="R539" i="7" s="1"/>
  <c r="S539" i="7" s="1"/>
  <c r="Q516" i="7"/>
  <c r="R516" i="7" s="1"/>
  <c r="S516" i="7" s="1"/>
  <c r="Q492" i="7"/>
  <c r="R492" i="7" s="1"/>
  <c r="S492" i="7" s="1"/>
  <c r="Q471" i="7"/>
  <c r="R471" i="7" s="1"/>
  <c r="S471" i="7" s="1"/>
  <c r="Q439" i="7"/>
  <c r="R439" i="7" s="1"/>
  <c r="S439" i="7" s="1"/>
  <c r="Q411" i="7"/>
  <c r="R411" i="7" s="1"/>
  <c r="S411" i="7" s="1"/>
  <c r="Q392" i="7"/>
  <c r="R392" i="7" s="1"/>
  <c r="S392" i="7" s="1"/>
  <c r="Q372" i="7"/>
  <c r="R372" i="7" s="1"/>
  <c r="S372" i="7" s="1"/>
  <c r="Q349" i="7"/>
  <c r="R349" i="7" s="1"/>
  <c r="S349" i="7" s="1"/>
  <c r="Q806" i="7"/>
  <c r="R806" i="7" s="1"/>
  <c r="S806" i="7" s="1"/>
  <c r="Q306" i="7"/>
  <c r="R306" i="7" s="1"/>
  <c r="S306" i="7" s="1"/>
  <c r="Q279" i="7"/>
  <c r="R279" i="7" s="1"/>
  <c r="S279" i="7" s="1"/>
  <c r="Q792" i="7"/>
  <c r="R792" i="7" s="1"/>
  <c r="S792" i="7" s="1"/>
  <c r="Q233" i="7"/>
  <c r="R233" i="7" s="1"/>
  <c r="S233" i="7" s="1"/>
  <c r="Q205" i="7"/>
  <c r="R205" i="7" s="1"/>
  <c r="S205" i="7" s="1"/>
  <c r="Q186" i="7"/>
  <c r="R186" i="7" s="1"/>
  <c r="S186" i="7" s="1"/>
  <c r="Q164" i="7"/>
  <c r="R164" i="7" s="1"/>
  <c r="S164" i="7" s="1"/>
  <c r="Q134" i="7"/>
  <c r="R134" i="7" s="1"/>
  <c r="S134" i="7" s="1"/>
  <c r="Q110" i="7"/>
  <c r="R110" i="7" s="1"/>
  <c r="S110" i="7" s="1"/>
  <c r="Q85" i="7"/>
  <c r="R85" i="7" s="1"/>
  <c r="S85" i="7" s="1"/>
  <c r="Q50" i="7"/>
  <c r="R50" i="7" s="1"/>
  <c r="S50" i="7" s="1"/>
  <c r="A9" i="13"/>
  <c r="A10" i="13" s="1"/>
  <c r="AE6" i="27"/>
  <c r="Q775" i="7"/>
  <c r="R775" i="7" s="1"/>
  <c r="S775" i="7" s="1"/>
  <c r="Q755" i="7"/>
  <c r="R755" i="7" s="1"/>
  <c r="S755" i="7" s="1"/>
  <c r="Q744" i="7"/>
  <c r="R744" i="7" s="1"/>
  <c r="S744" i="7" s="1"/>
  <c r="Q718" i="7"/>
  <c r="R718" i="7" s="1"/>
  <c r="S718" i="7" s="1"/>
  <c r="Q693" i="7"/>
  <c r="R693" i="7" s="1"/>
  <c r="S693" i="7" s="1"/>
  <c r="Q675" i="7"/>
  <c r="R675" i="7" s="1"/>
  <c r="S675" i="7" s="1"/>
  <c r="Q653" i="7"/>
  <c r="R653" i="7" s="1"/>
  <c r="S653" i="7" s="1"/>
  <c r="Q631" i="7"/>
  <c r="R631" i="7" s="1"/>
  <c r="S631" i="7" s="1"/>
  <c r="Q606" i="7"/>
  <c r="R606" i="7" s="1"/>
  <c r="S606" i="7" s="1"/>
  <c r="Q585" i="7"/>
  <c r="R585" i="7" s="1"/>
  <c r="S585" i="7" s="1"/>
  <c r="Q561" i="7"/>
  <c r="R561" i="7" s="1"/>
  <c r="S561" i="7" s="1"/>
  <c r="Q537" i="7"/>
  <c r="R537" i="7" s="1"/>
  <c r="S537" i="7" s="1"/>
  <c r="Q512" i="7"/>
  <c r="R512" i="7" s="1"/>
  <c r="S512" i="7" s="1"/>
  <c r="Q488" i="7"/>
  <c r="R488" i="7" s="1"/>
  <c r="S488" i="7" s="1"/>
  <c r="Q467" i="7"/>
  <c r="R467" i="7" s="1"/>
  <c r="S467" i="7" s="1"/>
  <c r="Q437" i="7"/>
  <c r="R437" i="7" s="1"/>
  <c r="S437" i="7" s="1"/>
  <c r="Q443" i="7"/>
  <c r="R443" i="7" s="1"/>
  <c r="S443" i="7" s="1"/>
  <c r="Q815" i="7"/>
  <c r="R815" i="7" s="1"/>
  <c r="S815" i="7" s="1"/>
  <c r="Q368" i="7"/>
  <c r="R368" i="7" s="1"/>
  <c r="S368" i="7" s="1"/>
  <c r="Q345" i="7"/>
  <c r="R345" i="7" s="1"/>
  <c r="S345" i="7" s="1"/>
  <c r="Q321" i="7"/>
  <c r="R321" i="7" s="1"/>
  <c r="S321" i="7" s="1"/>
  <c r="Q304" i="7"/>
  <c r="R304" i="7" s="1"/>
  <c r="S304" i="7" s="1"/>
  <c r="Q278" i="7"/>
  <c r="R278" i="7" s="1"/>
  <c r="S278" i="7" s="1"/>
  <c r="Q255" i="7"/>
  <c r="R255" i="7" s="1"/>
  <c r="S255" i="7" s="1"/>
  <c r="Q229" i="7"/>
  <c r="R229" i="7" s="1"/>
  <c r="S229" i="7" s="1"/>
  <c r="Q203" i="7"/>
  <c r="R203" i="7" s="1"/>
  <c r="S203" i="7" s="1"/>
  <c r="Q185" i="7"/>
  <c r="R185" i="7" s="1"/>
  <c r="S185" i="7" s="1"/>
  <c r="Q157" i="7"/>
  <c r="R157" i="7" s="1"/>
  <c r="S157" i="7" s="1"/>
  <c r="Q132" i="7"/>
  <c r="R132" i="7" s="1"/>
  <c r="S132" i="7" s="1"/>
  <c r="Q108" i="7"/>
  <c r="R108" i="7" s="1"/>
  <c r="S108" i="7" s="1"/>
  <c r="Q82" i="7"/>
  <c r="R82" i="7" s="1"/>
  <c r="S82" i="7" s="1"/>
  <c r="Q47" i="7"/>
  <c r="R47" i="7" s="1"/>
  <c r="S47" i="7" s="1"/>
  <c r="Q1219" i="7"/>
  <c r="Q1207" i="7"/>
  <c r="Q1195" i="7"/>
  <c r="Q1183" i="7"/>
  <c r="Q1171" i="7"/>
  <c r="Q1159" i="7"/>
  <c r="Q774" i="7"/>
  <c r="R774" i="7" s="1"/>
  <c r="S774" i="7" s="1"/>
  <c r="Q753" i="7"/>
  <c r="R753" i="7" s="1"/>
  <c r="S753" i="7" s="1"/>
  <c r="Q743" i="7"/>
  <c r="R743" i="7" s="1"/>
  <c r="S743" i="7" s="1"/>
  <c r="Q717" i="7"/>
  <c r="R717" i="7" s="1"/>
  <c r="S717" i="7" s="1"/>
  <c r="Q691" i="7"/>
  <c r="R691" i="7" s="1"/>
  <c r="S691" i="7" s="1"/>
  <c r="Q671" i="7"/>
  <c r="R671" i="7" s="1"/>
  <c r="S671" i="7" s="1"/>
  <c r="Q652" i="7"/>
  <c r="R652" i="7" s="1"/>
  <c r="S652" i="7" s="1"/>
  <c r="Q630" i="7"/>
  <c r="R630" i="7" s="1"/>
  <c r="S630" i="7" s="1"/>
  <c r="Q605" i="7"/>
  <c r="R605" i="7" s="1"/>
  <c r="S605" i="7" s="1"/>
  <c r="Q583" i="7"/>
  <c r="R583" i="7" s="1"/>
  <c r="S583" i="7" s="1"/>
  <c r="Q559" i="7"/>
  <c r="R559" i="7" s="1"/>
  <c r="S559" i="7" s="1"/>
  <c r="Q534" i="7"/>
  <c r="R534" i="7" s="1"/>
  <c r="S534" i="7" s="1"/>
  <c r="Q509" i="7"/>
  <c r="R509" i="7" s="1"/>
  <c r="S509" i="7" s="1"/>
  <c r="Q526" i="7"/>
  <c r="R526" i="7" s="1"/>
  <c r="S526" i="7" s="1"/>
  <c r="Q465" i="7"/>
  <c r="R465" i="7" s="1"/>
  <c r="S465" i="7" s="1"/>
  <c r="Q435" i="7"/>
  <c r="R435" i="7" s="1"/>
  <c r="S435" i="7" s="1"/>
  <c r="Q408" i="7"/>
  <c r="R408" i="7" s="1"/>
  <c r="S408" i="7" s="1"/>
  <c r="Q386" i="7"/>
  <c r="R386" i="7" s="1"/>
  <c r="S386" i="7" s="1"/>
  <c r="Q366" i="7"/>
  <c r="R366" i="7" s="1"/>
  <c r="S366" i="7" s="1"/>
  <c r="Q343" i="7"/>
  <c r="R343" i="7" s="1"/>
  <c r="S343" i="7" s="1"/>
  <c r="Q320" i="7"/>
  <c r="R320" i="7" s="1"/>
  <c r="S320" i="7" s="1"/>
  <c r="Q302" i="7"/>
  <c r="R302" i="7" s="1"/>
  <c r="S302" i="7" s="1"/>
  <c r="Q276" i="7"/>
  <c r="R276" i="7" s="1"/>
  <c r="S276" i="7" s="1"/>
  <c r="Q790" i="7"/>
  <c r="R790" i="7" s="1"/>
  <c r="S790" i="7" s="1"/>
  <c r="Q227" i="7"/>
  <c r="R227" i="7" s="1"/>
  <c r="S227" i="7" s="1"/>
  <c r="Q201" i="7"/>
  <c r="R201" i="7" s="1"/>
  <c r="S201" i="7" s="1"/>
  <c r="Q181" i="7"/>
  <c r="R181" i="7" s="1"/>
  <c r="S181" i="7" s="1"/>
  <c r="Q155" i="7"/>
  <c r="R155" i="7" s="1"/>
  <c r="S155" i="7" s="1"/>
  <c r="Q130" i="7"/>
  <c r="R130" i="7" s="1"/>
  <c r="S130" i="7" s="1"/>
  <c r="Q106" i="7"/>
  <c r="R106" i="7" s="1"/>
  <c r="S106" i="7" s="1"/>
  <c r="Q79" i="7"/>
  <c r="R79" i="7" s="1"/>
  <c r="S79" i="7" s="1"/>
  <c r="Q44" i="7"/>
  <c r="R44" i="7" s="1"/>
  <c r="S44" i="7" s="1"/>
  <c r="AD6" i="27"/>
  <c r="Q834" i="7"/>
  <c r="R834" i="7" s="1"/>
  <c r="S834" i="7" s="1"/>
  <c r="Q822" i="7"/>
  <c r="R822" i="7" s="1"/>
  <c r="S822" i="7" s="1"/>
  <c r="Q773" i="7"/>
  <c r="R773" i="7" s="1"/>
  <c r="S773" i="7" s="1"/>
  <c r="Q751" i="7"/>
  <c r="R751" i="7" s="1"/>
  <c r="S751" i="7" s="1"/>
  <c r="Q739" i="7"/>
  <c r="R739" i="7" s="1"/>
  <c r="S739" i="7" s="1"/>
  <c r="Q716" i="7"/>
  <c r="R716" i="7" s="1"/>
  <c r="S716" i="7" s="1"/>
  <c r="Q690" i="7"/>
  <c r="R690" i="7" s="1"/>
  <c r="S690" i="7" s="1"/>
  <c r="Q669" i="7"/>
  <c r="R669" i="7" s="1"/>
  <c r="S669" i="7" s="1"/>
  <c r="Q651" i="7"/>
  <c r="R651" i="7" s="1"/>
  <c r="S651" i="7" s="1"/>
  <c r="Q629" i="7"/>
  <c r="R629" i="7" s="1"/>
  <c r="S629" i="7" s="1"/>
  <c r="Q604" i="7"/>
  <c r="R604" i="7" s="1"/>
  <c r="S604" i="7" s="1"/>
  <c r="Q582" i="7"/>
  <c r="R582" i="7" s="1"/>
  <c r="S582" i="7" s="1"/>
  <c r="Q558" i="7"/>
  <c r="R558" i="7" s="1"/>
  <c r="S558" i="7" s="1"/>
  <c r="Q533" i="7"/>
  <c r="R533" i="7" s="1"/>
  <c r="S533" i="7" s="1"/>
  <c r="Q507" i="7"/>
  <c r="R507" i="7" s="1"/>
  <c r="S507" i="7" s="1"/>
  <c r="Q485" i="7"/>
  <c r="R485" i="7" s="1"/>
  <c r="S485" i="7" s="1"/>
  <c r="Q462" i="7"/>
  <c r="R462" i="7" s="1"/>
  <c r="S462" i="7" s="1"/>
  <c r="Q433" i="7"/>
  <c r="R433" i="7" s="1"/>
  <c r="S433" i="7" s="1"/>
  <c r="Q407" i="7"/>
  <c r="R407" i="7" s="1"/>
  <c r="S407" i="7" s="1"/>
  <c r="Q385" i="7"/>
  <c r="R385" i="7" s="1"/>
  <c r="S385" i="7" s="1"/>
  <c r="Q363" i="7"/>
  <c r="R363" i="7" s="1"/>
  <c r="S363" i="7" s="1"/>
  <c r="Q341" i="7"/>
  <c r="R341" i="7" s="1"/>
  <c r="S341" i="7" s="1"/>
  <c r="Q319" i="7"/>
  <c r="R319" i="7" s="1"/>
  <c r="S319" i="7" s="1"/>
  <c r="Q301" i="7"/>
  <c r="R301" i="7" s="1"/>
  <c r="S301" i="7" s="1"/>
  <c r="Q272" i="7"/>
  <c r="R272" i="7" s="1"/>
  <c r="S272" i="7" s="1"/>
  <c r="Q251" i="7"/>
  <c r="R251" i="7" s="1"/>
  <c r="S251" i="7" s="1"/>
  <c r="Q225" i="7"/>
  <c r="R225" i="7" s="1"/>
  <c r="S225" i="7" s="1"/>
  <c r="Q200" i="7"/>
  <c r="R200" i="7" s="1"/>
  <c r="S200" i="7" s="1"/>
  <c r="Q179" i="7"/>
  <c r="R179" i="7" s="1"/>
  <c r="S179" i="7" s="1"/>
  <c r="Q153" i="7"/>
  <c r="R153" i="7" s="1"/>
  <c r="S153" i="7" s="1"/>
  <c r="Q129" i="7"/>
  <c r="R129" i="7" s="1"/>
  <c r="S129" i="7" s="1"/>
  <c r="Q105" i="7"/>
  <c r="R105" i="7" s="1"/>
  <c r="S105" i="7" s="1"/>
  <c r="Q75" i="7"/>
  <c r="R75" i="7" s="1"/>
  <c r="S75" i="7" s="1"/>
  <c r="Q40" i="7"/>
  <c r="R40" i="7" s="1"/>
  <c r="S40" i="7" s="1"/>
  <c r="Q11" i="7"/>
  <c r="R11" i="7" s="1"/>
  <c r="S11" i="7" s="1"/>
  <c r="Q772" i="7"/>
  <c r="R772" i="7" s="1"/>
  <c r="S772" i="7" s="1"/>
  <c r="Q750" i="7"/>
  <c r="R750" i="7" s="1"/>
  <c r="S750" i="7" s="1"/>
  <c r="Q737" i="7"/>
  <c r="R737" i="7" s="1"/>
  <c r="S737" i="7" s="1"/>
  <c r="Q715" i="7"/>
  <c r="R715" i="7" s="1"/>
  <c r="S715" i="7" s="1"/>
  <c r="Q689" i="7"/>
  <c r="R689" i="7" s="1"/>
  <c r="S689" i="7" s="1"/>
  <c r="Q667" i="7"/>
  <c r="R667" i="7" s="1"/>
  <c r="S667" i="7" s="1"/>
  <c r="Q647" i="7"/>
  <c r="R647" i="7" s="1"/>
  <c r="S647" i="7" s="1"/>
  <c r="Q627" i="7"/>
  <c r="R627" i="7" s="1"/>
  <c r="S627" i="7" s="1"/>
  <c r="Q603" i="7"/>
  <c r="R603" i="7" s="1"/>
  <c r="S603" i="7" s="1"/>
  <c r="Q581" i="7"/>
  <c r="R581" i="7" s="1"/>
  <c r="S581" i="7" s="1"/>
  <c r="Q557" i="7"/>
  <c r="R557" i="7" s="1"/>
  <c r="S557" i="7" s="1"/>
  <c r="Q532" i="7"/>
  <c r="R532" i="7" s="1"/>
  <c r="S532" i="7" s="1"/>
  <c r="Q506" i="7"/>
  <c r="R506" i="7" s="1"/>
  <c r="S506" i="7" s="1"/>
  <c r="Q522" i="7"/>
  <c r="R522" i="7" s="1"/>
  <c r="S522" i="7" s="1"/>
  <c r="Q461" i="7"/>
  <c r="R461" i="7" s="1"/>
  <c r="S461" i="7" s="1"/>
  <c r="Q429" i="7"/>
  <c r="R429" i="7" s="1"/>
  <c r="S429" i="7" s="1"/>
  <c r="Q405" i="7"/>
  <c r="R405" i="7" s="1"/>
  <c r="S405" i="7" s="1"/>
  <c r="Q384" i="7"/>
  <c r="R384" i="7" s="1"/>
  <c r="S384" i="7" s="1"/>
  <c r="Q362" i="7"/>
  <c r="R362" i="7" s="1"/>
  <c r="S362" i="7" s="1"/>
  <c r="Q339" i="7"/>
  <c r="R339" i="7" s="1"/>
  <c r="S339" i="7" s="1"/>
  <c r="Q318" i="7"/>
  <c r="R318" i="7" s="1"/>
  <c r="S318" i="7" s="1"/>
  <c r="Q300" i="7"/>
  <c r="R300" i="7" s="1"/>
  <c r="S300" i="7" s="1"/>
  <c r="Q270" i="7"/>
  <c r="R270" i="7" s="1"/>
  <c r="S270" i="7" s="1"/>
  <c r="Q248" i="7"/>
  <c r="R248" i="7" s="1"/>
  <c r="S248" i="7" s="1"/>
  <c r="Q223" i="7"/>
  <c r="R223" i="7" s="1"/>
  <c r="S223" i="7" s="1"/>
  <c r="Q199" i="7"/>
  <c r="R199" i="7" s="1"/>
  <c r="S199" i="7" s="1"/>
  <c r="Q177" i="7"/>
  <c r="R177" i="7" s="1"/>
  <c r="S177" i="7" s="1"/>
  <c r="Q152" i="7"/>
  <c r="R152" i="7" s="1"/>
  <c r="S152" i="7" s="1"/>
  <c r="Q128" i="7"/>
  <c r="R128" i="7" s="1"/>
  <c r="S128" i="7" s="1"/>
  <c r="Q104" i="7"/>
  <c r="R104" i="7" s="1"/>
  <c r="S104" i="7" s="1"/>
  <c r="Q73" i="7"/>
  <c r="R73" i="7" s="1"/>
  <c r="S73" i="7" s="1"/>
  <c r="Q38" i="7"/>
  <c r="R38" i="7" s="1"/>
  <c r="S38" i="7" s="1"/>
  <c r="Q10" i="7"/>
  <c r="R10" i="7" s="1"/>
  <c r="S10" i="7" s="1"/>
  <c r="G5" i="13"/>
  <c r="G6" i="13" s="1"/>
  <c r="Q832" i="7"/>
  <c r="R832" i="7" s="1"/>
  <c r="S832" i="7" s="1"/>
  <c r="Q820" i="7"/>
  <c r="R820" i="7" s="1"/>
  <c r="S820" i="7" s="1"/>
  <c r="Q771" i="7"/>
  <c r="R771" i="7" s="1"/>
  <c r="S771" i="7" s="1"/>
  <c r="Q749" i="7"/>
  <c r="R749" i="7" s="1"/>
  <c r="S749" i="7" s="1"/>
  <c r="Q735" i="7"/>
  <c r="R735" i="7" s="1"/>
  <c r="S735" i="7" s="1"/>
  <c r="Q711" i="7"/>
  <c r="R711" i="7" s="1"/>
  <c r="S711" i="7" s="1"/>
  <c r="Q688" i="7"/>
  <c r="R688" i="7" s="1"/>
  <c r="S688" i="7" s="1"/>
  <c r="Q666" i="7"/>
  <c r="R666" i="7" s="1"/>
  <c r="S666" i="7" s="1"/>
  <c r="Q645" i="7"/>
  <c r="R645" i="7" s="1"/>
  <c r="S645" i="7" s="1"/>
  <c r="Q623" i="7"/>
  <c r="R623" i="7" s="1"/>
  <c r="S623" i="7" s="1"/>
  <c r="Q599" i="7"/>
  <c r="R599" i="7" s="1"/>
  <c r="S599" i="7" s="1"/>
  <c r="Q580" i="7"/>
  <c r="R580" i="7" s="1"/>
  <c r="S580" i="7" s="1"/>
  <c r="Q555" i="7"/>
  <c r="R555" i="7" s="1"/>
  <c r="S555" i="7" s="1"/>
  <c r="Q530" i="7"/>
  <c r="R530" i="7" s="1"/>
  <c r="S530" i="7" s="1"/>
  <c r="Q505" i="7"/>
  <c r="R505" i="7" s="1"/>
  <c r="S505" i="7" s="1"/>
  <c r="Q484" i="7"/>
  <c r="R484" i="7" s="1"/>
  <c r="S484" i="7" s="1"/>
  <c r="Q459" i="7"/>
  <c r="R459" i="7" s="1"/>
  <c r="S459" i="7" s="1"/>
  <c r="Q424" i="7"/>
  <c r="R424" i="7" s="1"/>
  <c r="S424" i="7" s="1"/>
  <c r="Q404" i="7"/>
  <c r="R404" i="7" s="1"/>
  <c r="S404" i="7" s="1"/>
  <c r="Q382" i="7"/>
  <c r="R382" i="7" s="1"/>
  <c r="S382" i="7" s="1"/>
  <c r="Q361" i="7"/>
  <c r="R361" i="7" s="1"/>
  <c r="S361" i="7" s="1"/>
  <c r="Q338" i="7"/>
  <c r="R338" i="7" s="1"/>
  <c r="S338" i="7" s="1"/>
  <c r="Q317" i="7"/>
  <c r="R317" i="7" s="1"/>
  <c r="S317" i="7" s="1"/>
  <c r="Q295" i="7"/>
  <c r="R295" i="7" s="1"/>
  <c r="S295" i="7" s="1"/>
  <c r="Q268" i="7"/>
  <c r="R268" i="7" s="1"/>
  <c r="S268" i="7" s="1"/>
  <c r="Q247" i="7"/>
  <c r="R247" i="7" s="1"/>
  <c r="S247" i="7" s="1"/>
  <c r="Q221" i="7"/>
  <c r="R221" i="7" s="1"/>
  <c r="S221" i="7" s="1"/>
  <c r="Q198" i="7"/>
  <c r="R198" i="7" s="1"/>
  <c r="S198" i="7" s="1"/>
  <c r="Q176" i="7"/>
  <c r="R176" i="7" s="1"/>
  <c r="S176" i="7" s="1"/>
  <c r="Q149" i="7"/>
  <c r="R149" i="7" s="1"/>
  <c r="S149" i="7" s="1"/>
  <c r="Q126" i="7"/>
  <c r="R126" i="7" s="1"/>
  <c r="S126" i="7" s="1"/>
  <c r="Q102" i="7"/>
  <c r="R102" i="7" s="1"/>
  <c r="S102" i="7" s="1"/>
  <c r="Q70" i="7"/>
  <c r="R70" i="7" s="1"/>
  <c r="S70" i="7" s="1"/>
  <c r="Q36" i="7"/>
  <c r="R36" i="7" s="1"/>
  <c r="S36" i="7" s="1"/>
  <c r="Q5" i="7"/>
  <c r="R5" i="7" s="1"/>
  <c r="S5" i="7" s="1"/>
  <c r="Q787" i="7"/>
  <c r="R787" i="7" s="1"/>
  <c r="S787" i="7" s="1"/>
  <c r="Q767" i="7"/>
  <c r="R767" i="7" s="1"/>
  <c r="S767" i="7" s="1"/>
  <c r="Q748" i="7"/>
  <c r="R748" i="7" s="1"/>
  <c r="S748" i="7" s="1"/>
  <c r="Q734" i="7"/>
  <c r="R734" i="7" s="1"/>
  <c r="S734" i="7" s="1"/>
  <c r="Q706" i="7"/>
  <c r="R706" i="7" s="1"/>
  <c r="S706" i="7" s="1"/>
  <c r="Q687" i="7"/>
  <c r="R687" i="7" s="1"/>
  <c r="S687" i="7" s="1"/>
  <c r="Q665" i="7"/>
  <c r="R665" i="7" s="1"/>
  <c r="S665" i="7" s="1"/>
  <c r="Q643" i="7"/>
  <c r="R643" i="7" s="1"/>
  <c r="S643" i="7" s="1"/>
  <c r="Q621" i="7"/>
  <c r="R621" i="7" s="1"/>
  <c r="S621" i="7" s="1"/>
  <c r="Q597" i="7"/>
  <c r="R597" i="7" s="1"/>
  <c r="S597" i="7" s="1"/>
  <c r="Q575" i="7"/>
  <c r="R575" i="7" s="1"/>
  <c r="S575" i="7" s="1"/>
  <c r="Q551" i="7"/>
  <c r="R551" i="7" s="1"/>
  <c r="S551" i="7" s="1"/>
  <c r="Q525" i="7"/>
  <c r="R525" i="7" s="1"/>
  <c r="S525" i="7" s="1"/>
  <c r="Q504" i="7"/>
  <c r="R504" i="7" s="1"/>
  <c r="S504" i="7" s="1"/>
  <c r="Q482" i="7"/>
  <c r="R482" i="7" s="1"/>
  <c r="S482" i="7" s="1"/>
  <c r="Q455" i="7"/>
  <c r="R455" i="7" s="1"/>
  <c r="S455" i="7" s="1"/>
  <c r="Q422" i="7"/>
  <c r="R422" i="7" s="1"/>
  <c r="S422" i="7" s="1"/>
  <c r="Q403" i="7"/>
  <c r="R403" i="7" s="1"/>
  <c r="S403" i="7" s="1"/>
  <c r="Q379" i="7"/>
  <c r="R379" i="7" s="1"/>
  <c r="S379" i="7" s="1"/>
  <c r="Q360" i="7"/>
  <c r="R360" i="7" s="1"/>
  <c r="S360" i="7" s="1"/>
  <c r="Q334" i="7"/>
  <c r="R334" i="7" s="1"/>
  <c r="S334" i="7" s="1"/>
  <c r="Q314" i="7"/>
  <c r="R314" i="7" s="1"/>
  <c r="S314" i="7" s="1"/>
  <c r="Q293" i="7"/>
  <c r="R293" i="7" s="1"/>
  <c r="S293" i="7" s="1"/>
  <c r="Q267" i="7"/>
  <c r="R267" i="7" s="1"/>
  <c r="S267" i="7" s="1"/>
  <c r="Q246" i="7"/>
  <c r="R246" i="7" s="1"/>
  <c r="S246" i="7" s="1"/>
  <c r="Q217" i="7"/>
  <c r="R217" i="7" s="1"/>
  <c r="S217" i="7" s="1"/>
  <c r="Q197" i="7"/>
  <c r="R197" i="7" s="1"/>
  <c r="S197" i="7" s="1"/>
  <c r="Q175" i="7"/>
  <c r="R175" i="7" s="1"/>
  <c r="S175" i="7" s="1"/>
  <c r="Q145" i="7"/>
  <c r="R145" i="7" s="1"/>
  <c r="S145" i="7" s="1"/>
  <c r="Q122" i="7"/>
  <c r="R122" i="7" s="1"/>
  <c r="S122" i="7" s="1"/>
  <c r="Q98" i="7"/>
  <c r="R98" i="7" s="1"/>
  <c r="S98" i="7" s="1"/>
  <c r="Q67" i="7"/>
  <c r="R67" i="7" s="1"/>
  <c r="S67" i="7" s="1"/>
  <c r="Q34" i="7"/>
  <c r="R34" i="7" s="1"/>
  <c r="S34" i="7" s="1"/>
  <c r="Q3" i="7"/>
  <c r="R3" i="7" s="1"/>
  <c r="S3" i="7" s="1"/>
  <c r="AE3" i="27"/>
  <c r="AE9" i="27"/>
  <c r="Q830" i="7"/>
  <c r="R830" i="7" s="1"/>
  <c r="S830" i="7" s="1"/>
  <c r="Q786" i="7"/>
  <c r="R786" i="7" s="1"/>
  <c r="S786" i="7" s="1"/>
  <c r="Q765" i="7"/>
  <c r="R765" i="7" s="1"/>
  <c r="S765" i="7" s="1"/>
  <c r="Q747" i="7"/>
  <c r="R747" i="7" s="1"/>
  <c r="S747" i="7" s="1"/>
  <c r="Q733" i="7"/>
  <c r="R733" i="7" s="1"/>
  <c r="S733" i="7" s="1"/>
  <c r="Q703" i="7"/>
  <c r="R703" i="7" s="1"/>
  <c r="S703" i="7" s="1"/>
  <c r="Q683" i="7"/>
  <c r="R683" i="7" s="1"/>
  <c r="S683" i="7" s="1"/>
  <c r="Q664" i="7"/>
  <c r="R664" i="7" s="1"/>
  <c r="S664" i="7" s="1"/>
  <c r="Q642" i="7"/>
  <c r="R642" i="7" s="1"/>
  <c r="S642" i="7" s="1"/>
  <c r="Q619" i="7"/>
  <c r="R619" i="7" s="1"/>
  <c r="S619" i="7" s="1"/>
  <c r="Q595" i="7"/>
  <c r="R595" i="7" s="1"/>
  <c r="S595" i="7" s="1"/>
  <c r="Q573" i="7"/>
  <c r="R573" i="7" s="1"/>
  <c r="S573" i="7" s="1"/>
  <c r="Q549" i="7"/>
  <c r="R549" i="7" s="1"/>
  <c r="S549" i="7" s="1"/>
  <c r="Q523" i="7"/>
  <c r="R523" i="7" s="1"/>
  <c r="S523" i="7" s="1"/>
  <c r="Q503" i="7"/>
  <c r="R503" i="7" s="1"/>
  <c r="S503" i="7" s="1"/>
  <c r="Q478" i="7"/>
  <c r="R478" i="7" s="1"/>
  <c r="S478" i="7" s="1"/>
  <c r="Q453" i="7"/>
  <c r="R453" i="7" s="1"/>
  <c r="S453" i="7" s="1"/>
  <c r="Q421" i="7"/>
  <c r="R421" i="7" s="1"/>
  <c r="S421" i="7" s="1"/>
  <c r="Q818" i="7"/>
  <c r="R818" i="7" s="1"/>
  <c r="S818" i="7" s="1"/>
  <c r="Q378" i="7"/>
  <c r="R378" i="7" s="1"/>
  <c r="S378" i="7" s="1"/>
  <c r="Q356" i="7"/>
  <c r="R356" i="7" s="1"/>
  <c r="S356" i="7" s="1"/>
  <c r="Q332" i="7"/>
  <c r="R332" i="7" s="1"/>
  <c r="S332" i="7" s="1"/>
  <c r="Q312" i="7"/>
  <c r="R312" i="7" s="1"/>
  <c r="S312" i="7" s="1"/>
  <c r="Q290" i="7"/>
  <c r="R290" i="7" s="1"/>
  <c r="S290" i="7" s="1"/>
  <c r="Q266" i="7"/>
  <c r="R266" i="7" s="1"/>
  <c r="S266" i="7" s="1"/>
  <c r="Q245" i="7"/>
  <c r="R245" i="7" s="1"/>
  <c r="S245" i="7" s="1"/>
  <c r="Q215" i="7"/>
  <c r="R215" i="7" s="1"/>
  <c r="S215" i="7" s="1"/>
  <c r="Q193" i="7"/>
  <c r="R193" i="7" s="1"/>
  <c r="S193" i="7" s="1"/>
  <c r="Q174" i="7"/>
  <c r="R174" i="7" s="1"/>
  <c r="S174" i="7" s="1"/>
  <c r="Q143" i="7"/>
  <c r="R143" i="7" s="1"/>
  <c r="S143" i="7" s="1"/>
  <c r="Q120" i="7"/>
  <c r="R120" i="7" s="1"/>
  <c r="S120" i="7" s="1"/>
  <c r="Q96" i="7"/>
  <c r="R96" i="7" s="1"/>
  <c r="S96" i="7" s="1"/>
  <c r="Q64" i="7"/>
  <c r="R64" i="7" s="1"/>
  <c r="S64" i="7" s="1"/>
  <c r="AE10" i="27"/>
  <c r="Q449" i="7"/>
  <c r="R449" i="7" s="1"/>
  <c r="S449" i="7" s="1"/>
  <c r="Q436" i="7"/>
  <c r="R436" i="7" s="1"/>
  <c r="S436" i="7" s="1"/>
  <c r="Q340" i="7"/>
  <c r="R340" i="7" s="1"/>
  <c r="S340" i="7" s="1"/>
  <c r="Q236" i="7"/>
  <c r="R236" i="7" s="1"/>
  <c r="S236" i="7" s="1"/>
  <c r="Q224" i="7"/>
  <c r="R224" i="7" s="1"/>
  <c r="S224" i="7" s="1"/>
  <c r="Q212" i="7"/>
  <c r="R212" i="7" s="1"/>
  <c r="S212" i="7" s="1"/>
  <c r="Q93" i="7"/>
  <c r="R93" i="7" s="1"/>
  <c r="S93" i="7" s="1"/>
  <c r="Q35" i="7"/>
  <c r="R35" i="7" s="1"/>
  <c r="S35" i="7" s="1"/>
  <c r="Q423" i="7"/>
  <c r="R423" i="7" s="1"/>
  <c r="S423" i="7" s="1"/>
  <c r="Q412" i="7"/>
  <c r="R412" i="7" s="1"/>
  <c r="S412" i="7" s="1"/>
  <c r="Q351" i="7"/>
  <c r="R351" i="7" s="1"/>
  <c r="S351" i="7" s="1"/>
  <c r="Q289" i="7"/>
  <c r="R289" i="7" s="1"/>
  <c r="S289" i="7" s="1"/>
  <c r="Q163" i="7"/>
  <c r="R163" i="7" s="1"/>
  <c r="S163" i="7" s="1"/>
  <c r="Q151" i="7"/>
  <c r="R151" i="7" s="1"/>
  <c r="S151" i="7" s="1"/>
  <c r="Q81" i="7"/>
  <c r="R81" i="7" s="1"/>
  <c r="S81" i="7" s="1"/>
  <c r="Q69" i="7"/>
  <c r="R69" i="7" s="1"/>
  <c r="S69" i="7" s="1"/>
  <c r="Q58" i="7"/>
  <c r="R58" i="7" s="1"/>
  <c r="S58" i="7" s="1"/>
  <c r="Q46" i="7"/>
  <c r="R46" i="7" s="1"/>
  <c r="S46" i="7" s="1"/>
  <c r="E24" i="13"/>
  <c r="E25" i="13" s="1"/>
  <c r="Q579" i="7"/>
  <c r="R579" i="7" s="1"/>
  <c r="S579" i="7" s="1"/>
  <c r="Q298" i="7"/>
  <c r="R298" i="7" s="1"/>
  <c r="S298" i="7" s="1"/>
  <c r="Q264" i="7"/>
  <c r="R264" i="7" s="1"/>
  <c r="S264" i="7" s="1"/>
  <c r="Q161" i="7"/>
  <c r="R161" i="7" s="1"/>
  <c r="S161" i="7" s="1"/>
  <c r="C5" i="13"/>
  <c r="C6" i="13" s="1"/>
  <c r="Q837" i="7"/>
  <c r="R837" i="7" s="1"/>
  <c r="S837" i="7" s="1"/>
  <c r="Q825" i="7"/>
  <c r="R825" i="7" s="1"/>
  <c r="S825" i="7" s="1"/>
  <c r="Q782" i="7"/>
  <c r="R782" i="7" s="1"/>
  <c r="S782" i="7" s="1"/>
  <c r="Q770" i="7"/>
  <c r="R770" i="7" s="1"/>
  <c r="S770" i="7" s="1"/>
  <c r="Q758" i="7"/>
  <c r="R758" i="7" s="1"/>
  <c r="S758" i="7" s="1"/>
  <c r="Q746" i="7"/>
  <c r="R746" i="7" s="1"/>
  <c r="S746" i="7" s="1"/>
  <c r="Q742" i="7"/>
  <c r="R742" i="7" s="1"/>
  <c r="S742" i="7" s="1"/>
  <c r="Q729" i="7"/>
  <c r="R729" i="7" s="1"/>
  <c r="S729" i="7" s="1"/>
  <c r="Q714" i="7"/>
  <c r="R714" i="7" s="1"/>
  <c r="S714" i="7" s="1"/>
  <c r="Q698" i="7"/>
  <c r="R698" i="7" s="1"/>
  <c r="S698" i="7" s="1"/>
  <c r="Q686" i="7"/>
  <c r="R686" i="7" s="1"/>
  <c r="S686" i="7" s="1"/>
  <c r="Q674" i="7"/>
  <c r="R674" i="7" s="1"/>
  <c r="S674" i="7" s="1"/>
  <c r="Q662" i="7"/>
  <c r="R662" i="7" s="1"/>
  <c r="S662" i="7" s="1"/>
  <c r="Q650" i="7"/>
  <c r="R650" i="7" s="1"/>
  <c r="S650" i="7" s="1"/>
  <c r="Q638" i="7"/>
  <c r="R638" i="7" s="1"/>
  <c r="S638" i="7" s="1"/>
  <c r="Q602" i="7"/>
  <c r="R602" i="7" s="1"/>
  <c r="S602" i="7" s="1"/>
  <c r="Q590" i="7"/>
  <c r="R590" i="7" s="1"/>
  <c r="S590" i="7" s="1"/>
  <c r="Q578" i="7"/>
  <c r="R578" i="7" s="1"/>
  <c r="S578" i="7" s="1"/>
  <c r="Q529" i="7"/>
  <c r="R529" i="7" s="1"/>
  <c r="S529" i="7" s="1"/>
  <c r="Q515" i="7"/>
  <c r="R515" i="7" s="1"/>
  <c r="S515" i="7" s="1"/>
  <c r="Q502" i="7"/>
  <c r="R502" i="7" s="1"/>
  <c r="S502" i="7" s="1"/>
  <c r="Q491" i="7"/>
  <c r="R491" i="7" s="1"/>
  <c r="S491" i="7" s="1"/>
  <c r="Q481" i="7"/>
  <c r="R481" i="7" s="1"/>
  <c r="S481" i="7" s="1"/>
  <c r="Q470" i="7"/>
  <c r="R470" i="7" s="1"/>
  <c r="S470" i="7" s="1"/>
  <c r="Q458" i="7"/>
  <c r="R458" i="7" s="1"/>
  <c r="S458" i="7" s="1"/>
  <c r="Q371" i="7"/>
  <c r="R371" i="7" s="1"/>
  <c r="S371" i="7" s="1"/>
  <c r="Q359" i="7"/>
  <c r="R359" i="7" s="1"/>
  <c r="S359" i="7" s="1"/>
  <c r="Q348" i="7"/>
  <c r="R348" i="7" s="1"/>
  <c r="S348" i="7" s="1"/>
  <c r="Q337" i="7"/>
  <c r="R337" i="7" s="1"/>
  <c r="S337" i="7" s="1"/>
  <c r="Q316" i="7"/>
  <c r="R316" i="7" s="1"/>
  <c r="S316" i="7" s="1"/>
  <c r="Q799" i="7"/>
  <c r="R799" i="7" s="1"/>
  <c r="S799" i="7" s="1"/>
  <c r="Q244" i="7"/>
  <c r="R244" i="7" s="1"/>
  <c r="S244" i="7" s="1"/>
  <c r="Q208" i="7"/>
  <c r="R208" i="7" s="1"/>
  <c r="S208" i="7" s="1"/>
  <c r="Q196" i="7"/>
  <c r="R196" i="7" s="1"/>
  <c r="S196" i="7" s="1"/>
  <c r="Q184" i="7"/>
  <c r="R184" i="7" s="1"/>
  <c r="S184" i="7" s="1"/>
  <c r="Q172" i="7"/>
  <c r="R172" i="7" s="1"/>
  <c r="S172" i="7" s="1"/>
  <c r="Q836" i="7"/>
  <c r="R836" i="7" s="1"/>
  <c r="S836" i="7" s="1"/>
  <c r="Q824" i="7"/>
  <c r="R824" i="7" s="1"/>
  <c r="S824" i="7" s="1"/>
  <c r="Q781" i="7"/>
  <c r="R781" i="7" s="1"/>
  <c r="S781" i="7" s="1"/>
  <c r="Q769" i="7"/>
  <c r="R769" i="7" s="1"/>
  <c r="S769" i="7" s="1"/>
  <c r="Q757" i="7"/>
  <c r="R757" i="7" s="1"/>
  <c r="S757" i="7" s="1"/>
  <c r="Q745" i="7"/>
  <c r="R745" i="7" s="1"/>
  <c r="S745" i="7" s="1"/>
  <c r="Q741" i="7"/>
  <c r="R741" i="7" s="1"/>
  <c r="S741" i="7" s="1"/>
  <c r="Q727" i="7"/>
  <c r="R727" i="7" s="1"/>
  <c r="S727" i="7" s="1"/>
  <c r="Q713" i="7"/>
  <c r="R713" i="7" s="1"/>
  <c r="S713" i="7" s="1"/>
  <c r="Q697" i="7"/>
  <c r="R697" i="7" s="1"/>
  <c r="S697" i="7" s="1"/>
  <c r="Q685" i="7"/>
  <c r="R685" i="7" s="1"/>
  <c r="S685" i="7" s="1"/>
  <c r="Q673" i="7"/>
  <c r="R673" i="7" s="1"/>
  <c r="S673" i="7" s="1"/>
  <c r="Q661" i="7"/>
  <c r="R661" i="7" s="1"/>
  <c r="S661" i="7" s="1"/>
  <c r="Q649" i="7"/>
  <c r="R649" i="7" s="1"/>
  <c r="S649" i="7" s="1"/>
  <c r="Q637" i="7"/>
  <c r="R637" i="7" s="1"/>
  <c r="S637" i="7" s="1"/>
  <c r="Q625" i="7"/>
  <c r="R625" i="7" s="1"/>
  <c r="S625" i="7" s="1"/>
  <c r="Q613" i="7"/>
  <c r="R613" i="7" s="1"/>
  <c r="S613" i="7" s="1"/>
  <c r="Q601" i="7"/>
  <c r="R601" i="7" s="1"/>
  <c r="S601" i="7" s="1"/>
  <c r="Q589" i="7"/>
  <c r="R589" i="7" s="1"/>
  <c r="S589" i="7" s="1"/>
  <c r="Q577" i="7"/>
  <c r="R577" i="7" s="1"/>
  <c r="S577" i="7" s="1"/>
  <c r="Q565" i="7"/>
  <c r="R565" i="7" s="1"/>
  <c r="S565" i="7" s="1"/>
  <c r="Q553" i="7"/>
  <c r="R553" i="7" s="1"/>
  <c r="S553" i="7" s="1"/>
  <c r="Q541" i="7"/>
  <c r="R541" i="7" s="1"/>
  <c r="S541" i="7" s="1"/>
  <c r="Q528" i="7"/>
  <c r="R528" i="7" s="1"/>
  <c r="S528" i="7" s="1"/>
  <c r="Q514" i="7"/>
  <c r="R514" i="7" s="1"/>
  <c r="S514" i="7" s="1"/>
  <c r="Q501" i="7"/>
  <c r="R501" i="7" s="1"/>
  <c r="S501" i="7" s="1"/>
  <c r="Q490" i="7"/>
  <c r="R490" i="7" s="1"/>
  <c r="S490" i="7" s="1"/>
  <c r="Q480" i="7"/>
  <c r="R480" i="7" s="1"/>
  <c r="S480" i="7" s="1"/>
  <c r="Q469" i="7"/>
  <c r="R469" i="7" s="1"/>
  <c r="S469" i="7" s="1"/>
  <c r="Q457" i="7"/>
  <c r="R457" i="7" s="1"/>
  <c r="S457" i="7" s="1"/>
  <c r="Q444" i="7"/>
  <c r="R444" i="7" s="1"/>
  <c r="S444" i="7" s="1"/>
  <c r="Q431" i="7"/>
  <c r="R431" i="7" s="1"/>
  <c r="S431" i="7" s="1"/>
  <c r="Q419" i="7"/>
  <c r="R419" i="7" s="1"/>
  <c r="S419" i="7" s="1"/>
  <c r="Q410" i="7"/>
  <c r="R410" i="7" s="1"/>
  <c r="S410" i="7" s="1"/>
  <c r="Q816" i="7"/>
  <c r="R816" i="7" s="1"/>
  <c r="S816" i="7" s="1"/>
  <c r="Q390" i="7"/>
  <c r="R390" i="7" s="1"/>
  <c r="S390" i="7" s="1"/>
  <c r="Q380" i="7"/>
  <c r="R380" i="7" s="1"/>
  <c r="S380" i="7" s="1"/>
  <c r="Q370" i="7"/>
  <c r="R370" i="7" s="1"/>
  <c r="S370" i="7" s="1"/>
  <c r="Q358" i="7"/>
  <c r="R358" i="7" s="1"/>
  <c r="S358" i="7" s="1"/>
  <c r="Q347" i="7"/>
  <c r="R347" i="7" s="1"/>
  <c r="S347" i="7" s="1"/>
  <c r="Q336" i="7"/>
  <c r="R336" i="7" s="1"/>
  <c r="S336" i="7" s="1"/>
  <c r="Q325" i="7"/>
  <c r="R325" i="7" s="1"/>
  <c r="S325" i="7" s="1"/>
  <c r="Q315" i="7"/>
  <c r="R315" i="7" s="1"/>
  <c r="S315" i="7" s="1"/>
  <c r="Q308" i="7"/>
  <c r="R308" i="7" s="1"/>
  <c r="S308" i="7" s="1"/>
  <c r="Q297" i="7"/>
  <c r="R297" i="7" s="1"/>
  <c r="S297" i="7" s="1"/>
  <c r="Q285" i="7"/>
  <c r="R285" i="7" s="1"/>
  <c r="S285" i="7" s="1"/>
  <c r="Q274" i="7"/>
  <c r="R274" i="7" s="1"/>
  <c r="S274" i="7" s="1"/>
  <c r="Q262" i="7"/>
  <c r="R262" i="7" s="1"/>
  <c r="S262" i="7" s="1"/>
  <c r="Q253" i="7"/>
  <c r="R253" i="7" s="1"/>
  <c r="S253" i="7" s="1"/>
  <c r="Q243" i="7"/>
  <c r="R243" i="7" s="1"/>
  <c r="S243" i="7" s="1"/>
  <c r="Q231" i="7"/>
  <c r="R231" i="7" s="1"/>
  <c r="S231" i="7" s="1"/>
  <c r="Q219" i="7"/>
  <c r="R219" i="7" s="1"/>
  <c r="S219" i="7" s="1"/>
  <c r="Q207" i="7"/>
  <c r="R207" i="7" s="1"/>
  <c r="S207" i="7" s="1"/>
  <c r="Q195" i="7"/>
  <c r="R195" i="7" s="1"/>
  <c r="S195" i="7" s="1"/>
  <c r="Q183" i="7"/>
  <c r="R183" i="7" s="1"/>
  <c r="S183" i="7" s="1"/>
  <c r="Q171" i="7"/>
  <c r="R171" i="7" s="1"/>
  <c r="S171" i="7" s="1"/>
  <c r="Q159" i="7"/>
  <c r="R159" i="7" s="1"/>
  <c r="S159" i="7" s="1"/>
  <c r="Q147" i="7"/>
  <c r="R147" i="7" s="1"/>
  <c r="S147" i="7" s="1"/>
  <c r="Q135" i="7"/>
  <c r="R135" i="7" s="1"/>
  <c r="S135" i="7" s="1"/>
  <c r="Q124" i="7"/>
  <c r="R124" i="7" s="1"/>
  <c r="S124" i="7" s="1"/>
  <c r="Q112" i="7"/>
  <c r="R112" i="7" s="1"/>
  <c r="S112" i="7" s="1"/>
  <c r="Q100" i="7"/>
  <c r="R100" i="7" s="1"/>
  <c r="S100" i="7" s="1"/>
  <c r="Q89" i="7"/>
  <c r="R89" i="7" s="1"/>
  <c r="S89" i="7" s="1"/>
  <c r="Q77" i="7"/>
  <c r="R77" i="7" s="1"/>
  <c r="S77" i="7" s="1"/>
  <c r="Q796" i="7"/>
  <c r="R796" i="7" s="1"/>
  <c r="S796" i="7" s="1"/>
  <c r="Q54" i="7"/>
  <c r="R54" i="7" s="1"/>
  <c r="S54" i="7" s="1"/>
  <c r="Q42" i="7"/>
  <c r="R42" i="7" s="1"/>
  <c r="S42" i="7" s="1"/>
  <c r="Q30" i="7"/>
  <c r="R30" i="7" s="1"/>
  <c r="S30" i="7" s="1"/>
  <c r="Q793" i="7"/>
  <c r="R793" i="7" s="1"/>
  <c r="S793" i="7" s="1"/>
  <c r="Q7" i="7"/>
  <c r="R7" i="7" s="1"/>
  <c r="S7" i="7" s="1"/>
  <c r="Q835" i="7"/>
  <c r="R835" i="7" s="1"/>
  <c r="S835" i="7" s="1"/>
  <c r="Q823" i="7"/>
  <c r="R823" i="7" s="1"/>
  <c r="S823" i="7" s="1"/>
  <c r="Q780" i="7"/>
  <c r="R780" i="7" s="1"/>
  <c r="S780" i="7" s="1"/>
  <c r="Q768" i="7"/>
  <c r="R768" i="7" s="1"/>
  <c r="S768" i="7" s="1"/>
  <c r="Q756" i="7"/>
  <c r="R756" i="7" s="1"/>
  <c r="S756" i="7" s="1"/>
  <c r="Q731" i="7"/>
  <c r="R731" i="7" s="1"/>
  <c r="S731" i="7" s="1"/>
  <c r="Q740" i="7"/>
  <c r="R740" i="7" s="1"/>
  <c r="S740" i="7" s="1"/>
  <c r="Q726" i="7"/>
  <c r="R726" i="7" s="1"/>
  <c r="S726" i="7" s="1"/>
  <c r="Q712" i="7"/>
  <c r="R712" i="7" s="1"/>
  <c r="S712" i="7" s="1"/>
  <c r="Q696" i="7"/>
  <c r="R696" i="7" s="1"/>
  <c r="S696" i="7" s="1"/>
  <c r="Q684" i="7"/>
  <c r="R684" i="7" s="1"/>
  <c r="S684" i="7" s="1"/>
  <c r="Q672" i="7"/>
  <c r="R672" i="7" s="1"/>
  <c r="S672" i="7" s="1"/>
  <c r="Q660" i="7"/>
  <c r="R660" i="7" s="1"/>
  <c r="S660" i="7" s="1"/>
  <c r="Q648" i="7"/>
  <c r="R648" i="7" s="1"/>
  <c r="S648" i="7" s="1"/>
  <c r="Q636" i="7"/>
  <c r="R636" i="7" s="1"/>
  <c r="S636" i="7" s="1"/>
  <c r="Q612" i="7"/>
  <c r="R612" i="7" s="1"/>
  <c r="S612" i="7" s="1"/>
  <c r="Q600" i="7"/>
  <c r="R600" i="7" s="1"/>
  <c r="S600" i="7" s="1"/>
  <c r="Q576" i="7"/>
  <c r="R576" i="7" s="1"/>
  <c r="S576" i="7" s="1"/>
  <c r="Q564" i="7"/>
  <c r="R564" i="7" s="1"/>
  <c r="S564" i="7" s="1"/>
  <c r="Q552" i="7"/>
  <c r="R552" i="7" s="1"/>
  <c r="S552" i="7" s="1"/>
  <c r="Q540" i="7"/>
  <c r="R540" i="7" s="1"/>
  <c r="S540" i="7" s="1"/>
  <c r="Q527" i="7"/>
  <c r="R527" i="7" s="1"/>
  <c r="S527" i="7" s="1"/>
  <c r="Q513" i="7"/>
  <c r="R513" i="7" s="1"/>
  <c r="S513" i="7" s="1"/>
  <c r="Q500" i="7"/>
  <c r="R500" i="7" s="1"/>
  <c r="S500" i="7" s="1"/>
  <c r="Q489" i="7"/>
  <c r="R489" i="7" s="1"/>
  <c r="S489" i="7" s="1"/>
  <c r="Q479" i="7"/>
  <c r="R479" i="7" s="1"/>
  <c r="S479" i="7" s="1"/>
  <c r="Q468" i="7"/>
  <c r="R468" i="7" s="1"/>
  <c r="S468" i="7" s="1"/>
  <c r="Q456" i="7"/>
  <c r="R456" i="7" s="1"/>
  <c r="S456" i="7" s="1"/>
  <c r="Q430" i="7"/>
  <c r="R430" i="7" s="1"/>
  <c r="S430" i="7" s="1"/>
  <c r="Q418" i="7"/>
  <c r="R418" i="7" s="1"/>
  <c r="S418" i="7" s="1"/>
  <c r="Q409" i="7"/>
  <c r="R409" i="7" s="1"/>
  <c r="S409" i="7" s="1"/>
  <c r="Q369" i="7"/>
  <c r="R369" i="7" s="1"/>
  <c r="S369" i="7" s="1"/>
  <c r="Q357" i="7"/>
  <c r="R357" i="7" s="1"/>
  <c r="S357" i="7" s="1"/>
  <c r="Q346" i="7"/>
  <c r="R346" i="7" s="1"/>
  <c r="S346" i="7" s="1"/>
  <c r="Q335" i="7"/>
  <c r="R335" i="7" s="1"/>
  <c r="S335" i="7" s="1"/>
  <c r="Q324" i="7"/>
  <c r="R324" i="7" s="1"/>
  <c r="S324" i="7" s="1"/>
  <c r="Q812" i="7"/>
  <c r="R812" i="7" s="1"/>
  <c r="S812" i="7" s="1"/>
  <c r="Q307" i="7"/>
  <c r="R307" i="7" s="1"/>
  <c r="S307" i="7" s="1"/>
  <c r="Q273" i="7"/>
  <c r="R273" i="7" s="1"/>
  <c r="S273" i="7" s="1"/>
  <c r="Q261" i="7"/>
  <c r="R261" i="7" s="1"/>
  <c r="S261" i="7" s="1"/>
  <c r="Q206" i="7"/>
  <c r="R206" i="7" s="1"/>
  <c r="S206" i="7" s="1"/>
  <c r="Q194" i="7"/>
  <c r="R194" i="7" s="1"/>
  <c r="S194" i="7" s="1"/>
  <c r="Q182" i="7"/>
  <c r="R182" i="7" s="1"/>
  <c r="S182" i="7" s="1"/>
  <c r="Q170" i="7"/>
  <c r="R170" i="7" s="1"/>
  <c r="S170" i="7" s="1"/>
  <c r="Q499" i="7"/>
  <c r="R499" i="7" s="1"/>
  <c r="S499" i="7" s="1"/>
  <c r="Q9" i="7"/>
  <c r="R9" i="7" s="1"/>
  <c r="S9" i="7" s="1"/>
  <c r="Q833" i="7"/>
  <c r="R833" i="7" s="1"/>
  <c r="S833" i="7" s="1"/>
  <c r="Q821" i="7"/>
  <c r="R821" i="7" s="1"/>
  <c r="S821" i="7" s="1"/>
  <c r="Q778" i="7"/>
  <c r="R778" i="7" s="1"/>
  <c r="S778" i="7" s="1"/>
  <c r="Q766" i="7"/>
  <c r="R766" i="7" s="1"/>
  <c r="S766" i="7" s="1"/>
  <c r="Q754" i="7"/>
  <c r="R754" i="7" s="1"/>
  <c r="S754" i="7" s="1"/>
  <c r="Q725" i="7"/>
  <c r="R725" i="7" s="1"/>
  <c r="S725" i="7" s="1"/>
  <c r="Q738" i="7"/>
  <c r="R738" i="7" s="1"/>
  <c r="S738" i="7" s="1"/>
  <c r="Q723" i="7"/>
  <c r="R723" i="7" s="1"/>
  <c r="S723" i="7" s="1"/>
  <c r="Q708" i="7"/>
  <c r="R708" i="7" s="1"/>
  <c r="S708" i="7" s="1"/>
  <c r="Q694" i="7"/>
  <c r="R694" i="7" s="1"/>
  <c r="S694" i="7" s="1"/>
  <c r="Q682" i="7"/>
  <c r="R682" i="7" s="1"/>
  <c r="S682" i="7" s="1"/>
  <c r="Q670" i="7"/>
  <c r="R670" i="7" s="1"/>
  <c r="S670" i="7" s="1"/>
  <c r="Q658" i="7"/>
  <c r="R658" i="7" s="1"/>
  <c r="S658" i="7" s="1"/>
  <c r="Q646" i="7"/>
  <c r="R646" i="7" s="1"/>
  <c r="S646" i="7" s="1"/>
  <c r="Q634" i="7"/>
  <c r="R634" i="7" s="1"/>
  <c r="S634" i="7" s="1"/>
  <c r="Q622" i="7"/>
  <c r="R622" i="7" s="1"/>
  <c r="S622" i="7" s="1"/>
  <c r="Q610" i="7"/>
  <c r="R610" i="7" s="1"/>
  <c r="S610" i="7" s="1"/>
  <c r="Q598" i="7"/>
  <c r="R598" i="7" s="1"/>
  <c r="S598" i="7" s="1"/>
  <c r="Q586" i="7"/>
  <c r="R586" i="7" s="1"/>
  <c r="S586" i="7" s="1"/>
  <c r="Q574" i="7"/>
  <c r="R574" i="7" s="1"/>
  <c r="S574" i="7" s="1"/>
  <c r="Q562" i="7"/>
  <c r="R562" i="7" s="1"/>
  <c r="S562" i="7" s="1"/>
  <c r="Q524" i="7"/>
  <c r="R524" i="7" s="1"/>
  <c r="S524" i="7" s="1"/>
  <c r="Q510" i="7"/>
  <c r="R510" i="7" s="1"/>
  <c r="S510" i="7" s="1"/>
  <c r="Q498" i="7"/>
  <c r="R498" i="7" s="1"/>
  <c r="S498" i="7" s="1"/>
  <c r="Q487" i="7"/>
  <c r="R487" i="7" s="1"/>
  <c r="S487" i="7" s="1"/>
  <c r="Q477" i="7"/>
  <c r="R477" i="7" s="1"/>
  <c r="S477" i="7" s="1"/>
  <c r="Q466" i="7"/>
  <c r="R466" i="7" s="1"/>
  <c r="S466" i="7" s="1"/>
  <c r="Q428" i="7"/>
  <c r="R428" i="7" s="1"/>
  <c r="S428" i="7" s="1"/>
  <c r="Q417" i="7"/>
  <c r="R417" i="7" s="1"/>
  <c r="S417" i="7" s="1"/>
  <c r="Q817" i="7"/>
  <c r="R817" i="7" s="1"/>
  <c r="S817" i="7" s="1"/>
  <c r="Q355" i="7"/>
  <c r="R355" i="7" s="1"/>
  <c r="S355" i="7" s="1"/>
  <c r="Q344" i="7"/>
  <c r="R344" i="7" s="1"/>
  <c r="S344" i="7" s="1"/>
  <c r="Q333" i="7"/>
  <c r="R333" i="7" s="1"/>
  <c r="S333" i="7" s="1"/>
  <c r="Q804" i="7"/>
  <c r="R804" i="7" s="1"/>
  <c r="S804" i="7" s="1"/>
  <c r="Q313" i="7"/>
  <c r="R313" i="7" s="1"/>
  <c r="S313" i="7" s="1"/>
  <c r="Q305" i="7"/>
  <c r="R305" i="7" s="1"/>
  <c r="S305" i="7" s="1"/>
  <c r="Q259" i="7"/>
  <c r="R259" i="7" s="1"/>
  <c r="S259" i="7" s="1"/>
  <c r="Q252" i="7"/>
  <c r="R252" i="7" s="1"/>
  <c r="S252" i="7" s="1"/>
  <c r="Q192" i="7"/>
  <c r="R192" i="7" s="1"/>
  <c r="S192" i="7" s="1"/>
  <c r="Q180" i="7"/>
  <c r="R180" i="7" s="1"/>
  <c r="S180" i="7" s="1"/>
  <c r="Q388" i="7"/>
  <c r="R388" i="7" s="1"/>
  <c r="S388" i="7" s="1"/>
  <c r="Q26" i="7"/>
  <c r="R26" i="7" s="1"/>
  <c r="S26" i="7" s="1"/>
  <c r="Q831" i="7"/>
  <c r="R831" i="7" s="1"/>
  <c r="S831" i="7" s="1"/>
  <c r="Q788" i="7"/>
  <c r="R788" i="7" s="1"/>
  <c r="S788" i="7" s="1"/>
  <c r="Q776" i="7"/>
  <c r="R776" i="7" s="1"/>
  <c r="S776" i="7" s="1"/>
  <c r="Q764" i="7"/>
  <c r="R764" i="7" s="1"/>
  <c r="S764" i="7" s="1"/>
  <c r="Q752" i="7"/>
  <c r="R752" i="7" s="1"/>
  <c r="S752" i="7" s="1"/>
  <c r="Q710" i="7"/>
  <c r="R710" i="7" s="1"/>
  <c r="S710" i="7" s="1"/>
  <c r="Q736" i="7"/>
  <c r="R736" i="7" s="1"/>
  <c r="S736" i="7" s="1"/>
  <c r="Q720" i="7"/>
  <c r="R720" i="7" s="1"/>
  <c r="S720" i="7" s="1"/>
  <c r="Q705" i="7"/>
  <c r="R705" i="7" s="1"/>
  <c r="S705" i="7" s="1"/>
  <c r="Q692" i="7"/>
  <c r="R692" i="7" s="1"/>
  <c r="S692" i="7" s="1"/>
  <c r="Q680" i="7"/>
  <c r="R680" i="7" s="1"/>
  <c r="S680" i="7" s="1"/>
  <c r="Q668" i="7"/>
  <c r="R668" i="7" s="1"/>
  <c r="S668" i="7" s="1"/>
  <c r="Q656" i="7"/>
  <c r="R656" i="7" s="1"/>
  <c r="S656" i="7" s="1"/>
  <c r="Q644" i="7"/>
  <c r="R644" i="7" s="1"/>
  <c r="S644" i="7" s="1"/>
  <c r="Q632" i="7"/>
  <c r="R632" i="7" s="1"/>
  <c r="S632" i="7" s="1"/>
  <c r="Q620" i="7"/>
  <c r="R620" i="7" s="1"/>
  <c r="S620" i="7" s="1"/>
  <c r="Q608" i="7"/>
  <c r="R608" i="7" s="1"/>
  <c r="S608" i="7" s="1"/>
  <c r="Q596" i="7"/>
  <c r="R596" i="7" s="1"/>
  <c r="S596" i="7" s="1"/>
  <c r="Q584" i="7"/>
  <c r="R584" i="7" s="1"/>
  <c r="S584" i="7" s="1"/>
  <c r="Q572" i="7"/>
  <c r="R572" i="7" s="1"/>
  <c r="S572" i="7" s="1"/>
  <c r="Q560" i="7"/>
  <c r="R560" i="7" s="1"/>
  <c r="S560" i="7" s="1"/>
  <c r="Q548" i="7"/>
  <c r="R548" i="7" s="1"/>
  <c r="S548" i="7" s="1"/>
  <c r="Q536" i="7"/>
  <c r="R536" i="7" s="1"/>
  <c r="S536" i="7" s="1"/>
  <c r="Q521" i="7"/>
  <c r="R521" i="7" s="1"/>
  <c r="S521" i="7" s="1"/>
  <c r="Q508" i="7"/>
  <c r="R508" i="7" s="1"/>
  <c r="S508" i="7" s="1"/>
  <c r="Q496" i="7"/>
  <c r="R496" i="7" s="1"/>
  <c r="S496" i="7" s="1"/>
  <c r="Q486" i="7"/>
  <c r="R486" i="7" s="1"/>
  <c r="S486" i="7" s="1"/>
  <c r="Q464" i="7"/>
  <c r="R464" i="7" s="1"/>
  <c r="S464" i="7" s="1"/>
  <c r="Q426" i="7"/>
  <c r="R426" i="7" s="1"/>
  <c r="S426" i="7" s="1"/>
  <c r="Q415" i="7"/>
  <c r="R415" i="7" s="1"/>
  <c r="S415" i="7" s="1"/>
  <c r="Q365" i="7"/>
  <c r="R365" i="7" s="1"/>
  <c r="S365" i="7" s="1"/>
  <c r="Q322" i="7"/>
  <c r="R322" i="7" s="1"/>
  <c r="S322" i="7" s="1"/>
  <c r="Q311" i="7"/>
  <c r="R311" i="7" s="1"/>
  <c r="S311" i="7" s="1"/>
  <c r="Q257" i="7"/>
  <c r="R257" i="7" s="1"/>
  <c r="S257" i="7" s="1"/>
  <c r="Q250" i="7"/>
  <c r="R250" i="7" s="1"/>
  <c r="S250" i="7" s="1"/>
  <c r="Q607" i="7"/>
  <c r="R607" i="7" s="1"/>
  <c r="S607" i="7" s="1"/>
  <c r="Q475" i="7"/>
  <c r="R475" i="7" s="1"/>
  <c r="S475" i="7" s="1"/>
  <c r="Q463" i="7"/>
  <c r="R463" i="7" s="1"/>
  <c r="S463" i="7" s="1"/>
  <c r="Q425" i="7"/>
  <c r="R425" i="7" s="1"/>
  <c r="S425" i="7" s="1"/>
  <c r="Q364" i="7"/>
  <c r="R364" i="7" s="1"/>
  <c r="S364" i="7" s="1"/>
  <c r="Q802" i="7"/>
  <c r="R802" i="7" s="1"/>
  <c r="S802" i="7" s="1"/>
  <c r="Q291" i="7"/>
  <c r="R291" i="7" s="1"/>
  <c r="S291" i="7" s="1"/>
  <c r="Q249" i="7"/>
  <c r="R249" i="7" s="1"/>
  <c r="S249" i="7" s="1"/>
  <c r="Q83" i="7"/>
  <c r="R83" i="7" s="1"/>
  <c r="S83" i="7" s="1"/>
  <c r="Q71" i="7"/>
  <c r="R71" i="7" s="1"/>
  <c r="S71" i="7" s="1"/>
  <c r="Q60" i="7"/>
  <c r="R60" i="7" s="1"/>
  <c r="S60" i="7" s="1"/>
  <c r="Q48" i="7"/>
  <c r="R48" i="7" s="1"/>
  <c r="S48" i="7" s="1"/>
  <c r="Q24" i="7"/>
  <c r="R24" i="7" s="1"/>
  <c r="S24" i="7" s="1"/>
  <c r="Q803" i="7"/>
  <c r="R803" i="7" s="1"/>
  <c r="S803" i="7" s="1"/>
  <c r="Q798" i="7"/>
  <c r="R798" i="7" s="1"/>
  <c r="S798" i="7" s="1"/>
  <c r="AM5" i="2"/>
  <c r="AM6" i="2" s="1"/>
  <c r="AK5" i="2"/>
  <c r="J9" i="14"/>
  <c r="J10" i="14" s="1"/>
  <c r="G9" i="14"/>
  <c r="G10" i="14" s="1"/>
  <c r="C59" i="15"/>
  <c r="C60" i="15" s="1"/>
  <c r="J26" i="16"/>
  <c r="J27" i="16" s="1"/>
  <c r="J16" i="14"/>
  <c r="J17" i="14" s="1"/>
  <c r="C55" i="16"/>
  <c r="C56" i="16" s="1"/>
  <c r="K16" i="14"/>
  <c r="K17" i="14" s="1"/>
  <c r="M20" i="14"/>
  <c r="M21" i="14" s="1"/>
  <c r="K5" i="14"/>
  <c r="K6" i="14" s="1"/>
  <c r="Q5" i="14"/>
  <c r="Q6" i="14" s="1"/>
  <c r="L5" i="14"/>
  <c r="L6" i="14" s="1"/>
  <c r="I24" i="13"/>
  <c r="I25" i="13" s="1"/>
  <c r="K20" i="13"/>
  <c r="K21" i="13" s="1"/>
  <c r="I34" i="16"/>
  <c r="I35" i="16" s="1"/>
  <c r="D34" i="16"/>
  <c r="D35" i="16" s="1"/>
  <c r="L16" i="14"/>
  <c r="L17" i="14" s="1"/>
  <c r="F16" i="14"/>
  <c r="F17" i="14" s="1"/>
  <c r="H20" i="14"/>
  <c r="H21" i="14" s="1"/>
  <c r="M16" i="14"/>
  <c r="M17" i="14" s="1"/>
  <c r="G20" i="13"/>
  <c r="G21" i="13" s="1"/>
  <c r="Q628" i="7"/>
  <c r="R628" i="7" s="1"/>
  <c r="S628" i="7" s="1"/>
  <c r="Q616" i="7"/>
  <c r="R616" i="7" s="1"/>
  <c r="S616" i="7" s="1"/>
  <c r="Q568" i="7"/>
  <c r="R568" i="7" s="1"/>
  <c r="S568" i="7" s="1"/>
  <c r="Q556" i="7"/>
  <c r="R556" i="7" s="1"/>
  <c r="S556" i="7" s="1"/>
  <c r="Q544" i="7"/>
  <c r="R544" i="7" s="1"/>
  <c r="S544" i="7" s="1"/>
  <c r="Q531" i="7"/>
  <c r="R531" i="7" s="1"/>
  <c r="S531" i="7" s="1"/>
  <c r="Q493" i="7"/>
  <c r="R493" i="7" s="1"/>
  <c r="S493" i="7" s="1"/>
  <c r="Q483" i="7"/>
  <c r="R483" i="7" s="1"/>
  <c r="S483" i="7" s="1"/>
  <c r="Q472" i="7"/>
  <c r="R472" i="7" s="1"/>
  <c r="S472" i="7" s="1"/>
  <c r="Q460" i="7"/>
  <c r="R460" i="7" s="1"/>
  <c r="S460" i="7" s="1"/>
  <c r="Q447" i="7"/>
  <c r="R447" i="7" s="1"/>
  <c r="S447" i="7" s="1"/>
  <c r="Q434" i="7"/>
  <c r="R434" i="7" s="1"/>
  <c r="S434" i="7" s="1"/>
  <c r="Q402" i="7"/>
  <c r="R402" i="7" s="1"/>
  <c r="S402" i="7" s="1"/>
  <c r="Q393" i="7"/>
  <c r="R393" i="7" s="1"/>
  <c r="S393" i="7" s="1"/>
  <c r="Q383" i="7"/>
  <c r="R383" i="7" s="1"/>
  <c r="S383" i="7" s="1"/>
  <c r="Q328" i="7"/>
  <c r="R328" i="7" s="1"/>
  <c r="S328" i="7" s="1"/>
  <c r="Q299" i="7"/>
  <c r="R299" i="7" s="1"/>
  <c r="S299" i="7" s="1"/>
  <c r="Q288" i="7"/>
  <c r="R288" i="7" s="1"/>
  <c r="S288" i="7" s="1"/>
  <c r="Q277" i="7"/>
  <c r="R277" i="7" s="1"/>
  <c r="S277" i="7" s="1"/>
  <c r="Q797" i="7"/>
  <c r="R797" i="7" s="1"/>
  <c r="S797" i="7" s="1"/>
  <c r="Q234" i="7"/>
  <c r="R234" i="7" s="1"/>
  <c r="S234" i="7" s="1"/>
  <c r="Q222" i="7"/>
  <c r="R222" i="7" s="1"/>
  <c r="S222" i="7" s="1"/>
  <c r="Q162" i="7"/>
  <c r="R162" i="7" s="1"/>
  <c r="S162" i="7" s="1"/>
  <c r="Q150" i="7"/>
  <c r="R150" i="7" s="1"/>
  <c r="S150" i="7" s="1"/>
  <c r="Q138" i="7"/>
  <c r="R138" i="7" s="1"/>
  <c r="S138" i="7" s="1"/>
  <c r="Q127" i="7"/>
  <c r="R127" i="7" s="1"/>
  <c r="S127" i="7" s="1"/>
  <c r="Q115" i="7"/>
  <c r="R115" i="7" s="1"/>
  <c r="S115" i="7" s="1"/>
  <c r="Q103" i="7"/>
  <c r="R103" i="7" s="1"/>
  <c r="S103" i="7" s="1"/>
  <c r="Q91" i="7"/>
  <c r="R91" i="7" s="1"/>
  <c r="S91" i="7" s="1"/>
  <c r="Q80" i="7"/>
  <c r="R80" i="7" s="1"/>
  <c r="S80" i="7" s="1"/>
  <c r="Q68" i="7"/>
  <c r="R68" i="7" s="1"/>
  <c r="S68" i="7" s="1"/>
  <c r="Q57" i="7"/>
  <c r="R57" i="7" s="1"/>
  <c r="S57" i="7" s="1"/>
  <c r="Q45" i="7"/>
  <c r="R45" i="7" s="1"/>
  <c r="S45" i="7" s="1"/>
  <c r="Q33" i="7"/>
  <c r="R33" i="7" s="1"/>
  <c r="S33" i="7" s="1"/>
  <c r="Q21" i="7"/>
  <c r="R21" i="7" s="1"/>
  <c r="S21" i="7" s="1"/>
  <c r="Q626" i="7"/>
  <c r="R626" i="7" s="1"/>
  <c r="S626" i="7" s="1"/>
  <c r="Q614" i="7"/>
  <c r="R614" i="7" s="1"/>
  <c r="S614" i="7" s="1"/>
  <c r="Q566" i="7"/>
  <c r="R566" i="7" s="1"/>
  <c r="S566" i="7" s="1"/>
  <c r="Q554" i="7"/>
  <c r="R554" i="7" s="1"/>
  <c r="S554" i="7" s="1"/>
  <c r="Q542" i="7"/>
  <c r="R542" i="7" s="1"/>
  <c r="S542" i="7" s="1"/>
  <c r="Q445" i="7"/>
  <c r="R445" i="7" s="1"/>
  <c r="S445" i="7" s="1"/>
  <c r="Q432" i="7"/>
  <c r="R432" i="7" s="1"/>
  <c r="S432" i="7" s="1"/>
  <c r="Q420" i="7"/>
  <c r="R420" i="7" s="1"/>
  <c r="S420" i="7" s="1"/>
  <c r="Q819" i="7"/>
  <c r="R819" i="7" s="1"/>
  <c r="S819" i="7" s="1"/>
  <c r="Q401" i="7"/>
  <c r="R401" i="7" s="1"/>
  <c r="S401" i="7" s="1"/>
  <c r="Q391" i="7"/>
  <c r="R391" i="7" s="1"/>
  <c r="S391" i="7" s="1"/>
  <c r="Q381" i="7"/>
  <c r="R381" i="7" s="1"/>
  <c r="S381" i="7" s="1"/>
  <c r="Q326" i="7"/>
  <c r="R326" i="7" s="1"/>
  <c r="S326" i="7" s="1"/>
  <c r="Q810" i="7"/>
  <c r="R810" i="7" s="1"/>
  <c r="S810" i="7" s="1"/>
  <c r="Q286" i="7"/>
  <c r="R286" i="7" s="1"/>
  <c r="S286" i="7" s="1"/>
  <c r="Q275" i="7"/>
  <c r="R275" i="7" s="1"/>
  <c r="S275" i="7" s="1"/>
  <c r="Q263" i="7"/>
  <c r="R263" i="7" s="1"/>
  <c r="S263" i="7" s="1"/>
  <c r="Q254" i="7"/>
  <c r="R254" i="7" s="1"/>
  <c r="S254" i="7" s="1"/>
  <c r="Q232" i="7"/>
  <c r="R232" i="7" s="1"/>
  <c r="S232" i="7" s="1"/>
  <c r="Q220" i="7"/>
  <c r="R220" i="7" s="1"/>
  <c r="S220" i="7" s="1"/>
  <c r="Q160" i="7"/>
  <c r="R160" i="7" s="1"/>
  <c r="S160" i="7" s="1"/>
  <c r="Q148" i="7"/>
  <c r="R148" i="7" s="1"/>
  <c r="S148" i="7" s="1"/>
  <c r="Q136" i="7"/>
  <c r="R136" i="7" s="1"/>
  <c r="S136" i="7" s="1"/>
  <c r="Q125" i="7"/>
  <c r="R125" i="7" s="1"/>
  <c r="S125" i="7" s="1"/>
  <c r="Q113" i="7"/>
  <c r="R113" i="7" s="1"/>
  <c r="S113" i="7" s="1"/>
  <c r="Q101" i="7"/>
  <c r="R101" i="7" s="1"/>
  <c r="S101" i="7" s="1"/>
  <c r="Q795" i="7"/>
  <c r="R795" i="7" s="1"/>
  <c r="S795" i="7" s="1"/>
  <c r="Q78" i="7"/>
  <c r="R78" i="7" s="1"/>
  <c r="S78" i="7" s="1"/>
  <c r="Q66" i="7"/>
  <c r="R66" i="7" s="1"/>
  <c r="S66" i="7" s="1"/>
  <c r="Q55" i="7"/>
  <c r="R55" i="7" s="1"/>
  <c r="S55" i="7" s="1"/>
  <c r="Q43" i="7"/>
  <c r="R43" i="7" s="1"/>
  <c r="S43" i="7" s="1"/>
  <c r="Q31" i="7"/>
  <c r="R31" i="7" s="1"/>
  <c r="S31" i="7" s="1"/>
  <c r="Q8" i="7"/>
  <c r="R8" i="7" s="1"/>
  <c r="S8" i="7" s="1"/>
  <c r="H24" i="13"/>
  <c r="H25" i="13" s="1"/>
  <c r="Q624" i="7"/>
  <c r="R624" i="7" s="1"/>
  <c r="S624" i="7" s="1"/>
  <c r="Q588" i="7"/>
  <c r="R588" i="7" s="1"/>
  <c r="S588" i="7" s="1"/>
  <c r="Q442" i="7"/>
  <c r="R442" i="7" s="1"/>
  <c r="S442" i="7" s="1"/>
  <c r="Q400" i="7"/>
  <c r="R400" i="7" s="1"/>
  <c r="S400" i="7" s="1"/>
  <c r="Q389" i="7"/>
  <c r="R389" i="7" s="1"/>
  <c r="S389" i="7" s="1"/>
  <c r="Q296" i="7"/>
  <c r="R296" i="7" s="1"/>
  <c r="S296" i="7" s="1"/>
  <c r="Q808" i="7"/>
  <c r="R808" i="7" s="1"/>
  <c r="S808" i="7" s="1"/>
  <c r="Q242" i="7"/>
  <c r="R242" i="7" s="1"/>
  <c r="S242" i="7" s="1"/>
  <c r="Q230" i="7"/>
  <c r="R230" i="7" s="1"/>
  <c r="S230" i="7" s="1"/>
  <c r="Q218" i="7"/>
  <c r="R218" i="7" s="1"/>
  <c r="S218" i="7" s="1"/>
  <c r="Q158" i="7"/>
  <c r="R158" i="7" s="1"/>
  <c r="S158" i="7" s="1"/>
  <c r="Q146" i="7"/>
  <c r="R146" i="7" s="1"/>
  <c r="S146" i="7" s="1"/>
  <c r="Q123" i="7"/>
  <c r="R123" i="7" s="1"/>
  <c r="S123" i="7" s="1"/>
  <c r="Q111" i="7"/>
  <c r="R111" i="7" s="1"/>
  <c r="S111" i="7" s="1"/>
  <c r="Q99" i="7"/>
  <c r="R99" i="7" s="1"/>
  <c r="S99" i="7" s="1"/>
  <c r="Q88" i="7"/>
  <c r="R88" i="7" s="1"/>
  <c r="S88" i="7" s="1"/>
  <c r="Q76" i="7"/>
  <c r="R76" i="7" s="1"/>
  <c r="S76" i="7" s="1"/>
  <c r="Q65" i="7"/>
  <c r="R65" i="7" s="1"/>
  <c r="S65" i="7" s="1"/>
  <c r="Q53" i="7"/>
  <c r="R53" i="7" s="1"/>
  <c r="S53" i="7" s="1"/>
  <c r="Q41" i="7"/>
  <c r="R41" i="7" s="1"/>
  <c r="S41" i="7" s="1"/>
  <c r="Q29" i="7"/>
  <c r="R29" i="7" s="1"/>
  <c r="S29" i="7" s="1"/>
  <c r="Q794" i="7"/>
  <c r="R794" i="7" s="1"/>
  <c r="S794" i="7" s="1"/>
  <c r="Q6" i="7"/>
  <c r="R6" i="7" s="1"/>
  <c r="S6" i="7" s="1"/>
  <c r="Q550" i="7"/>
  <c r="R550" i="7" s="1"/>
  <c r="S550" i="7" s="1"/>
  <c r="Q538" i="7"/>
  <c r="R538" i="7" s="1"/>
  <c r="S538" i="7" s="1"/>
  <c r="Q454" i="7"/>
  <c r="R454" i="7" s="1"/>
  <c r="S454" i="7" s="1"/>
  <c r="Q440" i="7"/>
  <c r="R440" i="7" s="1"/>
  <c r="S440" i="7" s="1"/>
  <c r="Q399" i="7"/>
  <c r="R399" i="7" s="1"/>
  <c r="S399" i="7" s="1"/>
  <c r="Q811" i="7"/>
  <c r="R811" i="7" s="1"/>
  <c r="S811" i="7" s="1"/>
  <c r="Q367" i="7"/>
  <c r="R367" i="7" s="1"/>
  <c r="S367" i="7" s="1"/>
  <c r="Q294" i="7"/>
  <c r="R294" i="7" s="1"/>
  <c r="S294" i="7" s="1"/>
  <c r="Q283" i="7"/>
  <c r="R283" i="7" s="1"/>
  <c r="S283" i="7" s="1"/>
  <c r="Q271" i="7"/>
  <c r="R271" i="7" s="1"/>
  <c r="S271" i="7" s="1"/>
  <c r="Q240" i="7"/>
  <c r="R240" i="7" s="1"/>
  <c r="S240" i="7" s="1"/>
  <c r="Q228" i="7"/>
  <c r="R228" i="7" s="1"/>
  <c r="S228" i="7" s="1"/>
  <c r="Q216" i="7"/>
  <c r="R216" i="7" s="1"/>
  <c r="S216" i="7" s="1"/>
  <c r="Q204" i="7"/>
  <c r="R204" i="7" s="1"/>
  <c r="S204" i="7" s="1"/>
  <c r="Q168" i="7"/>
  <c r="R168" i="7" s="1"/>
  <c r="S168" i="7" s="1"/>
  <c r="Q156" i="7"/>
  <c r="R156" i="7" s="1"/>
  <c r="S156" i="7" s="1"/>
  <c r="Q144" i="7"/>
  <c r="R144" i="7" s="1"/>
  <c r="S144" i="7" s="1"/>
  <c r="Q133" i="7"/>
  <c r="R133" i="7" s="1"/>
  <c r="S133" i="7" s="1"/>
  <c r="Q121" i="7"/>
  <c r="R121" i="7" s="1"/>
  <c r="S121" i="7" s="1"/>
  <c r="Q109" i="7"/>
  <c r="R109" i="7" s="1"/>
  <c r="S109" i="7" s="1"/>
  <c r="Q97" i="7"/>
  <c r="R97" i="7" s="1"/>
  <c r="S97" i="7" s="1"/>
  <c r="Q86" i="7"/>
  <c r="R86" i="7" s="1"/>
  <c r="S86" i="7" s="1"/>
  <c r="Q74" i="7"/>
  <c r="R74" i="7" s="1"/>
  <c r="S74" i="7" s="1"/>
  <c r="Q63" i="7"/>
  <c r="R63" i="7" s="1"/>
  <c r="S63" i="7" s="1"/>
  <c r="Q51" i="7"/>
  <c r="R51" i="7" s="1"/>
  <c r="S51" i="7" s="1"/>
  <c r="Q39" i="7"/>
  <c r="R39" i="7" s="1"/>
  <c r="S39" i="7" s="1"/>
  <c r="Q27" i="7"/>
  <c r="R27" i="7" s="1"/>
  <c r="S27" i="7" s="1"/>
  <c r="Q4" i="7"/>
  <c r="R4" i="7" s="1"/>
  <c r="S4" i="7" s="1"/>
  <c r="Q511" i="7"/>
  <c r="R511" i="7" s="1"/>
  <c r="S511" i="7" s="1"/>
  <c r="Q451" i="7"/>
  <c r="R451" i="7" s="1"/>
  <c r="S451" i="7" s="1"/>
  <c r="Q438" i="7"/>
  <c r="R438" i="7" s="1"/>
  <c r="S438" i="7" s="1"/>
  <c r="Q406" i="7"/>
  <c r="R406" i="7" s="1"/>
  <c r="S406" i="7" s="1"/>
  <c r="Q397" i="7"/>
  <c r="R397" i="7" s="1"/>
  <c r="S397" i="7" s="1"/>
  <c r="Q387" i="7"/>
  <c r="R387" i="7" s="1"/>
  <c r="S387" i="7" s="1"/>
  <c r="Q377" i="7"/>
  <c r="R377" i="7" s="1"/>
  <c r="S377" i="7" s="1"/>
  <c r="Q353" i="7"/>
  <c r="R353" i="7" s="1"/>
  <c r="S353" i="7" s="1"/>
  <c r="Q342" i="7"/>
  <c r="R342" i="7" s="1"/>
  <c r="S342" i="7" s="1"/>
  <c r="Q331" i="7"/>
  <c r="R331" i="7" s="1"/>
  <c r="S331" i="7" s="1"/>
  <c r="Q303" i="7"/>
  <c r="R303" i="7" s="1"/>
  <c r="S303" i="7" s="1"/>
  <c r="Q292" i="7"/>
  <c r="R292" i="7" s="1"/>
  <c r="S292" i="7" s="1"/>
  <c r="Q281" i="7"/>
  <c r="R281" i="7" s="1"/>
  <c r="S281" i="7" s="1"/>
  <c r="Q269" i="7"/>
  <c r="R269" i="7" s="1"/>
  <c r="S269" i="7" s="1"/>
  <c r="Q238" i="7"/>
  <c r="R238" i="7" s="1"/>
  <c r="S238" i="7" s="1"/>
  <c r="Q226" i="7"/>
  <c r="R226" i="7" s="1"/>
  <c r="S226" i="7" s="1"/>
  <c r="Q214" i="7"/>
  <c r="R214" i="7" s="1"/>
  <c r="S214" i="7" s="1"/>
  <c r="Q202" i="7"/>
  <c r="R202" i="7" s="1"/>
  <c r="S202" i="7" s="1"/>
  <c r="Q190" i="7"/>
  <c r="R190" i="7" s="1"/>
  <c r="S190" i="7" s="1"/>
  <c r="Q178" i="7"/>
  <c r="R178" i="7" s="1"/>
  <c r="S178" i="7" s="1"/>
  <c r="Q166" i="7"/>
  <c r="R166" i="7" s="1"/>
  <c r="S166" i="7" s="1"/>
  <c r="Q154" i="7"/>
  <c r="R154" i="7" s="1"/>
  <c r="S154" i="7" s="1"/>
  <c r="Q142" i="7"/>
  <c r="R142" i="7" s="1"/>
  <c r="S142" i="7" s="1"/>
  <c r="Q131" i="7"/>
  <c r="R131" i="7" s="1"/>
  <c r="S131" i="7" s="1"/>
  <c r="Q119" i="7"/>
  <c r="R119" i="7" s="1"/>
  <c r="S119" i="7" s="1"/>
  <c r="Q107" i="7"/>
  <c r="R107" i="7" s="1"/>
  <c r="S107" i="7" s="1"/>
  <c r="Q95" i="7"/>
  <c r="R95" i="7" s="1"/>
  <c r="S95" i="7" s="1"/>
  <c r="Q84" i="7"/>
  <c r="R84" i="7" s="1"/>
  <c r="S84" i="7" s="1"/>
  <c r="Q72" i="7"/>
  <c r="R72" i="7" s="1"/>
  <c r="S72" i="7" s="1"/>
  <c r="Q61" i="7"/>
  <c r="R61" i="7" s="1"/>
  <c r="S61" i="7" s="1"/>
  <c r="Q49" i="7"/>
  <c r="R49" i="7" s="1"/>
  <c r="S49" i="7" s="1"/>
  <c r="Q37" i="7"/>
  <c r="R37" i="7" s="1"/>
  <c r="S37" i="7" s="1"/>
  <c r="Q25" i="7"/>
  <c r="R25" i="7" s="1"/>
  <c r="S25" i="7" s="1"/>
  <c r="Q2" i="7"/>
  <c r="R2" i="7" s="1"/>
  <c r="S2" i="7" s="1"/>
  <c r="Q9" i="14"/>
  <c r="Q10" i="14" s="1"/>
  <c r="Q791" i="7"/>
  <c r="R791" i="7" s="1"/>
  <c r="S791" i="7" s="1"/>
  <c r="Q789" i="7"/>
  <c r="R789" i="7" s="1"/>
  <c r="S789" i="7" s="1"/>
  <c r="Q814" i="7"/>
  <c r="R814" i="7" s="1"/>
  <c r="S814" i="7" s="1"/>
  <c r="AL5" i="2"/>
  <c r="AL6" i="2" s="1"/>
  <c r="Q813" i="7"/>
  <c r="R813" i="7" s="1"/>
  <c r="S813" i="7" s="1"/>
  <c r="Q807" i="7"/>
  <c r="R807" i="7" s="1"/>
  <c r="S807" i="7" s="1"/>
  <c r="Q809" i="7"/>
  <c r="R809" i="7" s="1"/>
  <c r="S809" i="7" s="1"/>
  <c r="AJ5" i="2"/>
  <c r="AG5" i="2"/>
  <c r="K26" i="16"/>
  <c r="K27" i="16" s="1"/>
  <c r="O20" i="14"/>
  <c r="O21" i="14" s="1"/>
  <c r="S5" i="14"/>
  <c r="S6" i="14" s="1"/>
  <c r="H5" i="14"/>
  <c r="H6" i="14" s="1"/>
  <c r="C20" i="13"/>
  <c r="C21" i="13" s="1"/>
  <c r="L20" i="13"/>
  <c r="L21" i="13" s="1"/>
  <c r="D16" i="14"/>
  <c r="D17" i="14" s="1"/>
  <c r="C63" i="16"/>
  <c r="C64" i="16" s="1"/>
  <c r="M9" i="14"/>
  <c r="M10" i="14" s="1"/>
  <c r="F20" i="14"/>
  <c r="F21" i="14" s="1"/>
  <c r="P5" i="14"/>
  <c r="P6" i="14" s="1"/>
  <c r="AH5" i="2"/>
  <c r="N20" i="14"/>
  <c r="N21" i="14" s="1"/>
  <c r="B59" i="15"/>
  <c r="B58" i="15" s="1"/>
  <c r="E55" i="16"/>
  <c r="E56" i="16" s="1"/>
  <c r="I28" i="9"/>
  <c r="I29" i="9" s="1"/>
  <c r="D59" i="16"/>
  <c r="D60" i="16" s="1"/>
  <c r="G16" i="14"/>
  <c r="G17" i="14" s="1"/>
  <c r="K9" i="14"/>
  <c r="K10" i="14" s="1"/>
  <c r="H9" i="14"/>
  <c r="H10" i="14" s="1"/>
  <c r="N9" i="12"/>
  <c r="N8" i="12" s="1"/>
  <c r="E26" i="16"/>
  <c r="E27" i="16" s="1"/>
  <c r="L34" i="14"/>
  <c r="L35" i="14" s="1"/>
  <c r="K38" i="16"/>
  <c r="K39" i="16" s="1"/>
  <c r="C51" i="15"/>
  <c r="C52" i="15" s="1"/>
  <c r="AA11" i="27"/>
  <c r="AF11" i="27" s="1"/>
  <c r="L9" i="12"/>
  <c r="L10" i="12" s="1"/>
  <c r="F28" i="12"/>
  <c r="F29" i="12" s="1"/>
  <c r="B20" i="12"/>
  <c r="B21" i="12" s="1"/>
  <c r="N24" i="12"/>
  <c r="N23" i="12" s="1"/>
  <c r="AA7" i="27"/>
  <c r="F20" i="12"/>
  <c r="F21" i="12" s="1"/>
  <c r="AB8" i="27"/>
  <c r="AG8" i="27" s="1"/>
  <c r="AA6" i="27"/>
  <c r="AF6" i="27" s="1"/>
  <c r="AA4" i="27"/>
  <c r="AA5" i="27"/>
  <c r="AB3" i="27"/>
  <c r="AG3" i="27" s="1"/>
  <c r="AB9" i="27"/>
  <c r="AG9" i="27" s="1"/>
  <c r="AB10" i="27"/>
  <c r="AG10" i="27" s="1"/>
  <c r="AA8" i="27"/>
  <c r="AF8" i="27" s="1"/>
  <c r="AB5" i="27"/>
  <c r="AA3" i="27"/>
  <c r="AF3" i="27" s="1"/>
  <c r="AA9" i="27"/>
  <c r="AF9" i="27" s="1"/>
  <c r="AB6" i="27"/>
  <c r="AG6" i="27" s="1"/>
  <c r="AA10" i="27"/>
  <c r="AF10" i="27" s="1"/>
  <c r="C59" i="16"/>
  <c r="C60" i="16" s="1"/>
  <c r="AB7" i="27"/>
  <c r="B16" i="12"/>
  <c r="B17" i="12" s="1"/>
  <c r="L13" i="15"/>
  <c r="L14" i="15" s="1"/>
  <c r="AB4" i="27"/>
  <c r="AB11" i="27"/>
  <c r="AG11" i="27" s="1"/>
  <c r="F7" i="27"/>
  <c r="F5" i="27"/>
  <c r="F6" i="27"/>
  <c r="F8" i="27"/>
  <c r="F11" i="27"/>
  <c r="F3" i="27"/>
  <c r="F10" i="27"/>
  <c r="F9" i="27"/>
  <c r="F4" i="27"/>
  <c r="H13" i="15"/>
  <c r="H14" i="15" s="1"/>
  <c r="F59" i="15"/>
  <c r="F60" i="15" s="1"/>
  <c r="L20" i="12"/>
  <c r="L21" i="12" s="1"/>
  <c r="F9" i="13"/>
  <c r="F10" i="13" s="1"/>
  <c r="C24" i="12"/>
  <c r="C25" i="12" s="1"/>
  <c r="I17" i="15"/>
  <c r="I18" i="15" s="1"/>
  <c r="H9" i="15"/>
  <c r="H8" i="15" s="1"/>
  <c r="C9" i="14"/>
  <c r="C10" i="14" s="1"/>
  <c r="H9" i="9"/>
  <c r="H10" i="9" s="1"/>
  <c r="C17" i="16"/>
  <c r="C18" i="16" s="1"/>
  <c r="I30" i="16"/>
  <c r="I31" i="16" s="1"/>
  <c r="A16" i="12"/>
  <c r="A17" i="12" s="1"/>
  <c r="D55" i="15"/>
  <c r="D56" i="15" s="1"/>
  <c r="E55" i="15"/>
  <c r="E56" i="15" s="1"/>
  <c r="B55" i="16"/>
  <c r="B56" i="16" s="1"/>
  <c r="J5" i="9"/>
  <c r="J6" i="9" s="1"/>
  <c r="H5" i="13"/>
  <c r="H6" i="13" s="1"/>
  <c r="O9" i="14"/>
  <c r="O10" i="14" s="1"/>
  <c r="J5" i="16"/>
  <c r="J6" i="16" s="1"/>
  <c r="J38" i="16"/>
  <c r="J39" i="16" s="1"/>
  <c r="D9" i="13"/>
  <c r="D10" i="13" s="1"/>
  <c r="L9" i="9"/>
  <c r="L10" i="9" s="1"/>
  <c r="H28" i="9"/>
  <c r="H29" i="9" s="1"/>
  <c r="F5" i="9"/>
  <c r="F6" i="9" s="1"/>
  <c r="H5" i="9"/>
  <c r="H6" i="9" s="1"/>
  <c r="M9" i="9"/>
  <c r="M10" i="9" s="1"/>
  <c r="A5" i="9"/>
  <c r="A6" i="9" s="1"/>
  <c r="B28" i="9"/>
  <c r="B29" i="9" s="1"/>
  <c r="U5" i="10"/>
  <c r="U6" i="10" s="1"/>
  <c r="A9" i="9"/>
  <c r="A10" i="9" s="1"/>
  <c r="E20" i="9"/>
  <c r="E21" i="9" s="1"/>
  <c r="I9" i="9"/>
  <c r="I10" i="9" s="1"/>
  <c r="C5" i="9"/>
  <c r="C6" i="9" s="1"/>
  <c r="G16" i="9"/>
  <c r="G17" i="9" s="1"/>
  <c r="D28" i="9"/>
  <c r="D29" i="9" s="1"/>
  <c r="H20" i="9"/>
  <c r="H21" i="9" s="1"/>
  <c r="H24" i="9"/>
  <c r="H25" i="9" s="1"/>
  <c r="I9" i="12"/>
  <c r="I10" i="12" s="1"/>
  <c r="L38" i="15"/>
  <c r="L39" i="15" s="1"/>
  <c r="F5" i="12"/>
  <c r="F6" i="12" s="1"/>
  <c r="H28" i="12"/>
  <c r="H29" i="12" s="1"/>
  <c r="I9" i="13"/>
  <c r="I10" i="13" s="1"/>
  <c r="G16" i="13"/>
  <c r="G17" i="13" s="1"/>
  <c r="E20" i="13"/>
  <c r="E21" i="13" s="1"/>
  <c r="C55" i="15"/>
  <c r="C56" i="15" s="1"/>
  <c r="E21" i="16"/>
  <c r="E20" i="16" s="1"/>
  <c r="D17" i="16"/>
  <c r="D18" i="16" s="1"/>
  <c r="C34" i="16"/>
  <c r="C35" i="16" s="1"/>
  <c r="E42" i="16"/>
  <c r="E43" i="16" s="1"/>
  <c r="D51" i="16"/>
  <c r="D52" i="16" s="1"/>
  <c r="E17" i="16"/>
  <c r="E18" i="16" s="1"/>
  <c r="C30" i="16"/>
  <c r="C31" i="16" s="1"/>
  <c r="D20" i="14"/>
  <c r="D21" i="14" s="1"/>
  <c r="J20" i="14"/>
  <c r="J21" i="14" s="1"/>
  <c r="E13" i="16"/>
  <c r="E14" i="16" s="1"/>
  <c r="D30" i="16"/>
  <c r="D31" i="16" s="1"/>
  <c r="B59" i="16"/>
  <c r="B58" i="16" s="1"/>
  <c r="D26" i="16"/>
  <c r="D27" i="16" s="1"/>
  <c r="K16" i="13"/>
  <c r="K17" i="13" s="1"/>
  <c r="D13" i="16"/>
  <c r="D14" i="16" s="1"/>
  <c r="C21" i="16"/>
  <c r="C22" i="16" s="1"/>
  <c r="C9" i="16"/>
  <c r="C10" i="16" s="1"/>
  <c r="C5" i="16"/>
  <c r="C6" i="16" s="1"/>
  <c r="D9" i="15"/>
  <c r="D10" i="15" s="1"/>
  <c r="C13" i="15"/>
  <c r="C14" i="15" s="1"/>
  <c r="C51" i="16"/>
  <c r="C52" i="16" s="1"/>
  <c r="B17" i="15"/>
  <c r="B16" i="15" s="1"/>
  <c r="C16" i="15" s="1"/>
  <c r="D16" i="15" s="1"/>
  <c r="E16" i="15" s="1"/>
  <c r="F16" i="15" s="1"/>
  <c r="B38" i="15"/>
  <c r="B39" i="15" s="1"/>
  <c r="L34" i="15"/>
  <c r="L35" i="15" s="1"/>
  <c r="D59" i="15"/>
  <c r="D60" i="15" s="1"/>
  <c r="D38" i="16"/>
  <c r="D39" i="16" s="1"/>
  <c r="J21" i="16"/>
  <c r="J20" i="16" s="1"/>
  <c r="J16" i="16" s="1"/>
  <c r="E24" i="12"/>
  <c r="E25" i="12" s="1"/>
  <c r="Y8" i="27"/>
  <c r="AD8" i="27" s="1"/>
  <c r="X8" i="27"/>
  <c r="AC8" i="27" s="1"/>
  <c r="U4" i="27"/>
  <c r="AE4" i="27" s="1"/>
  <c r="U7" i="27"/>
  <c r="AE7" i="27" s="1"/>
  <c r="C24" i="13"/>
  <c r="C25" i="13" s="1"/>
  <c r="U9" i="14"/>
  <c r="U10" i="14" s="1"/>
  <c r="B51" i="15"/>
  <c r="B50" i="15" s="1"/>
  <c r="M9" i="13"/>
  <c r="M10" i="13" s="1"/>
  <c r="AE5" i="2"/>
  <c r="U5" i="27"/>
  <c r="AE5" i="27" s="1"/>
  <c r="J16" i="12"/>
  <c r="J17" i="12" s="1"/>
  <c r="H16" i="9"/>
  <c r="H17" i="9" s="1"/>
  <c r="A28" i="13"/>
  <c r="A29" i="13" s="1"/>
  <c r="K5" i="13"/>
  <c r="K6" i="13" s="1"/>
  <c r="D20" i="12"/>
  <c r="D21" i="12" s="1"/>
  <c r="X10" i="27"/>
  <c r="AC10" i="27" s="1"/>
  <c r="E9" i="13"/>
  <c r="E10" i="13" s="1"/>
  <c r="C16" i="13"/>
  <c r="C17" i="13" s="1"/>
  <c r="C5" i="12"/>
  <c r="C6" i="12" s="1"/>
  <c r="E9" i="12"/>
  <c r="E10" i="12" s="1"/>
  <c r="I28" i="13"/>
  <c r="I29" i="13" s="1"/>
  <c r="L28" i="12"/>
  <c r="L29" i="12" s="1"/>
  <c r="I20" i="13"/>
  <c r="I21" i="13" s="1"/>
  <c r="G24" i="13"/>
  <c r="G25" i="13" s="1"/>
  <c r="I21" i="16"/>
  <c r="I20" i="16" s="1"/>
  <c r="I16" i="16" s="1"/>
  <c r="I12" i="16" s="1"/>
  <c r="I8" i="16" s="1"/>
  <c r="X9" i="27"/>
  <c r="AC9" i="27" s="1"/>
  <c r="X7" i="27"/>
  <c r="X11" i="27"/>
  <c r="AC11" i="27" s="1"/>
  <c r="O32" i="10"/>
  <c r="E28" i="10"/>
  <c r="F43" i="10"/>
  <c r="X5" i="27"/>
  <c r="N5" i="12"/>
  <c r="N4" i="12" s="1"/>
  <c r="I5" i="13"/>
  <c r="I6" i="13" s="1"/>
  <c r="K9" i="13"/>
  <c r="K10" i="13" s="1"/>
  <c r="D28" i="12"/>
  <c r="D29" i="12" s="1"/>
  <c r="A28" i="12"/>
  <c r="A29" i="12" s="1"/>
  <c r="E28" i="9"/>
  <c r="E29" i="9" s="1"/>
  <c r="E20" i="8"/>
  <c r="E21" i="8" s="1"/>
  <c r="J24" i="9"/>
  <c r="J25" i="9" s="1"/>
  <c r="N28" i="13"/>
  <c r="N29" i="13" s="1"/>
  <c r="G24" i="12"/>
  <c r="G25" i="12" s="1"/>
  <c r="F5" i="13"/>
  <c r="F6" i="13" s="1"/>
  <c r="D5" i="13"/>
  <c r="D6" i="13" s="1"/>
  <c r="N9" i="13"/>
  <c r="N10" i="13" s="1"/>
  <c r="L16" i="13"/>
  <c r="L17" i="13" s="1"/>
  <c r="H9" i="12"/>
  <c r="H10" i="12" s="1"/>
  <c r="G5" i="12"/>
  <c r="G6" i="12" s="1"/>
  <c r="A9" i="12"/>
  <c r="A10" i="12" s="1"/>
  <c r="M9" i="12"/>
  <c r="M10" i="12" s="1"/>
  <c r="G16" i="12"/>
  <c r="G17" i="12" s="1"/>
  <c r="K16" i="12"/>
  <c r="K17" i="12" s="1"/>
  <c r="D5" i="12"/>
  <c r="D6" i="12" s="1"/>
  <c r="L5" i="12"/>
  <c r="L6" i="12" s="1"/>
  <c r="L16" i="12"/>
  <c r="L17" i="12" s="1"/>
  <c r="J28" i="12"/>
  <c r="J29" i="12" s="1"/>
  <c r="E28" i="13"/>
  <c r="E29" i="13" s="1"/>
  <c r="A24" i="12"/>
  <c r="A25" i="12" s="1"/>
  <c r="I24" i="12"/>
  <c r="I25" i="12" s="1"/>
  <c r="L5" i="13"/>
  <c r="L6" i="13" s="1"/>
  <c r="B9" i="13"/>
  <c r="B10" i="13" s="1"/>
  <c r="J9" i="13"/>
  <c r="J10" i="13" s="1"/>
  <c r="H16" i="13"/>
  <c r="H17" i="13" s="1"/>
  <c r="B20" i="13"/>
  <c r="B21" i="13" s="1"/>
  <c r="F20" i="13"/>
  <c r="F21" i="13" s="1"/>
  <c r="J20" i="13"/>
  <c r="J21" i="13" s="1"/>
  <c r="N20" i="13"/>
  <c r="N19" i="13" s="1"/>
  <c r="D24" i="13"/>
  <c r="D25" i="13" s="1"/>
  <c r="L24" i="13"/>
  <c r="L25" i="13" s="1"/>
  <c r="F28" i="13"/>
  <c r="F29" i="13" s="1"/>
  <c r="E20" i="12"/>
  <c r="E21" i="12" s="1"/>
  <c r="I20" i="12"/>
  <c r="I21" i="12" s="1"/>
  <c r="M20" i="12"/>
  <c r="M21" i="12" s="1"/>
  <c r="K24" i="12"/>
  <c r="K25" i="12" s="1"/>
  <c r="E28" i="12"/>
  <c r="E29" i="12" s="1"/>
  <c r="I28" i="12"/>
  <c r="I29" i="12" s="1"/>
  <c r="N5" i="13"/>
  <c r="N6" i="13" s="1"/>
  <c r="I16" i="12"/>
  <c r="I17" i="12" s="1"/>
  <c r="N28" i="14"/>
  <c r="N30" i="14" s="1"/>
  <c r="N31" i="14" s="1"/>
  <c r="C28" i="14"/>
  <c r="C30" i="14" s="1"/>
  <c r="C31" i="14" s="1"/>
  <c r="K43" i="14"/>
  <c r="K45" i="14" s="1"/>
  <c r="K46" i="14" s="1"/>
  <c r="I43" i="14"/>
  <c r="I45" i="14" s="1"/>
  <c r="I46" i="14" s="1"/>
  <c r="B28" i="10"/>
  <c r="B32" i="10"/>
  <c r="B34" i="10" s="1"/>
  <c r="B35" i="10" s="1"/>
  <c r="F1" i="10"/>
  <c r="T9" i="10"/>
  <c r="T10" i="10" s="1"/>
  <c r="K24" i="9"/>
  <c r="K25" i="9" s="1"/>
  <c r="E9" i="9"/>
  <c r="E10" i="9" s="1"/>
  <c r="K20" i="8"/>
  <c r="K21" i="8" s="1"/>
  <c r="L24" i="9"/>
  <c r="L25" i="9" s="1"/>
  <c r="T28" i="10"/>
  <c r="L32" i="10"/>
  <c r="L34" i="10" s="1"/>
  <c r="L35" i="10" s="1"/>
  <c r="E43" i="10"/>
  <c r="E39" i="10"/>
  <c r="H16" i="12"/>
  <c r="H17" i="12" s="1"/>
  <c r="J9" i="9"/>
  <c r="J10" i="9" s="1"/>
  <c r="U9" i="10"/>
  <c r="U10" i="10" s="1"/>
  <c r="G24" i="9"/>
  <c r="G25" i="9" s="1"/>
  <c r="B16" i="8"/>
  <c r="B17" i="8" s="1"/>
  <c r="C39" i="10"/>
  <c r="C32" i="10"/>
  <c r="J28" i="10"/>
  <c r="N39" i="10"/>
  <c r="K43" i="10"/>
  <c r="K45" i="10" s="1"/>
  <c r="M28" i="10"/>
  <c r="M30" i="10" s="1"/>
  <c r="M31" i="10" s="1"/>
  <c r="H32" i="10"/>
  <c r="H34" i="10" s="1"/>
  <c r="H35" i="10" s="1"/>
  <c r="R32" i="10"/>
  <c r="K39" i="10"/>
  <c r="K41" i="10" s="1"/>
  <c r="H28" i="10"/>
  <c r="J16" i="9"/>
  <c r="J17" i="9" s="1"/>
  <c r="K28" i="10"/>
  <c r="K30" i="10" s="1"/>
  <c r="K31" i="10" s="1"/>
  <c r="G39" i="10"/>
  <c r="G41" i="10" s="1"/>
  <c r="S32" i="10"/>
  <c r="N28" i="10"/>
  <c r="N30" i="10" s="1"/>
  <c r="R28" i="10"/>
  <c r="C43" i="10"/>
  <c r="C45" i="10" s="1"/>
  <c r="C46" i="10" s="1"/>
  <c r="M43" i="10"/>
  <c r="U28" i="10"/>
  <c r="J32" i="10"/>
  <c r="T32" i="10"/>
  <c r="T34" i="10" s="1"/>
  <c r="T35" i="10" s="1"/>
  <c r="J43" i="10"/>
  <c r="C28" i="10"/>
  <c r="C30" i="10" s="1"/>
  <c r="C31" i="10" s="1"/>
  <c r="C16" i="9"/>
  <c r="C17" i="9" s="1"/>
  <c r="N43" i="10"/>
  <c r="N45" i="10" s="1"/>
  <c r="Q28" i="10"/>
  <c r="H43" i="10"/>
  <c r="M32" i="10"/>
  <c r="M34" i="10" s="1"/>
  <c r="M35" i="10" s="1"/>
  <c r="B43" i="10"/>
  <c r="G32" i="10"/>
  <c r="D28" i="10"/>
  <c r="D39" i="10"/>
  <c r="I43" i="10"/>
  <c r="I45" i="10" s="1"/>
  <c r="I46" i="10" s="1"/>
  <c r="G28" i="10"/>
  <c r="D32" i="10"/>
  <c r="P32" i="10"/>
  <c r="P34" i="10" s="1"/>
  <c r="P35" i="10" s="1"/>
  <c r="H39" i="10"/>
  <c r="H41" i="10" s="1"/>
  <c r="H42" i="10" s="1"/>
  <c r="B39" i="10"/>
  <c r="U32" i="10"/>
  <c r="U34" i="10" s="1"/>
  <c r="U35" i="10" s="1"/>
  <c r="H5" i="8"/>
  <c r="H6" i="8" s="1"/>
  <c r="D20" i="10"/>
  <c r="D21" i="10" s="1"/>
  <c r="N9" i="9"/>
  <c r="N8" i="9" s="1"/>
  <c r="L16" i="9"/>
  <c r="L17" i="9" s="1"/>
  <c r="F16" i="9"/>
  <c r="F17" i="9" s="1"/>
  <c r="J20" i="12"/>
  <c r="J21" i="12" s="1"/>
  <c r="J24" i="12"/>
  <c r="J25" i="12" s="1"/>
  <c r="J5" i="12"/>
  <c r="J6" i="12" s="1"/>
  <c r="F16" i="12"/>
  <c r="F17" i="12" s="1"/>
  <c r="B28" i="12"/>
  <c r="B29" i="12" s="1"/>
  <c r="B41" i="14"/>
  <c r="B40" i="14" s="1"/>
  <c r="M9" i="8"/>
  <c r="M10" i="8" s="1"/>
  <c r="B9" i="10"/>
  <c r="B8" i="10" s="1"/>
  <c r="C20" i="8"/>
  <c r="C21" i="8" s="1"/>
  <c r="H20" i="10"/>
  <c r="H21" i="10" s="1"/>
  <c r="AF5" i="2"/>
  <c r="H34" i="15"/>
  <c r="H35" i="15" s="1"/>
  <c r="D55" i="16"/>
  <c r="D56" i="16" s="1"/>
  <c r="F30" i="15"/>
  <c r="F31" i="15" s="1"/>
  <c r="L17" i="15"/>
  <c r="L18" i="15" s="1"/>
  <c r="S5" i="10"/>
  <c r="S6" i="10" s="1"/>
  <c r="C5" i="10"/>
  <c r="C6" i="10" s="1"/>
  <c r="H28" i="8"/>
  <c r="H29" i="8" s="1"/>
  <c r="J9" i="8"/>
  <c r="J10" i="8" s="1"/>
  <c r="B20" i="8"/>
  <c r="B21" i="8" s="1"/>
  <c r="A24" i="9"/>
  <c r="A25" i="9" s="1"/>
  <c r="S9" i="10"/>
  <c r="S10" i="10" s="1"/>
  <c r="A9" i="8"/>
  <c r="A10" i="8" s="1"/>
  <c r="G24" i="8"/>
  <c r="G25" i="8" s="1"/>
  <c r="E51" i="16"/>
  <c r="E52" i="16" s="1"/>
  <c r="K30" i="15"/>
  <c r="K31" i="15" s="1"/>
  <c r="C42" i="16"/>
  <c r="C41" i="16" s="1"/>
  <c r="C37" i="16" s="1"/>
  <c r="E9" i="10"/>
  <c r="E10" i="10" s="1"/>
  <c r="B5" i="9"/>
  <c r="B6" i="9" s="1"/>
  <c r="L20" i="8"/>
  <c r="L21" i="8" s="1"/>
  <c r="E24" i="8"/>
  <c r="E25" i="8" s="1"/>
  <c r="A20" i="9"/>
  <c r="A21" i="9" s="1"/>
  <c r="F24" i="9"/>
  <c r="F25" i="9" s="1"/>
  <c r="G28" i="9"/>
  <c r="G29" i="9" s="1"/>
  <c r="P5" i="10"/>
  <c r="P6" i="10" s="1"/>
  <c r="G9" i="9"/>
  <c r="G10" i="9" s="1"/>
  <c r="A20" i="8"/>
  <c r="A21" i="8" s="1"/>
  <c r="I20" i="9"/>
  <c r="I21" i="9" s="1"/>
  <c r="C20" i="9"/>
  <c r="C21" i="9" s="1"/>
  <c r="B43" i="14"/>
  <c r="B45" i="14" s="1"/>
  <c r="B46" i="14" s="1"/>
  <c r="B28" i="14"/>
  <c r="B30" i="14" s="1"/>
  <c r="B31" i="14" s="1"/>
  <c r="L43" i="14"/>
  <c r="L45" i="14" s="1"/>
  <c r="L46" i="14" s="1"/>
  <c r="B32" i="14"/>
  <c r="B34" i="14" s="1"/>
  <c r="B33" i="14" s="1"/>
  <c r="N39" i="14"/>
  <c r="N41" i="14" s="1"/>
  <c r="N42" i="14" s="1"/>
  <c r="P28" i="14"/>
  <c r="P30" i="14" s="1"/>
  <c r="P31" i="14" s="1"/>
  <c r="H39" i="14"/>
  <c r="H41" i="14" s="1"/>
  <c r="H42" i="14" s="1"/>
  <c r="K28" i="14"/>
  <c r="K30" i="14" s="1"/>
  <c r="K31" i="14" s="1"/>
  <c r="G32" i="14"/>
  <c r="G34" i="14" s="1"/>
  <c r="G35" i="14" s="1"/>
  <c r="C39" i="14"/>
  <c r="C41" i="14" s="1"/>
  <c r="C42" i="14" s="1"/>
  <c r="C43" i="14"/>
  <c r="C45" i="14" s="1"/>
  <c r="C46" i="14" s="1"/>
  <c r="E28" i="14"/>
  <c r="E30" i="14" s="1"/>
  <c r="E31" i="14" s="1"/>
  <c r="U28" i="14"/>
  <c r="U30" i="14" s="1"/>
  <c r="U31" i="14" s="1"/>
  <c r="Q32" i="14"/>
  <c r="Q34" i="14" s="1"/>
  <c r="Q35" i="14" s="1"/>
  <c r="M39" i="14"/>
  <c r="M41" i="14" s="1"/>
  <c r="M42" i="14" s="1"/>
  <c r="V32" i="14"/>
  <c r="V34" i="14" s="1"/>
  <c r="D28" i="14"/>
  <c r="D30" i="14" s="1"/>
  <c r="D31" i="14" s="1"/>
  <c r="N5" i="10"/>
  <c r="N6" i="10" s="1"/>
  <c r="J43" i="14"/>
  <c r="J45" i="14" s="1"/>
  <c r="J46" i="14" s="1"/>
  <c r="J39" i="14"/>
  <c r="J41" i="14" s="1"/>
  <c r="J42" i="14" s="1"/>
  <c r="D39" i="14"/>
  <c r="D41" i="14" s="1"/>
  <c r="D42" i="14" s="1"/>
  <c r="F28" i="14"/>
  <c r="F30" i="14" s="1"/>
  <c r="F31" i="14" s="1"/>
  <c r="J32" i="14"/>
  <c r="J34" i="14" s="1"/>
  <c r="J35" i="14" s="1"/>
  <c r="F43" i="14"/>
  <c r="F45" i="14" s="1"/>
  <c r="F46" i="14" s="1"/>
  <c r="D32" i="14"/>
  <c r="D34" i="14" s="1"/>
  <c r="D35" i="14" s="1"/>
  <c r="H43" i="14"/>
  <c r="H45" i="14" s="1"/>
  <c r="H46" i="14" s="1"/>
  <c r="O28" i="14"/>
  <c r="O30" i="14" s="1"/>
  <c r="O31" i="14" s="1"/>
  <c r="K32" i="14"/>
  <c r="K34" i="14" s="1"/>
  <c r="K35" i="14" s="1"/>
  <c r="G39" i="14"/>
  <c r="G41" i="14" s="1"/>
  <c r="G42" i="14" s="1"/>
  <c r="G43" i="14"/>
  <c r="G45" i="14" s="1"/>
  <c r="G46" i="14" s="1"/>
  <c r="I28" i="14"/>
  <c r="I30" i="14" s="1"/>
  <c r="I31" i="14" s="1"/>
  <c r="E32" i="14"/>
  <c r="E34" i="14" s="1"/>
  <c r="E35" i="14" s="1"/>
  <c r="U32" i="14"/>
  <c r="U34" i="14" s="1"/>
  <c r="U35" i="14" s="1"/>
  <c r="E43" i="14"/>
  <c r="E45" i="14" s="1"/>
  <c r="E46" i="14" s="1"/>
  <c r="J28" i="14"/>
  <c r="J30" i="14" s="1"/>
  <c r="J31" i="14" s="1"/>
  <c r="L39" i="14"/>
  <c r="L41" i="14" s="1"/>
  <c r="L42" i="14" s="1"/>
  <c r="J16" i="8"/>
  <c r="J17" i="8" s="1"/>
  <c r="E32" i="10"/>
  <c r="M39" i="10"/>
  <c r="M41" i="10" s="1"/>
  <c r="M42" i="10" s="1"/>
  <c r="T28" i="14"/>
  <c r="T30" i="14" s="1"/>
  <c r="T31" i="14" s="1"/>
  <c r="R28" i="14"/>
  <c r="R30" i="14" s="1"/>
  <c r="R31" i="14" s="1"/>
  <c r="L28" i="14"/>
  <c r="L30" i="14" s="1"/>
  <c r="L31" i="14" s="1"/>
  <c r="V28" i="14"/>
  <c r="V30" i="14" s="1"/>
  <c r="V31" i="14" s="1"/>
  <c r="F39" i="14"/>
  <c r="F41" i="14" s="1"/>
  <c r="F42" i="14" s="1"/>
  <c r="H28" i="14"/>
  <c r="H30" i="14" s="1"/>
  <c r="H31" i="14" s="1"/>
  <c r="T32" i="14"/>
  <c r="T34" i="14" s="1"/>
  <c r="T35" i="14" s="1"/>
  <c r="G28" i="14"/>
  <c r="G30" i="14" s="1"/>
  <c r="G31" i="14" s="1"/>
  <c r="C32" i="14"/>
  <c r="C34" i="14" s="1"/>
  <c r="C35" i="14" s="1"/>
  <c r="S32" i="14"/>
  <c r="S34" i="14" s="1"/>
  <c r="S35" i="14" s="1"/>
  <c r="O39" i="14"/>
  <c r="O41" i="14" s="1"/>
  <c r="O42" i="14" s="1"/>
  <c r="O43" i="14"/>
  <c r="O45" i="14" s="1"/>
  <c r="O46" i="14" s="1"/>
  <c r="Q28" i="14"/>
  <c r="Q30" i="14" s="1"/>
  <c r="Q31" i="14" s="1"/>
  <c r="M32" i="14"/>
  <c r="M34" i="14" s="1"/>
  <c r="M35" i="14" s="1"/>
  <c r="I39" i="14"/>
  <c r="I41" i="14" s="1"/>
  <c r="I42" i="14" s="1"/>
  <c r="M43" i="14"/>
  <c r="M45" i="14" s="1"/>
  <c r="M46" i="14" s="1"/>
  <c r="P32" i="14"/>
  <c r="P34" i="14" s="1"/>
  <c r="P35" i="14" s="1"/>
  <c r="F1" i="14"/>
  <c r="B9" i="14"/>
  <c r="B8" i="14" s="1"/>
  <c r="I39" i="10"/>
  <c r="K32" i="10"/>
  <c r="K34" i="10" s="1"/>
  <c r="K35" i="10" s="1"/>
  <c r="I28" i="10"/>
  <c r="I30" i="10" s="1"/>
  <c r="I31" i="10" s="1"/>
  <c r="L28" i="10"/>
  <c r="L30" i="10" s="1"/>
  <c r="J39" i="10"/>
  <c r="G43" i="10"/>
  <c r="G45" i="10" s="1"/>
  <c r="O43" i="10"/>
  <c r="O28" i="10"/>
  <c r="O30" i="10" s="1"/>
  <c r="O31" i="10" s="1"/>
  <c r="F32" i="10"/>
  <c r="N32" i="10"/>
  <c r="N34" i="10" s="1"/>
  <c r="N35" i="10" s="1"/>
  <c r="V32" i="10"/>
  <c r="V34" i="10" s="1"/>
  <c r="V35" i="10" s="1"/>
  <c r="O39" i="10"/>
  <c r="S28" i="10"/>
  <c r="G5" i="9"/>
  <c r="G6" i="9" s="1"/>
  <c r="D9" i="9"/>
  <c r="D10" i="9" s="1"/>
  <c r="L20" i="9"/>
  <c r="L21" i="9" s="1"/>
  <c r="F24" i="8"/>
  <c r="F25" i="8" s="1"/>
  <c r="F28" i="10"/>
  <c r="F30" i="10" s="1"/>
  <c r="F31" i="10" s="1"/>
  <c r="V28" i="10"/>
  <c r="V30" i="10" s="1"/>
  <c r="V31" i="10" s="1"/>
  <c r="Q32" i="10"/>
  <c r="Q34" i="10" s="1"/>
  <c r="L39" i="10"/>
  <c r="L43" i="10"/>
  <c r="L45" i="10" s="1"/>
  <c r="O20" i="10"/>
  <c r="B5" i="10"/>
  <c r="B6" i="10" s="1"/>
  <c r="B30" i="10"/>
  <c r="B31" i="10" s="1"/>
  <c r="A28" i="9"/>
  <c r="A29" i="9" s="1"/>
  <c r="A24" i="8"/>
  <c r="A25" i="8" s="1"/>
  <c r="P28" i="10"/>
  <c r="P30" i="10" s="1"/>
  <c r="P31" i="10" s="1"/>
  <c r="I32" i="10"/>
  <c r="I34" i="10" s="1"/>
  <c r="I35" i="10" s="1"/>
  <c r="F39" i="10"/>
  <c r="F41" i="10" s="1"/>
  <c r="J9" i="12"/>
  <c r="J10" i="12" s="1"/>
  <c r="J28" i="8"/>
  <c r="J29" i="8" s="1"/>
  <c r="H16" i="8"/>
  <c r="H17" i="8" s="1"/>
  <c r="L16" i="8"/>
  <c r="L17" i="8" s="1"/>
  <c r="B28" i="8"/>
  <c r="B29" i="8" s="1"/>
  <c r="C16" i="8"/>
  <c r="C17" i="8" s="1"/>
  <c r="D30" i="10"/>
  <c r="D31" i="10" s="1"/>
  <c r="E24" i="9"/>
  <c r="E25" i="9" s="1"/>
  <c r="L24" i="8"/>
  <c r="L25" i="8" s="1"/>
  <c r="N9" i="8"/>
  <c r="N8" i="8" s="1"/>
  <c r="K9" i="9"/>
  <c r="K10" i="9" s="1"/>
  <c r="T5" i="10"/>
  <c r="T6" i="10" s="1"/>
  <c r="C9" i="12"/>
  <c r="C10" i="12" s="1"/>
  <c r="D9" i="12"/>
  <c r="D10" i="12" s="1"/>
  <c r="N16" i="12"/>
  <c r="N17" i="12" s="1"/>
  <c r="R5" i="10"/>
  <c r="R6" i="10" s="1"/>
  <c r="F16" i="10"/>
  <c r="F17" i="10" s="1"/>
  <c r="K20" i="10"/>
  <c r="K21" i="10" s="1"/>
  <c r="C41" i="10"/>
  <c r="C42" i="10" s="1"/>
  <c r="J30" i="10"/>
  <c r="J31" i="10" s="1"/>
  <c r="D16" i="10"/>
  <c r="D17" i="10" s="1"/>
  <c r="F20" i="8"/>
  <c r="F21" i="8" s="1"/>
  <c r="D24" i="8"/>
  <c r="D25" i="8" s="1"/>
  <c r="I5" i="8"/>
  <c r="I6" i="8" s="1"/>
  <c r="E16" i="8"/>
  <c r="E17" i="8" s="1"/>
  <c r="M24" i="8"/>
  <c r="M25" i="8" s="1"/>
  <c r="H24" i="12"/>
  <c r="H25" i="12" s="1"/>
  <c r="A5" i="12"/>
  <c r="A6" i="12" s="1"/>
  <c r="E16" i="12"/>
  <c r="E17" i="12" s="1"/>
  <c r="C16" i="12"/>
  <c r="C17" i="12" s="1"/>
  <c r="H45" i="10"/>
  <c r="H46" i="10" s="1"/>
  <c r="J34" i="10"/>
  <c r="J35" i="10" s="1"/>
  <c r="D34" i="10"/>
  <c r="D35" i="10" s="1"/>
  <c r="K5" i="8"/>
  <c r="K6" i="8" s="1"/>
  <c r="G20" i="9"/>
  <c r="G21" i="9" s="1"/>
  <c r="C20" i="10"/>
  <c r="C21" i="10" s="1"/>
  <c r="F20" i="9"/>
  <c r="F21" i="9" s="1"/>
  <c r="K28" i="8"/>
  <c r="K29" i="8" s="1"/>
  <c r="C16" i="10"/>
  <c r="C17" i="10" s="1"/>
  <c r="C28" i="8"/>
  <c r="C29" i="8" s="1"/>
  <c r="E5" i="12"/>
  <c r="E6" i="12" s="1"/>
  <c r="I5" i="12"/>
  <c r="I6" i="12" s="1"/>
  <c r="M5" i="12"/>
  <c r="M6" i="12" s="1"/>
  <c r="C20" i="12"/>
  <c r="C21" i="12" s="1"/>
  <c r="M24" i="12"/>
  <c r="M25" i="12" s="1"/>
  <c r="H16" i="16"/>
  <c r="H12" i="16" s="1"/>
  <c r="H8" i="16" s="1"/>
  <c r="H4" i="16" s="1"/>
  <c r="K5" i="12"/>
  <c r="K6" i="12" s="1"/>
  <c r="T30" i="10"/>
  <c r="T31" i="10" s="1"/>
  <c r="G20" i="10"/>
  <c r="G21" i="10" s="1"/>
  <c r="K5" i="10"/>
  <c r="K6" i="10" s="1"/>
  <c r="M9" i="10"/>
  <c r="M10" i="10" s="1"/>
  <c r="N28" i="9"/>
  <c r="N29" i="9" s="1"/>
  <c r="I16" i="10"/>
  <c r="I17" i="10" s="1"/>
  <c r="H20" i="8"/>
  <c r="H21" i="8" s="1"/>
  <c r="K20" i="12"/>
  <c r="K21" i="12" s="1"/>
  <c r="K9" i="12"/>
  <c r="K10" i="12" s="1"/>
  <c r="C28" i="12"/>
  <c r="C29" i="12" s="1"/>
  <c r="K28" i="12"/>
  <c r="K29" i="12" s="1"/>
  <c r="M28" i="12"/>
  <c r="M27" i="12" s="1"/>
  <c r="I20" i="10"/>
  <c r="I21" i="10" s="1"/>
  <c r="U30" i="10"/>
  <c r="U31" i="10" s="1"/>
  <c r="E30" i="10"/>
  <c r="E31" i="10" s="1"/>
  <c r="A16" i="8"/>
  <c r="A17" i="8" s="1"/>
  <c r="B43" i="15"/>
  <c r="C29" i="15"/>
  <c r="D29" i="15" s="1"/>
  <c r="E29" i="15" s="1"/>
  <c r="K20" i="16"/>
  <c r="K16" i="16" s="1"/>
  <c r="K12" i="16" s="1"/>
  <c r="K8" i="16" s="1"/>
  <c r="K4" i="16" s="1"/>
  <c r="K22" i="16"/>
  <c r="D9" i="14"/>
  <c r="D10" i="14" s="1"/>
  <c r="R34" i="10"/>
  <c r="R35" i="10" s="1"/>
  <c r="C34" i="10"/>
  <c r="C35" i="10" s="1"/>
  <c r="I9" i="10"/>
  <c r="I10" i="10" s="1"/>
  <c r="B45" i="10"/>
  <c r="B46" i="10" s="1"/>
  <c r="Q30" i="10"/>
  <c r="L5" i="10"/>
  <c r="N5" i="9"/>
  <c r="N4" i="9" s="1"/>
  <c r="O41" i="10"/>
  <c r="O42" i="10" s="1"/>
  <c r="J45" i="10"/>
  <c r="J46" i="10" s="1"/>
  <c r="K16" i="8"/>
  <c r="K17" i="8" s="1"/>
  <c r="I41" i="10"/>
  <c r="I42" i="10" s="1"/>
  <c r="H30" i="10"/>
  <c r="H31" i="10" s="1"/>
  <c r="J5" i="10"/>
  <c r="J6" i="10" s="1"/>
  <c r="N9" i="10"/>
  <c r="N10" i="10" s="1"/>
  <c r="D9" i="10"/>
  <c r="D10" i="10" s="1"/>
  <c r="G28" i="8"/>
  <c r="G29" i="8" s="1"/>
  <c r="G9" i="12"/>
  <c r="G10" i="12" s="1"/>
  <c r="M5" i="10"/>
  <c r="M6" i="10" s="1"/>
  <c r="G16" i="10"/>
  <c r="F28" i="8"/>
  <c r="F29" i="8" s="1"/>
  <c r="C24" i="8"/>
  <c r="C25" i="8" s="1"/>
  <c r="G9" i="8"/>
  <c r="G10" i="8" s="1"/>
  <c r="I5" i="10"/>
  <c r="I6" i="10" s="1"/>
  <c r="B16" i="10"/>
  <c r="B17" i="10" s="1"/>
  <c r="F9" i="10"/>
  <c r="Q5" i="10"/>
  <c r="D5" i="10"/>
  <c r="G34" i="10"/>
  <c r="H16" i="10"/>
  <c r="H9" i="8"/>
  <c r="H10" i="8" s="1"/>
  <c r="N16" i="8"/>
  <c r="N15" i="8" s="1"/>
  <c r="N41" i="10"/>
  <c r="N42" i="10" s="1"/>
  <c r="F20" i="10"/>
  <c r="F21" i="10" s="1"/>
  <c r="E5" i="10"/>
  <c r="J9" i="10"/>
  <c r="C9" i="10"/>
  <c r="B20" i="9"/>
  <c r="B21" i="9" s="1"/>
  <c r="D20" i="9"/>
  <c r="D16" i="8"/>
  <c r="D17" i="8" s="1"/>
  <c r="C13" i="16"/>
  <c r="C14" i="16" s="1"/>
  <c r="M16" i="12"/>
  <c r="M17" i="12" s="1"/>
  <c r="G20" i="12"/>
  <c r="G21" i="12" s="1"/>
  <c r="J16" i="10"/>
  <c r="M16" i="10"/>
  <c r="M20" i="10"/>
  <c r="E16" i="10"/>
  <c r="V5" i="10"/>
  <c r="H9" i="10"/>
  <c r="D16" i="9"/>
  <c r="D17" i="9" s="1"/>
  <c r="J5" i="8"/>
  <c r="J6" i="8" s="1"/>
  <c r="L9" i="8"/>
  <c r="L10" i="8" s="1"/>
  <c r="G20" i="8"/>
  <c r="G21" i="8" s="1"/>
  <c r="L16" i="10"/>
  <c r="I9" i="8"/>
  <c r="I10" i="8" s="1"/>
  <c r="G16" i="8"/>
  <c r="G17" i="8" s="1"/>
  <c r="N24" i="8"/>
  <c r="N25" i="8" s="1"/>
  <c r="C24" i="9"/>
  <c r="C25" i="9" s="1"/>
  <c r="E34" i="10"/>
  <c r="A5" i="8"/>
  <c r="A6" i="8" s="1"/>
  <c r="I28" i="8"/>
  <c r="I29" i="8" s="1"/>
  <c r="N24" i="9"/>
  <c r="N25" i="9" s="1"/>
  <c r="D24" i="9"/>
  <c r="D41" i="10"/>
  <c r="O45" i="10"/>
  <c r="S30" i="10"/>
  <c r="S31" i="10" s="1"/>
  <c r="O16" i="10"/>
  <c r="K16" i="10"/>
  <c r="E20" i="10"/>
  <c r="B20" i="10"/>
  <c r="O5" i="10"/>
  <c r="O6" i="10" s="1"/>
  <c r="C28" i="9"/>
  <c r="C29" i="9" s="1"/>
  <c r="I5" i="9"/>
  <c r="I6" i="9" s="1"/>
  <c r="K9" i="8"/>
  <c r="K10" i="8" s="1"/>
  <c r="K5" i="9"/>
  <c r="K6" i="9" s="1"/>
  <c r="B5" i="12"/>
  <c r="B6" i="12" s="1"/>
  <c r="L21" i="16"/>
  <c r="L22" i="16" s="1"/>
  <c r="I9" i="15"/>
  <c r="I10" i="15" s="1"/>
  <c r="N20" i="12"/>
  <c r="N19" i="12" s="1"/>
  <c r="P9" i="14"/>
  <c r="P10" i="14" s="1"/>
  <c r="M20" i="9"/>
  <c r="M21" i="9" s="1"/>
  <c r="M25" i="9"/>
  <c r="C9" i="9"/>
  <c r="L6" i="16"/>
  <c r="M15" i="13"/>
  <c r="AT4" i="2"/>
  <c r="C20" i="14"/>
  <c r="C21" i="14" s="1"/>
  <c r="L31" i="16"/>
  <c r="B24" i="12"/>
  <c r="B25" i="12" s="1"/>
  <c r="K20" i="14"/>
  <c r="L13" i="16"/>
  <c r="L14" i="16" s="1"/>
  <c r="J13" i="16"/>
  <c r="J14" i="16" s="1"/>
  <c r="M28" i="13"/>
  <c r="M29" i="13" s="1"/>
  <c r="AR4" i="2"/>
  <c r="AT3" i="2"/>
  <c r="K30" i="16"/>
  <c r="K31" i="16" s="1"/>
  <c r="AS3" i="2"/>
  <c r="AR3" i="2"/>
  <c r="D16" i="12"/>
  <c r="D17" i="12" s="1"/>
  <c r="D24" i="12"/>
  <c r="D25" i="12" s="1"/>
  <c r="K24" i="13"/>
  <c r="K25" i="13" s="1"/>
  <c r="H34" i="14"/>
  <c r="H35" i="14" s="1"/>
  <c r="AS4" i="2"/>
  <c r="E39" i="15"/>
  <c r="R30" i="10"/>
  <c r="R31" i="10" s="1"/>
  <c r="G30" i="10"/>
  <c r="S34" i="10"/>
  <c r="F45" i="10"/>
  <c r="F46" i="10" s="1"/>
  <c r="F34" i="10"/>
  <c r="F5" i="10"/>
  <c r="D5" i="9"/>
  <c r="L5" i="9"/>
  <c r="B9" i="9"/>
  <c r="N20" i="9"/>
  <c r="E5" i="8"/>
  <c r="E6" i="8" s="1"/>
  <c r="I20" i="8"/>
  <c r="I21" i="8" s="1"/>
  <c r="B41" i="10"/>
  <c r="B40" i="10" s="1"/>
  <c r="M45" i="10"/>
  <c r="M46" i="10" s="1"/>
  <c r="E45" i="10"/>
  <c r="E46" i="10" s="1"/>
  <c r="O34" i="10"/>
  <c r="L20" i="10"/>
  <c r="H5" i="10"/>
  <c r="R9" i="10"/>
  <c r="L9" i="10"/>
  <c r="J28" i="9"/>
  <c r="M28" i="8"/>
  <c r="M29" i="8" s="1"/>
  <c r="L28" i="9"/>
  <c r="F9" i="9"/>
  <c r="I24" i="9"/>
  <c r="K20" i="9"/>
  <c r="A16" i="9"/>
  <c r="N16" i="9"/>
  <c r="L41" i="10"/>
  <c r="J41" i="10"/>
  <c r="E41" i="10"/>
  <c r="D45" i="10"/>
  <c r="N16" i="10"/>
  <c r="N20" i="10"/>
  <c r="J20" i="10"/>
  <c r="G5" i="10"/>
  <c r="V9" i="10"/>
  <c r="Q9" i="10"/>
  <c r="O9" i="10"/>
  <c r="K9" i="10"/>
  <c r="G9" i="10"/>
  <c r="E5" i="9"/>
  <c r="M5" i="9"/>
  <c r="P9" i="10"/>
  <c r="J20" i="9"/>
  <c r="I24" i="8"/>
  <c r="I25" i="8" s="1"/>
  <c r="D5" i="8"/>
  <c r="D6" i="8" s="1"/>
  <c r="D20" i="8"/>
  <c r="D21" i="8" s="1"/>
  <c r="B24" i="8"/>
  <c r="B25" i="8" s="1"/>
  <c r="D28" i="8"/>
  <c r="D29" i="8" s="1"/>
  <c r="M17" i="13"/>
  <c r="H6" i="16"/>
  <c r="V10" i="14"/>
  <c r="E35" i="16"/>
  <c r="K42" i="14"/>
  <c r="A28" i="8"/>
  <c r="A29" i="8" s="1"/>
  <c r="L5" i="8"/>
  <c r="L6" i="8" s="1"/>
  <c r="B9" i="8"/>
  <c r="B10" i="8" s="1"/>
  <c r="F9" i="8"/>
  <c r="F10" i="8" s="1"/>
  <c r="M20" i="8"/>
  <c r="M21" i="8" s="1"/>
  <c r="K24" i="8"/>
  <c r="K25" i="8" s="1"/>
  <c r="E28" i="8"/>
  <c r="E29" i="8" s="1"/>
  <c r="L28" i="8"/>
  <c r="L29" i="8" s="1"/>
  <c r="K28" i="9"/>
  <c r="M28" i="9"/>
  <c r="B5" i="8"/>
  <c r="B6" i="8" s="1"/>
  <c r="F5" i="8"/>
  <c r="F6" i="8" s="1"/>
  <c r="M5" i="8"/>
  <c r="M6" i="8" s="1"/>
  <c r="C9" i="8"/>
  <c r="C10" i="8" s="1"/>
  <c r="I16" i="8"/>
  <c r="I17" i="8" s="1"/>
  <c r="J20" i="8"/>
  <c r="J21" i="8" s="1"/>
  <c r="N20" i="8"/>
  <c r="N21" i="8" s="1"/>
  <c r="H24" i="8"/>
  <c r="H25" i="8" s="1"/>
  <c r="F28" i="9"/>
  <c r="C5" i="8"/>
  <c r="C6" i="8" s="1"/>
  <c r="G5" i="8"/>
  <c r="G6" i="8" s="1"/>
  <c r="N5" i="8"/>
  <c r="N6" i="8" s="1"/>
  <c r="D9" i="8"/>
  <c r="D10" i="8" s="1"/>
  <c r="F16" i="8"/>
  <c r="F17" i="8" s="1"/>
  <c r="M16" i="8"/>
  <c r="M17" i="8" s="1"/>
  <c r="N28" i="8"/>
  <c r="N29" i="8" s="1"/>
  <c r="E9" i="8"/>
  <c r="E10" i="8" s="1"/>
  <c r="J24" i="8"/>
  <c r="J25" i="8" s="1"/>
  <c r="B31" i="15"/>
  <c r="H41" i="15"/>
  <c r="I41" i="15" s="1"/>
  <c r="J41" i="15" s="1"/>
  <c r="K41" i="15" s="1"/>
  <c r="L41" i="15" s="1"/>
  <c r="H18" i="15"/>
  <c r="B16" i="16"/>
  <c r="B12" i="16" s="1"/>
  <c r="B8" i="16" s="1"/>
  <c r="B4" i="16" s="1"/>
  <c r="B46" i="15"/>
  <c r="C46" i="15" s="1"/>
  <c r="D46" i="15" s="1"/>
  <c r="E46" i="15" s="1"/>
  <c r="F46" i="15" s="1"/>
  <c r="B48" i="16"/>
  <c r="E17" i="14"/>
  <c r="F22" i="16"/>
  <c r="F6" i="14"/>
  <c r="C25" i="15"/>
  <c r="D25" i="15" s="1"/>
  <c r="E25" i="15" s="1"/>
  <c r="F25" i="15" s="1"/>
  <c r="E60" i="15"/>
  <c r="F37" i="16"/>
  <c r="F33" i="16" s="1"/>
  <c r="F29" i="16" s="1"/>
  <c r="F25" i="16" s="1"/>
  <c r="Y3" i="27"/>
  <c r="AD3" i="27" s="1"/>
  <c r="C17" i="14"/>
  <c r="H22" i="15"/>
  <c r="B4" i="15"/>
  <c r="C4" i="15" s="1"/>
  <c r="D4" i="15" s="1"/>
  <c r="E4" i="15" s="1"/>
  <c r="F4" i="15" s="1"/>
  <c r="D6" i="14"/>
  <c r="B33" i="15"/>
  <c r="C33" i="15" s="1"/>
  <c r="D33" i="15" s="1"/>
  <c r="E33" i="15" s="1"/>
  <c r="F33" i="15" s="1"/>
  <c r="H43" i="16"/>
  <c r="H18" i="16"/>
  <c r="B43" i="16"/>
  <c r="B50" i="16"/>
  <c r="AI5" i="2"/>
  <c r="J30" i="16"/>
  <c r="J31" i="16" s="1"/>
  <c r="X4" i="27"/>
  <c r="X3" i="27"/>
  <c r="AC3" i="27" s="1"/>
  <c r="X6" i="27"/>
  <c r="AC6" i="27" s="1"/>
  <c r="H25" i="15"/>
  <c r="I25" i="15" s="1"/>
  <c r="J25" i="15" s="1"/>
  <c r="K25" i="15" s="1"/>
  <c r="L25" i="15" s="1"/>
  <c r="H22" i="16"/>
  <c r="I20" i="15"/>
  <c r="J20" i="15" s="1"/>
  <c r="K20" i="15" s="1"/>
  <c r="L20" i="15" s="1"/>
  <c r="J24" i="13"/>
  <c r="J25" i="13" s="1"/>
  <c r="B37" i="16"/>
  <c r="B33" i="16" s="1"/>
  <c r="B29" i="16" s="1"/>
  <c r="B25" i="16" s="1"/>
  <c r="C31" i="15"/>
  <c r="O35" i="14"/>
  <c r="I39" i="16"/>
  <c r="G28" i="12"/>
  <c r="G29" i="12" s="1"/>
  <c r="M20" i="13"/>
  <c r="M21" i="13" s="1"/>
  <c r="C28" i="13"/>
  <c r="C29" i="13" s="1"/>
  <c r="J39" i="15"/>
  <c r="F31" i="16"/>
  <c r="J15" i="27"/>
  <c r="Y15" i="27" s="1"/>
  <c r="N29" i="12"/>
  <c r="J6" i="15"/>
  <c r="B27" i="15"/>
  <c r="K10" i="16"/>
  <c r="B56" i="15"/>
  <c r="B18" i="16"/>
  <c r="K41" i="16"/>
  <c r="B62" i="16"/>
  <c r="F10" i="16"/>
  <c r="J41" i="16"/>
  <c r="F35" i="15"/>
  <c r="O17" i="14"/>
  <c r="K35" i="16"/>
  <c r="I15" i="27"/>
  <c r="N17" i="14"/>
  <c r="R35" i="14"/>
  <c r="K18" i="16"/>
  <c r="F16" i="16"/>
  <c r="F12" i="16" s="1"/>
  <c r="F8" i="16" s="1"/>
  <c r="F4" i="16" s="1"/>
  <c r="L35" i="16"/>
  <c r="B12" i="15"/>
  <c r="K14" i="16"/>
  <c r="F43" i="16"/>
  <c r="L18" i="16"/>
  <c r="B20" i="15"/>
  <c r="C20" i="15" s="1"/>
  <c r="D20" i="15" s="1"/>
  <c r="E20" i="15" s="1"/>
  <c r="F20" i="15" s="1"/>
  <c r="B22" i="15"/>
  <c r="J31" i="15"/>
  <c r="I31" i="15"/>
  <c r="J22" i="15"/>
  <c r="I18" i="16"/>
  <c r="H37" i="15"/>
  <c r="I37" i="15" s="1"/>
  <c r="J37" i="15" s="1"/>
  <c r="K37" i="15" s="1"/>
  <c r="L27" i="16"/>
  <c r="D20" i="16"/>
  <c r="D22" i="16"/>
  <c r="L21" i="14"/>
  <c r="F56" i="15"/>
  <c r="H29" i="15"/>
  <c r="I29" i="15" s="1"/>
  <c r="J29" i="15" s="1"/>
  <c r="D39" i="15"/>
  <c r="D6" i="16"/>
  <c r="C43" i="15"/>
  <c r="C41" i="15"/>
  <c r="D41" i="15" s="1"/>
  <c r="E41" i="15" s="1"/>
  <c r="F41" i="15" s="1"/>
  <c r="V6" i="14"/>
  <c r="B8" i="15"/>
  <c r="C8" i="15" s="1"/>
  <c r="B10" i="15"/>
  <c r="O6" i="14"/>
  <c r="E15" i="27"/>
  <c r="K15" i="27"/>
  <c r="E16" i="27"/>
  <c r="I17" i="27"/>
  <c r="E18" i="27"/>
  <c r="G15" i="27"/>
  <c r="M15" i="27"/>
  <c r="N16" i="27"/>
  <c r="K17" i="27"/>
  <c r="O15" i="27"/>
  <c r="Q16" i="27"/>
  <c r="M17" i="27"/>
  <c r="P15" i="27"/>
  <c r="B17" i="27"/>
  <c r="O17" i="27"/>
  <c r="B6" i="16"/>
  <c r="E27" i="15"/>
  <c r="L10" i="14"/>
  <c r="D41" i="16"/>
  <c r="D43" i="16"/>
  <c r="B64" i="15"/>
  <c r="B62" i="15"/>
  <c r="C62" i="15" s="1"/>
  <c r="D62" i="15" s="1"/>
  <c r="E62" i="15" s="1"/>
  <c r="F62" i="15" s="1"/>
  <c r="E42" i="14"/>
  <c r="F6" i="16"/>
  <c r="C48" i="16"/>
  <c r="C46" i="16"/>
  <c r="D46" i="16" s="1"/>
  <c r="E46" i="16" s="1"/>
  <c r="F46" i="16" s="1"/>
  <c r="K10" i="15"/>
  <c r="J18" i="15"/>
  <c r="B14" i="16"/>
  <c r="I6" i="15"/>
  <c r="E31" i="16"/>
  <c r="H6" i="15"/>
  <c r="H4" i="15"/>
  <c r="I4" i="15" s="1"/>
  <c r="J4" i="15" s="1"/>
  <c r="K4" i="15" s="1"/>
  <c r="L4" i="15" s="1"/>
  <c r="J43" i="15"/>
  <c r="B4" i="14"/>
  <c r="C4" i="14" s="1"/>
  <c r="D4" i="14" s="1"/>
  <c r="E4" i="14" s="1"/>
  <c r="F4" i="14" s="1"/>
  <c r="G4" i="14" s="1"/>
  <c r="B6" i="14"/>
  <c r="L31" i="15"/>
  <c r="H37" i="16"/>
  <c r="H33" i="16" s="1"/>
  <c r="H29" i="16" s="1"/>
  <c r="H25" i="16" s="1"/>
  <c r="H39" i="16"/>
  <c r="L41" i="16"/>
  <c r="L37" i="16" s="1"/>
  <c r="L33" i="16" s="1"/>
  <c r="L29" i="16" s="1"/>
  <c r="L25" i="16" s="1"/>
  <c r="L43" i="16"/>
  <c r="D64" i="15"/>
  <c r="B22" i="16"/>
  <c r="N17" i="13"/>
  <c r="T6" i="14"/>
  <c r="R15" i="27"/>
  <c r="G16" i="27"/>
  <c r="J16" i="27"/>
  <c r="Y16" i="27" s="1"/>
  <c r="M16" i="27"/>
  <c r="O16" i="27"/>
  <c r="H17" i="27"/>
  <c r="Z17" i="27" s="1"/>
  <c r="P17" i="27"/>
  <c r="R17" i="27"/>
  <c r="G18" i="27"/>
  <c r="J18" i="27"/>
  <c r="Y18" i="27" s="1"/>
  <c r="N18" i="27"/>
  <c r="Q18" i="27"/>
  <c r="H19" i="27"/>
  <c r="Z19" i="27" s="1"/>
  <c r="E20" i="27"/>
  <c r="H20" i="27"/>
  <c r="Z20" i="27" s="1"/>
  <c r="L20" i="27"/>
  <c r="O20" i="27"/>
  <c r="E21" i="27"/>
  <c r="H21" i="27"/>
  <c r="Z21" i="27" s="1"/>
  <c r="N21" i="27"/>
  <c r="P21" i="27"/>
  <c r="B22" i="27"/>
  <c r="I22" i="27"/>
  <c r="L22" i="27"/>
  <c r="O22" i="27"/>
  <c r="B23" i="27"/>
  <c r="I23" i="27"/>
  <c r="L23" i="27"/>
  <c r="O23" i="27"/>
  <c r="B16" i="27"/>
  <c r="I16" i="27"/>
  <c r="K16" i="27"/>
  <c r="P16" i="27"/>
  <c r="R16" i="27"/>
  <c r="E17" i="27"/>
  <c r="L17" i="27"/>
  <c r="B18" i="27"/>
  <c r="I18" i="27"/>
  <c r="K18" i="27"/>
  <c r="M18" i="27"/>
  <c r="O18" i="27"/>
  <c r="E19" i="27"/>
  <c r="L19" i="27"/>
  <c r="P19" i="27"/>
  <c r="R19" i="27"/>
  <c r="J20" i="27"/>
  <c r="Y20" i="27" s="1"/>
  <c r="M20" i="27"/>
  <c r="R20" i="27"/>
  <c r="J21" i="27"/>
  <c r="Y21" i="27" s="1"/>
  <c r="L21" i="27"/>
  <c r="Q21" i="27"/>
  <c r="G22" i="27"/>
  <c r="M22" i="27"/>
  <c r="P22" i="27"/>
  <c r="G23" i="27"/>
  <c r="M23" i="27"/>
  <c r="P23" i="27"/>
  <c r="B15" i="27"/>
  <c r="H15" i="27"/>
  <c r="Z15" i="27" s="1"/>
  <c r="L15" i="27"/>
  <c r="N15" i="27"/>
  <c r="Q15" i="27"/>
  <c r="H16" i="27"/>
  <c r="Z16" i="27" s="1"/>
  <c r="L16" i="27"/>
  <c r="G17" i="27"/>
  <c r="J17" i="27"/>
  <c r="Y17" i="27" s="1"/>
  <c r="N17" i="27"/>
  <c r="Q17" i="27"/>
  <c r="H18" i="27"/>
  <c r="Z18" i="27" s="1"/>
  <c r="P18" i="27"/>
  <c r="R18" i="27"/>
  <c r="G19" i="27"/>
  <c r="J19" i="27"/>
  <c r="Y19" i="27" s="1"/>
  <c r="N19" i="27"/>
  <c r="G20" i="27"/>
  <c r="I20" i="27"/>
  <c r="K20" i="27"/>
  <c r="P20" i="27"/>
  <c r="G21" i="27"/>
  <c r="I21" i="27"/>
  <c r="M21" i="27"/>
  <c r="O21" i="27"/>
  <c r="H22" i="27"/>
  <c r="Z22" i="27" s="1"/>
  <c r="J22" i="27"/>
  <c r="Y22" i="27" s="1"/>
  <c r="Q22" i="27"/>
  <c r="H23" i="27"/>
  <c r="Z23" i="27" s="1"/>
  <c r="J23" i="27"/>
  <c r="Y23" i="27" s="1"/>
  <c r="Q23" i="27"/>
  <c r="L18" i="27"/>
  <c r="B19" i="27"/>
  <c r="I19" i="27"/>
  <c r="K19" i="27"/>
  <c r="M19" i="27"/>
  <c r="O19" i="27"/>
  <c r="Q19" i="27"/>
  <c r="B20" i="27"/>
  <c r="N20" i="27"/>
  <c r="Q20" i="27"/>
  <c r="B21" i="27"/>
  <c r="K21" i="27"/>
  <c r="R21" i="27"/>
  <c r="K22" i="27"/>
  <c r="N22" i="27"/>
  <c r="R22" i="27"/>
  <c r="K23" i="27"/>
  <c r="N23" i="27"/>
  <c r="R23" i="27"/>
  <c r="N23" i="13"/>
  <c r="M23" i="13" s="1"/>
  <c r="F10" i="12"/>
  <c r="B10" i="12"/>
  <c r="B19" i="14" l="1"/>
  <c r="I4" i="16"/>
  <c r="B15" i="14"/>
  <c r="C15" i="14" s="1"/>
  <c r="I41" i="16"/>
  <c r="I37" i="16" s="1"/>
  <c r="AC7" i="27"/>
  <c r="AG7" i="27"/>
  <c r="AF5" i="27"/>
  <c r="AF4" i="27"/>
  <c r="AD5" i="27"/>
  <c r="AD7" i="27"/>
  <c r="AC5" i="27"/>
  <c r="AF7" i="27"/>
  <c r="AG5" i="27"/>
  <c r="AC4" i="27"/>
  <c r="AD4" i="27"/>
  <c r="AG4" i="27"/>
  <c r="I33" i="16"/>
  <c r="I29" i="16" s="1"/>
  <c r="I25" i="16" s="1"/>
  <c r="C58" i="15"/>
  <c r="AJ6" i="2"/>
  <c r="F23" i="27"/>
  <c r="F22" i="27"/>
  <c r="H4" i="14"/>
  <c r="I4" i="14" s="1"/>
  <c r="J4" i="14" s="1"/>
  <c r="K4" i="14" s="1"/>
  <c r="L4" i="14" s="1"/>
  <c r="M4" i="14" s="1"/>
  <c r="N4" i="14" s="1"/>
  <c r="O4" i="14" s="1"/>
  <c r="C62" i="16"/>
  <c r="D62" i="16" s="1"/>
  <c r="E62" i="16" s="1"/>
  <c r="F62" i="16" s="1"/>
  <c r="H10" i="15"/>
  <c r="B60" i="15"/>
  <c r="D15" i="14"/>
  <c r="E15" i="14" s="1"/>
  <c r="F15" i="14" s="1"/>
  <c r="G15" i="14" s="1"/>
  <c r="H15" i="14" s="1"/>
  <c r="I15" i="14" s="1"/>
  <c r="J15" i="14" s="1"/>
  <c r="K15" i="14" s="1"/>
  <c r="L15" i="14" s="1"/>
  <c r="M15" i="14" s="1"/>
  <c r="N15" i="14" s="1"/>
  <c r="O15" i="14" s="1"/>
  <c r="N10" i="12"/>
  <c r="P9" i="12" s="1"/>
  <c r="K37" i="16"/>
  <c r="K33" i="16" s="1"/>
  <c r="K29" i="16" s="1"/>
  <c r="K25" i="16" s="1"/>
  <c r="P4" i="14"/>
  <c r="Q4" i="14" s="1"/>
  <c r="R4" i="14" s="1"/>
  <c r="S4" i="14" s="1"/>
  <c r="T4" i="14" s="1"/>
  <c r="U4" i="14" s="1"/>
  <c r="V4" i="14" s="1"/>
  <c r="C50" i="15"/>
  <c r="D50" i="15" s="1"/>
  <c r="E50" i="15" s="1"/>
  <c r="F50" i="15" s="1"/>
  <c r="N25" i="12"/>
  <c r="P24" i="12" s="1"/>
  <c r="C58" i="16"/>
  <c r="D58" i="16" s="1"/>
  <c r="E58" i="16" s="1"/>
  <c r="F58" i="16" s="1"/>
  <c r="H12" i="15"/>
  <c r="I12" i="15" s="1"/>
  <c r="J12" i="15" s="1"/>
  <c r="K12" i="15" s="1"/>
  <c r="L12" i="15" s="1"/>
  <c r="E22" i="16"/>
  <c r="AA15" i="27"/>
  <c r="AA18" i="27"/>
  <c r="AA16" i="27"/>
  <c r="C8" i="14"/>
  <c r="X16" i="27"/>
  <c r="AA23" i="27"/>
  <c r="AA20" i="27"/>
  <c r="X18" i="27"/>
  <c r="X21" i="27"/>
  <c r="X19" i="27"/>
  <c r="AA19" i="27"/>
  <c r="AB18" i="27"/>
  <c r="X17" i="27"/>
  <c r="AB17" i="27"/>
  <c r="X20" i="27"/>
  <c r="AB22" i="27"/>
  <c r="AB23" i="27"/>
  <c r="AB20" i="27"/>
  <c r="X23" i="27"/>
  <c r="AB21" i="27"/>
  <c r="AB16" i="27"/>
  <c r="AB19" i="27"/>
  <c r="AA17" i="27"/>
  <c r="AA22" i="27"/>
  <c r="X15" i="27"/>
  <c r="AA21" i="27"/>
  <c r="X22" i="27"/>
  <c r="AB15" i="27"/>
  <c r="B54" i="16"/>
  <c r="C54" i="16" s="1"/>
  <c r="D54" i="16" s="1"/>
  <c r="E54" i="16" s="1"/>
  <c r="F54" i="16" s="1"/>
  <c r="I16" i="15"/>
  <c r="J16" i="15" s="1"/>
  <c r="K16" i="15" s="1"/>
  <c r="L16" i="15" s="1"/>
  <c r="E16" i="16"/>
  <c r="E12" i="16" s="1"/>
  <c r="E8" i="16" s="1"/>
  <c r="E4" i="16" s="1"/>
  <c r="C8" i="27"/>
  <c r="C4" i="27"/>
  <c r="C11" i="27"/>
  <c r="C6" i="27"/>
  <c r="C5" i="27"/>
  <c r="C54" i="15"/>
  <c r="D54" i="15" s="1"/>
  <c r="E54" i="15" s="1"/>
  <c r="F54" i="15" s="1"/>
  <c r="C3" i="27"/>
  <c r="C10" i="27"/>
  <c r="D10" i="27" s="1"/>
  <c r="C9" i="27"/>
  <c r="C7" i="27"/>
  <c r="C20" i="16"/>
  <c r="C16" i="16" s="1"/>
  <c r="C12" i="16" s="1"/>
  <c r="C8" i="16" s="1"/>
  <c r="C4" i="16" s="1"/>
  <c r="B60" i="16"/>
  <c r="C33" i="16"/>
  <c r="C29" i="16" s="1"/>
  <c r="C25" i="16" s="1"/>
  <c r="J37" i="16"/>
  <c r="J33" i="16" s="1"/>
  <c r="D16" i="16"/>
  <c r="D12" i="16" s="1"/>
  <c r="D8" i="16" s="1"/>
  <c r="D4" i="16" s="1"/>
  <c r="L37" i="15"/>
  <c r="M8" i="9"/>
  <c r="L8" i="9" s="1"/>
  <c r="K8" i="9" s="1"/>
  <c r="J8" i="9" s="1"/>
  <c r="I8" i="9" s="1"/>
  <c r="H8" i="9" s="1"/>
  <c r="G8" i="9" s="1"/>
  <c r="F8" i="9" s="1"/>
  <c r="E8" i="9" s="1"/>
  <c r="D8" i="9" s="1"/>
  <c r="C8" i="9" s="1"/>
  <c r="B8" i="9" s="1"/>
  <c r="A8" i="9" s="1"/>
  <c r="E41" i="16"/>
  <c r="E37" i="16" s="1"/>
  <c r="E33" i="16" s="1"/>
  <c r="E29" i="16" s="1"/>
  <c r="E25" i="16" s="1"/>
  <c r="C12" i="15"/>
  <c r="D12" i="15" s="1"/>
  <c r="E12" i="15" s="1"/>
  <c r="F12" i="15" s="1"/>
  <c r="J22" i="16"/>
  <c r="C50" i="16"/>
  <c r="D50" i="16" s="1"/>
  <c r="E50" i="16" s="1"/>
  <c r="F50" i="16" s="1"/>
  <c r="L27" i="12"/>
  <c r="K27" i="12" s="1"/>
  <c r="J27" i="12" s="1"/>
  <c r="I27" i="12" s="1"/>
  <c r="H27" i="12" s="1"/>
  <c r="G27" i="12" s="1"/>
  <c r="F27" i="12" s="1"/>
  <c r="E27" i="12" s="1"/>
  <c r="D27" i="12" s="1"/>
  <c r="C27" i="12" s="1"/>
  <c r="B27" i="12" s="1"/>
  <c r="A27" i="12" s="1"/>
  <c r="D8" i="15"/>
  <c r="E8" i="15" s="1"/>
  <c r="F8" i="15" s="1"/>
  <c r="B37" i="15"/>
  <c r="C37" i="15" s="1"/>
  <c r="D37" i="15" s="1"/>
  <c r="E37" i="15" s="1"/>
  <c r="F37" i="15" s="1"/>
  <c r="B52" i="15"/>
  <c r="D37" i="16"/>
  <c r="D33" i="16" s="1"/>
  <c r="D29" i="16" s="1"/>
  <c r="D25" i="16" s="1"/>
  <c r="B18" i="15"/>
  <c r="D58" i="15"/>
  <c r="E58" i="15" s="1"/>
  <c r="F58" i="15" s="1"/>
  <c r="M8" i="12"/>
  <c r="L8" i="12" s="1"/>
  <c r="K8" i="12" s="1"/>
  <c r="J8" i="12" s="1"/>
  <c r="I8" i="12" s="1"/>
  <c r="H8" i="12" s="1"/>
  <c r="G8" i="12" s="1"/>
  <c r="F8" i="12" s="1"/>
  <c r="E8" i="12" s="1"/>
  <c r="D8" i="12" s="1"/>
  <c r="C8" i="12" s="1"/>
  <c r="B8" i="12" s="1"/>
  <c r="A8" i="12" s="1"/>
  <c r="B33" i="10"/>
  <c r="I22" i="16"/>
  <c r="F29" i="15"/>
  <c r="N6" i="12"/>
  <c r="P5" i="12" s="1"/>
  <c r="N10" i="9"/>
  <c r="B10" i="10"/>
  <c r="N8" i="13"/>
  <c r="M8" i="13" s="1"/>
  <c r="L8" i="13" s="1"/>
  <c r="K8" i="13" s="1"/>
  <c r="J8" i="13" s="1"/>
  <c r="I8" i="13" s="1"/>
  <c r="H8" i="13" s="1"/>
  <c r="G8" i="13" s="1"/>
  <c r="F8" i="13" s="1"/>
  <c r="E8" i="13" s="1"/>
  <c r="D8" i="13" s="1"/>
  <c r="C8" i="13" s="1"/>
  <c r="B8" i="13" s="1"/>
  <c r="A8" i="13" s="1"/>
  <c r="N27" i="13"/>
  <c r="M27" i="13" s="1"/>
  <c r="L27" i="13" s="1"/>
  <c r="K27" i="13" s="1"/>
  <c r="J27" i="13" s="1"/>
  <c r="I27" i="13" s="1"/>
  <c r="H27" i="13" s="1"/>
  <c r="G27" i="13" s="1"/>
  <c r="F27" i="13" s="1"/>
  <c r="E27" i="13" s="1"/>
  <c r="D27" i="13" s="1"/>
  <c r="C27" i="13" s="1"/>
  <c r="B27" i="13" s="1"/>
  <c r="A27" i="13" s="1"/>
  <c r="L15" i="13"/>
  <c r="K15" i="13" s="1"/>
  <c r="J15" i="13" s="1"/>
  <c r="I15" i="13" s="1"/>
  <c r="H15" i="13" s="1"/>
  <c r="G15" i="13" s="1"/>
  <c r="F15" i="13" s="1"/>
  <c r="E15" i="13" s="1"/>
  <c r="D15" i="13" s="1"/>
  <c r="C15" i="13" s="1"/>
  <c r="B15" i="13" s="1"/>
  <c r="A15" i="13" s="1"/>
  <c r="N21" i="13"/>
  <c r="L23" i="13"/>
  <c r="K23" i="13" s="1"/>
  <c r="J23" i="13" s="1"/>
  <c r="I23" i="13" s="1"/>
  <c r="H23" i="13" s="1"/>
  <c r="G23" i="13" s="1"/>
  <c r="F23" i="13" s="1"/>
  <c r="E23" i="13" s="1"/>
  <c r="D23" i="13" s="1"/>
  <c r="C23" i="13" s="1"/>
  <c r="B23" i="13" s="1"/>
  <c r="A23" i="13" s="1"/>
  <c r="N4" i="13"/>
  <c r="M4" i="13" s="1"/>
  <c r="L4" i="13" s="1"/>
  <c r="K4" i="13" s="1"/>
  <c r="J4" i="13" s="1"/>
  <c r="I4" i="13" s="1"/>
  <c r="H4" i="13" s="1"/>
  <c r="G4" i="13" s="1"/>
  <c r="F4" i="13" s="1"/>
  <c r="E4" i="13" s="1"/>
  <c r="D4" i="13" s="1"/>
  <c r="C4" i="13" s="1"/>
  <c r="B4" i="13" s="1"/>
  <c r="A4" i="13" s="1"/>
  <c r="M19" i="12"/>
  <c r="L19" i="12" s="1"/>
  <c r="K19" i="12" s="1"/>
  <c r="J19" i="12" s="1"/>
  <c r="I19" i="12" s="1"/>
  <c r="H19" i="12" s="1"/>
  <c r="G19" i="12" s="1"/>
  <c r="F19" i="12" s="1"/>
  <c r="E19" i="12" s="1"/>
  <c r="D19" i="12" s="1"/>
  <c r="C19" i="12" s="1"/>
  <c r="B19" i="12" s="1"/>
  <c r="A19" i="12" s="1"/>
  <c r="N27" i="9"/>
  <c r="M27" i="9" s="1"/>
  <c r="L27" i="9" s="1"/>
  <c r="K27" i="9" s="1"/>
  <c r="J27" i="9" s="1"/>
  <c r="I27" i="9" s="1"/>
  <c r="H27" i="9" s="1"/>
  <c r="G27" i="9" s="1"/>
  <c r="F27" i="9" s="1"/>
  <c r="E27" i="9" s="1"/>
  <c r="D27" i="9" s="1"/>
  <c r="C27" i="9" s="1"/>
  <c r="B27" i="9" s="1"/>
  <c r="A27" i="9" s="1"/>
  <c r="H33" i="15"/>
  <c r="I33" i="15" s="1"/>
  <c r="J33" i="15" s="1"/>
  <c r="K33" i="15" s="1"/>
  <c r="L33" i="15" s="1"/>
  <c r="B44" i="14"/>
  <c r="C44" i="14" s="1"/>
  <c r="D44" i="14" s="1"/>
  <c r="E44" i="14" s="1"/>
  <c r="F44" i="14" s="1"/>
  <c r="G44" i="14" s="1"/>
  <c r="H44" i="14" s="1"/>
  <c r="I44" i="14" s="1"/>
  <c r="J44" i="14" s="1"/>
  <c r="K44" i="14" s="1"/>
  <c r="L44" i="14" s="1"/>
  <c r="M44" i="14" s="1"/>
  <c r="N44" i="14" s="1"/>
  <c r="O44" i="14" s="1"/>
  <c r="B42" i="14"/>
  <c r="B29" i="14"/>
  <c r="C29" i="14" s="1"/>
  <c r="D29" i="14" s="1"/>
  <c r="E29" i="14" s="1"/>
  <c r="F29" i="14" s="1"/>
  <c r="G29" i="14" s="1"/>
  <c r="H29" i="14" s="1"/>
  <c r="I29" i="14" s="1"/>
  <c r="J29" i="14" s="1"/>
  <c r="K29" i="14" s="1"/>
  <c r="L29" i="14" s="1"/>
  <c r="M29" i="14" s="1"/>
  <c r="N29" i="14" s="1"/>
  <c r="O29" i="14" s="1"/>
  <c r="P29" i="14" s="1"/>
  <c r="Q29" i="14" s="1"/>
  <c r="R29" i="14" s="1"/>
  <c r="S29" i="14" s="1"/>
  <c r="T29" i="14" s="1"/>
  <c r="U29" i="14" s="1"/>
  <c r="V29" i="14" s="1"/>
  <c r="C40" i="14"/>
  <c r="D40" i="14" s="1"/>
  <c r="E40" i="14" s="1"/>
  <c r="F40" i="14" s="1"/>
  <c r="G40" i="14" s="1"/>
  <c r="H40" i="14" s="1"/>
  <c r="I40" i="14" s="1"/>
  <c r="J40" i="14" s="1"/>
  <c r="K40" i="14" s="1"/>
  <c r="L40" i="14" s="1"/>
  <c r="M40" i="14" s="1"/>
  <c r="N40" i="14" s="1"/>
  <c r="O40" i="14" s="1"/>
  <c r="AE6" i="2"/>
  <c r="M8" i="8"/>
  <c r="L8" i="8" s="1"/>
  <c r="K8" i="8" s="1"/>
  <c r="J8" i="8" s="1"/>
  <c r="I8" i="8" s="1"/>
  <c r="H8" i="8" s="1"/>
  <c r="G8" i="8" s="1"/>
  <c r="F8" i="8" s="1"/>
  <c r="E8" i="8" s="1"/>
  <c r="D8" i="8" s="1"/>
  <c r="C8" i="8" s="1"/>
  <c r="B8" i="8" s="1"/>
  <c r="A8" i="8" s="1"/>
  <c r="B29" i="10"/>
  <c r="C29" i="10" s="1"/>
  <c r="D29" i="10" s="1"/>
  <c r="E29" i="10" s="1"/>
  <c r="F29" i="10" s="1"/>
  <c r="G29" i="10" s="1"/>
  <c r="H29" i="10" s="1"/>
  <c r="I29" i="10" s="1"/>
  <c r="J29" i="10" s="1"/>
  <c r="K29" i="10" s="1"/>
  <c r="L29" i="10" s="1"/>
  <c r="M29" i="10" s="1"/>
  <c r="N29" i="10" s="1"/>
  <c r="O29" i="10" s="1"/>
  <c r="P29" i="10" s="1"/>
  <c r="Q29" i="10" s="1"/>
  <c r="R29" i="10" s="1"/>
  <c r="S29" i="10" s="1"/>
  <c r="T29" i="10" s="1"/>
  <c r="U29" i="10" s="1"/>
  <c r="V29" i="10" s="1"/>
  <c r="C40" i="10"/>
  <c r="D40" i="10" s="1"/>
  <c r="E40" i="10" s="1"/>
  <c r="F40" i="10" s="1"/>
  <c r="G40" i="10" s="1"/>
  <c r="H40" i="10" s="1"/>
  <c r="I40" i="10" s="1"/>
  <c r="J40" i="10" s="1"/>
  <c r="K40" i="10" s="1"/>
  <c r="L40" i="10" s="1"/>
  <c r="M40" i="10" s="1"/>
  <c r="N40" i="10" s="1"/>
  <c r="O40" i="10" s="1"/>
  <c r="B35" i="14"/>
  <c r="O21" i="10"/>
  <c r="B10" i="14"/>
  <c r="K29" i="15"/>
  <c r="L29" i="15" s="1"/>
  <c r="M23" i="12"/>
  <c r="L23" i="12" s="1"/>
  <c r="K23" i="12" s="1"/>
  <c r="J23" i="12" s="1"/>
  <c r="I23" i="12" s="1"/>
  <c r="H23" i="12" s="1"/>
  <c r="G23" i="12" s="1"/>
  <c r="F23" i="12" s="1"/>
  <c r="E23" i="12" s="1"/>
  <c r="D23" i="12" s="1"/>
  <c r="C23" i="12" s="1"/>
  <c r="B23" i="12" s="1"/>
  <c r="A23" i="12" s="1"/>
  <c r="C43" i="16"/>
  <c r="C33" i="14"/>
  <c r="D33" i="14" s="1"/>
  <c r="E33" i="14" s="1"/>
  <c r="F33" i="14" s="1"/>
  <c r="G33" i="14" s="1"/>
  <c r="H33" i="14" s="1"/>
  <c r="I33" i="14" s="1"/>
  <c r="J33" i="14" s="1"/>
  <c r="K33" i="14" s="1"/>
  <c r="L33" i="14" s="1"/>
  <c r="M33" i="14" s="1"/>
  <c r="N33" i="14" s="1"/>
  <c r="O33" i="14" s="1"/>
  <c r="P33" i="14" s="1"/>
  <c r="Q33" i="14" s="1"/>
  <c r="R33" i="14" s="1"/>
  <c r="S33" i="14" s="1"/>
  <c r="T33" i="14" s="1"/>
  <c r="U33" i="14" s="1"/>
  <c r="V33" i="14" s="1"/>
  <c r="B4" i="10"/>
  <c r="C4" i="10" s="1"/>
  <c r="D4" i="10" s="1"/>
  <c r="E4" i="10" s="1"/>
  <c r="F4" i="10" s="1"/>
  <c r="G4" i="10" s="1"/>
  <c r="H4" i="10" s="1"/>
  <c r="I4" i="10" s="1"/>
  <c r="J4" i="10" s="1"/>
  <c r="K4" i="10" s="1"/>
  <c r="L4" i="10" s="1"/>
  <c r="M4" i="10" s="1"/>
  <c r="N4" i="10" s="1"/>
  <c r="O4" i="10" s="1"/>
  <c r="P4" i="10" s="1"/>
  <c r="Q4" i="10" s="1"/>
  <c r="R4" i="10" s="1"/>
  <c r="S4" i="10" s="1"/>
  <c r="T4" i="10" s="1"/>
  <c r="U4" i="10" s="1"/>
  <c r="V4" i="10" s="1"/>
  <c r="B44" i="10"/>
  <c r="C44" i="10" s="1"/>
  <c r="D44" i="10" s="1"/>
  <c r="E44" i="10" s="1"/>
  <c r="F44" i="10" s="1"/>
  <c r="G44" i="10" s="1"/>
  <c r="H44" i="10" s="1"/>
  <c r="I44" i="10" s="1"/>
  <c r="J44" i="10" s="1"/>
  <c r="K44" i="10" s="1"/>
  <c r="L44" i="10" s="1"/>
  <c r="M44" i="10" s="1"/>
  <c r="N44" i="10" s="1"/>
  <c r="O44" i="10" s="1"/>
  <c r="K42" i="10"/>
  <c r="J12" i="16"/>
  <c r="J8" i="16" s="1"/>
  <c r="J4" i="16" s="1"/>
  <c r="M4" i="12"/>
  <c r="L4" i="12" s="1"/>
  <c r="K4" i="12" s="1"/>
  <c r="J4" i="12" s="1"/>
  <c r="I4" i="12" s="1"/>
  <c r="H4" i="12" s="1"/>
  <c r="G4" i="12" s="1"/>
  <c r="F4" i="12" s="1"/>
  <c r="E4" i="12" s="1"/>
  <c r="D4" i="12" s="1"/>
  <c r="C4" i="12" s="1"/>
  <c r="B4" i="12" s="1"/>
  <c r="A4" i="12" s="1"/>
  <c r="N15" i="12"/>
  <c r="M15" i="12" s="1"/>
  <c r="L15" i="12" s="1"/>
  <c r="K15" i="12" s="1"/>
  <c r="J15" i="12" s="1"/>
  <c r="I15" i="12" s="1"/>
  <c r="H15" i="12" s="1"/>
  <c r="G15" i="12" s="1"/>
  <c r="F15" i="12" s="1"/>
  <c r="E15" i="12" s="1"/>
  <c r="D15" i="12" s="1"/>
  <c r="C15" i="12" s="1"/>
  <c r="B15" i="12" s="1"/>
  <c r="A15" i="12" s="1"/>
  <c r="Q31" i="10"/>
  <c r="K46" i="10"/>
  <c r="N31" i="10"/>
  <c r="N6" i="9"/>
  <c r="G17" i="10"/>
  <c r="N23" i="8"/>
  <c r="M23" i="8" s="1"/>
  <c r="L23" i="8" s="1"/>
  <c r="K23" i="8" s="1"/>
  <c r="J23" i="8" s="1"/>
  <c r="I23" i="8" s="1"/>
  <c r="H23" i="8" s="1"/>
  <c r="G23" i="8" s="1"/>
  <c r="F23" i="8" s="1"/>
  <c r="E23" i="8" s="1"/>
  <c r="D23" i="8" s="1"/>
  <c r="C23" i="8" s="1"/>
  <c r="B23" i="8" s="1"/>
  <c r="A23" i="8" s="1"/>
  <c r="K17" i="10"/>
  <c r="D42" i="10"/>
  <c r="D46" i="10"/>
  <c r="C33" i="10"/>
  <c r="D33" i="10" s="1"/>
  <c r="E33" i="10" s="1"/>
  <c r="F33" i="10" s="1"/>
  <c r="G33" i="10" s="1"/>
  <c r="H33" i="10" s="1"/>
  <c r="I33" i="10" s="1"/>
  <c r="J33" i="10" s="1"/>
  <c r="K33" i="10" s="1"/>
  <c r="L33" i="10" s="1"/>
  <c r="M33" i="10" s="1"/>
  <c r="N33" i="10" s="1"/>
  <c r="O33" i="10" s="1"/>
  <c r="P33" i="10" s="1"/>
  <c r="Q33" i="10" s="1"/>
  <c r="R33" i="10" s="1"/>
  <c r="S33" i="10" s="1"/>
  <c r="T33" i="10" s="1"/>
  <c r="U33" i="10" s="1"/>
  <c r="V33" i="10" s="1"/>
  <c r="L6" i="10"/>
  <c r="N17" i="8"/>
  <c r="P16" i="8" s="1"/>
  <c r="D6" i="10"/>
  <c r="N10" i="8"/>
  <c r="P9" i="8" s="1"/>
  <c r="D8" i="14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K21" i="14"/>
  <c r="M29" i="12"/>
  <c r="P28" i="12" s="1"/>
  <c r="J10" i="10"/>
  <c r="B15" i="10"/>
  <c r="C15" i="10" s="1"/>
  <c r="D15" i="10" s="1"/>
  <c r="E15" i="10" s="1"/>
  <c r="F15" i="10" s="1"/>
  <c r="G15" i="10" s="1"/>
  <c r="H15" i="10" s="1"/>
  <c r="I15" i="10" s="1"/>
  <c r="J15" i="10" s="1"/>
  <c r="K15" i="10" s="1"/>
  <c r="L15" i="10" s="1"/>
  <c r="M15" i="10" s="1"/>
  <c r="N15" i="10" s="1"/>
  <c r="O15" i="10" s="1"/>
  <c r="E6" i="10"/>
  <c r="D25" i="9"/>
  <c r="N23" i="9"/>
  <c r="M23" i="9" s="1"/>
  <c r="L23" i="9" s="1"/>
  <c r="K23" i="9" s="1"/>
  <c r="J23" i="9" s="1"/>
  <c r="I23" i="9" s="1"/>
  <c r="H23" i="9" s="1"/>
  <c r="G23" i="9" s="1"/>
  <c r="F23" i="9" s="1"/>
  <c r="E23" i="9" s="1"/>
  <c r="D23" i="9" s="1"/>
  <c r="C23" i="9" s="1"/>
  <c r="B23" i="9" s="1"/>
  <c r="A23" i="9" s="1"/>
  <c r="B42" i="10"/>
  <c r="L20" i="16"/>
  <c r="L16" i="16" s="1"/>
  <c r="L12" i="16" s="1"/>
  <c r="L8" i="16" s="1"/>
  <c r="L4" i="16" s="1"/>
  <c r="F10" i="10"/>
  <c r="N19" i="8"/>
  <c r="M19" i="8" s="1"/>
  <c r="L19" i="8" s="1"/>
  <c r="K19" i="8" s="1"/>
  <c r="J19" i="8" s="1"/>
  <c r="I19" i="8" s="1"/>
  <c r="H19" i="8" s="1"/>
  <c r="G19" i="8" s="1"/>
  <c r="F19" i="8" s="1"/>
  <c r="E19" i="8" s="1"/>
  <c r="D19" i="8" s="1"/>
  <c r="C19" i="8" s="1"/>
  <c r="B19" i="8" s="1"/>
  <c r="A19" i="8" s="1"/>
  <c r="H17" i="10"/>
  <c r="C8" i="10"/>
  <c r="D8" i="10" s="1"/>
  <c r="E8" i="10" s="1"/>
  <c r="F8" i="10" s="1"/>
  <c r="G8" i="10" s="1"/>
  <c r="H8" i="10" s="1"/>
  <c r="I8" i="10" s="1"/>
  <c r="J8" i="10" s="1"/>
  <c r="K8" i="10" s="1"/>
  <c r="L8" i="10" s="1"/>
  <c r="M8" i="10" s="1"/>
  <c r="N8" i="10" s="1"/>
  <c r="O8" i="10" s="1"/>
  <c r="P8" i="10" s="1"/>
  <c r="Q8" i="10" s="1"/>
  <c r="R8" i="10" s="1"/>
  <c r="S8" i="10" s="1"/>
  <c r="T8" i="10" s="1"/>
  <c r="U8" i="10" s="1"/>
  <c r="V8" i="10" s="1"/>
  <c r="C10" i="10"/>
  <c r="G35" i="10"/>
  <c r="G42" i="10"/>
  <c r="D21" i="9"/>
  <c r="Q6" i="10"/>
  <c r="N4" i="8"/>
  <c r="M4" i="8" s="1"/>
  <c r="L4" i="8" s="1"/>
  <c r="K4" i="8" s="1"/>
  <c r="J4" i="8" s="1"/>
  <c r="I4" i="8" s="1"/>
  <c r="H4" i="8" s="1"/>
  <c r="G4" i="8" s="1"/>
  <c r="F4" i="8" s="1"/>
  <c r="E4" i="8" s="1"/>
  <c r="D4" i="8" s="1"/>
  <c r="C4" i="8" s="1"/>
  <c r="B4" i="8" s="1"/>
  <c r="A4" i="8" s="1"/>
  <c r="N21" i="12"/>
  <c r="P20" i="12" s="1"/>
  <c r="N27" i="8"/>
  <c r="M27" i="8" s="1"/>
  <c r="L27" i="8" s="1"/>
  <c r="K27" i="8" s="1"/>
  <c r="J27" i="8" s="1"/>
  <c r="I27" i="8" s="1"/>
  <c r="H27" i="8" s="1"/>
  <c r="G27" i="8" s="1"/>
  <c r="F27" i="8" s="1"/>
  <c r="E27" i="8" s="1"/>
  <c r="D27" i="8" s="1"/>
  <c r="C27" i="8" s="1"/>
  <c r="B27" i="8" s="1"/>
  <c r="A27" i="8" s="1"/>
  <c r="E21" i="10"/>
  <c r="N46" i="10"/>
  <c r="E35" i="10"/>
  <c r="V6" i="10"/>
  <c r="J17" i="10"/>
  <c r="O46" i="10"/>
  <c r="L17" i="10"/>
  <c r="E17" i="10"/>
  <c r="F42" i="10"/>
  <c r="O17" i="10"/>
  <c r="G46" i="10"/>
  <c r="M21" i="10"/>
  <c r="B19" i="10"/>
  <c r="C19" i="10" s="1"/>
  <c r="D19" i="10" s="1"/>
  <c r="E19" i="10" s="1"/>
  <c r="F19" i="10" s="1"/>
  <c r="G19" i="10" s="1"/>
  <c r="H19" i="10" s="1"/>
  <c r="I19" i="10" s="1"/>
  <c r="J19" i="10" s="1"/>
  <c r="K19" i="10" s="1"/>
  <c r="L19" i="10" s="1"/>
  <c r="M19" i="10" s="1"/>
  <c r="N19" i="10" s="1"/>
  <c r="O19" i="10" s="1"/>
  <c r="B21" i="10"/>
  <c r="H10" i="10"/>
  <c r="M17" i="10"/>
  <c r="I8" i="15"/>
  <c r="J8" i="15" s="1"/>
  <c r="K8" i="15" s="1"/>
  <c r="L8" i="15" s="1"/>
  <c r="M15" i="8"/>
  <c r="L15" i="8" s="1"/>
  <c r="K15" i="8" s="1"/>
  <c r="J15" i="8" s="1"/>
  <c r="I15" i="8" s="1"/>
  <c r="H15" i="8" s="1"/>
  <c r="G15" i="8" s="1"/>
  <c r="F15" i="8" s="1"/>
  <c r="E15" i="8" s="1"/>
  <c r="D15" i="8" s="1"/>
  <c r="C15" i="8" s="1"/>
  <c r="B15" i="8" s="1"/>
  <c r="A15" i="8" s="1"/>
  <c r="M19" i="13"/>
  <c r="L19" i="13" s="1"/>
  <c r="K19" i="13" s="1"/>
  <c r="J19" i="13" s="1"/>
  <c r="I19" i="13" s="1"/>
  <c r="H19" i="13" s="1"/>
  <c r="G19" i="13" s="1"/>
  <c r="F19" i="13" s="1"/>
  <c r="E19" i="13" s="1"/>
  <c r="D19" i="13" s="1"/>
  <c r="C19" i="13" s="1"/>
  <c r="B19" i="13" s="1"/>
  <c r="A19" i="13" s="1"/>
  <c r="C10" i="9"/>
  <c r="C19" i="14"/>
  <c r="D19" i="14" s="1"/>
  <c r="E19" i="14" s="1"/>
  <c r="F19" i="14" s="1"/>
  <c r="G19" i="14" s="1"/>
  <c r="H19" i="14" s="1"/>
  <c r="I19" i="14" s="1"/>
  <c r="J19" i="14" s="1"/>
  <c r="K19" i="14" s="1"/>
  <c r="L19" i="14" s="1"/>
  <c r="M19" i="14" s="1"/>
  <c r="N19" i="14" s="1"/>
  <c r="O19" i="14" s="1"/>
  <c r="J29" i="16"/>
  <c r="J25" i="16" s="1"/>
  <c r="V35" i="14"/>
  <c r="V10" i="27"/>
  <c r="W10" i="27" s="1"/>
  <c r="J21" i="10"/>
  <c r="P10" i="10"/>
  <c r="K10" i="10"/>
  <c r="G6" i="10"/>
  <c r="E42" i="10"/>
  <c r="I25" i="9"/>
  <c r="J29" i="9"/>
  <c r="L21" i="10"/>
  <c r="B10" i="9"/>
  <c r="F35" i="10"/>
  <c r="G31" i="10"/>
  <c r="J42" i="10"/>
  <c r="N17" i="9"/>
  <c r="N15" i="9"/>
  <c r="M15" i="9" s="1"/>
  <c r="L15" i="9" s="1"/>
  <c r="K15" i="9" s="1"/>
  <c r="J15" i="9" s="1"/>
  <c r="I15" i="9" s="1"/>
  <c r="H15" i="9" s="1"/>
  <c r="G15" i="9" s="1"/>
  <c r="F15" i="9" s="1"/>
  <c r="E15" i="9" s="1"/>
  <c r="D15" i="9" s="1"/>
  <c r="C15" i="9" s="1"/>
  <c r="B15" i="9" s="1"/>
  <c r="A15" i="9" s="1"/>
  <c r="F10" i="9"/>
  <c r="L10" i="10"/>
  <c r="O35" i="10"/>
  <c r="L6" i="9"/>
  <c r="E6" i="9"/>
  <c r="Q10" i="10"/>
  <c r="N21" i="10"/>
  <c r="L42" i="10"/>
  <c r="A17" i="9"/>
  <c r="L29" i="9"/>
  <c r="R10" i="10"/>
  <c r="Q35" i="10"/>
  <c r="D6" i="9"/>
  <c r="S35" i="10"/>
  <c r="M6" i="9"/>
  <c r="M4" i="9"/>
  <c r="L4" i="9" s="1"/>
  <c r="K4" i="9" s="1"/>
  <c r="J4" i="9" s="1"/>
  <c r="I4" i="9" s="1"/>
  <c r="H4" i="9" s="1"/>
  <c r="G4" i="9" s="1"/>
  <c r="F4" i="9" s="1"/>
  <c r="E4" i="9" s="1"/>
  <c r="D4" i="9" s="1"/>
  <c r="C4" i="9" s="1"/>
  <c r="B4" i="9" s="1"/>
  <c r="A4" i="9" s="1"/>
  <c r="O10" i="10"/>
  <c r="J21" i="9"/>
  <c r="G10" i="10"/>
  <c r="V10" i="10"/>
  <c r="N17" i="10"/>
  <c r="L46" i="10"/>
  <c r="K21" i="9"/>
  <c r="H6" i="10"/>
  <c r="L31" i="10"/>
  <c r="N19" i="9"/>
  <c r="M19" i="9" s="1"/>
  <c r="L19" i="9" s="1"/>
  <c r="K19" i="9" s="1"/>
  <c r="J19" i="9" s="1"/>
  <c r="I19" i="9" s="1"/>
  <c r="H19" i="9" s="1"/>
  <c r="G19" i="9" s="1"/>
  <c r="F19" i="9" s="1"/>
  <c r="E19" i="9" s="1"/>
  <c r="D19" i="9" s="1"/>
  <c r="C19" i="9" s="1"/>
  <c r="B19" i="9" s="1"/>
  <c r="A19" i="9" s="1"/>
  <c r="N21" i="9"/>
  <c r="F6" i="10"/>
  <c r="F29" i="9"/>
  <c r="M29" i="9"/>
  <c r="K29" i="9"/>
  <c r="V8" i="27"/>
  <c r="V5" i="27"/>
  <c r="V7" i="27"/>
  <c r="V9" i="27"/>
  <c r="V4" i="27"/>
  <c r="V6" i="27"/>
  <c r="V3" i="27"/>
  <c r="V11" i="27"/>
  <c r="U17" i="27"/>
  <c r="V17" i="27" s="1"/>
  <c r="U20" i="27"/>
  <c r="AE20" i="27" s="1"/>
  <c r="U18" i="27"/>
  <c r="AD18" i="27" s="1"/>
  <c r="U23" i="27"/>
  <c r="AD23" i="27" s="1"/>
  <c r="U22" i="27"/>
  <c r="AD22" i="27" s="1"/>
  <c r="C22" i="27"/>
  <c r="D22" i="27" s="1"/>
  <c r="U21" i="27"/>
  <c r="AD21" i="27" s="1"/>
  <c r="U15" i="27"/>
  <c r="AD15" i="27" s="1"/>
  <c r="U19" i="27"/>
  <c r="AD19" i="27" s="1"/>
  <c r="U16" i="27"/>
  <c r="AE16" i="27" s="1"/>
  <c r="P20" i="8"/>
  <c r="P28" i="8"/>
  <c r="P5" i="8"/>
  <c r="P24" i="8"/>
  <c r="P16" i="12"/>
  <c r="AF22" i="27" l="1"/>
  <c r="AG18" i="27"/>
  <c r="AE21" i="27"/>
  <c r="AF17" i="27"/>
  <c r="AF19" i="27"/>
  <c r="AE23" i="27"/>
  <c r="AG19" i="27"/>
  <c r="AC19" i="27"/>
  <c r="AE18" i="27"/>
  <c r="AG16" i="27"/>
  <c r="AC21" i="27"/>
  <c r="AG21" i="27"/>
  <c r="AC18" i="27"/>
  <c r="AD20" i="27"/>
  <c r="AC23" i="27"/>
  <c r="AF20" i="27"/>
  <c r="AE15" i="27"/>
  <c r="AG20" i="27"/>
  <c r="AF23" i="27"/>
  <c r="AD16" i="27"/>
  <c r="AE22" i="27"/>
  <c r="AG23" i="27"/>
  <c r="AC16" i="27"/>
  <c r="AG15" i="27"/>
  <c r="AG22" i="27"/>
  <c r="AC22" i="27"/>
  <c r="AC20" i="27"/>
  <c r="AF16" i="27"/>
  <c r="AE19" i="27"/>
  <c r="AF21" i="27"/>
  <c r="AG17" i="27"/>
  <c r="AF18" i="27"/>
  <c r="AD17" i="27"/>
  <c r="AC15" i="27"/>
  <c r="AC17" i="27"/>
  <c r="AF15" i="27"/>
  <c r="AE17" i="27"/>
  <c r="D8" i="27"/>
  <c r="D11" i="27"/>
  <c r="D3" i="27"/>
  <c r="F16" i="27"/>
  <c r="W8" i="27"/>
  <c r="W11" i="27"/>
  <c r="W3" i="27"/>
  <c r="F19" i="27"/>
  <c r="F20" i="27"/>
  <c r="F15" i="27"/>
  <c r="F18" i="27"/>
  <c r="P32" i="8"/>
  <c r="F17" i="27"/>
  <c r="F21" i="27"/>
  <c r="C18" i="27"/>
  <c r="C21" i="27"/>
  <c r="V16" i="27"/>
  <c r="V19" i="27"/>
  <c r="C17" i="27"/>
  <c r="V22" i="27"/>
  <c r="W22" i="27" s="1"/>
  <c r="V18" i="27"/>
  <c r="C16" i="27"/>
  <c r="C19" i="27"/>
  <c r="C23" i="27"/>
  <c r="C20" i="27"/>
  <c r="V15" i="27"/>
  <c r="C15" i="27"/>
  <c r="V21" i="27"/>
  <c r="V23" i="27"/>
  <c r="V20" i="27"/>
  <c r="P32" i="12"/>
  <c r="W23" i="27" l="1"/>
  <c r="D23" i="27"/>
  <c r="D15" i="27"/>
  <c r="D20" i="27"/>
  <c r="W20" i="27"/>
  <c r="W15" i="2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Rene Sprunken</author>
  </authors>
  <commentList>
    <comment ref="X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CH/NO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REST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" authorId="0" shapeId="0" xr:uid="{104D535E-1DB6-4678-AE5A-3794BDDBA097}">
      <text>
        <r>
          <rPr>
            <b/>
            <sz val="9"/>
            <color indexed="81"/>
            <rFont val="Tahoma"/>
            <family val="2"/>
          </rPr>
          <t>REST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" authorId="0" shapeId="0" xr:uid="{A06C08F0-00D5-455D-9961-CA8D2C2E4B4C}">
      <text>
        <r>
          <rPr>
            <b/>
            <sz val="9"/>
            <color indexed="81"/>
            <rFont val="Tahoma"/>
            <family val="2"/>
          </rPr>
          <t>CH/NO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" authorId="0" shapeId="0" xr:uid="{448742FF-1663-4E40-B173-FCBB5E962E97}">
      <text>
        <r>
          <rPr>
            <b/>
            <sz val="9"/>
            <color indexed="81"/>
            <rFont val="Tahoma"/>
            <family val="2"/>
          </rPr>
          <t>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" authorId="0" shapeId="0" xr:uid="{3E1EC972-15EB-467E-9C8B-99AB0254363A}">
      <text>
        <r>
          <rPr>
            <b/>
            <sz val="9"/>
            <color indexed="81"/>
            <rFont val="Tahoma"/>
            <family val="2"/>
          </rPr>
          <t>REST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2" authorId="0" shapeId="0" xr:uid="{E8796423-AC42-456B-927B-0B975B7E4CE8}">
      <text>
        <r>
          <rPr>
            <b/>
            <sz val="9"/>
            <color indexed="81"/>
            <rFont val="Tahoma"/>
            <family val="2"/>
          </rPr>
          <t>REST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4" authorId="0" shapeId="0" xr:uid="{09032A6B-3715-4692-B526-264E735EEC87}">
      <text>
        <r>
          <rPr>
            <b/>
            <sz val="9"/>
            <color indexed="81"/>
            <rFont val="Tahoma"/>
            <family val="2"/>
          </rPr>
          <t>CH/NO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4" authorId="0" shapeId="0" xr:uid="{ADFCEE9F-03B8-4757-837B-911A4384A26F}">
      <text>
        <r>
          <rPr>
            <b/>
            <sz val="9"/>
            <color indexed="81"/>
            <rFont val="Tahoma"/>
            <family val="2"/>
          </rPr>
          <t>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4" authorId="0" shapeId="0" xr:uid="{3AB634AF-3ADC-4EB3-A958-6C8F8C348653}">
      <text>
        <r>
          <rPr>
            <b/>
            <sz val="9"/>
            <color indexed="81"/>
            <rFont val="Tahoma"/>
            <family val="2"/>
          </rPr>
          <t>REST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4" authorId="0" shapeId="0" xr:uid="{323FEF05-D4B4-4DBA-AD8F-809C7B682B7A}">
      <text>
        <r>
          <rPr>
            <b/>
            <sz val="9"/>
            <color indexed="81"/>
            <rFont val="Tahoma"/>
            <family val="2"/>
          </rPr>
          <t>REST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<sst xmlns="http://schemas.openxmlformats.org/spreadsheetml/2006/main" count="8012" uniqueCount="2221">
  <si>
    <t>Country</t>
  </si>
  <si>
    <t>AT</t>
  </si>
  <si>
    <t>01</t>
  </si>
  <si>
    <t>03</t>
  </si>
  <si>
    <t>05</t>
  </si>
  <si>
    <t>07</t>
  </si>
  <si>
    <t>09</t>
  </si>
  <si>
    <t>BE</t>
  </si>
  <si>
    <t>CH</t>
  </si>
  <si>
    <t>DE</t>
  </si>
  <si>
    <t>DK</t>
  </si>
  <si>
    <t>FI</t>
  </si>
  <si>
    <t>FR</t>
  </si>
  <si>
    <t>GB</t>
  </si>
  <si>
    <t>IE</t>
  </si>
  <si>
    <t>NL</t>
  </si>
  <si>
    <t>NO</t>
  </si>
  <si>
    <t>SE</t>
  </si>
  <si>
    <t>TOTAL</t>
  </si>
  <si>
    <t>01C21</t>
  </si>
  <si>
    <t>01D22</t>
  </si>
  <si>
    <t>03B02</t>
  </si>
  <si>
    <t>03C06</t>
  </si>
  <si>
    <t>03C21</t>
  </si>
  <si>
    <t>03C22</t>
  </si>
  <si>
    <t>05B02</t>
  </si>
  <si>
    <t>05B22</t>
  </si>
  <si>
    <t>05B28</t>
  </si>
  <si>
    <t>XQTY</t>
  </si>
  <si>
    <t>11</t>
  </si>
  <si>
    <t>13</t>
  </si>
  <si>
    <t>21</t>
  </si>
  <si>
    <t>21B1B01</t>
  </si>
  <si>
    <t>21B1D03</t>
  </si>
  <si>
    <t>21C1B01</t>
  </si>
  <si>
    <t>21D1B01</t>
  </si>
  <si>
    <t>21D1B03</t>
  </si>
  <si>
    <t>21D1C02</t>
  </si>
  <si>
    <t>21D1D05</t>
  </si>
  <si>
    <t>21D2C01</t>
  </si>
  <si>
    <t>22</t>
  </si>
  <si>
    <t>22E1B01</t>
  </si>
  <si>
    <t>22E1B05</t>
  </si>
  <si>
    <t>22E1C02</t>
  </si>
  <si>
    <t>22E1C05</t>
  </si>
  <si>
    <t>22E1D02</t>
  </si>
  <si>
    <t>22F1C01</t>
  </si>
  <si>
    <t>22F1C05</t>
  </si>
  <si>
    <t>22F1D01</t>
  </si>
  <si>
    <t>31</t>
  </si>
  <si>
    <t>32</t>
  </si>
  <si>
    <t>DEFAULT
LOCATOR</t>
  </si>
  <si>
    <t>DEFAULT
ZONE</t>
  </si>
  <si>
    <t>STOCK
SKU</t>
  </si>
  <si>
    <t>AVG
Picks/Day</t>
  </si>
  <si>
    <t>NEW
LOCATOR</t>
  </si>
  <si>
    <t>NEW
ZONE</t>
  </si>
  <si>
    <t>AVG_PICKS/DAY</t>
  </si>
  <si>
    <t>NEW_ZONE</t>
  </si>
  <si>
    <t>%</t>
  </si>
  <si>
    <t>A</t>
  </si>
  <si>
    <t>B</t>
  </si>
  <si>
    <t>C</t>
  </si>
  <si>
    <t>Sell_Sku</t>
  </si>
  <si>
    <t>Inv_Sku</t>
  </si>
  <si>
    <t>Description</t>
  </si>
  <si>
    <t>Locator</t>
  </si>
  <si>
    <t>Locator_Mirror</t>
  </si>
  <si>
    <t>GrossWeight_(gr)</t>
  </si>
  <si>
    <t>Length_EA_(mm)</t>
  </si>
  <si>
    <t>Width_EA_(mm)</t>
  </si>
  <si>
    <t>Height_EA_(mm)</t>
  </si>
  <si>
    <t>Locator_Capacity</t>
  </si>
  <si>
    <t>Item First_Ship_Date_(locator)</t>
  </si>
  <si>
    <t>XQty</t>
  </si>
  <si>
    <t>NbrOfLanes</t>
  </si>
  <si>
    <t>CW CLASS</t>
  </si>
  <si>
    <t>DA/</t>
  </si>
  <si>
    <t>GE/</t>
  </si>
  <si>
    <t>NO/</t>
  </si>
  <si>
    <t>BE/</t>
  </si>
  <si>
    <t>SZ/</t>
  </si>
  <si>
    <t>DA/NO/</t>
  </si>
  <si>
    <t>FI/SW/</t>
  </si>
  <si>
    <t>UK/EI/</t>
  </si>
  <si>
    <t>SW/</t>
  </si>
  <si>
    <t>FR/SZ/</t>
  </si>
  <si>
    <t>NL/</t>
  </si>
  <si>
    <t>BE/NL/</t>
  </si>
  <si>
    <t>DA/UK/EI/</t>
  </si>
  <si>
    <t>02C21</t>
  </si>
  <si>
    <t>FI/FR/NO/</t>
  </si>
  <si>
    <t>AU/GE/</t>
  </si>
  <si>
    <t>FR/NL/</t>
  </si>
  <si>
    <t>FR/</t>
  </si>
  <si>
    <t>02D22</t>
  </si>
  <si>
    <t>AU/GE/SZ/</t>
  </si>
  <si>
    <t>FI/</t>
  </si>
  <si>
    <t>04B02</t>
  </si>
  <si>
    <t>04C06</t>
  </si>
  <si>
    <t>AU/FR/SZ/GE/</t>
  </si>
  <si>
    <t>04C21</t>
  </si>
  <si>
    <t>04C22</t>
  </si>
  <si>
    <t>06B02</t>
  </si>
  <si>
    <t>06B22</t>
  </si>
  <si>
    <t>06B28</t>
  </si>
  <si>
    <t>BE/FR/</t>
  </si>
  <si>
    <t>AU/BE/DA/FI/FR/GE/NL/SW/SZ/NO/UK/EI/</t>
  </si>
  <si>
    <t>AU/BE/FR/NL/GE/SZ/</t>
  </si>
  <si>
    <t>AU/BE/DA/FI/FR/GE/NL/NO/SW/SZ/UK/EI/</t>
  </si>
  <si>
    <t>EI/</t>
  </si>
  <si>
    <t>AU/BE/FR/GE/NL/SZ/</t>
  </si>
  <si>
    <t>UK/EI/NO/</t>
  </si>
  <si>
    <t>UK/</t>
  </si>
  <si>
    <t>AU/</t>
  </si>
  <si>
    <t>DA/FI/NO/SW/</t>
  </si>
  <si>
    <t>AU/BE/DA/FI/GE/NL/NO/SW/</t>
  </si>
  <si>
    <t>AU/BE/DA/EI/FI/FR/GE/NL/NO/SW/SZ/UK/</t>
  </si>
  <si>
    <t>AU/SZ/GE/</t>
  </si>
  <si>
    <t>ZONE:</t>
  </si>
  <si>
    <t>DO NOT DELETE COLUMN
VLOOKUP_VALUE</t>
  </si>
  <si>
    <t>D_LEVEL</t>
  </si>
  <si>
    <t>C_LEVEL</t>
  </si>
  <si>
    <t>A_LEVEL</t>
  </si>
  <si>
    <t>B_LEVEL</t>
  </si>
  <si>
    <t>Avg Picks
per Day</t>
  </si>
  <si>
    <t>Picks are only counted if the sku is still there according to the MASTER</t>
  </si>
  <si>
    <t>REMARKS:</t>
  </si>
  <si>
    <t>ZONES:</t>
  </si>
  <si>
    <t>NEW ZONE</t>
  </si>
  <si>
    <r>
      <rPr>
        <sz val="10"/>
        <color indexed="9"/>
        <rFont val="Calibri"/>
        <family val="2"/>
      </rPr>
      <t>DO NOT
OVERWRITE
COLUMN-VALUE</t>
    </r>
    <r>
      <rPr>
        <sz val="11"/>
        <color indexed="9"/>
        <rFont val="Calibri"/>
        <family val="2"/>
      </rPr>
      <t xml:space="preserve">
</t>
    </r>
    <r>
      <rPr>
        <sz val="7"/>
        <color indexed="9"/>
        <rFont val="Calibri"/>
        <family val="2"/>
      </rPr>
      <t>(conditional format trigger column E)</t>
    </r>
  </si>
  <si>
    <t>CURRENT ZONE</t>
  </si>
  <si>
    <t>LANES</t>
  </si>
  <si>
    <t>Average Picks per Day</t>
  </si>
  <si>
    <t>Picks are only recorded for DsOrder-picks (Assembly picks not included)</t>
  </si>
  <si>
    <t>Stocksku's and number of lanes directly linked to sheet: MASTER</t>
  </si>
  <si>
    <t>03A30</t>
  </si>
  <si>
    <t>04A30</t>
  </si>
  <si>
    <t>03A32</t>
  </si>
  <si>
    <t>04A32</t>
  </si>
  <si>
    <t>05A28</t>
  </si>
  <si>
    <t>06A28</t>
  </si>
  <si>
    <t>Average Picks per Day directly linked to stocksku's on sheet: REPROFILE (so not depending on default locator in REPROFILE sheet)</t>
  </si>
  <si>
    <r>
      <rPr>
        <sz val="10"/>
        <color indexed="9"/>
        <rFont val="Calibri"/>
        <family val="2"/>
      </rPr>
      <t>DO NOT
OVERWRITE
COLUMN-VALUE</t>
    </r>
    <r>
      <rPr>
        <sz val="11"/>
        <color indexed="9"/>
        <rFont val="Calibri"/>
        <family val="2"/>
      </rPr>
      <t xml:space="preserve">
</t>
    </r>
    <r>
      <rPr>
        <sz val="7"/>
        <color indexed="9"/>
        <rFont val="Calibri"/>
        <family val="2"/>
      </rPr>
      <t>(vlookup)</t>
    </r>
  </si>
  <si>
    <t>Average Picks per Day directly linked to stocksku's on sheet: REPROFILE (so not depending on locator in REPROFILE sheet)</t>
  </si>
  <si>
    <t>03B06</t>
  </si>
  <si>
    <t>CHANGES</t>
  </si>
  <si>
    <r>
      <rPr>
        <sz val="10"/>
        <color indexed="9"/>
        <rFont val="Calibri"/>
        <family val="2"/>
      </rPr>
      <t>DO NOT
OVERWRITE
COLUMN-VALUE</t>
    </r>
    <r>
      <rPr>
        <sz val="11"/>
        <color indexed="9"/>
        <rFont val="Calibri"/>
        <family val="2"/>
      </rPr>
      <t xml:space="preserve">
</t>
    </r>
    <r>
      <rPr>
        <sz val="7"/>
        <color indexed="9"/>
        <rFont val="Calibri"/>
        <family val="2"/>
      </rPr>
      <t>(sumif)</t>
    </r>
  </si>
  <si>
    <t>NEW
LANES</t>
  </si>
  <si>
    <t>21D1C03</t>
  </si>
  <si>
    <t>21C13</t>
  </si>
  <si>
    <t>Fill in: Area and Aisle
Possible combinations: 21A, 21B, 21C, 21D, 22E, 22F, 22G, 31H, 31J, 31K, 31L, 32M, 32N, 32P</t>
  </si>
  <si>
    <t>21C3C01</t>
  </si>
  <si>
    <t>22E2B01</t>
  </si>
  <si>
    <t>FI/NO/SW/</t>
  </si>
  <si>
    <t>Stocksku's linked to sheet: REPROFILE containing items for DsSales only. KIT Only items need to be manually added to the REPROFILE sheet.</t>
  </si>
  <si>
    <t>Small mis-calculation if Stocksku is in more than 1 location (vlookup only finds first match)</t>
  </si>
  <si>
    <t>03D22</t>
  </si>
  <si>
    <t>21C33</t>
  </si>
  <si>
    <t>04D22</t>
  </si>
  <si>
    <t>AU/FR/GE/SZ/</t>
  </si>
  <si>
    <t>MT/</t>
  </si>
  <si>
    <t>AU/BE/DA/EI/FI/GE/NL/NO/SW/UK/</t>
  </si>
  <si>
    <t>14:00</t>
  </si>
  <si>
    <t>15:45</t>
  </si>
  <si>
    <t>16:45</t>
  </si>
  <si>
    <t>Based on CURRENT Zones per Country</t>
  </si>
  <si>
    <t>Based on NEW Zones per Country</t>
  </si>
  <si>
    <t>CALCULATED
AVG LANES</t>
  </si>
  <si>
    <t>AVG_TIME (m)/DAY</t>
  </si>
  <si>
    <t>AVG
Time/Day</t>
  </si>
  <si>
    <t>Average Time per Day</t>
  </si>
  <si>
    <t>UK/EI/MT/</t>
  </si>
  <si>
    <t>AU/GE/EI/UK/MT/</t>
  </si>
  <si>
    <t>AU/BE/DA/FI/FR/GE/NL/SW/SZ/NO/UK/EI/MT/</t>
  </si>
  <si>
    <t>MT</t>
  </si>
  <si>
    <t>AU/SZ/</t>
  </si>
  <si>
    <r>
      <rPr>
        <sz val="10"/>
        <color indexed="9"/>
        <rFont val="Calibri"/>
        <family val="2"/>
      </rPr>
      <t>DO NOT
OVERWRITE
COLUMN-VALUE</t>
    </r>
    <r>
      <rPr>
        <sz val="11"/>
        <color indexed="9"/>
        <rFont val="Calibri"/>
        <family val="2"/>
      </rPr>
      <t xml:space="preserve">
</t>
    </r>
    <r>
      <rPr>
        <sz val="7"/>
        <color indexed="9"/>
        <rFont val="Calibri"/>
        <family val="2"/>
      </rPr>
      <t>(sorting)</t>
    </r>
  </si>
  <si>
    <t>21C23</t>
  </si>
  <si>
    <t>03D06</t>
  </si>
  <si>
    <t>04D06</t>
  </si>
  <si>
    <t>05B04</t>
  </si>
  <si>
    <t>06B04</t>
  </si>
  <si>
    <t>AU/GE/FR/</t>
  </si>
  <si>
    <t>22C13</t>
  </si>
  <si>
    <t>22F1B04</t>
  </si>
  <si>
    <t>05C29</t>
  </si>
  <si>
    <t>06C29</t>
  </si>
  <si>
    <t>21C1B04</t>
  </si>
  <si>
    <t>21C47</t>
  </si>
  <si>
    <t>21D1D02</t>
  </si>
  <si>
    <t>22E3C04</t>
  </si>
  <si>
    <t>03B10</t>
  </si>
  <si>
    <t>04B10</t>
  </si>
  <si>
    <t>03D34</t>
  </si>
  <si>
    <t>04D34</t>
  </si>
  <si>
    <t>22C27</t>
  </si>
  <si>
    <t>01A04</t>
  </si>
  <si>
    <t>02A04</t>
  </si>
  <si>
    <t>03A02</t>
  </si>
  <si>
    <t>04A02</t>
  </si>
  <si>
    <t>05A08</t>
  </si>
  <si>
    <t>06A08</t>
  </si>
  <si>
    <t>21C27</t>
  </si>
  <si>
    <t>21D27</t>
  </si>
  <si>
    <t>22C33</t>
  </si>
  <si>
    <t>22D09</t>
  </si>
  <si>
    <t>22D21</t>
  </si>
  <si>
    <t>22D25</t>
  </si>
  <si>
    <t>22D31</t>
  </si>
  <si>
    <t>11A34</t>
  </si>
  <si>
    <t>11B02</t>
  </si>
  <si>
    <t>11B04</t>
  </si>
  <si>
    <t>11B06</t>
  </si>
  <si>
    <t>11B12</t>
  </si>
  <si>
    <t>11B22</t>
  </si>
  <si>
    <t>11B30</t>
  </si>
  <si>
    <t>11B34</t>
  </si>
  <si>
    <t>11C02</t>
  </si>
  <si>
    <t>11C04</t>
  </si>
  <si>
    <t>11C05</t>
  </si>
  <si>
    <t>11C07</t>
  </si>
  <si>
    <t>11C24</t>
  </si>
  <si>
    <t>11C26</t>
  </si>
  <si>
    <t>11C28</t>
  </si>
  <si>
    <t>11C29</t>
  </si>
  <si>
    <t>11C33</t>
  </si>
  <si>
    <t>11D07</t>
  </si>
  <si>
    <t>11D11</t>
  </si>
  <si>
    <t>11D13</t>
  </si>
  <si>
    <t>11D23</t>
  </si>
  <si>
    <t>11D26</t>
  </si>
  <si>
    <t>11D28</t>
  </si>
  <si>
    <t>11D29</t>
  </si>
  <si>
    <t>13B10</t>
  </si>
  <si>
    <t>13B28</t>
  </si>
  <si>
    <t>13B30</t>
  </si>
  <si>
    <t>13C10</t>
  </si>
  <si>
    <t>13C12</t>
  </si>
  <si>
    <t>13C21</t>
  </si>
  <si>
    <t>13C22</t>
  </si>
  <si>
    <t>13C23</t>
  </si>
  <si>
    <t>13C24</t>
  </si>
  <si>
    <t>13C25</t>
  </si>
  <si>
    <t>13C26</t>
  </si>
  <si>
    <t>13C28</t>
  </si>
  <si>
    <t>13C30</t>
  </si>
  <si>
    <t>13D05</t>
  </si>
  <si>
    <t>13D21</t>
  </si>
  <si>
    <t>13D23</t>
  </si>
  <si>
    <t>13D26</t>
  </si>
  <si>
    <t>13D29</t>
  </si>
  <si>
    <t>15</t>
  </si>
  <si>
    <t/>
  </si>
  <si>
    <t>14C22</t>
  </si>
  <si>
    <t>14C26</t>
  </si>
  <si>
    <t>14C28</t>
  </si>
  <si>
    <t>14C30</t>
  </si>
  <si>
    <t>12A34</t>
  </si>
  <si>
    <t>12B02</t>
  </si>
  <si>
    <t>12B04</t>
  </si>
  <si>
    <t>12B06</t>
  </si>
  <si>
    <t>12B12</t>
  </si>
  <si>
    <t>12B14</t>
  </si>
  <si>
    <t>12B22</t>
  </si>
  <si>
    <t>12B30</t>
  </si>
  <si>
    <t>12B34</t>
  </si>
  <si>
    <t>12C02</t>
  </si>
  <si>
    <t>12C04</t>
  </si>
  <si>
    <t>12C05</t>
  </si>
  <si>
    <t>12C07</t>
  </si>
  <si>
    <t>12C14</t>
  </si>
  <si>
    <t>12C24</t>
  </si>
  <si>
    <t>12C26</t>
  </si>
  <si>
    <t>12C28</t>
  </si>
  <si>
    <t>12C29</t>
  </si>
  <si>
    <t>12C33</t>
  </si>
  <si>
    <t>12D07</t>
  </si>
  <si>
    <t>12D11</t>
  </si>
  <si>
    <t>A481</t>
  </si>
  <si>
    <t>12D13</t>
  </si>
  <si>
    <t>A482</t>
  </si>
  <si>
    <t>12D23</t>
  </si>
  <si>
    <t>12D26</t>
  </si>
  <si>
    <t>12D28</t>
  </si>
  <si>
    <t>12D29</t>
  </si>
  <si>
    <t>14B28</t>
  </si>
  <si>
    <t>14B30</t>
  </si>
  <si>
    <t>14C10</t>
  </si>
  <si>
    <t>14C12</t>
  </si>
  <si>
    <t>14C21</t>
  </si>
  <si>
    <t>14C23</t>
  </si>
  <si>
    <t>14C24</t>
  </si>
  <si>
    <t>14C25</t>
  </si>
  <si>
    <t>13C27</t>
  </si>
  <si>
    <t>14D05</t>
  </si>
  <si>
    <t>14D21</t>
  </si>
  <si>
    <t>14D23</t>
  </si>
  <si>
    <t>14D26</t>
  </si>
  <si>
    <t>14D29</t>
  </si>
  <si>
    <t>21D21</t>
  </si>
  <si>
    <t>22C25</t>
  </si>
  <si>
    <t>AVG Picks per Day per Country per Locator - Default only</t>
  </si>
  <si>
    <t>05D03</t>
  </si>
  <si>
    <t>07A10</t>
  </si>
  <si>
    <t>07A22</t>
  </si>
  <si>
    <t>07A30</t>
  </si>
  <si>
    <t>07B06</t>
  </si>
  <si>
    <t>07B22</t>
  </si>
  <si>
    <t>07B30</t>
  </si>
  <si>
    <t>07C02</t>
  </si>
  <si>
    <t>07C04</t>
  </si>
  <si>
    <t>07C10</t>
  </si>
  <si>
    <t>07C21</t>
  </si>
  <si>
    <t>07D28</t>
  </si>
  <si>
    <t>09B30</t>
  </si>
  <si>
    <t>09C01</t>
  </si>
  <si>
    <t>09C05</t>
  </si>
  <si>
    <t>09C22</t>
  </si>
  <si>
    <t>09D06</t>
  </si>
  <si>
    <t>09D22</t>
  </si>
  <si>
    <t>09D24</t>
  </si>
  <si>
    <t>21D1C05</t>
  </si>
  <si>
    <t>06D03</t>
  </si>
  <si>
    <t>08A10</t>
  </si>
  <si>
    <t>08A22</t>
  </si>
  <si>
    <t>08A30</t>
  </si>
  <si>
    <t>08B06</t>
  </si>
  <si>
    <t>08B22</t>
  </si>
  <si>
    <t>08B30</t>
  </si>
  <si>
    <t>08C02</t>
  </si>
  <si>
    <t>08C04</t>
  </si>
  <si>
    <t>08C10</t>
  </si>
  <si>
    <t>08C21</t>
  </si>
  <si>
    <t>08D28</t>
  </si>
  <si>
    <t>10B30</t>
  </si>
  <si>
    <t>10C01</t>
  </si>
  <si>
    <t>10C05</t>
  </si>
  <si>
    <t>10C22</t>
  </si>
  <si>
    <t>10D06</t>
  </si>
  <si>
    <t>10D22</t>
  </si>
  <si>
    <t>10D24</t>
  </si>
  <si>
    <t>Picks from Default and Mirror have been equally divided (only choose odd zones)</t>
  </si>
  <si>
    <t>01B22</t>
  </si>
  <si>
    <t>11B32</t>
  </si>
  <si>
    <t>11C31</t>
  </si>
  <si>
    <t>11D24</t>
  </si>
  <si>
    <t>02B22</t>
  </si>
  <si>
    <t>12B32</t>
  </si>
  <si>
    <t>12C31</t>
  </si>
  <si>
    <t>12D24</t>
  </si>
  <si>
    <t>01A02</t>
  </si>
  <si>
    <t>02A02</t>
  </si>
  <si>
    <t>01A06</t>
  </si>
  <si>
    <t>02A06</t>
  </si>
  <si>
    <t>01B10</t>
  </si>
  <si>
    <t>02B10</t>
  </si>
  <si>
    <t>01C02</t>
  </si>
  <si>
    <t>02C02</t>
  </si>
  <si>
    <t>03C02</t>
  </si>
  <si>
    <t>04C02</t>
  </si>
  <si>
    <t>03C28</t>
  </si>
  <si>
    <t>04C28</t>
  </si>
  <si>
    <t>05A02</t>
  </si>
  <si>
    <t>06A02</t>
  </si>
  <si>
    <t>05A04</t>
  </si>
  <si>
    <t>06A04</t>
  </si>
  <si>
    <t>05A32</t>
  </si>
  <si>
    <t>06A32</t>
  </si>
  <si>
    <t>07A26</t>
  </si>
  <si>
    <t>08A26</t>
  </si>
  <si>
    <t>09A08</t>
  </si>
  <si>
    <t>10A08</t>
  </si>
  <si>
    <t>09A12</t>
  </si>
  <si>
    <t>10A12</t>
  </si>
  <si>
    <t>09A28</t>
  </si>
  <si>
    <t>10A28</t>
  </si>
  <si>
    <t>15D11</t>
  </si>
  <si>
    <t>01C30</t>
  </si>
  <si>
    <t>09B34</t>
  </si>
  <si>
    <t>09C34</t>
  </si>
  <si>
    <t>11C25</t>
  </si>
  <si>
    <t>11C27</t>
  </si>
  <si>
    <t>13C11</t>
  </si>
  <si>
    <t>02C30</t>
  </si>
  <si>
    <t>10C34</t>
  </si>
  <si>
    <t>12C25</t>
  </si>
  <si>
    <t>12C27</t>
  </si>
  <si>
    <t>14C11</t>
  </si>
  <si>
    <t>01A10</t>
  </si>
  <si>
    <t>02A10</t>
  </si>
  <si>
    <t>01C07</t>
  </si>
  <si>
    <t>02C07</t>
  </si>
  <si>
    <t>01D12</t>
  </si>
  <si>
    <t>02D12</t>
  </si>
  <si>
    <t>01D28</t>
  </si>
  <si>
    <t>02D28</t>
  </si>
  <si>
    <t>01D34</t>
  </si>
  <si>
    <t>02D34</t>
  </si>
  <si>
    <t>03C10</t>
  </si>
  <si>
    <t>04C10</t>
  </si>
  <si>
    <t>05D32</t>
  </si>
  <si>
    <t>06D32</t>
  </si>
  <si>
    <t>07C12</t>
  </si>
  <si>
    <t>08C12</t>
  </si>
  <si>
    <t>07C14</t>
  </si>
  <si>
    <t>08C14</t>
  </si>
  <si>
    <t>09D28</t>
  </si>
  <si>
    <t>10D28</t>
  </si>
  <si>
    <t>09D32</t>
  </si>
  <si>
    <t>10D32</t>
  </si>
  <si>
    <t>11B14</t>
  </si>
  <si>
    <t>11C08</t>
  </si>
  <si>
    <t>12C08</t>
  </si>
  <si>
    <t>11C14</t>
  </si>
  <si>
    <t>11D14</t>
  </si>
  <si>
    <t>12D14</t>
  </si>
  <si>
    <t>13B14</t>
  </si>
  <si>
    <t>14B14</t>
  </si>
  <si>
    <t>13B24</t>
  </si>
  <si>
    <t>14B24</t>
  </si>
  <si>
    <t>13B26</t>
  </si>
  <si>
    <t>14B26</t>
  </si>
  <si>
    <t>13C07</t>
  </si>
  <si>
    <t>14C07</t>
  </si>
  <si>
    <t>13C09</t>
  </si>
  <si>
    <t>14C09</t>
  </si>
  <si>
    <t>13D11</t>
  </si>
  <si>
    <t>14D11</t>
  </si>
  <si>
    <t>13D13</t>
  </si>
  <si>
    <t>14D13</t>
  </si>
  <si>
    <t>21C31</t>
  </si>
  <si>
    <t>21D25</t>
  </si>
  <si>
    <t>22C11</t>
  </si>
  <si>
    <t>22C21</t>
  </si>
  <si>
    <t>22E1C01</t>
  </si>
  <si>
    <t>Small mis-calculation if Stocksku is in more than 1 location</t>
  </si>
  <si>
    <t>Small mis-calculation if Stocksku is in more than 1 location (vlookup on Stocksku - 1241NL)</t>
  </si>
  <si>
    <t>11C11</t>
  </si>
  <si>
    <t>12C11</t>
  </si>
  <si>
    <t>11C13</t>
  </si>
  <si>
    <t>12C13</t>
  </si>
  <si>
    <t>13B06</t>
  </si>
  <si>
    <t>14B06</t>
  </si>
  <si>
    <t>22C03</t>
  </si>
  <si>
    <t>22C05</t>
  </si>
  <si>
    <t>22C07</t>
  </si>
  <si>
    <t>22C09</t>
  </si>
  <si>
    <t>22C29</t>
  </si>
  <si>
    <t>AU/FR/GE/</t>
  </si>
  <si>
    <t>03D05</t>
  </si>
  <si>
    <t>04D05</t>
  </si>
  <si>
    <t>05D21</t>
  </si>
  <si>
    <t>06D21</t>
  </si>
  <si>
    <t>07C08</t>
  </si>
  <si>
    <t>08C08</t>
  </si>
  <si>
    <t>10B34</t>
  </si>
  <si>
    <t>09D04</t>
  </si>
  <si>
    <t>10D04</t>
  </si>
  <si>
    <t>13B32</t>
  </si>
  <si>
    <t>14B32</t>
  </si>
  <si>
    <t>21C41</t>
  </si>
  <si>
    <t>21D43</t>
  </si>
  <si>
    <t>03A22</t>
  </si>
  <si>
    <t>04A22</t>
  </si>
  <si>
    <t>07A02</t>
  </si>
  <si>
    <t>08A02</t>
  </si>
  <si>
    <t>01C22</t>
  </si>
  <si>
    <t>02C22</t>
  </si>
  <si>
    <t>05B12</t>
  </si>
  <si>
    <t>06B12</t>
  </si>
  <si>
    <t>09D21</t>
  </si>
  <si>
    <t>10D21</t>
  </si>
  <si>
    <t>21C07</t>
  </si>
  <si>
    <t>21C25</t>
  </si>
  <si>
    <t>01C01</t>
  </si>
  <si>
    <t>01B12</t>
  </si>
  <si>
    <t>02B12</t>
  </si>
  <si>
    <t>02C01</t>
  </si>
  <si>
    <t>03B32</t>
  </si>
  <si>
    <t>04B32</t>
  </si>
  <si>
    <t>05D02</t>
  </si>
  <si>
    <t>06D02</t>
  </si>
  <si>
    <t>22D01</t>
  </si>
  <si>
    <t>09B04</t>
  </si>
  <si>
    <t>01D11</t>
  </si>
  <si>
    <t>02D11</t>
  </si>
  <si>
    <t>05D06</t>
  </si>
  <si>
    <t>06D06</t>
  </si>
  <si>
    <t>07D21</t>
  </si>
  <si>
    <t>08D21</t>
  </si>
  <si>
    <t>10B04</t>
  </si>
  <si>
    <t>S</t>
  </si>
  <si>
    <t>01A32</t>
  </si>
  <si>
    <t>02A32</t>
  </si>
  <si>
    <t>01B08</t>
  </si>
  <si>
    <t>02B08</t>
  </si>
  <si>
    <t>01B32</t>
  </si>
  <si>
    <t>02B32</t>
  </si>
  <si>
    <t>01B34</t>
  </si>
  <si>
    <t>02B34</t>
  </si>
  <si>
    <t>01C12</t>
  </si>
  <si>
    <t>02C12</t>
  </si>
  <si>
    <t>01C26</t>
  </si>
  <si>
    <t>01C34</t>
  </si>
  <si>
    <t>02C34</t>
  </si>
  <si>
    <t>01D05</t>
  </si>
  <si>
    <t>02D05</t>
  </si>
  <si>
    <t>01D21</t>
  </si>
  <si>
    <t>02D21</t>
  </si>
  <si>
    <t>03B30</t>
  </si>
  <si>
    <t>04B30</t>
  </si>
  <si>
    <t>03C09</t>
  </si>
  <si>
    <t>04C09</t>
  </si>
  <si>
    <t>03C27</t>
  </si>
  <si>
    <t>04C27</t>
  </si>
  <si>
    <t>05A06</t>
  </si>
  <si>
    <t>06A06</t>
  </si>
  <si>
    <t>05A34</t>
  </si>
  <si>
    <t>06A34</t>
  </si>
  <si>
    <t>05B06</t>
  </si>
  <si>
    <t>06B06</t>
  </si>
  <si>
    <t>05B32</t>
  </si>
  <si>
    <t>06B32</t>
  </si>
  <si>
    <t>05C26</t>
  </si>
  <si>
    <t>06C26</t>
  </si>
  <si>
    <t>05C30</t>
  </si>
  <si>
    <t>06C30</t>
  </si>
  <si>
    <t>05C33</t>
  </si>
  <si>
    <t>06C33</t>
  </si>
  <si>
    <t>05D10</t>
  </si>
  <si>
    <t>06D10</t>
  </si>
  <si>
    <t>05D22</t>
  </si>
  <si>
    <t>06D22</t>
  </si>
  <si>
    <t>05D27</t>
  </si>
  <si>
    <t>06D27</t>
  </si>
  <si>
    <t>07B10</t>
  </si>
  <si>
    <t>08B10</t>
  </si>
  <si>
    <t>07B12</t>
  </si>
  <si>
    <t>08B12</t>
  </si>
  <si>
    <t>07B28</t>
  </si>
  <si>
    <t>08B28</t>
  </si>
  <si>
    <t>07C09</t>
  </si>
  <si>
    <t>08C09</t>
  </si>
  <si>
    <t>07C24</t>
  </si>
  <si>
    <t>08C24</t>
  </si>
  <si>
    <t>07C31</t>
  </si>
  <si>
    <t>08C31</t>
  </si>
  <si>
    <t>07C32</t>
  </si>
  <si>
    <t>08C32</t>
  </si>
  <si>
    <t>07D04</t>
  </si>
  <si>
    <t>08D04</t>
  </si>
  <si>
    <t>07D10</t>
  </si>
  <si>
    <t>08D10</t>
  </si>
  <si>
    <t>07D22</t>
  </si>
  <si>
    <t>08D22</t>
  </si>
  <si>
    <t>09B12</t>
  </si>
  <si>
    <t>10B12</t>
  </si>
  <si>
    <t>09B24</t>
  </si>
  <si>
    <t>10B24</t>
  </si>
  <si>
    <t>09C08</t>
  </si>
  <si>
    <t>10C08</t>
  </si>
  <si>
    <t>09C10</t>
  </si>
  <si>
    <t>10C10</t>
  </si>
  <si>
    <t>11B08</t>
  </si>
  <si>
    <t>12B08</t>
  </si>
  <si>
    <t>11B10</t>
  </si>
  <si>
    <t>12B10</t>
  </si>
  <si>
    <t>11B28</t>
  </si>
  <si>
    <t>12B28</t>
  </si>
  <si>
    <t>11D05</t>
  </si>
  <si>
    <t>12D05</t>
  </si>
  <si>
    <t>21B1B03</t>
  </si>
  <si>
    <t>21B1C03</t>
  </si>
  <si>
    <t>21C1B05</t>
  </si>
  <si>
    <t>21C1C01</t>
  </si>
  <si>
    <t>21C1C05</t>
  </si>
  <si>
    <t>21C2B01</t>
  </si>
  <si>
    <t>21C49</t>
  </si>
  <si>
    <t>21C53</t>
  </si>
  <si>
    <t>21D1B04</t>
  </si>
  <si>
    <t>21D1C01</t>
  </si>
  <si>
    <t>21D1C04</t>
  </si>
  <si>
    <t>22E1B02</t>
  </si>
  <si>
    <t>22E1B03</t>
  </si>
  <si>
    <t>22E1B04</t>
  </si>
  <si>
    <t>22E1D01</t>
  </si>
  <si>
    <t>22E1D03</t>
  </si>
  <si>
    <t>22E2C01</t>
  </si>
  <si>
    <t>22E2C02</t>
  </si>
  <si>
    <t>22E2C03</t>
  </si>
  <si>
    <t>22E2D01</t>
  </si>
  <si>
    <t>22E3B01</t>
  </si>
  <si>
    <t>22E3B02</t>
  </si>
  <si>
    <t>22E3B03</t>
  </si>
  <si>
    <t>22E3B05</t>
  </si>
  <si>
    <t>22E3C01</t>
  </si>
  <si>
    <t>22E3C05</t>
  </si>
  <si>
    <t>22E3D05</t>
  </si>
  <si>
    <t>22F1B01</t>
  </si>
  <si>
    <t>22F1B02</t>
  </si>
  <si>
    <t>22F1B05</t>
  </si>
  <si>
    <t>22F1C03</t>
  </si>
  <si>
    <t>22F1C04</t>
  </si>
  <si>
    <t>01A22</t>
  </si>
  <si>
    <t>02A22</t>
  </si>
  <si>
    <t>01A26</t>
  </si>
  <si>
    <t>02A26</t>
  </si>
  <si>
    <t>NO/SW/</t>
  </si>
  <si>
    <t>03A28</t>
  </si>
  <si>
    <t>04A28</t>
  </si>
  <si>
    <t>07A34</t>
  </si>
  <si>
    <t>08A34</t>
  </si>
  <si>
    <t>21C29</t>
  </si>
  <si>
    <t>31C03</t>
  </si>
  <si>
    <t>31C07</t>
  </si>
  <si>
    <t>31C11</t>
  </si>
  <si>
    <t>31C23</t>
  </si>
  <si>
    <t>31C27</t>
  </si>
  <si>
    <t>31C31</t>
  </si>
  <si>
    <t>31C43</t>
  </si>
  <si>
    <t>31C47</t>
  </si>
  <si>
    <t>31D13</t>
  </si>
  <si>
    <t>31D21</t>
  </si>
  <si>
    <t>31D25</t>
  </si>
  <si>
    <t>31D29</t>
  </si>
  <si>
    <t>31D33</t>
  </si>
  <si>
    <t>31D41</t>
  </si>
  <si>
    <t>31D49</t>
  </si>
  <si>
    <t>07A12</t>
  </si>
  <si>
    <t>31C45</t>
  </si>
  <si>
    <t>31C41</t>
  </si>
  <si>
    <t>31C29</t>
  </si>
  <si>
    <t>31D31</t>
  </si>
  <si>
    <t>31D27</t>
  </si>
  <si>
    <t>31C13</t>
  </si>
  <si>
    <t>31D03</t>
  </si>
  <si>
    <t>31D51</t>
  </si>
  <si>
    <t>31C09</t>
  </si>
  <si>
    <t>31D11</t>
  </si>
  <si>
    <t>09A06</t>
  </si>
  <si>
    <t>08A12</t>
  </si>
  <si>
    <t>10A06</t>
  </si>
  <si>
    <t>09B32</t>
  </si>
  <si>
    <t>10B32</t>
  </si>
  <si>
    <t>21B4D01</t>
  </si>
  <si>
    <t>21B4D03</t>
  </si>
  <si>
    <t>21B4D05</t>
  </si>
  <si>
    <t>21C51</t>
  </si>
  <si>
    <t>32C05</t>
  </si>
  <si>
    <t>32C07</t>
  </si>
  <si>
    <t>32C09</t>
  </si>
  <si>
    <t>32D03</t>
  </si>
  <si>
    <t>32D07</t>
  </si>
  <si>
    <t>32D09</t>
  </si>
  <si>
    <t>03A08</t>
  </si>
  <si>
    <t>05A24</t>
  </si>
  <si>
    <t>05A26</t>
  </si>
  <si>
    <t>05A30</t>
  </si>
  <si>
    <t>07D06</t>
  </si>
  <si>
    <t>09A02</t>
  </si>
  <si>
    <t>09A30</t>
  </si>
  <si>
    <t>09B22</t>
  </si>
  <si>
    <t>09D10</t>
  </si>
  <si>
    <t>09D26</t>
  </si>
  <si>
    <t>04A08</t>
  </si>
  <si>
    <t>06A24</t>
  </si>
  <si>
    <t>06A26</t>
  </si>
  <si>
    <t>06A30</t>
  </si>
  <si>
    <t>08D06</t>
  </si>
  <si>
    <t>10A02</t>
  </si>
  <si>
    <t>10A30</t>
  </si>
  <si>
    <t>10B22</t>
  </si>
  <si>
    <t>10D10</t>
  </si>
  <si>
    <t>10D26</t>
  </si>
  <si>
    <t>Based on CURRENT Zones per Ship Cut Off</t>
  </si>
  <si>
    <t>Based on NEW Zones per Ship Cut Off</t>
  </si>
  <si>
    <t>01B04</t>
  </si>
  <si>
    <t>03B34</t>
  </si>
  <si>
    <t>05C08</t>
  </si>
  <si>
    <t>07A24</t>
  </si>
  <si>
    <t>13D08</t>
  </si>
  <si>
    <t>13D14</t>
  </si>
  <si>
    <t>21C03</t>
  </si>
  <si>
    <t>21D33</t>
  </si>
  <si>
    <t>21D45</t>
  </si>
  <si>
    <t>32D11</t>
  </si>
  <si>
    <t>32D13</t>
  </si>
  <si>
    <t>32D21</t>
  </si>
  <si>
    <t>02B04</t>
  </si>
  <si>
    <t>04B34</t>
  </si>
  <si>
    <t>06C08</t>
  </si>
  <si>
    <t>08A24</t>
  </si>
  <si>
    <t>14D08</t>
  </si>
  <si>
    <t>14D14</t>
  </si>
  <si>
    <t>03C29</t>
  </si>
  <si>
    <t>03C01</t>
  </si>
  <si>
    <t>05C21</t>
  </si>
  <si>
    <t>03D11</t>
  </si>
  <si>
    <t>05D08</t>
  </si>
  <si>
    <t>03B22</t>
  </si>
  <si>
    <t>03B08</t>
  </si>
  <si>
    <t>03D14</t>
  </si>
  <si>
    <t>22C01</t>
  </si>
  <si>
    <t>32C21</t>
  </si>
  <si>
    <t>32C23</t>
  </si>
  <si>
    <t>32C25</t>
  </si>
  <si>
    <t>32D23</t>
  </si>
  <si>
    <t>32D25</t>
  </si>
  <si>
    <t>32C29</t>
  </si>
  <si>
    <t>32D27</t>
  </si>
  <si>
    <t>32D29</t>
  </si>
  <si>
    <t>04B08</t>
  </si>
  <si>
    <t>04B22</t>
  </si>
  <si>
    <t>04C01</t>
  </si>
  <si>
    <t>04C29</t>
  </si>
  <si>
    <t>04D11</t>
  </si>
  <si>
    <t>04D14</t>
  </si>
  <si>
    <t>06C21</t>
  </si>
  <si>
    <t>06D08</t>
  </si>
  <si>
    <t>07D12</t>
  </si>
  <si>
    <t>05A22</t>
  </si>
  <si>
    <t>05D33</t>
  </si>
  <si>
    <t>07C03</t>
  </si>
  <si>
    <t>01D08</t>
  </si>
  <si>
    <t>03D30</t>
  </si>
  <si>
    <t>05C02</t>
  </si>
  <si>
    <t>07A06</t>
  </si>
  <si>
    <t>22D13</t>
  </si>
  <si>
    <t>02D08</t>
  </si>
  <si>
    <t>04B04</t>
  </si>
  <si>
    <t>04D30</t>
  </si>
  <si>
    <t>06A22</t>
  </si>
  <si>
    <t>06C02</t>
  </si>
  <si>
    <t>06D33</t>
  </si>
  <si>
    <t>08A06</t>
  </si>
  <si>
    <t>08C03</t>
  </si>
  <si>
    <t>08D12</t>
  </si>
  <si>
    <t>09A26</t>
  </si>
  <si>
    <t>07A28</t>
  </si>
  <si>
    <t>03A04</t>
  </si>
  <si>
    <t>32D31</t>
  </si>
  <si>
    <t>03B28</t>
  </si>
  <si>
    <t>13D22</t>
  </si>
  <si>
    <t>21C2B02</t>
  </si>
  <si>
    <t>22E1D05</t>
  </si>
  <si>
    <t>21B1B05</t>
  </si>
  <si>
    <t>21D1D04</t>
  </si>
  <si>
    <t>21C1B02</t>
  </si>
  <si>
    <t>21D49</t>
  </si>
  <si>
    <t>04A04</t>
  </si>
  <si>
    <t>04B28</t>
  </si>
  <si>
    <t>08A28</t>
  </si>
  <si>
    <t>10A26</t>
  </si>
  <si>
    <t>14D22</t>
  </si>
  <si>
    <t>01C10</t>
  </si>
  <si>
    <t>07A32</t>
  </si>
  <si>
    <t>05B26</t>
  </si>
  <si>
    <t>01C04</t>
  </si>
  <si>
    <t>05D26</t>
  </si>
  <si>
    <t>13D10</t>
  </si>
  <si>
    <t>09B10</t>
  </si>
  <si>
    <t>07C22</t>
  </si>
  <si>
    <t>09C12</t>
  </si>
  <si>
    <t>22E2C04</t>
  </si>
  <si>
    <t>02C04</t>
  </si>
  <si>
    <t>02C10</t>
  </si>
  <si>
    <t>06B26</t>
  </si>
  <si>
    <t>08A32</t>
  </si>
  <si>
    <t>08C22</t>
  </si>
  <si>
    <t>10B10</t>
  </si>
  <si>
    <t>10C12</t>
  </si>
  <si>
    <t>14D10</t>
  </si>
  <si>
    <t>05C09</t>
  </si>
  <si>
    <t>11A28</t>
  </si>
  <si>
    <t>11D04</t>
  </si>
  <si>
    <t>13A06</t>
  </si>
  <si>
    <t>06C09</t>
  </si>
  <si>
    <t>12A28</t>
  </si>
  <si>
    <t>12D04</t>
  </si>
  <si>
    <t>14A06</t>
  </si>
  <si>
    <t>01A28</t>
  </si>
  <si>
    <t>01B02</t>
  </si>
  <si>
    <t>01C08</t>
  </si>
  <si>
    <t>01C32</t>
  </si>
  <si>
    <t>01D04</t>
  </si>
  <si>
    <t>03A12</t>
  </si>
  <si>
    <t>05B34</t>
  </si>
  <si>
    <t>05C01</t>
  </si>
  <si>
    <t>05C04</t>
  </si>
  <si>
    <t>05C06</t>
  </si>
  <si>
    <t>05C28</t>
  </si>
  <si>
    <t>07B14</t>
  </si>
  <si>
    <t>07B34</t>
  </si>
  <si>
    <t>07C06</t>
  </si>
  <si>
    <t>07D08</t>
  </si>
  <si>
    <t>07D30</t>
  </si>
  <si>
    <t>07D34</t>
  </si>
  <si>
    <t>09B02</t>
  </si>
  <si>
    <t>09B28</t>
  </si>
  <si>
    <t>09C02</t>
  </si>
  <si>
    <t>09D08</t>
  </si>
  <si>
    <t>11D33</t>
  </si>
  <si>
    <t>13A10</t>
  </si>
  <si>
    <t>13A30</t>
  </si>
  <si>
    <t>13D01</t>
  </si>
  <si>
    <t>13D03</t>
  </si>
  <si>
    <t>21D05</t>
  </si>
  <si>
    <t>A727</t>
  </si>
  <si>
    <t>21D1D03</t>
  </si>
  <si>
    <t>22F1D02</t>
  </si>
  <si>
    <t>31C25</t>
  </si>
  <si>
    <t>31C33</t>
  </si>
  <si>
    <t>02A28</t>
  </si>
  <si>
    <t>02B02</t>
  </si>
  <si>
    <t>02C08</t>
  </si>
  <si>
    <t>02C32</t>
  </si>
  <si>
    <t>02D04</t>
  </si>
  <si>
    <t>06B34</t>
  </si>
  <si>
    <t>06C01</t>
  </si>
  <si>
    <t>06C04</t>
  </si>
  <si>
    <t>06C06</t>
  </si>
  <si>
    <t>06C28</t>
  </si>
  <si>
    <t>08B14</t>
  </si>
  <si>
    <t>08B34</t>
  </si>
  <si>
    <t>08C06</t>
  </si>
  <si>
    <t>BE/FR/NL/</t>
  </si>
  <si>
    <t>08D08</t>
  </si>
  <si>
    <t>08D30</t>
  </si>
  <si>
    <t>08D34</t>
  </si>
  <si>
    <t>10B02</t>
  </si>
  <si>
    <t>10B28</t>
  </si>
  <si>
    <t>10C02</t>
  </si>
  <si>
    <t>10D08</t>
  </si>
  <si>
    <t>12D33</t>
  </si>
  <si>
    <t>14A10</t>
  </si>
  <si>
    <t>14A30</t>
  </si>
  <si>
    <t>14D01</t>
  </si>
  <si>
    <t>14D03</t>
  </si>
  <si>
    <t>04A12</t>
  </si>
  <si>
    <t>01C33</t>
  </si>
  <si>
    <t>01D30</t>
  </si>
  <si>
    <t>03A10</t>
  </si>
  <si>
    <t>03D02</t>
  </si>
  <si>
    <t>07B26</t>
  </si>
  <si>
    <t>07D26</t>
  </si>
  <si>
    <t>09B06</t>
  </si>
  <si>
    <t>09C26</t>
  </si>
  <si>
    <t>11D08</t>
  </si>
  <si>
    <t>13B04</t>
  </si>
  <si>
    <t>13C29</t>
  </si>
  <si>
    <t>21D07</t>
  </si>
  <si>
    <t>21D13</t>
  </si>
  <si>
    <t>21D23</t>
  </si>
  <si>
    <t>21D31</t>
  </si>
  <si>
    <t>21D41</t>
  </si>
  <si>
    <t>22D05</t>
  </si>
  <si>
    <t>22D11</t>
  </si>
  <si>
    <t>22D23</t>
  </si>
  <si>
    <t>22D27</t>
  </si>
  <si>
    <t>02C33</t>
  </si>
  <si>
    <t>FR/AU/GE/SZ/</t>
  </si>
  <si>
    <t>02D30</t>
  </si>
  <si>
    <t>04A10</t>
  </si>
  <si>
    <t>04D02</t>
  </si>
  <si>
    <t>NL/BE/</t>
  </si>
  <si>
    <t>08B26</t>
  </si>
  <si>
    <t>08D26</t>
  </si>
  <si>
    <t>10B06</t>
  </si>
  <si>
    <t>10C26</t>
  </si>
  <si>
    <t>BE/UK/FR/NO/DA/FI/NL/MT/AU/GE/EI/SZ/SW/</t>
  </si>
  <si>
    <t>SW/NO/</t>
  </si>
  <si>
    <t>12D08</t>
  </si>
  <si>
    <t>14B04</t>
  </si>
  <si>
    <t>14C29</t>
  </si>
  <si>
    <t>GE/NL/AU/EI/UK/NO/SW/MT/SZ/FR/BE/FI/DA</t>
  </si>
  <si>
    <t>01A08</t>
  </si>
  <si>
    <t>02A08</t>
  </si>
  <si>
    <t>01A24</t>
  </si>
  <si>
    <t>02A24</t>
  </si>
  <si>
    <t>01D32</t>
  </si>
  <si>
    <t>02D32</t>
  </si>
  <si>
    <t>03A06</t>
  </si>
  <si>
    <t>04A06</t>
  </si>
  <si>
    <t>03A26</t>
  </si>
  <si>
    <t>04A26</t>
  </si>
  <si>
    <t>03D08</t>
  </si>
  <si>
    <t>04D08</t>
  </si>
  <si>
    <t>03D24</t>
  </si>
  <si>
    <t>04D24</t>
  </si>
  <si>
    <t>05A12</t>
  </si>
  <si>
    <t>06A12</t>
  </si>
  <si>
    <t>05D01</t>
  </si>
  <si>
    <t>06D01</t>
  </si>
  <si>
    <t>07A04</t>
  </si>
  <si>
    <t>08A04</t>
  </si>
  <si>
    <t>NL/MT/</t>
  </si>
  <si>
    <t>11D09</t>
  </si>
  <si>
    <t>12D09</t>
  </si>
  <si>
    <t>13D04</t>
  </si>
  <si>
    <t>14D04</t>
  </si>
  <si>
    <t>21C01</t>
  </si>
  <si>
    <t>21C1D04</t>
  </si>
  <si>
    <t>21D29</t>
  </si>
  <si>
    <t>21D47</t>
  </si>
  <si>
    <t>21D4B01</t>
  </si>
  <si>
    <t>21D4B05</t>
  </si>
  <si>
    <t>21D4D03</t>
  </si>
  <si>
    <t>21D5B03</t>
  </si>
  <si>
    <t>21D5C02</t>
  </si>
  <si>
    <t>21D5C04</t>
  </si>
  <si>
    <t>21D5D05</t>
  </si>
  <si>
    <t>22D03</t>
  </si>
  <si>
    <t>22D07</t>
  </si>
  <si>
    <t>22D33</t>
  </si>
  <si>
    <t>22E1D04</t>
  </si>
  <si>
    <t>22E2B05</t>
  </si>
  <si>
    <t>22E3D02</t>
  </si>
  <si>
    <t>22E4B04</t>
  </si>
  <si>
    <t>22E5B05</t>
  </si>
  <si>
    <t>31K1C03</t>
  </si>
  <si>
    <t>31K1C04</t>
  </si>
  <si>
    <t>32N1C04</t>
  </si>
  <si>
    <t>31K1B02</t>
  </si>
  <si>
    <t>31K1C02</t>
  </si>
  <si>
    <t>31K2B02</t>
  </si>
  <si>
    <t>31K1B05</t>
  </si>
  <si>
    <t>31K1B03</t>
  </si>
  <si>
    <t>31K2C05</t>
  </si>
  <si>
    <t>31K2B03</t>
  </si>
  <si>
    <t>31K2B04</t>
  </si>
  <si>
    <t>31K2C02</t>
  </si>
  <si>
    <t>31K1D03</t>
  </si>
  <si>
    <t>31K2C03</t>
  </si>
  <si>
    <t>31K2C04</t>
  </si>
  <si>
    <t>31K1D05</t>
  </si>
  <si>
    <t>31K1B01</t>
  </si>
  <si>
    <t>32N1B04</t>
  </si>
  <si>
    <t>22E</t>
  </si>
  <si>
    <t>22E5B01</t>
  </si>
  <si>
    <t>22F1C02</t>
  </si>
  <si>
    <t>31J1C02</t>
  </si>
  <si>
    <t>31J1B02</t>
  </si>
  <si>
    <t>22E5C01</t>
  </si>
  <si>
    <t>22E5C03</t>
  </si>
  <si>
    <t>22E5C05</t>
  </si>
  <si>
    <t>22E4D02</t>
  </si>
  <si>
    <t>22D29</t>
  </si>
  <si>
    <t>15C14</t>
  </si>
  <si>
    <t>15C09</t>
  </si>
  <si>
    <t>15C13</t>
  </si>
  <si>
    <t>15C22</t>
  </si>
  <si>
    <t>15C08</t>
  </si>
  <si>
    <t>15D09</t>
  </si>
  <si>
    <t>15B32</t>
  </si>
  <si>
    <t>15D23</t>
  </si>
  <si>
    <t>15C28</t>
  </si>
  <si>
    <t>15D12</t>
  </si>
  <si>
    <t>01D06</t>
  </si>
  <si>
    <t>03D04</t>
  </si>
  <si>
    <t>21A1B01</t>
  </si>
  <si>
    <t>21A1C01</t>
  </si>
  <si>
    <t>21B1D01</t>
  </si>
  <si>
    <t>21C3C03</t>
  </si>
  <si>
    <t>21C3C05</t>
  </si>
  <si>
    <t>21D51</t>
  </si>
  <si>
    <t>31J3B01</t>
  </si>
  <si>
    <t>31J3B03</t>
  </si>
  <si>
    <t>31J3B05</t>
  </si>
  <si>
    <t>31J3C02</t>
  </si>
  <si>
    <t>31J3D01</t>
  </si>
  <si>
    <t>31J3D03</t>
  </si>
  <si>
    <t>31K1D04</t>
  </si>
  <si>
    <t>02D06</t>
  </si>
  <si>
    <t>04D04</t>
  </si>
  <si>
    <t>AU/BE/FR/GE/SZ/</t>
  </si>
  <si>
    <t>AU/BE/FR/GE/NL/NO/SW/SZ/UK/EI/</t>
  </si>
  <si>
    <t>AU/BE/GE/SZ/</t>
  </si>
  <si>
    <t>05D14</t>
  </si>
  <si>
    <t>05D28</t>
  </si>
  <si>
    <t>13C33</t>
  </si>
  <si>
    <t>13D25</t>
  </si>
  <si>
    <t>15D02</t>
  </si>
  <si>
    <t>21C21</t>
  </si>
  <si>
    <t>21D09</t>
  </si>
  <si>
    <t>22F3B02</t>
  </si>
  <si>
    <t>22F3B04</t>
  </si>
  <si>
    <t>22F3C03</t>
  </si>
  <si>
    <t>22F3C04</t>
  </si>
  <si>
    <t>22F3C05</t>
  </si>
  <si>
    <t>06D14</t>
  </si>
  <si>
    <t>06D28</t>
  </si>
  <si>
    <t>14C33</t>
  </si>
  <si>
    <t>14D25</t>
  </si>
  <si>
    <t>03D23</t>
  </si>
  <si>
    <t>07C07</t>
  </si>
  <si>
    <t>07C27</t>
  </si>
  <si>
    <t>07D03</t>
  </si>
  <si>
    <t>07D23</t>
  </si>
  <si>
    <t>09C13</t>
  </si>
  <si>
    <t>09C21</t>
  </si>
  <si>
    <t>09D03</t>
  </si>
  <si>
    <t>11C34</t>
  </si>
  <si>
    <t>11D21</t>
  </si>
  <si>
    <t>13A22</t>
  </si>
  <si>
    <t>13C13</t>
  </si>
  <si>
    <t>13C31</t>
  </si>
  <si>
    <t>21B2B01</t>
  </si>
  <si>
    <t>21B2B03</t>
  </si>
  <si>
    <t>21B2B05</t>
  </si>
  <si>
    <t>21B2C02</t>
  </si>
  <si>
    <t>21B2C04</t>
  </si>
  <si>
    <t>21B2D01</t>
  </si>
  <si>
    <t>21B4D02</t>
  </si>
  <si>
    <t>21B4D04</t>
  </si>
  <si>
    <t>21B4E01</t>
  </si>
  <si>
    <t>21C05</t>
  </si>
  <si>
    <t>21C11</t>
  </si>
  <si>
    <t>21C1C03</t>
  </si>
  <si>
    <t>21D53</t>
  </si>
  <si>
    <t>22E2B03</t>
  </si>
  <si>
    <t>31C51</t>
  </si>
  <si>
    <t>31D45</t>
  </si>
  <si>
    <t>31J1B03</t>
  </si>
  <si>
    <t>31J1C04</t>
  </si>
  <si>
    <t>32C33</t>
  </si>
  <si>
    <t>32M1C02</t>
  </si>
  <si>
    <t>04D23</t>
  </si>
  <si>
    <t>08C07</t>
  </si>
  <si>
    <t>08C27</t>
  </si>
  <si>
    <t>08D03</t>
  </si>
  <si>
    <t>08D23</t>
  </si>
  <si>
    <t>10C13</t>
  </si>
  <si>
    <t>10C21</t>
  </si>
  <si>
    <t>10D03</t>
  </si>
  <si>
    <t>12C34</t>
  </si>
  <si>
    <t>12D21</t>
  </si>
  <si>
    <t>14A22</t>
  </si>
  <si>
    <t>14C13</t>
  </si>
  <si>
    <t>14C31</t>
  </si>
  <si>
    <t>01C05</t>
  </si>
  <si>
    <t>01D01</t>
  </si>
  <si>
    <t>01D07</t>
  </si>
  <si>
    <t>01D23</t>
  </si>
  <si>
    <t>01D33</t>
  </si>
  <si>
    <t>03B26</t>
  </si>
  <si>
    <t>03C13</t>
  </si>
  <si>
    <t>03C14</t>
  </si>
  <si>
    <t>03C25</t>
  </si>
  <si>
    <t>03D32</t>
  </si>
  <si>
    <t>05C13</t>
  </si>
  <si>
    <t>05C14</t>
  </si>
  <si>
    <t>05C27</t>
  </si>
  <si>
    <t>05D13</t>
  </si>
  <si>
    <t>05D31</t>
  </si>
  <si>
    <t>07B02</t>
  </si>
  <si>
    <t>07B04</t>
  </si>
  <si>
    <t>07C01</t>
  </si>
  <si>
    <t>07C28</t>
  </si>
  <si>
    <t>07D01</t>
  </si>
  <si>
    <t>07D02</t>
  </si>
  <si>
    <t>07D32</t>
  </si>
  <si>
    <t>07D33</t>
  </si>
  <si>
    <t>09A10</t>
  </si>
  <si>
    <t>09A22</t>
  </si>
  <si>
    <t>09A24</t>
  </si>
  <si>
    <t>09C04</t>
  </si>
  <si>
    <t>09C07</t>
  </si>
  <si>
    <t>09C11</t>
  </si>
  <si>
    <t>09D01</t>
  </si>
  <si>
    <t>09D23</t>
  </si>
  <si>
    <t>11A32</t>
  </si>
  <si>
    <t>11C23</t>
  </si>
  <si>
    <t>13A12</t>
  </si>
  <si>
    <t>13C01</t>
  </si>
  <si>
    <t>13D07</t>
  </si>
  <si>
    <t>13D12</t>
  </si>
  <si>
    <t>15B10</t>
  </si>
  <si>
    <t>15B12</t>
  </si>
  <si>
    <t>15B26</t>
  </si>
  <si>
    <t>15B28</t>
  </si>
  <si>
    <t>15C12</t>
  </si>
  <si>
    <t>15C21</t>
  </si>
  <si>
    <t>15C23</t>
  </si>
  <si>
    <t>15C24</t>
  </si>
  <si>
    <t>15C31</t>
  </si>
  <si>
    <t>15D07</t>
  </si>
  <si>
    <t>15D22</t>
  </si>
  <si>
    <t>21A1C04</t>
  </si>
  <si>
    <t>21B2C05</t>
  </si>
  <si>
    <t>21B2D04</t>
  </si>
  <si>
    <t>21C2B03</t>
  </si>
  <si>
    <t>21C2C02</t>
  </si>
  <si>
    <t>21C2C04</t>
  </si>
  <si>
    <t>21C2D01</t>
  </si>
  <si>
    <t>21C2D02</t>
  </si>
  <si>
    <t>21C2D04</t>
  </si>
  <si>
    <t>21C3B01</t>
  </si>
  <si>
    <t>21C3C02</t>
  </si>
  <si>
    <t>21C3D04</t>
  </si>
  <si>
    <t>21C3D05</t>
  </si>
  <si>
    <t>21C43</t>
  </si>
  <si>
    <t>21C4B04</t>
  </si>
  <si>
    <t>21C4C05</t>
  </si>
  <si>
    <t>21D2D01</t>
  </si>
  <si>
    <t>22C23</t>
  </si>
  <si>
    <t>22F1D03</t>
  </si>
  <si>
    <t>22F2B01</t>
  </si>
  <si>
    <t>22F2B03</t>
  </si>
  <si>
    <t>22F2B05</t>
  </si>
  <si>
    <t>22F2C01</t>
  </si>
  <si>
    <t>22F2C03</t>
  </si>
  <si>
    <t>22F2C05</t>
  </si>
  <si>
    <t>22F2D01</t>
  </si>
  <si>
    <t>22F2D02</t>
  </si>
  <si>
    <t>22F2D03</t>
  </si>
  <si>
    <t>22F2D05</t>
  </si>
  <si>
    <t>22F4B01</t>
  </si>
  <si>
    <t>22F4B02</t>
  </si>
  <si>
    <t>22F4B04</t>
  </si>
  <si>
    <t>22F4C01</t>
  </si>
  <si>
    <t>22F4D01</t>
  </si>
  <si>
    <t>31C01</t>
  </si>
  <si>
    <t>31D07</t>
  </si>
  <si>
    <t>31J1B05</t>
  </si>
  <si>
    <t>31J1D01</t>
  </si>
  <si>
    <t>31J3C05</t>
  </si>
  <si>
    <t>31J3D04</t>
  </si>
  <si>
    <t>31J5B02</t>
  </si>
  <si>
    <t>31J5B04</t>
  </si>
  <si>
    <t>31J5C01</t>
  </si>
  <si>
    <t>31J5C03</t>
  </si>
  <si>
    <t>31J5C05</t>
  </si>
  <si>
    <t>31J5D01</t>
  </si>
  <si>
    <t>31J5D03</t>
  </si>
  <si>
    <t>31J5D04</t>
  </si>
  <si>
    <t>32D05</t>
  </si>
  <si>
    <t>32D33</t>
  </si>
  <si>
    <t>32M1D01</t>
  </si>
  <si>
    <t>32N2B01</t>
  </si>
  <si>
    <t>32N2B02</t>
  </si>
  <si>
    <t>32N2B04</t>
  </si>
  <si>
    <t>32N2C01</t>
  </si>
  <si>
    <t>32N2C03</t>
  </si>
  <si>
    <t>32N2C05</t>
  </si>
  <si>
    <t>32N2D01</t>
  </si>
  <si>
    <t>32N2D03</t>
  </si>
  <si>
    <t>32N2D05</t>
  </si>
  <si>
    <t>32N4B01</t>
  </si>
  <si>
    <t>32N4C01</t>
  </si>
  <si>
    <t>32N4C03</t>
  </si>
  <si>
    <t>A1</t>
  </si>
  <si>
    <t>A2</t>
  </si>
  <si>
    <t>A3</t>
  </si>
  <si>
    <t>A4</t>
  </si>
  <si>
    <t>A5</t>
  </si>
  <si>
    <t>B1</t>
  </si>
  <si>
    <t>B2</t>
  </si>
  <si>
    <t>B3</t>
  </si>
  <si>
    <t>PROFILE</t>
  </si>
  <si>
    <t>16:00</t>
  </si>
  <si>
    <t>16:15</t>
  </si>
  <si>
    <t>Overview</t>
  </si>
  <si>
    <t>01C11</t>
  </si>
  <si>
    <t>01B30</t>
  </si>
  <si>
    <t>01B26</t>
  </si>
  <si>
    <t>21A</t>
  </si>
  <si>
    <t>05B10</t>
  </si>
  <si>
    <t>07D13</t>
  </si>
  <si>
    <t>09D33</t>
  </si>
  <si>
    <t>15B04</t>
  </si>
  <si>
    <t>15B06</t>
  </si>
  <si>
    <t>15B08</t>
  </si>
  <si>
    <t>15B30</t>
  </si>
  <si>
    <t>15C10</t>
  </si>
  <si>
    <t>21A1B02</t>
  </si>
  <si>
    <t>21A1B03</t>
  </si>
  <si>
    <t>21A1C02</t>
  </si>
  <si>
    <t>21A1C03</t>
  </si>
  <si>
    <t>21A1D02</t>
  </si>
  <si>
    <t>21B1C04</t>
  </si>
  <si>
    <t>21B2C01</t>
  </si>
  <si>
    <t>21B2C03</t>
  </si>
  <si>
    <t>21B2D02</t>
  </si>
  <si>
    <t>21B2D05</t>
  </si>
  <si>
    <t>21C1D01</t>
  </si>
  <si>
    <t>21C2C01</t>
  </si>
  <si>
    <t>21C2D03</t>
  </si>
  <si>
    <t>21C3B03</t>
  </si>
  <si>
    <t>21C3B04</t>
  </si>
  <si>
    <t>21C3B05</t>
  </si>
  <si>
    <t>21C3C04</t>
  </si>
  <si>
    <t>21C3D02</t>
  </si>
  <si>
    <t>21C3D03</t>
  </si>
  <si>
    <t>21C4C01</t>
  </si>
  <si>
    <t>22E1C04</t>
  </si>
  <si>
    <t>22E2D02</t>
  </si>
  <si>
    <t>22F1B03</t>
  </si>
  <si>
    <t>22F4C03</t>
  </si>
  <si>
    <t>31J1C01</t>
  </si>
  <si>
    <t>31J1D03</t>
  </si>
  <si>
    <t>31J1D04</t>
  </si>
  <si>
    <t>Until oct 2023</t>
  </si>
  <si>
    <t>02C05</t>
  </si>
  <si>
    <t>02D01</t>
  </si>
  <si>
    <t>02D07</t>
  </si>
  <si>
    <t>02D23</t>
  </si>
  <si>
    <t>02D33</t>
  </si>
  <si>
    <t>Until sep 23</t>
  </si>
  <si>
    <t>04B26</t>
  </si>
  <si>
    <t>04C13</t>
  </si>
  <si>
    <t>04C14</t>
  </si>
  <si>
    <t>04C25</t>
  </si>
  <si>
    <t>EI/UK/</t>
  </si>
  <si>
    <t>04D32</t>
  </si>
  <si>
    <t>06B10</t>
  </si>
  <si>
    <t>Until dec 2023</t>
  </si>
  <si>
    <t>FR/NL/BE/</t>
  </si>
  <si>
    <t>06C13</t>
  </si>
  <si>
    <t>06C14</t>
  </si>
  <si>
    <t>06C27</t>
  </si>
  <si>
    <t>06D13</t>
  </si>
  <si>
    <t>06D31</t>
  </si>
  <si>
    <t>08B02</t>
  </si>
  <si>
    <t>08B04</t>
  </si>
  <si>
    <t>Until Nov 2023</t>
  </si>
  <si>
    <t>08C01</t>
  </si>
  <si>
    <t>08C28</t>
  </si>
  <si>
    <t>08D01</t>
  </si>
  <si>
    <t>08D02</t>
  </si>
  <si>
    <t>FR/BE/</t>
  </si>
  <si>
    <t>08D13</t>
  </si>
  <si>
    <t>08D32</t>
  </si>
  <si>
    <t>08D33</t>
  </si>
  <si>
    <t>10A10</t>
  </si>
  <si>
    <t>10A22</t>
  </si>
  <si>
    <t>10A24</t>
  </si>
  <si>
    <t>AU/BE/FR/GE/NO/SZ/UK/EI/</t>
  </si>
  <si>
    <t>10C04</t>
  </si>
  <si>
    <t>10C07</t>
  </si>
  <si>
    <t>10C11</t>
  </si>
  <si>
    <t>10D01</t>
  </si>
  <si>
    <t>10D23</t>
  </si>
  <si>
    <t>10D33</t>
  </si>
  <si>
    <t>12A32</t>
  </si>
  <si>
    <t>12C23</t>
  </si>
  <si>
    <t>s</t>
  </si>
  <si>
    <t>14A12</t>
  </si>
  <si>
    <t>14C01</t>
  </si>
  <si>
    <t>14D07</t>
  </si>
  <si>
    <t>14D12</t>
  </si>
  <si>
    <t>temp</t>
  </si>
  <si>
    <t>No kanban (to be DISC)</t>
  </si>
  <si>
    <t>FI/SW/NO/</t>
  </si>
  <si>
    <t>UGLY</t>
  </si>
  <si>
    <t>FR/BE</t>
  </si>
  <si>
    <t xml:space="preserve">FR/ </t>
  </si>
  <si>
    <t>SW/FI/</t>
  </si>
  <si>
    <t>DA/FI/NL/SW/SZ/</t>
  </si>
  <si>
    <t>FR/MT/</t>
  </si>
  <si>
    <t>change</t>
  </si>
  <si>
    <t>09B08</t>
  </si>
  <si>
    <t>11C03</t>
  </si>
  <si>
    <t>22F3D01</t>
  </si>
  <si>
    <t>22F3C02</t>
  </si>
  <si>
    <t>22F3D03</t>
  </si>
  <si>
    <t>22F3D05</t>
  </si>
  <si>
    <t>21C4D05</t>
  </si>
  <si>
    <t>21C5D05</t>
  </si>
  <si>
    <t>21C4B01</t>
  </si>
  <si>
    <t>21C5D02</t>
  </si>
  <si>
    <t>21C4B03</t>
  </si>
  <si>
    <t>21C5D04</t>
  </si>
  <si>
    <t>21C5C01</t>
  </si>
  <si>
    <t>21C4D02</t>
  </si>
  <si>
    <t>21C5C03</t>
  </si>
  <si>
    <t>21C4D04</t>
  </si>
  <si>
    <t>21C5D01</t>
  </si>
  <si>
    <t>21C4C02</t>
  </si>
  <si>
    <t>21C4D03</t>
  </si>
  <si>
    <t>21C5C04</t>
  </si>
  <si>
    <t>21C4B05</t>
  </si>
  <si>
    <t>21C4D01</t>
  </si>
  <si>
    <t>21C5C02</t>
  </si>
  <si>
    <t>21C5D03</t>
  </si>
  <si>
    <t>21C4C04</t>
  </si>
  <si>
    <t>21C5C05</t>
  </si>
  <si>
    <t>21B1C01</t>
  </si>
  <si>
    <t>21B2B02</t>
  </si>
  <si>
    <t>31C21</t>
  </si>
  <si>
    <t>07B08</t>
  </si>
  <si>
    <t>13C14</t>
  </si>
  <si>
    <t>11C12</t>
  </si>
  <si>
    <t>05D25</t>
  </si>
  <si>
    <t>07B24</t>
  </si>
  <si>
    <t>01D02</t>
  </si>
  <si>
    <t>03D28</t>
  </si>
  <si>
    <t>02B30</t>
  </si>
  <si>
    <t>02C11</t>
  </si>
  <si>
    <t>02C26</t>
  </si>
  <si>
    <t>10B08</t>
  </si>
  <si>
    <t>12C03</t>
  </si>
  <si>
    <t>14C09 kanban nog aanpassen</t>
  </si>
  <si>
    <t>new location</t>
  </si>
  <si>
    <t>11C10</t>
  </si>
  <si>
    <t>11D22</t>
  </si>
  <si>
    <t>11D10</t>
  </si>
  <si>
    <t>11C06</t>
  </si>
  <si>
    <t>11D25</t>
  </si>
  <si>
    <t>13B08</t>
  </si>
  <si>
    <t>15C25</t>
  </si>
  <si>
    <t>15D21</t>
  </si>
  <si>
    <t>15C27</t>
  </si>
  <si>
    <t>15D25</t>
  </si>
  <si>
    <t>11C21</t>
  </si>
  <si>
    <t>Xqtc</t>
  </si>
  <si>
    <t>Area</t>
  </si>
  <si>
    <t>lanes</t>
  </si>
  <si>
    <t>lanes_1</t>
  </si>
  <si>
    <t>New_Locator</t>
  </si>
  <si>
    <t>New_Area</t>
  </si>
  <si>
    <t>New_Lanes</t>
  </si>
  <si>
    <t>03D09</t>
  </si>
  <si>
    <t>01C29</t>
  </si>
  <si>
    <t>07B32</t>
  </si>
  <si>
    <t>13D09</t>
  </si>
  <si>
    <t>11C30</t>
  </si>
  <si>
    <t>new lanes</t>
  </si>
  <si>
    <t>13B22</t>
  </si>
  <si>
    <t>15B14</t>
  </si>
  <si>
    <t>15C11</t>
  </si>
  <si>
    <t>01B14</t>
  </si>
  <si>
    <t>13C08</t>
  </si>
  <si>
    <t>02C29</t>
  </si>
  <si>
    <t>02D02</t>
  </si>
  <si>
    <t>04D09</t>
  </si>
  <si>
    <t>04D28</t>
  </si>
  <si>
    <t>06D25</t>
  </si>
  <si>
    <t>08B24</t>
  </si>
  <si>
    <t>08B32</t>
  </si>
  <si>
    <t>12C06</t>
  </si>
  <si>
    <t>12C10</t>
  </si>
  <si>
    <t>12C12</t>
  </si>
  <si>
    <t>12C21</t>
  </si>
  <si>
    <t>12C30</t>
  </si>
  <si>
    <t>12D10</t>
  </si>
  <si>
    <t>12D22</t>
  </si>
  <si>
    <t>12D25</t>
  </si>
  <si>
    <t>14B08</t>
  </si>
  <si>
    <t>14B10</t>
  </si>
  <si>
    <t>14B22</t>
  </si>
  <si>
    <t>14C14</t>
  </si>
  <si>
    <t>14D09</t>
  </si>
  <si>
    <t>21C09</t>
  </si>
  <si>
    <t>24082023: forecast nightmode per 24 september opgenomen</t>
  </si>
  <si>
    <t>24082023: chips relaunch zit er niet in</t>
  </si>
  <si>
    <t xml:space="preserve">P R O F I L I N G augustus 2023
</t>
  </si>
  <si>
    <t>02B14</t>
  </si>
  <si>
    <t>02B26</t>
  </si>
  <si>
    <t>05C34</t>
  </si>
  <si>
    <t>06C34</t>
  </si>
  <si>
    <t>08B08</t>
  </si>
  <si>
    <t>12C24 nog aanpassen</t>
  </si>
  <si>
    <t>13C04</t>
  </si>
  <si>
    <t>14C04</t>
  </si>
  <si>
    <t>14C08</t>
  </si>
  <si>
    <t>14C27</t>
  </si>
  <si>
    <t>03C26</t>
  </si>
  <si>
    <t>03B04</t>
  </si>
  <si>
    <t>09C28</t>
  </si>
  <si>
    <t>05C22</t>
  </si>
  <si>
    <t>01C31</t>
  </si>
  <si>
    <t>09C32</t>
  </si>
  <si>
    <t>13D24</t>
  </si>
  <si>
    <t>13D28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</si>
  <si>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</si>
  <si>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</si>
  <si>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</si>
  <si>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</si>
  <si>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</si>
  <si>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</si>
  <si>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</si>
  <si>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</si>
  <si>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</si>
  <si>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</si>
  <si>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</si>
  <si>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</si>
  <si>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</si>
  <si>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</si>
  <si>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</si>
  <si>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</si>
  <si>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</si>
  <si>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</si>
  <si>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</si>
  <si>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</si>
  <si>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</si>
  <si>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</si>
  <si>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</si>
  <si>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</si>
  <si>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</si>
  <si>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</si>
  <si>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</si>
  <si>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</si>
  <si>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</si>
  <si>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</si>
  <si>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</si>
  <si>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</si>
  <si>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</si>
  <si>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</si>
  <si>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</si>
  <si>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</si>
  <si>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</si>
  <si>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</si>
  <si>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</si>
  <si>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</si>
  <si>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</si>
  <si>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</si>
  <si>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</si>
  <si>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</si>
  <si>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</si>
  <si>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</si>
  <si>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</si>
  <si>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</si>
  <si>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</si>
  <si>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</si>
  <si>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</si>
  <si>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</si>
  <si>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</si>
  <si>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</si>
  <si>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</si>
  <si>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</si>
  <si>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</si>
  <si>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</si>
  <si>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</si>
  <si>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</si>
  <si>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</si>
  <si>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</si>
  <si>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</si>
  <si>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</si>
  <si>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</si>
  <si>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</si>
  <si>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</si>
  <si>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</si>
  <si>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</si>
  <si>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</si>
  <si>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</si>
  <si>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</si>
  <si>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</si>
  <si>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</si>
  <si>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</si>
  <si>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</si>
  <si>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</si>
  <si>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</si>
  <si>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</si>
  <si>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</si>
  <si>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</si>
  <si>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</si>
  <si>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</si>
  <si>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</si>
  <si>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</si>
  <si>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</si>
  <si>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</si>
  <si>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</si>
  <si>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</si>
  <si>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</si>
  <si>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</si>
  <si>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</si>
  <si>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</si>
  <si>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</si>
  <si>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</si>
  <si>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</si>
  <si>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</si>
  <si>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</si>
  <si>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</si>
  <si>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</si>
  <si>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</si>
  <si>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</si>
  <si>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</si>
  <si>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</si>
  <si>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</si>
  <si>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</si>
  <si>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</si>
  <si>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</si>
  <si>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</si>
  <si>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</si>
  <si>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</si>
  <si>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</si>
  <si>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</si>
  <si>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</si>
  <si>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</si>
  <si>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</si>
  <si>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</si>
  <si>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</si>
  <si>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</si>
  <si>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</si>
  <si>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</si>
  <si>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</si>
  <si>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</si>
  <si>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</si>
  <si>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</si>
  <si>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</si>
  <si>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</si>
  <si>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</si>
  <si>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</si>
  <si>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</si>
  <si>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</si>
  <si>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</si>
  <si>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</si>
  <si>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</si>
  <si>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</si>
  <si>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</si>
  <si>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</si>
  <si>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</si>
  <si>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</si>
  <si>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</si>
  <si>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</si>
  <si>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</si>
  <si>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</si>
  <si>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</si>
  <si>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</si>
  <si>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</si>
  <si>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</si>
  <si>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</si>
  <si>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</si>
  <si>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</si>
  <si>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</si>
  <si>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</si>
  <si>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</si>
  <si>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</si>
  <si>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</si>
  <si>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</si>
  <si>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</si>
  <si>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</si>
  <si>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</si>
  <si>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</si>
  <si>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</si>
  <si>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</si>
  <si>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</si>
  <si>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</si>
  <si>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</si>
  <si>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</si>
  <si>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</si>
  <si>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</si>
  <si>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</si>
  <si>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</si>
  <si>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</si>
  <si>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</si>
  <si>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</si>
  <si>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</si>
  <si>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</si>
  <si>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</si>
  <si>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</si>
  <si>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</si>
  <si>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</si>
  <si>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</si>
  <si>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</si>
  <si>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</si>
  <si>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</si>
  <si>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</si>
  <si>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</si>
  <si>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</si>
  <si>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</si>
  <si>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</si>
  <si>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</si>
  <si>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</si>
  <si>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</si>
  <si>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</si>
  <si>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</si>
  <si>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</si>
  <si>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</si>
  <si>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</si>
  <si>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</si>
  <si>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</si>
  <si>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</si>
  <si>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</si>
  <si>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</si>
  <si>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</si>
  <si>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</si>
  <si>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</si>
  <si>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</si>
  <si>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</si>
  <si>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</si>
  <si>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</si>
  <si>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</si>
  <si>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</si>
  <si>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</si>
  <si>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</si>
  <si>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</si>
  <si>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</si>
  <si>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A221</t>
  </si>
  <si>
    <t>A222</t>
  </si>
  <si>
    <t>A223</t>
  </si>
  <si>
    <t>A224</t>
  </si>
  <si>
    <t>A225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</si>
  <si>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</si>
  <si>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</si>
  <si>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</si>
  <si>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</si>
  <si>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</si>
  <si>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</si>
  <si>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</si>
  <si>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</si>
  <si>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</si>
  <si>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</si>
  <si>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</si>
  <si>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</si>
  <si>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</si>
  <si>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</si>
  <si>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</si>
  <si>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</si>
  <si>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</si>
  <si>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</si>
  <si>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</si>
  <si>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</si>
  <si>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</si>
  <si>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</si>
  <si>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</si>
  <si>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</si>
  <si>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</si>
  <si>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</si>
  <si>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</si>
  <si>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</si>
  <si>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</si>
  <si>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</si>
  <si>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</si>
  <si>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</si>
  <si>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</si>
  <si>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</si>
  <si>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</si>
  <si>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</si>
  <si>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</si>
  <si>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</si>
  <si>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</si>
  <si>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</si>
  <si>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</si>
  <si>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</si>
  <si>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</si>
  <si>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</si>
  <si>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A274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</si>
  <si>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</si>
  <si>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</si>
  <si>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</si>
  <si>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</si>
  <si>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</si>
  <si>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</si>
  <si>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</si>
  <si>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</si>
  <si>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</si>
  <si>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</si>
  <si>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</si>
  <si>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</si>
  <si>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</si>
  <si>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</si>
  <si>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</si>
  <si>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A292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</si>
  <si>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</si>
  <si>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</si>
  <si>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</si>
  <si>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</si>
  <si>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</si>
  <si>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</si>
  <si>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</si>
  <si>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</si>
  <si>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</si>
  <si>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</si>
  <si>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</si>
  <si>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</si>
  <si>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</si>
  <si>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</si>
  <si>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</si>
  <si>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</si>
  <si>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</si>
  <si>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</si>
  <si>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</si>
  <si>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</si>
  <si>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</si>
  <si>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</si>
  <si>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</si>
  <si>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</si>
  <si>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</si>
  <si>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</si>
  <si>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</si>
  <si>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</si>
  <si>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</si>
  <si>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</si>
  <si>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</si>
  <si>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</si>
  <si>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</si>
  <si>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</si>
  <si>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</si>
  <si>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</si>
  <si>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</si>
  <si>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</si>
  <si>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</si>
  <si>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</si>
  <si>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</si>
  <si>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</si>
  <si>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</si>
  <si>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</si>
  <si>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</si>
  <si>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</si>
  <si>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</si>
  <si>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</si>
  <si>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</si>
  <si>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</si>
  <si>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</si>
  <si>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</si>
  <si>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</si>
  <si>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</si>
  <si>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</si>
  <si>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</si>
  <si>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</si>
  <si>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A353</t>
  </si>
  <si>
    <t>A354</t>
  </si>
  <si>
    <t>A355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</si>
  <si>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</si>
  <si>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</si>
  <si>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</si>
  <si>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</si>
  <si>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</si>
  <si>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</si>
  <si>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</si>
  <si>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</si>
  <si>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</si>
  <si>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</si>
  <si>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</si>
  <si>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</si>
  <si>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</si>
  <si>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</si>
  <si>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</si>
  <si>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</si>
  <si>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</si>
  <si>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</si>
  <si>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</si>
  <si>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</si>
  <si>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</si>
  <si>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</si>
  <si>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</si>
  <si>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</si>
  <si>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</si>
  <si>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</si>
  <si>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</si>
  <si>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</si>
  <si>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</si>
  <si>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</si>
  <si>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</si>
  <si>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</si>
  <si>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</si>
  <si>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</si>
  <si>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</si>
  <si>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</si>
  <si>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</si>
  <si>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</si>
  <si>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</si>
  <si>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</si>
  <si>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</si>
  <si>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</si>
  <si>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A401</t>
  </si>
  <si>
    <t>A402</t>
  </si>
  <si>
    <t>A403</t>
  </si>
  <si>
    <t>A404</t>
  </si>
  <si>
    <t>A405</t>
  </si>
  <si>
    <t>A406</t>
  </si>
  <si>
    <t>A409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</si>
  <si>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</si>
  <si>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</si>
  <si>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</si>
  <si>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</si>
  <si>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</si>
  <si>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</si>
  <si>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</si>
  <si>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</si>
  <si>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</si>
  <si>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</si>
  <si>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</si>
  <si>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</si>
  <si>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</si>
  <si>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</si>
  <si>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</si>
  <si>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</si>
  <si>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</si>
  <si>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</si>
  <si>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</si>
  <si>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</si>
  <si>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</si>
  <si>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</si>
  <si>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</si>
  <si>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</si>
  <si>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</si>
  <si>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</si>
  <si>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</si>
  <si>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</si>
  <si>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</si>
  <si>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</si>
  <si>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</si>
  <si>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</si>
  <si>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</si>
  <si>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</si>
  <si>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</si>
  <si>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</si>
  <si>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</si>
  <si>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</si>
  <si>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</si>
  <si>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</si>
  <si>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</si>
  <si>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</si>
  <si>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</si>
  <si>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</si>
  <si>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</si>
  <si>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</si>
  <si>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</si>
  <si>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</si>
  <si>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</si>
  <si>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</si>
  <si>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</si>
  <si>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</si>
  <si>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</si>
  <si>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</si>
  <si>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</si>
  <si>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</si>
  <si>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</si>
  <si>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</si>
  <si>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</si>
  <si>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</si>
  <si>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</si>
  <si>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</si>
  <si>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</si>
  <si>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</si>
  <si>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</si>
  <si>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</si>
  <si>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A478</t>
  </si>
  <si>
    <t>A479</t>
  </si>
  <si>
    <t>A480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</si>
  <si>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</si>
  <si>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</si>
  <si>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</si>
  <si>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</si>
  <si>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</si>
  <si>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</si>
  <si>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</si>
  <si>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</si>
  <si>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</si>
  <si>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</si>
  <si>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</si>
  <si>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</si>
  <si>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</si>
  <si>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</si>
  <si>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</si>
  <si>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</si>
  <si>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</si>
  <si>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</si>
  <si>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</si>
  <si>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</si>
  <si>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</si>
  <si>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</si>
  <si>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</si>
  <si>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</si>
  <si>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</si>
  <si>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</si>
  <si>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</si>
  <si>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</si>
  <si>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</si>
  <si>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</si>
  <si>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</si>
  <si>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</si>
  <si>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</si>
  <si>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</si>
  <si>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</si>
  <si>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</si>
  <si>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</si>
  <si>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</si>
  <si>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</si>
  <si>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</si>
  <si>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</si>
  <si>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</si>
  <si>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</si>
  <si>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</si>
  <si>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</si>
  <si>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</si>
  <si>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</si>
  <si>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</si>
  <si>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</si>
  <si>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</si>
  <si>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</si>
  <si>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</si>
  <si>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</si>
  <si>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</si>
  <si>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</si>
  <si>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</si>
  <si>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</si>
  <si>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</si>
  <si>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</si>
  <si>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</si>
  <si>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</si>
  <si>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</si>
  <si>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</si>
  <si>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</si>
  <si>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</si>
  <si>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</si>
  <si>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</si>
  <si>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</si>
  <si>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</si>
  <si>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</si>
  <si>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</si>
  <si>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</si>
  <si>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</si>
  <si>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</si>
  <si>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</si>
  <si>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</si>
  <si>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</si>
  <si>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</si>
  <si>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</si>
  <si>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</si>
  <si>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</si>
  <si>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</si>
  <si>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</si>
  <si>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</si>
  <si>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</si>
  <si>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A570</t>
  </si>
  <si>
    <t>A572</t>
  </si>
  <si>
    <t>A573</t>
  </si>
  <si>
    <t>A574</t>
  </si>
  <si>
    <t>A575</t>
  </si>
  <si>
    <t>A576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</si>
  <si>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</si>
  <si>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</si>
  <si>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</si>
  <si>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</si>
  <si>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</si>
  <si>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</si>
  <si>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</si>
  <si>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</si>
  <si>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</si>
  <si>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</si>
  <si>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</si>
  <si>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</si>
  <si>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</si>
  <si>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</si>
  <si>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</si>
  <si>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</si>
  <si>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</si>
  <si>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</si>
  <si>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</si>
  <si>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</si>
  <si>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</si>
  <si>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</si>
  <si>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</si>
  <si>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</si>
  <si>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</si>
  <si>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</si>
  <si>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</si>
  <si>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</si>
  <si>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</si>
  <si>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</si>
  <si>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</si>
  <si>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</si>
  <si>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</si>
  <si>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</si>
  <si>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</si>
  <si>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</si>
  <si>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</si>
  <si>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</si>
  <si>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</si>
  <si>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</si>
  <si>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</si>
  <si>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</si>
  <si>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</si>
  <si>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</si>
  <si>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</si>
  <si>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</si>
  <si>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</si>
  <si>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</si>
  <si>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</si>
  <si>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</si>
  <si>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</si>
  <si>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</si>
  <si>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</si>
  <si>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</si>
  <si>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</si>
  <si>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</si>
  <si>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</si>
  <si>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A637</t>
  </si>
  <si>
    <t>A638</t>
  </si>
  <si>
    <t>A639</t>
  </si>
  <si>
    <t>A640</t>
  </si>
  <si>
    <t>A641</t>
  </si>
  <si>
    <t>A642</t>
  </si>
  <si>
    <t>A644</t>
  </si>
  <si>
    <t>A645</t>
  </si>
  <si>
    <t>A647</t>
  </si>
  <si>
    <t>A648</t>
  </si>
  <si>
    <t>A649</t>
  </si>
  <si>
    <t>A651</t>
  </si>
  <si>
    <t>A652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</si>
  <si>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</si>
  <si>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</si>
  <si>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</si>
  <si>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</si>
  <si>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</si>
  <si>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</si>
  <si>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</si>
  <si>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</si>
  <si>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</si>
  <si>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</si>
  <si>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</si>
  <si>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</si>
  <si>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</si>
  <si>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</si>
  <si>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</si>
  <si>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</si>
  <si>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</si>
  <si>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</si>
  <si>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</si>
  <si>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</si>
  <si>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</si>
  <si>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</si>
  <si>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</si>
  <si>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</si>
  <si>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</si>
  <si>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</si>
  <si>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</si>
  <si>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</si>
  <si>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</si>
  <si>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</si>
  <si>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</si>
  <si>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</si>
  <si>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</si>
  <si>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</si>
  <si>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</si>
  <si>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</si>
  <si>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</si>
  <si>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</si>
  <si>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</si>
  <si>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</si>
  <si>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</si>
  <si>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</si>
  <si>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</si>
  <si>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</si>
  <si>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</si>
  <si>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</si>
  <si>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</si>
  <si>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</si>
  <si>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</si>
  <si>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</si>
  <si>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</si>
  <si>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</si>
  <si>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</si>
  <si>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</si>
  <si>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</si>
  <si>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</si>
  <si>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</si>
  <si>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</si>
  <si>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</si>
  <si>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</si>
  <si>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</si>
  <si>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</si>
  <si>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</si>
  <si>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</si>
  <si>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</si>
  <si>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</si>
  <si>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</si>
  <si>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</si>
  <si>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</si>
  <si>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</si>
  <si>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</si>
  <si>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</si>
  <si>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</si>
  <si>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</si>
  <si>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</si>
  <si>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</si>
  <si>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</si>
  <si>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</si>
  <si>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</si>
  <si>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</si>
  <si>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</si>
  <si>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</si>
  <si>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</si>
  <si>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</si>
  <si>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</si>
  <si>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</si>
  <si>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</si>
  <si>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</si>
  <si>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</si>
  <si>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</si>
  <si>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</si>
  <si>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</si>
  <si>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</si>
  <si>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</si>
  <si>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</si>
  <si>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</si>
  <si>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</si>
  <si>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</si>
  <si>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</si>
  <si>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</si>
  <si>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</si>
  <si>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</si>
  <si>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</si>
  <si>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</si>
  <si>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</si>
  <si>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</si>
  <si>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</si>
  <si>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</si>
  <si>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</si>
  <si>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</si>
  <si>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</si>
  <si>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</si>
  <si>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</si>
  <si>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</si>
  <si>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</si>
  <si>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</si>
  <si>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</si>
  <si>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</si>
  <si>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</si>
  <si>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</si>
  <si>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</si>
  <si>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</si>
  <si>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</si>
  <si>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</si>
  <si>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</si>
  <si>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</si>
  <si>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</si>
  <si>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</si>
  <si>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</si>
  <si>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</si>
  <si>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</si>
  <si>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</si>
  <si>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</si>
  <si>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</si>
  <si>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</si>
  <si>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</si>
  <si>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</si>
  <si>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</si>
  <si>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</si>
  <si>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</si>
  <si>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</si>
  <si>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</si>
  <si>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</si>
  <si>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</si>
  <si>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</si>
  <si>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</si>
  <si>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</si>
  <si>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</si>
  <si>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</si>
  <si>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</si>
  <si>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</si>
  <si>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</si>
  <si>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</si>
  <si>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</si>
  <si>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</si>
  <si>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</si>
  <si>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</si>
  <si>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</si>
  <si>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</si>
  <si>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</si>
  <si>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</si>
  <si>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</si>
  <si>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</si>
  <si>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</si>
  <si>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02C31</t>
  </si>
  <si>
    <t>temp locations</t>
  </si>
  <si>
    <t>04C26</t>
  </si>
  <si>
    <t>03C34</t>
  </si>
  <si>
    <t>04C34</t>
  </si>
  <si>
    <t>06C22</t>
  </si>
  <si>
    <t>NL/BE/FR</t>
  </si>
  <si>
    <t>10C28</t>
  </si>
  <si>
    <t>14D28</t>
  </si>
  <si>
    <t>21A1D04</t>
  </si>
  <si>
    <t>21C45</t>
  </si>
  <si>
    <t>21D03</t>
  </si>
  <si>
    <t>21D11</t>
  </si>
  <si>
    <t>22C31</t>
  </si>
  <si>
    <t>A011</t>
  </si>
  <si>
    <t>A036</t>
  </si>
  <si>
    <t>EI/UK/MT/</t>
  </si>
  <si>
    <t>AU/GE/CH/</t>
  </si>
  <si>
    <t>A072</t>
  </si>
  <si>
    <t>A180</t>
  </si>
  <si>
    <t>BE/NL/FR/</t>
  </si>
  <si>
    <t>A219</t>
  </si>
  <si>
    <t>A220</t>
  </si>
  <si>
    <t>A226</t>
  </si>
  <si>
    <t>A257</t>
  </si>
  <si>
    <t>10C32</t>
  </si>
  <si>
    <t>A272</t>
  </si>
  <si>
    <t>A273</t>
  </si>
  <si>
    <t>A275</t>
  </si>
  <si>
    <t>A291</t>
  </si>
  <si>
    <t>A293</t>
  </si>
  <si>
    <t>AU/BE/DA/FI/FR/GE/NL/SW/SZ/NO/UK/EI/NL/MT/</t>
  </si>
  <si>
    <t>AU/BE/DA/FI/FR/GE/NL/SW/SZ/NO/UK/EI/NL</t>
  </si>
  <si>
    <t>A326</t>
  </si>
  <si>
    <t>NL/FR/</t>
  </si>
  <si>
    <t>AU/BE/FR/GE/NO/SZ/UK/EI/NL/DA/SW/FI/</t>
  </si>
  <si>
    <t>AU/BE/FR/GE/NO/SZ/UK/EI/NL/SW/FI</t>
  </si>
  <si>
    <t>A352</t>
  </si>
  <si>
    <t>A356</t>
  </si>
  <si>
    <t>A372</t>
  </si>
  <si>
    <t>A400</t>
  </si>
  <si>
    <t>FI/SW/NL/EI/UK/DA</t>
  </si>
  <si>
    <t>14D24</t>
  </si>
  <si>
    <t>A407</t>
  </si>
  <si>
    <t>A408</t>
  </si>
  <si>
    <t>A410</t>
  </si>
  <si>
    <t>A477</t>
  </si>
  <si>
    <t>A498</t>
  </si>
  <si>
    <t>A569</t>
  </si>
  <si>
    <t>A571</t>
  </si>
  <si>
    <t>A577</t>
  </si>
  <si>
    <t>A616</t>
  </si>
  <si>
    <t>A636</t>
  </si>
  <si>
    <t>A643</t>
  </si>
  <si>
    <t>BE/SZ/</t>
  </si>
  <si>
    <t>A646</t>
  </si>
  <si>
    <t>A650</t>
  </si>
  <si>
    <t>A653</t>
  </si>
  <si>
    <t>AU/BE/DA/FI/FR/GE/NL/NO/SW/SZ/EI/UK/</t>
  </si>
  <si>
    <t xml:space="preserve">EI/UK/ </t>
  </si>
  <si>
    <t>EI/UK</t>
  </si>
  <si>
    <t>A786</t>
  </si>
  <si>
    <t>AU/GE/SZ/FR/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</si>
</sst>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-mmm\-yy"/>
  </numFmts>
  <fonts count="4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7"/>
      <color indexed="9"/>
      <name val="Calibri"/>
      <family val="2"/>
    </font>
    <font>
      <sz val="10"/>
      <color indexed="9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20"/>
      <color rgb="FF92D050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20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indexed="8"/>
      <name val="Arial"/>
      <family val="2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0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0"/>
      </patternFill>
    </fill>
    <fill>
      <patternFill patternType="solid">
        <fgColor rgb="FFFFFF66"/>
        <bgColor indexed="64"/>
      </patternFill>
    </fill>
    <fill>
      <patternFill patternType="lightUp">
        <bgColor theme="0" tint="-0.34998626667073579"/>
      </patternFill>
    </fill>
    <fill>
      <patternFill patternType="solid">
        <fgColor theme="0" tint="-0.499984740745262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92D050"/>
      </left>
      <right style="thin">
        <color rgb="FF92D050"/>
      </right>
      <top style="medium">
        <color rgb="FF92D050"/>
      </top>
      <bottom/>
      <diagonal/>
    </border>
    <border>
      <left style="thin">
        <color rgb="FF92D050"/>
      </left>
      <right style="thin">
        <color rgb="FF92D050"/>
      </right>
      <top style="medium">
        <color rgb="FF92D050"/>
      </top>
      <bottom/>
      <diagonal/>
    </border>
    <border>
      <left style="thin">
        <color rgb="FF92D050"/>
      </left>
      <right style="thick">
        <color rgb="FF92D050"/>
      </right>
      <top style="medium">
        <color rgb="FF92D050"/>
      </top>
      <bottom/>
      <diagonal/>
    </border>
    <border>
      <left style="thick">
        <color rgb="FF92D050"/>
      </left>
      <right style="thin">
        <color rgb="FF92D050"/>
      </right>
      <top style="medium">
        <color rgb="FF92D050"/>
      </top>
      <bottom/>
      <diagonal/>
    </border>
    <border>
      <left style="thin">
        <color rgb="FF92D050"/>
      </left>
      <right style="medium">
        <color rgb="FF92D050"/>
      </right>
      <top style="medium">
        <color rgb="FF92D050"/>
      </top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medium">
        <color rgb="FF92D050"/>
      </left>
      <right style="thin">
        <color rgb="FF92D050"/>
      </right>
      <top/>
      <bottom/>
      <diagonal/>
    </border>
    <border>
      <left style="thin">
        <color rgb="FF92D050"/>
      </left>
      <right style="thin">
        <color rgb="FF92D050"/>
      </right>
      <top/>
      <bottom/>
      <diagonal/>
    </border>
    <border>
      <left style="thin">
        <color rgb="FF92D050"/>
      </left>
      <right style="thick">
        <color rgb="FF92D050"/>
      </right>
      <top/>
      <bottom/>
      <diagonal/>
    </border>
    <border>
      <left style="thin">
        <color rgb="FF92D050"/>
      </left>
      <right style="medium">
        <color rgb="FF92D050"/>
      </right>
      <top/>
      <bottom/>
      <diagonal/>
    </border>
    <border>
      <left style="thick">
        <color rgb="FF92D050"/>
      </left>
      <right style="thin">
        <color rgb="FF92D050"/>
      </right>
      <top/>
      <bottom/>
      <diagonal/>
    </border>
    <border>
      <left style="medium">
        <color rgb="FF92D050"/>
      </left>
      <right style="thin">
        <color rgb="FF92D050"/>
      </right>
      <top/>
      <bottom style="thick">
        <color rgb="FF92D050"/>
      </bottom>
      <diagonal/>
    </border>
    <border>
      <left style="thin">
        <color rgb="FF92D050"/>
      </left>
      <right style="thin">
        <color rgb="FF92D050"/>
      </right>
      <top/>
      <bottom style="thick">
        <color rgb="FF92D050"/>
      </bottom>
      <diagonal/>
    </border>
    <border>
      <left style="thin">
        <color rgb="FF92D050"/>
      </left>
      <right style="thick">
        <color rgb="FF92D050"/>
      </right>
      <top/>
      <bottom style="thick">
        <color rgb="FF92D050"/>
      </bottom>
      <diagonal/>
    </border>
    <border>
      <left style="thick">
        <color rgb="FF92D050"/>
      </left>
      <right style="thin">
        <color rgb="FF92D050"/>
      </right>
      <top/>
      <bottom style="thick">
        <color rgb="FF92D050"/>
      </bottom>
      <diagonal/>
    </border>
    <border>
      <left style="thin">
        <color rgb="FF92D050"/>
      </left>
      <right style="medium">
        <color rgb="FF92D050"/>
      </right>
      <top/>
      <bottom style="thick">
        <color rgb="FF92D050"/>
      </bottom>
      <diagonal/>
    </border>
    <border>
      <left style="medium">
        <color rgb="FF92D050"/>
      </left>
      <right style="thin">
        <color rgb="FF92D050"/>
      </right>
      <top style="thick">
        <color rgb="FF92D050"/>
      </top>
      <bottom/>
      <diagonal/>
    </border>
    <border>
      <left style="thin">
        <color rgb="FF92D050"/>
      </left>
      <right style="thin">
        <color rgb="FF92D050"/>
      </right>
      <top style="thick">
        <color rgb="FF92D050"/>
      </top>
      <bottom/>
      <diagonal/>
    </border>
    <border>
      <left style="thin">
        <color rgb="FF92D050"/>
      </left>
      <right style="thick">
        <color rgb="FF92D050"/>
      </right>
      <top style="thick">
        <color rgb="FF92D050"/>
      </top>
      <bottom/>
      <diagonal/>
    </border>
    <border>
      <left style="thick">
        <color rgb="FF92D050"/>
      </left>
      <right style="thin">
        <color rgb="FF92D050"/>
      </right>
      <top style="thick">
        <color rgb="FF92D050"/>
      </top>
      <bottom/>
      <diagonal/>
    </border>
    <border>
      <left style="thin">
        <color rgb="FF92D050"/>
      </left>
      <right style="medium">
        <color rgb="FF92D050"/>
      </right>
      <top style="thick">
        <color rgb="FF92D050"/>
      </top>
      <bottom/>
      <diagonal/>
    </border>
    <border>
      <left style="medium">
        <color rgb="FF92D050"/>
      </left>
      <right style="thin">
        <color rgb="FF92D050"/>
      </right>
      <top/>
      <bottom style="medium">
        <color rgb="FF92D050"/>
      </bottom>
      <diagonal/>
    </border>
    <border>
      <left style="thin">
        <color rgb="FF92D050"/>
      </left>
      <right style="thin">
        <color rgb="FF92D050"/>
      </right>
      <top/>
      <bottom style="medium">
        <color rgb="FF92D050"/>
      </bottom>
      <diagonal/>
    </border>
    <border>
      <left style="thin">
        <color rgb="FF92D050"/>
      </left>
      <right style="thick">
        <color rgb="FF92D050"/>
      </right>
      <top/>
      <bottom style="medium">
        <color rgb="FF92D050"/>
      </bottom>
      <diagonal/>
    </border>
    <border>
      <left style="thick">
        <color rgb="FF92D050"/>
      </left>
      <right style="thin">
        <color rgb="FF92D050"/>
      </right>
      <top/>
      <bottom style="medium">
        <color rgb="FF92D050"/>
      </bottom>
      <diagonal/>
    </border>
    <border>
      <left style="thin">
        <color rgb="FF92D050"/>
      </left>
      <right style="medium">
        <color rgb="FF92D050"/>
      </right>
      <top/>
      <bottom style="medium">
        <color rgb="FF92D050"/>
      </bottom>
      <diagonal/>
    </border>
    <border>
      <left/>
      <right/>
      <top/>
      <bottom style="medium">
        <color rgb="FF92D050"/>
      </bottom>
      <diagonal/>
    </border>
    <border>
      <left style="thin">
        <color rgb="FF92D050"/>
      </left>
      <right/>
      <top/>
      <bottom/>
      <diagonal/>
    </border>
    <border>
      <left/>
      <right style="thin">
        <color rgb="FF92D050"/>
      </right>
      <top/>
      <bottom/>
      <diagonal/>
    </border>
    <border>
      <left style="thin">
        <color rgb="FF92D050"/>
      </left>
      <right/>
      <top/>
      <bottom style="thin">
        <color rgb="FF92D050"/>
      </bottom>
      <diagonal/>
    </border>
    <border>
      <left/>
      <right/>
      <top/>
      <bottom style="thin">
        <color rgb="FF92D050"/>
      </bottom>
      <diagonal/>
    </border>
    <border>
      <left/>
      <right style="thin">
        <color rgb="FF92D050"/>
      </right>
      <top/>
      <bottom style="thin">
        <color rgb="FF92D050"/>
      </bottom>
      <diagonal/>
    </border>
    <border>
      <left/>
      <right/>
      <top style="medium">
        <color rgb="FF92D050"/>
      </top>
      <bottom style="thin">
        <color rgb="FF92D050"/>
      </bottom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/>
      <right/>
      <top style="thin">
        <color rgb="FF92D050"/>
      </top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/>
      <top style="medium">
        <color rgb="FF92D050"/>
      </top>
      <bottom/>
      <diagonal/>
    </border>
    <border>
      <left style="medium">
        <color rgb="FF92D050"/>
      </left>
      <right/>
      <top/>
      <bottom/>
      <diagonal/>
    </border>
    <border>
      <left style="thick">
        <color rgb="FF92D050"/>
      </left>
      <right/>
      <top/>
      <bottom/>
      <diagonal/>
    </border>
    <border>
      <left style="thick">
        <color rgb="FF92D050"/>
      </left>
      <right/>
      <top style="thick">
        <color rgb="FF92D050"/>
      </top>
      <bottom style="thick">
        <color rgb="FF92D050"/>
      </bottom>
      <diagonal/>
    </border>
    <border>
      <left/>
      <right/>
      <top style="thick">
        <color rgb="FF92D050"/>
      </top>
      <bottom style="thick">
        <color rgb="FF92D050"/>
      </bottom>
      <diagonal/>
    </border>
    <border>
      <left/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7">
    <xf numFmtId="0" fontId="0" fillId="0" borderId="0"/>
    <xf numFmtId="0" fontId="12" fillId="0" borderId="0"/>
    <xf numFmtId="0" fontId="13" fillId="0" borderId="0"/>
    <xf numFmtId="0" fontId="1" fillId="0" borderId="0"/>
    <xf numFmtId="0" fontId="11" fillId="0" borderId="0"/>
    <xf numFmtId="0" fontId="14" fillId="0" borderId="0"/>
    <xf numFmtId="0" fontId="1" fillId="0" borderId="0"/>
    <xf numFmtId="0" fontId="2" fillId="0" borderId="0"/>
    <xf numFmtId="0" fontId="1" fillId="0" borderId="0"/>
    <xf numFmtId="0" fontId="26" fillId="0" borderId="0"/>
    <xf numFmtId="0" fontId="27" fillId="0" borderId="0"/>
    <xf numFmtId="0" fontId="30" fillId="0" borderId="0"/>
    <xf numFmtId="0" fontId="34" fillId="0" borderId="0"/>
    <xf numFmtId="0" fontId="37" fillId="0" borderId="0"/>
    <xf numFmtId="0" fontId="1" fillId="0" borderId="0"/>
    <xf numFmtId="0" fontId="1" fillId="0" borderId="0"/>
    <xf numFmtId="9" fontId="42" fillId="0" borderId="0" applyFont="0" applyFill="0" applyBorder="0" applyAlignment="0" applyProtection="0"/>
  </cellStyleXfs>
  <cellXfs count="219">
    <xf numFmtId="0" fontId="0" fillId="0" borderId="0" xfId="0"/>
    <xf numFmtId="49" fontId="17" fillId="0" borderId="1" xfId="0" applyNumberFormat="1" applyFont="1" applyBorder="1" applyAlignment="1" applyProtection="1">
      <alignment horizontal="center"/>
      <protection locked="0"/>
    </xf>
    <xf numFmtId="0" fontId="17" fillId="2" borderId="1" xfId="0" applyFont="1" applyFill="1" applyBorder="1" applyAlignment="1" applyProtection="1">
      <alignment horizontal="center"/>
      <protection hidden="1"/>
    </xf>
    <xf numFmtId="49" fontId="17" fillId="0" borderId="1" xfId="0" applyNumberFormat="1" applyFont="1" applyBorder="1" applyAlignment="1" applyProtection="1">
      <alignment horizontal="center"/>
      <protection locked="0" hidden="1"/>
    </xf>
    <xf numFmtId="0" fontId="0" fillId="0" borderId="0" xfId="0" applyProtection="1">
      <protection hidden="1"/>
    </xf>
    <xf numFmtId="0" fontId="0" fillId="2" borderId="1" xfId="0" applyFill="1" applyBorder="1" applyAlignment="1" applyProtection="1">
      <alignment horizontal="center" vertical="center" wrapText="1"/>
      <protection hidden="1"/>
    </xf>
    <xf numFmtId="0" fontId="15" fillId="3" borderId="40" xfId="0" applyFont="1" applyFill="1" applyBorder="1" applyProtection="1">
      <protection hidden="1"/>
    </xf>
    <xf numFmtId="0" fontId="15" fillId="3" borderId="41" xfId="0" applyFont="1" applyFill="1" applyBorder="1" applyProtection="1">
      <protection hidden="1"/>
    </xf>
    <xf numFmtId="0" fontId="15" fillId="3" borderId="42" xfId="0" applyFont="1" applyFill="1" applyBorder="1" applyProtection="1">
      <protection hidden="1"/>
    </xf>
    <xf numFmtId="0" fontId="15" fillId="3" borderId="43" xfId="0" applyFont="1" applyFill="1" applyBorder="1" applyProtection="1">
      <protection hidden="1"/>
    </xf>
    <xf numFmtId="0" fontId="15" fillId="3" borderId="44" xfId="0" applyFont="1" applyFill="1" applyBorder="1" applyProtection="1">
      <protection hidden="1"/>
    </xf>
    <xf numFmtId="0" fontId="15" fillId="3" borderId="45" xfId="0" applyFont="1" applyFill="1" applyBorder="1" applyAlignment="1" applyProtection="1">
      <alignment horizontal="center"/>
      <protection hidden="1"/>
    </xf>
    <xf numFmtId="0" fontId="0" fillId="0" borderId="46" xfId="0" applyBorder="1" applyAlignment="1" applyProtection="1">
      <alignment horizontal="center"/>
      <protection hidden="1"/>
    </xf>
    <xf numFmtId="0" fontId="0" fillId="0" borderId="47" xfId="0" applyBorder="1" applyAlignment="1" applyProtection="1">
      <alignment horizontal="center"/>
      <protection hidden="1"/>
    </xf>
    <xf numFmtId="0" fontId="0" fillId="0" borderId="48" xfId="0" applyBorder="1" applyAlignment="1" applyProtection="1">
      <alignment horizontal="center"/>
      <protection hidden="1"/>
    </xf>
    <xf numFmtId="0" fontId="0" fillId="0" borderId="49" xfId="0" applyBorder="1" applyAlignment="1" applyProtection="1">
      <alignment horizontal="center"/>
      <protection hidden="1"/>
    </xf>
    <xf numFmtId="0" fontId="0" fillId="0" borderId="46" xfId="0" applyBorder="1" applyProtection="1">
      <protection hidden="1"/>
    </xf>
    <xf numFmtId="0" fontId="0" fillId="0" borderId="47" xfId="0" applyBorder="1" applyProtection="1">
      <protection hidden="1"/>
    </xf>
    <xf numFmtId="0" fontId="0" fillId="0" borderId="48" xfId="0" applyBorder="1" applyProtection="1">
      <protection hidden="1"/>
    </xf>
    <xf numFmtId="0" fontId="0" fillId="0" borderId="50" xfId="0" applyBorder="1" applyProtection="1">
      <protection hidden="1"/>
    </xf>
    <xf numFmtId="0" fontId="0" fillId="0" borderId="49" xfId="0" applyBorder="1" applyProtection="1">
      <protection hidden="1"/>
    </xf>
    <xf numFmtId="164" fontId="0" fillId="0" borderId="51" xfId="0" applyNumberFormat="1" applyBorder="1" applyAlignment="1" applyProtection="1">
      <alignment horizontal="left"/>
      <protection hidden="1"/>
    </xf>
    <xf numFmtId="164" fontId="0" fillId="0" borderId="52" xfId="0" applyNumberFormat="1" applyBorder="1" applyAlignment="1" applyProtection="1">
      <alignment horizontal="left"/>
      <protection hidden="1"/>
    </xf>
    <xf numFmtId="164" fontId="0" fillId="0" borderId="53" xfId="0" applyNumberFormat="1" applyBorder="1" applyAlignment="1" applyProtection="1">
      <alignment horizontal="left"/>
      <protection hidden="1"/>
    </xf>
    <xf numFmtId="164" fontId="0" fillId="0" borderId="54" xfId="0" applyNumberFormat="1" applyBorder="1" applyAlignment="1" applyProtection="1">
      <alignment horizontal="left"/>
      <protection hidden="1"/>
    </xf>
    <xf numFmtId="164" fontId="0" fillId="0" borderId="55" xfId="0" applyNumberFormat="1" applyBorder="1" applyAlignment="1" applyProtection="1">
      <alignment horizontal="left"/>
      <protection hidden="1"/>
    </xf>
    <xf numFmtId="164" fontId="0" fillId="0" borderId="0" xfId="0" applyNumberFormat="1" applyProtection="1">
      <protection hidden="1"/>
    </xf>
    <xf numFmtId="0" fontId="15" fillId="3" borderId="56" xfId="0" applyFont="1" applyFill="1" applyBorder="1" applyProtection="1">
      <protection hidden="1"/>
    </xf>
    <xf numFmtId="0" fontId="15" fillId="3" borderId="57" xfId="0" applyFont="1" applyFill="1" applyBorder="1" applyProtection="1">
      <protection hidden="1"/>
    </xf>
    <xf numFmtId="0" fontId="15" fillId="3" borderId="58" xfId="0" applyFont="1" applyFill="1" applyBorder="1" applyProtection="1">
      <protection hidden="1"/>
    </xf>
    <xf numFmtId="0" fontId="15" fillId="3" borderId="59" xfId="0" applyFont="1" applyFill="1" applyBorder="1" applyProtection="1">
      <protection hidden="1"/>
    </xf>
    <xf numFmtId="0" fontId="15" fillId="3" borderId="60" xfId="0" applyFont="1" applyFill="1" applyBorder="1" applyProtection="1">
      <protection hidden="1"/>
    </xf>
    <xf numFmtId="164" fontId="0" fillId="0" borderId="61" xfId="0" applyNumberFormat="1" applyBorder="1" applyAlignment="1" applyProtection="1">
      <alignment horizontal="left"/>
      <protection hidden="1"/>
    </xf>
    <xf numFmtId="164" fontId="0" fillId="0" borderId="62" xfId="0" applyNumberFormat="1" applyBorder="1" applyAlignment="1" applyProtection="1">
      <alignment horizontal="left"/>
      <protection hidden="1"/>
    </xf>
    <xf numFmtId="164" fontId="0" fillId="0" borderId="63" xfId="0" applyNumberFormat="1" applyBorder="1" applyAlignment="1" applyProtection="1">
      <alignment horizontal="left"/>
      <protection hidden="1"/>
    </xf>
    <xf numFmtId="164" fontId="0" fillId="0" borderId="64" xfId="0" applyNumberFormat="1" applyBorder="1" applyAlignment="1" applyProtection="1">
      <alignment horizontal="left"/>
      <protection hidden="1"/>
    </xf>
    <xf numFmtId="164" fontId="0" fillId="0" borderId="65" xfId="0" applyNumberFormat="1" applyBorder="1" applyAlignment="1" applyProtection="1">
      <alignment horizontal="left"/>
      <protection hidden="1"/>
    </xf>
    <xf numFmtId="0" fontId="0" fillId="0" borderId="50" xfId="0" applyBorder="1" applyAlignment="1" applyProtection="1">
      <alignment horizontal="center"/>
      <protection hidden="1"/>
    </xf>
    <xf numFmtId="49" fontId="17" fillId="0" borderId="1" xfId="0" applyNumberFormat="1" applyFont="1" applyBorder="1" applyAlignment="1" applyProtection="1">
      <alignment horizontal="center"/>
      <protection hidden="1"/>
    </xf>
    <xf numFmtId="0" fontId="0" fillId="0" borderId="66" xfId="0" applyBorder="1" applyProtection="1">
      <protection hidden="1"/>
    </xf>
    <xf numFmtId="49" fontId="0" fillId="2" borderId="2" xfId="0" applyNumberFormat="1" applyFill="1" applyBorder="1" applyAlignment="1" applyProtection="1">
      <alignment wrapText="1"/>
      <protection hidden="1"/>
    </xf>
    <xf numFmtId="0" fontId="0" fillId="2" borderId="3" xfId="0" applyFill="1" applyBorder="1" applyAlignment="1" applyProtection="1">
      <alignment wrapText="1"/>
      <protection hidden="1"/>
    </xf>
    <xf numFmtId="0" fontId="0" fillId="2" borderId="3" xfId="0" applyFill="1" applyBorder="1" applyAlignment="1" applyProtection="1">
      <alignment horizontal="center" wrapText="1"/>
      <protection hidden="1"/>
    </xf>
    <xf numFmtId="164" fontId="2" fillId="4" borderId="3" xfId="7" applyNumberFormat="1" applyFill="1" applyBorder="1" applyAlignment="1" applyProtection="1">
      <alignment horizontal="center"/>
      <protection hidden="1"/>
    </xf>
    <xf numFmtId="164" fontId="2" fillId="4" borderId="4" xfId="7" applyNumberFormat="1" applyFill="1" applyBorder="1" applyAlignment="1" applyProtection="1">
      <alignment horizontal="center"/>
      <protection hidden="1"/>
    </xf>
    <xf numFmtId="49" fontId="0" fillId="0" borderId="5" xfId="0" applyNumberFormat="1" applyBorder="1" applyProtection="1">
      <protection hidden="1"/>
    </xf>
    <xf numFmtId="2" fontId="0" fillId="0" borderId="6" xfId="0" applyNumberFormat="1" applyBorder="1" applyProtection="1">
      <protection hidden="1"/>
    </xf>
    <xf numFmtId="9" fontId="0" fillId="0" borderId="6" xfId="0" applyNumberFormat="1" applyBorder="1" applyProtection="1">
      <protection hidden="1"/>
    </xf>
    <xf numFmtId="2" fontId="0" fillId="0" borderId="7" xfId="0" applyNumberFormat="1" applyBorder="1" applyProtection="1">
      <protection hidden="1"/>
    </xf>
    <xf numFmtId="49" fontId="0" fillId="0" borderId="8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9" fontId="0" fillId="0" borderId="1" xfId="0" applyNumberFormat="1" applyBorder="1" applyProtection="1">
      <protection hidden="1"/>
    </xf>
    <xf numFmtId="2" fontId="0" fillId="0" borderId="9" xfId="0" applyNumberFormat="1" applyBorder="1" applyProtection="1">
      <protection hidden="1"/>
    </xf>
    <xf numFmtId="2" fontId="0" fillId="0" borderId="10" xfId="0" applyNumberFormat="1" applyBorder="1" applyProtection="1">
      <protection hidden="1"/>
    </xf>
    <xf numFmtId="9" fontId="0" fillId="0" borderId="10" xfId="0" applyNumberFormat="1" applyBorder="1" applyProtection="1">
      <protection hidden="1"/>
    </xf>
    <xf numFmtId="49" fontId="0" fillId="0" borderId="0" xfId="0" applyNumberFormat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18" fillId="0" borderId="0" xfId="0" applyFont="1" applyProtection="1">
      <protection hidden="1"/>
    </xf>
    <xf numFmtId="0" fontId="16" fillId="3" borderId="12" xfId="0" applyFont="1" applyFill="1" applyBorder="1" applyProtection="1">
      <protection hidden="1"/>
    </xf>
    <xf numFmtId="49" fontId="19" fillId="2" borderId="1" xfId="0" applyNumberFormat="1" applyFont="1" applyFill="1" applyBorder="1" applyAlignment="1" applyProtection="1">
      <alignment horizontal="center"/>
      <protection hidden="1"/>
    </xf>
    <xf numFmtId="0" fontId="0" fillId="3" borderId="0" xfId="0" applyFill="1" applyProtection="1">
      <protection hidden="1"/>
    </xf>
    <xf numFmtId="49" fontId="19" fillId="2" borderId="13" xfId="0" applyNumberFormat="1" applyFont="1" applyFill="1" applyBorder="1" applyAlignment="1" applyProtection="1">
      <alignment horizontal="center"/>
      <protection hidden="1"/>
    </xf>
    <xf numFmtId="49" fontId="19" fillId="2" borderId="14" xfId="0" applyNumberFormat="1" applyFont="1" applyFill="1" applyBorder="1" applyAlignment="1" applyProtection="1">
      <alignment horizontal="center"/>
      <protection hidden="1"/>
    </xf>
    <xf numFmtId="1" fontId="0" fillId="0" borderId="1" xfId="0" applyNumberFormat="1" applyBorder="1" applyProtection="1">
      <protection hidden="1"/>
    </xf>
    <xf numFmtId="49" fontId="19" fillId="2" borderId="1" xfId="0" applyNumberFormat="1" applyFont="1" applyFill="1" applyBorder="1" applyAlignment="1" applyProtection="1">
      <alignment horizontal="left"/>
      <protection hidden="1"/>
    </xf>
    <xf numFmtId="0" fontId="0" fillId="5" borderId="0" xfId="0" applyFill="1" applyProtection="1">
      <protection hidden="1"/>
    </xf>
    <xf numFmtId="0" fontId="0" fillId="0" borderId="1" xfId="0" applyBorder="1" applyProtection="1">
      <protection hidden="1"/>
    </xf>
    <xf numFmtId="0" fontId="0" fillId="0" borderId="0" xfId="0" applyAlignment="1" applyProtection="1">
      <alignment horizontal="left"/>
      <protection hidden="1"/>
    </xf>
    <xf numFmtId="49" fontId="0" fillId="0" borderId="0" xfId="0" applyNumberFormat="1" applyAlignment="1" applyProtection="1">
      <alignment horizontal="center"/>
      <protection hidden="1"/>
    </xf>
    <xf numFmtId="49" fontId="1" fillId="4" borderId="15" xfId="7" applyNumberFormat="1" applyFont="1" applyFill="1" applyBorder="1" applyAlignment="1" applyProtection="1">
      <alignment horizontal="center"/>
      <protection hidden="1"/>
    </xf>
    <xf numFmtId="0" fontId="0" fillId="2" borderId="15" xfId="0" applyFill="1" applyBorder="1" applyAlignment="1" applyProtection="1">
      <alignment horizontal="center" wrapText="1"/>
      <protection hidden="1"/>
    </xf>
    <xf numFmtId="49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" fontId="0" fillId="6" borderId="1" xfId="0" applyNumberFormat="1" applyFill="1" applyBorder="1" applyProtection="1">
      <protection hidden="1"/>
    </xf>
    <xf numFmtId="0" fontId="4" fillId="7" borderId="1" xfId="3" applyFont="1" applyFill="1" applyBorder="1" applyAlignment="1" applyProtection="1">
      <alignment horizontal="center" wrapText="1"/>
      <protection hidden="1"/>
    </xf>
    <xf numFmtId="0" fontId="5" fillId="0" borderId="0" xfId="0" applyFont="1" applyAlignment="1" applyProtection="1">
      <alignment horizontal="left"/>
      <protection hidden="1"/>
    </xf>
    <xf numFmtId="0" fontId="4" fillId="0" borderId="0" xfId="0" applyFont="1" applyAlignment="1" applyProtection="1">
      <alignment horizontal="left"/>
      <protection hidden="1"/>
    </xf>
    <xf numFmtId="0" fontId="5" fillId="0" borderId="0" xfId="0" applyFont="1" applyProtection="1">
      <protection hidden="1"/>
    </xf>
    <xf numFmtId="0" fontId="11" fillId="0" borderId="0" xfId="4" applyProtection="1">
      <protection hidden="1"/>
    </xf>
    <xf numFmtId="0" fontId="5" fillId="8" borderId="16" xfId="0" applyFont="1" applyFill="1" applyBorder="1" applyAlignment="1" applyProtection="1">
      <alignment horizontal="right"/>
      <protection hidden="1"/>
    </xf>
    <xf numFmtId="0" fontId="1" fillId="0" borderId="0" xfId="6" applyProtection="1">
      <protection hidden="1"/>
    </xf>
    <xf numFmtId="0" fontId="1" fillId="0" borderId="0" xfId="6" applyAlignment="1" applyProtection="1">
      <alignment horizontal="right"/>
      <protection hidden="1"/>
    </xf>
    <xf numFmtId="0" fontId="5" fillId="0" borderId="0" xfId="0" applyFont="1" applyAlignment="1" applyProtection="1">
      <alignment horizontal="right"/>
      <protection hidden="1"/>
    </xf>
    <xf numFmtId="0" fontId="5" fillId="8" borderId="1" xfId="0" applyFont="1" applyFill="1" applyBorder="1" applyAlignment="1" applyProtection="1">
      <alignment horizontal="right"/>
      <protection hidden="1"/>
    </xf>
    <xf numFmtId="0" fontId="3" fillId="4" borderId="11" xfId="3" applyFont="1" applyFill="1" applyBorder="1" applyAlignment="1" applyProtection="1">
      <alignment horizontal="center"/>
      <protection hidden="1"/>
    </xf>
    <xf numFmtId="49" fontId="0" fillId="0" borderId="17" xfId="0" applyNumberFormat="1" applyBorder="1" applyProtection="1">
      <protection hidden="1"/>
    </xf>
    <xf numFmtId="2" fontId="0" fillId="0" borderId="14" xfId="0" applyNumberFormat="1" applyBorder="1" applyProtection="1">
      <protection hidden="1"/>
    </xf>
    <xf numFmtId="9" fontId="0" fillId="0" borderId="15" xfId="0" applyNumberFormat="1" applyBorder="1" applyProtection="1">
      <protection hidden="1"/>
    </xf>
    <xf numFmtId="9" fontId="0" fillId="0" borderId="18" xfId="0" applyNumberFormat="1" applyBorder="1" applyAlignment="1" applyProtection="1">
      <alignment vertical="center"/>
      <protection hidden="1"/>
    </xf>
    <xf numFmtId="0" fontId="0" fillId="0" borderId="19" xfId="0" applyBorder="1" applyAlignment="1" applyProtection="1">
      <alignment horizontal="center"/>
      <protection hidden="1"/>
    </xf>
    <xf numFmtId="49" fontId="0" fillId="0" borderId="20" xfId="0" applyNumberFormat="1" applyBorder="1" applyProtection="1">
      <protection hidden="1"/>
    </xf>
    <xf numFmtId="2" fontId="0" fillId="0" borderId="15" xfId="0" applyNumberFormat="1" applyBorder="1" applyProtection="1">
      <protection hidden="1"/>
    </xf>
    <xf numFmtId="49" fontId="0" fillId="2" borderId="20" xfId="0" applyNumberFormat="1" applyFill="1" applyBorder="1" applyAlignment="1" applyProtection="1">
      <alignment wrapText="1"/>
      <protection hidden="1"/>
    </xf>
    <xf numFmtId="0" fontId="0" fillId="2" borderId="15" xfId="0" applyFill="1" applyBorder="1" applyAlignment="1" applyProtection="1">
      <alignment wrapText="1"/>
      <protection hidden="1"/>
    </xf>
    <xf numFmtId="9" fontId="0" fillId="0" borderId="15" xfId="0" applyNumberFormat="1" applyBorder="1" applyAlignment="1" applyProtection="1">
      <alignment horizontal="center" vertical="center"/>
      <protection hidden="1"/>
    </xf>
    <xf numFmtId="9" fontId="0" fillId="0" borderId="14" xfId="0" applyNumberFormat="1" applyBorder="1" applyAlignment="1" applyProtection="1">
      <alignment horizontal="center" vertical="center"/>
      <protection hidden="1"/>
    </xf>
    <xf numFmtId="9" fontId="0" fillId="0" borderId="82" xfId="0" applyNumberFormat="1" applyBorder="1" applyProtection="1">
      <protection hidden="1"/>
    </xf>
    <xf numFmtId="49" fontId="28" fillId="0" borderId="1" xfId="0" applyNumberFormat="1" applyFont="1" applyBorder="1" applyAlignment="1" applyProtection="1">
      <alignment horizontal="center"/>
      <protection locked="0"/>
    </xf>
    <xf numFmtId="2" fontId="0" fillId="0" borderId="0" xfId="0" applyNumberFormat="1" applyProtection="1">
      <protection hidden="1"/>
    </xf>
    <xf numFmtId="0" fontId="0" fillId="0" borderId="83" xfId="0" applyBorder="1"/>
    <xf numFmtId="0" fontId="32" fillId="0" borderId="0" xfId="5" applyFont="1" applyAlignment="1">
      <alignment horizontal="right"/>
    </xf>
    <xf numFmtId="0" fontId="32" fillId="0" borderId="0" xfId="5" applyFont="1"/>
    <xf numFmtId="0" fontId="32" fillId="0" borderId="0" xfId="5" applyFont="1" applyAlignment="1">
      <alignment horizontal="center"/>
    </xf>
    <xf numFmtId="2" fontId="32" fillId="0" borderId="0" xfId="5" applyNumberFormat="1" applyFont="1" applyAlignment="1">
      <alignment horizontal="right"/>
    </xf>
    <xf numFmtId="0" fontId="32" fillId="0" borderId="0" xfId="8" applyFont="1" applyProtection="1">
      <protection locked="0"/>
    </xf>
    <xf numFmtId="0" fontId="1" fillId="0" borderId="0" xfId="3"/>
    <xf numFmtId="0" fontId="1" fillId="0" borderId="0" xfId="3" applyAlignment="1">
      <alignment horizontal="right"/>
    </xf>
    <xf numFmtId="0" fontId="1" fillId="0" borderId="0" xfId="3" applyAlignment="1">
      <alignment horizontal="center"/>
    </xf>
    <xf numFmtId="0" fontId="14" fillId="0" borderId="0" xfId="5" applyAlignment="1">
      <alignment horizontal="right"/>
    </xf>
    <xf numFmtId="2" fontId="1" fillId="0" borderId="0" xfId="3" applyNumberFormat="1" applyAlignment="1">
      <alignment horizontal="right"/>
    </xf>
    <xf numFmtId="0" fontId="1" fillId="0" borderId="0" xfId="3" applyProtection="1">
      <protection locked="0"/>
    </xf>
    <xf numFmtId="0" fontId="1" fillId="0" borderId="0" xfId="3" applyAlignment="1" applyProtection="1">
      <alignment horizontal="right"/>
      <protection locked="0"/>
    </xf>
    <xf numFmtId="0" fontId="5" fillId="0" borderId="83" xfId="0" applyFont="1" applyBorder="1"/>
    <xf numFmtId="0" fontId="36" fillId="0" borderId="85" xfId="13" applyFont="1" applyBorder="1" applyAlignment="1">
      <alignment wrapText="1"/>
    </xf>
    <xf numFmtId="2" fontId="36" fillId="0" borderId="0" xfId="13" applyNumberFormat="1" applyFont="1" applyAlignment="1">
      <alignment horizontal="right" wrapText="1"/>
    </xf>
    <xf numFmtId="9" fontId="0" fillId="0" borderId="3" xfId="0" applyNumberFormat="1" applyBorder="1" applyAlignment="1" applyProtection="1">
      <alignment horizontal="center" vertical="center"/>
      <protection hidden="1"/>
    </xf>
    <xf numFmtId="9" fontId="0" fillId="0" borderId="6" xfId="0" applyNumberFormat="1" applyBorder="1" applyAlignment="1" applyProtection="1">
      <alignment horizontal="center" vertical="center"/>
      <protection hidden="1"/>
    </xf>
    <xf numFmtId="2" fontId="0" fillId="0" borderId="83" xfId="0" applyNumberFormat="1" applyBorder="1" applyProtection="1">
      <protection hidden="1"/>
    </xf>
    <xf numFmtId="1" fontId="39" fillId="4" borderId="84" xfId="7" applyNumberFormat="1" applyFont="1" applyFill="1" applyBorder="1" applyAlignment="1" applyProtection="1">
      <alignment horizontal="center"/>
      <protection hidden="1"/>
    </xf>
    <xf numFmtId="1" fontId="39" fillId="0" borderId="0" xfId="5" applyNumberFormat="1" applyFont="1" applyAlignment="1">
      <alignment horizontal="right"/>
    </xf>
    <xf numFmtId="1" fontId="40" fillId="0" borderId="0" xfId="5" applyNumberFormat="1" applyFont="1" applyAlignment="1">
      <alignment horizontal="right"/>
    </xf>
    <xf numFmtId="1" fontId="38" fillId="0" borderId="0" xfId="0" applyNumberFormat="1" applyFont="1" applyProtection="1">
      <protection hidden="1"/>
    </xf>
    <xf numFmtId="0" fontId="0" fillId="0" borderId="0" xfId="0" quotePrefix="1" applyProtection="1">
      <protection hidden="1"/>
    </xf>
    <xf numFmtId="0" fontId="41" fillId="0" borderId="0" xfId="0" quotePrefix="1" applyFont="1" applyProtection="1">
      <protection hidden="1"/>
    </xf>
    <xf numFmtId="0" fontId="0" fillId="0" borderId="10" xfId="0" applyBorder="1"/>
    <xf numFmtId="2" fontId="0" fillId="0" borderId="83" xfId="0" applyNumberFormat="1" applyBorder="1"/>
    <xf numFmtId="0" fontId="19" fillId="0" borderId="83" xfId="0" applyFont="1" applyBorder="1" applyAlignment="1">
      <alignment horizontal="left"/>
    </xf>
    <xf numFmtId="0" fontId="19" fillId="0" borderId="83" xfId="0" applyFont="1" applyBorder="1"/>
    <xf numFmtId="0" fontId="43" fillId="10" borderId="83" xfId="0" applyFont="1" applyFill="1" applyBorder="1"/>
    <xf numFmtId="0" fontId="42" fillId="0" borderId="83" xfId="0" applyFont="1" applyBorder="1"/>
    <xf numFmtId="165" fontId="33" fillId="0" borderId="83" xfId="14" applyNumberFormat="1" applyFont="1" applyBorder="1" applyAlignment="1">
      <alignment horizontal="left" wrapText="1"/>
    </xf>
    <xf numFmtId="1" fontId="0" fillId="0" borderId="83" xfId="0" applyNumberFormat="1" applyBorder="1"/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33" fillId="0" borderId="0" xfId="12" applyFont="1" applyAlignment="1">
      <alignment wrapText="1"/>
    </xf>
    <xf numFmtId="0" fontId="31" fillId="0" borderId="0" xfId="0" applyFont="1"/>
    <xf numFmtId="0" fontId="26" fillId="0" borderId="0" xfId="9"/>
    <xf numFmtId="0" fontId="11" fillId="0" borderId="0" xfId="4" applyAlignment="1" applyProtection="1">
      <alignment horizontal="right"/>
      <protection hidden="1"/>
    </xf>
    <xf numFmtId="0" fontId="29" fillId="0" borderId="0" xfId="0" applyFont="1"/>
    <xf numFmtId="0" fontId="0" fillId="0" borderId="0" xfId="0" applyAlignment="1">
      <alignment horizontal="left"/>
    </xf>
    <xf numFmtId="0" fontId="19" fillId="0" borderId="11" xfId="0" applyFont="1" applyBorder="1"/>
    <xf numFmtId="0" fontId="1" fillId="0" borderId="0" xfId="6" applyAlignment="1" applyProtection="1">
      <alignment horizontal="left"/>
      <protection hidden="1"/>
    </xf>
    <xf numFmtId="0" fontId="3" fillId="4" borderId="11" xfId="3" applyFont="1" applyFill="1" applyBorder="1" applyAlignment="1" applyProtection="1">
      <alignment horizontal="left" wrapText="1"/>
      <protection hidden="1"/>
    </xf>
    <xf numFmtId="0" fontId="3" fillId="4" borderId="11" xfId="3" applyFont="1" applyFill="1" applyBorder="1" applyAlignment="1" applyProtection="1">
      <alignment horizontal="center" wrapText="1"/>
      <protection hidden="1"/>
    </xf>
    <xf numFmtId="0" fontId="4" fillId="4" borderId="11" xfId="3" applyFont="1" applyFill="1" applyBorder="1" applyAlignment="1" applyProtection="1">
      <alignment horizontal="center" wrapText="1"/>
      <protection hidden="1"/>
    </xf>
    <xf numFmtId="0" fontId="4" fillId="4" borderId="11" xfId="3" applyFont="1" applyFill="1" applyBorder="1" applyAlignment="1" applyProtection="1">
      <alignment horizontal="left" wrapText="1"/>
      <protection hidden="1"/>
    </xf>
    <xf numFmtId="0" fontId="4" fillId="4" borderId="11" xfId="3" applyFont="1" applyFill="1" applyBorder="1" applyAlignment="1" applyProtection="1">
      <alignment horizontal="right" wrapText="1"/>
      <protection hidden="1"/>
    </xf>
    <xf numFmtId="0" fontId="4" fillId="0" borderId="0" xfId="0" applyFont="1" applyAlignment="1" applyProtection="1">
      <alignment wrapText="1"/>
      <protection hidden="1"/>
    </xf>
    <xf numFmtId="9" fontId="0" fillId="0" borderId="0" xfId="16" applyFont="1" applyProtection="1">
      <protection hidden="1"/>
    </xf>
    <xf numFmtId="0" fontId="19" fillId="0" borderId="0" xfId="0" applyFont="1"/>
    <xf numFmtId="1" fontId="33" fillId="0" borderId="83" xfId="15" applyNumberFormat="1" applyFont="1" applyBorder="1" applyAlignment="1">
      <alignment horizontal="right" wrapText="1"/>
    </xf>
    <xf numFmtId="0" fontId="16" fillId="3" borderId="21" xfId="0" applyFont="1" applyFill="1" applyBorder="1" applyAlignment="1" applyProtection="1">
      <alignment horizontal="center"/>
      <protection hidden="1"/>
    </xf>
    <xf numFmtId="0" fontId="16" fillId="3" borderId="22" xfId="0" applyFont="1" applyFill="1" applyBorder="1" applyAlignment="1" applyProtection="1">
      <alignment horizontal="center"/>
      <protection hidden="1"/>
    </xf>
    <xf numFmtId="0" fontId="6" fillId="5" borderId="0" xfId="0" applyFont="1" applyFill="1" applyAlignment="1" applyProtection="1">
      <alignment horizontal="center" vertical="top" wrapText="1"/>
      <protection hidden="1"/>
    </xf>
    <xf numFmtId="0" fontId="15" fillId="5" borderId="0" xfId="0" applyFont="1" applyFill="1" applyAlignment="1" applyProtection="1">
      <alignment horizontal="center" vertical="top" wrapText="1"/>
      <protection hidden="1"/>
    </xf>
    <xf numFmtId="0" fontId="0" fillId="0" borderId="23" xfId="0" applyBorder="1" applyAlignment="1" applyProtection="1">
      <alignment horizontal="center"/>
      <protection hidden="1"/>
    </xf>
    <xf numFmtId="0" fontId="0" fillId="0" borderId="16" xfId="0" applyBorder="1" applyAlignment="1" applyProtection="1">
      <alignment horizontal="center"/>
      <protection hidden="1"/>
    </xf>
    <xf numFmtId="0" fontId="0" fillId="0" borderId="19" xfId="0" applyBorder="1" applyAlignment="1" applyProtection="1">
      <alignment horizontal="center"/>
      <protection hidden="1"/>
    </xf>
    <xf numFmtId="49" fontId="19" fillId="2" borderId="11" xfId="0" applyNumberFormat="1" applyFont="1" applyFill="1" applyBorder="1" applyAlignment="1" applyProtection="1">
      <alignment horizontal="left" vertical="center"/>
      <protection hidden="1"/>
    </xf>
    <xf numFmtId="49" fontId="19" fillId="2" borderId="10" xfId="0" applyNumberFormat="1" applyFont="1" applyFill="1" applyBorder="1" applyAlignment="1" applyProtection="1">
      <alignment horizontal="left" vertical="center"/>
      <protection hidden="1"/>
    </xf>
    <xf numFmtId="0" fontId="20" fillId="4" borderId="24" xfId="7" applyFont="1" applyFill="1" applyBorder="1" applyAlignment="1" applyProtection="1">
      <alignment horizontal="center" wrapText="1"/>
      <protection hidden="1"/>
    </xf>
    <xf numFmtId="49" fontId="20" fillId="4" borderId="24" xfId="7" applyNumberFormat="1" applyFont="1" applyFill="1" applyBorder="1" applyAlignment="1" applyProtection="1">
      <alignment horizontal="center" wrapText="1"/>
      <protection hidden="1"/>
    </xf>
    <xf numFmtId="0" fontId="16" fillId="3" borderId="25" xfId="0" applyFont="1" applyFill="1" applyBorder="1" applyAlignment="1" applyProtection="1">
      <alignment horizontal="center"/>
      <protection hidden="1"/>
    </xf>
    <xf numFmtId="0" fontId="16" fillId="3" borderId="26" xfId="0" applyFont="1" applyFill="1" applyBorder="1" applyAlignment="1" applyProtection="1">
      <alignment horizontal="center"/>
      <protection hidden="1"/>
    </xf>
    <xf numFmtId="0" fontId="16" fillId="3" borderId="27" xfId="0" applyFont="1" applyFill="1" applyBorder="1" applyAlignment="1" applyProtection="1">
      <alignment horizontal="center"/>
      <protection hidden="1"/>
    </xf>
    <xf numFmtId="0" fontId="15" fillId="5" borderId="0" xfId="0" applyFont="1" applyFill="1" applyAlignment="1" applyProtection="1">
      <alignment horizontal="center" wrapText="1"/>
      <protection hidden="1"/>
    </xf>
    <xf numFmtId="0" fontId="20" fillId="4" borderId="24" xfId="7" applyFont="1" applyFill="1" applyBorder="1" applyAlignment="1" applyProtection="1">
      <alignment horizontal="center"/>
      <protection hidden="1"/>
    </xf>
    <xf numFmtId="164" fontId="20" fillId="4" borderId="24" xfId="7" applyNumberFormat="1" applyFont="1" applyFill="1" applyBorder="1" applyAlignment="1" applyProtection="1">
      <alignment horizontal="center" wrapText="1"/>
      <protection hidden="1"/>
    </xf>
    <xf numFmtId="0" fontId="21" fillId="3" borderId="28" xfId="0" applyFont="1" applyFill="1" applyBorder="1" applyAlignment="1" applyProtection="1">
      <alignment horizontal="center" vertical="center" wrapText="1"/>
      <protection locked="0"/>
    </xf>
    <xf numFmtId="0" fontId="21" fillId="3" borderId="29" xfId="0" applyFont="1" applyFill="1" applyBorder="1" applyAlignment="1" applyProtection="1">
      <alignment horizontal="center" vertical="center"/>
      <protection locked="0"/>
    </xf>
    <xf numFmtId="0" fontId="21" fillId="3" borderId="30" xfId="0" applyFont="1" applyFill="1" applyBorder="1" applyAlignment="1" applyProtection="1">
      <alignment horizontal="center" vertical="center"/>
      <protection locked="0"/>
    </xf>
    <xf numFmtId="0" fontId="21" fillId="3" borderId="31" xfId="0" applyFont="1" applyFill="1" applyBorder="1" applyAlignment="1" applyProtection="1">
      <alignment horizontal="center" vertical="center"/>
      <protection locked="0"/>
    </xf>
    <xf numFmtId="0" fontId="21" fillId="3" borderId="32" xfId="0" applyFont="1" applyFill="1" applyBorder="1" applyAlignment="1" applyProtection="1">
      <alignment horizontal="center" vertical="center"/>
      <protection locked="0"/>
    </xf>
    <xf numFmtId="0" fontId="21" fillId="3" borderId="33" xfId="0" applyFont="1" applyFill="1" applyBorder="1" applyAlignment="1" applyProtection="1">
      <alignment horizontal="center" vertical="center"/>
      <protection locked="0"/>
    </xf>
    <xf numFmtId="1" fontId="38" fillId="2" borderId="34" xfId="0" applyNumberFormat="1" applyFont="1" applyFill="1" applyBorder="1" applyAlignment="1" applyProtection="1">
      <alignment horizontal="center"/>
      <protection hidden="1"/>
    </xf>
    <xf numFmtId="1" fontId="38" fillId="2" borderId="35" xfId="0" applyNumberFormat="1" applyFont="1" applyFill="1" applyBorder="1" applyAlignment="1" applyProtection="1">
      <alignment horizontal="center"/>
      <protection hidden="1"/>
    </xf>
    <xf numFmtId="1" fontId="38" fillId="2" borderId="36" xfId="0" applyNumberFormat="1" applyFont="1" applyFill="1" applyBorder="1" applyAlignment="1" applyProtection="1">
      <alignment horizontal="center"/>
      <protection hidden="1"/>
    </xf>
    <xf numFmtId="0" fontId="22" fillId="3" borderId="0" xfId="0" applyFont="1" applyFill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49" fontId="16" fillId="3" borderId="38" xfId="0" applyNumberFormat="1" applyFont="1" applyFill="1" applyBorder="1" applyAlignment="1" applyProtection="1">
      <alignment horizontal="center"/>
      <protection hidden="1"/>
    </xf>
    <xf numFmtId="49" fontId="16" fillId="3" borderId="37" xfId="0" applyNumberFormat="1" applyFont="1" applyFill="1" applyBorder="1" applyAlignment="1" applyProtection="1">
      <alignment horizontal="center"/>
      <protection hidden="1"/>
    </xf>
    <xf numFmtId="49" fontId="16" fillId="3" borderId="39" xfId="0" applyNumberFormat="1" applyFont="1" applyFill="1" applyBorder="1" applyAlignment="1" applyProtection="1">
      <alignment horizontal="center"/>
      <protection hidden="1"/>
    </xf>
    <xf numFmtId="9" fontId="0" fillId="0" borderId="3" xfId="0" applyNumberFormat="1" applyBorder="1" applyAlignment="1" applyProtection="1">
      <alignment horizontal="center" vertical="center"/>
      <protection hidden="1"/>
    </xf>
    <xf numFmtId="9" fontId="0" fillId="0" borderId="14" xfId="0" applyNumberFormat="1" applyBorder="1" applyAlignment="1" applyProtection="1">
      <alignment horizontal="center" vertical="center"/>
      <protection hidden="1"/>
    </xf>
    <xf numFmtId="0" fontId="16" fillId="3" borderId="86" xfId="0" applyFont="1" applyFill="1" applyBorder="1" applyAlignment="1" applyProtection="1">
      <alignment horizontal="center"/>
      <protection hidden="1"/>
    </xf>
    <xf numFmtId="0" fontId="16" fillId="3" borderId="87" xfId="0" applyFont="1" applyFill="1" applyBorder="1" applyAlignment="1" applyProtection="1">
      <alignment horizontal="center"/>
      <protection hidden="1"/>
    </xf>
    <xf numFmtId="9" fontId="0" fillId="0" borderId="6" xfId="0" applyNumberFormat="1" applyBorder="1" applyAlignment="1" applyProtection="1">
      <alignment horizontal="center" vertical="center"/>
      <protection hidden="1"/>
    </xf>
    <xf numFmtId="9" fontId="0" fillId="0" borderId="1" xfId="0" applyNumberFormat="1" applyBorder="1" applyAlignment="1" applyProtection="1">
      <alignment horizontal="center" vertical="center"/>
      <protection hidden="1"/>
    </xf>
    <xf numFmtId="49" fontId="0" fillId="0" borderId="37" xfId="0" applyNumberFormat="1" applyBorder="1" applyAlignment="1" applyProtection="1">
      <alignment horizontal="center"/>
      <protection hidden="1"/>
    </xf>
    <xf numFmtId="0" fontId="0" fillId="0" borderId="67" xfId="0" applyBorder="1" applyAlignment="1" applyProtection="1">
      <alignment horizontal="left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68" xfId="0" applyBorder="1" applyAlignment="1" applyProtection="1">
      <alignment horizontal="left"/>
      <protection hidden="1"/>
    </xf>
    <xf numFmtId="0" fontId="0" fillId="0" borderId="69" xfId="0" applyBorder="1" applyAlignment="1" applyProtection="1">
      <alignment horizontal="left"/>
      <protection hidden="1"/>
    </xf>
    <xf numFmtId="0" fontId="0" fillId="0" borderId="70" xfId="0" applyBorder="1" applyAlignment="1" applyProtection="1">
      <alignment horizontal="left"/>
      <protection hidden="1"/>
    </xf>
    <xf numFmtId="0" fontId="0" fillId="0" borderId="71" xfId="0" applyBorder="1" applyAlignment="1" applyProtection="1">
      <alignment horizontal="left"/>
      <protection hidden="1"/>
    </xf>
    <xf numFmtId="164" fontId="0" fillId="0" borderId="45" xfId="0" applyNumberFormat="1" applyBorder="1" applyAlignment="1" applyProtection="1">
      <alignment horizontal="center" vertical="center"/>
      <protection hidden="1"/>
    </xf>
    <xf numFmtId="0" fontId="0" fillId="0" borderId="45" xfId="0" applyBorder="1" applyAlignment="1" applyProtection="1">
      <alignment horizontal="center" vertical="center"/>
      <protection hidden="1"/>
    </xf>
    <xf numFmtId="0" fontId="0" fillId="0" borderId="72" xfId="0" applyBorder="1" applyAlignment="1" applyProtection="1">
      <alignment horizontal="center"/>
      <protection hidden="1"/>
    </xf>
    <xf numFmtId="0" fontId="15" fillId="3" borderId="73" xfId="0" applyFont="1" applyFill="1" applyBorder="1" applyAlignment="1" applyProtection="1">
      <alignment horizontal="left"/>
      <protection hidden="1"/>
    </xf>
    <xf numFmtId="0" fontId="15" fillId="3" borderId="74" xfId="0" applyFont="1" applyFill="1" applyBorder="1" applyAlignment="1" applyProtection="1">
      <alignment horizontal="left"/>
      <protection hidden="1"/>
    </xf>
    <xf numFmtId="0" fontId="15" fillId="3" borderId="75" xfId="0" applyFont="1" applyFill="1" applyBorder="1" applyAlignment="1" applyProtection="1">
      <alignment horizontal="left"/>
      <protection hidden="1"/>
    </xf>
    <xf numFmtId="0" fontId="23" fillId="0" borderId="13" xfId="0" applyFont="1" applyBorder="1" applyAlignment="1" applyProtection="1">
      <alignment horizontal="left" vertical="center"/>
      <protection hidden="1"/>
    </xf>
    <xf numFmtId="0" fontId="23" fillId="0" borderId="0" xfId="0" applyFont="1" applyAlignment="1" applyProtection="1">
      <alignment horizontal="left" vertical="center"/>
      <protection hidden="1"/>
    </xf>
    <xf numFmtId="0" fontId="0" fillId="0" borderId="66" xfId="0" applyBorder="1" applyAlignment="1" applyProtection="1">
      <alignment horizontal="center"/>
      <protection hidden="1"/>
    </xf>
    <xf numFmtId="0" fontId="23" fillId="0" borderId="13" xfId="0" applyFont="1" applyBorder="1" applyAlignment="1" applyProtection="1">
      <alignment horizontal="center" vertical="center"/>
      <protection hidden="1"/>
    </xf>
    <xf numFmtId="0" fontId="23" fillId="0" borderId="0" xfId="0" applyFont="1" applyAlignment="1" applyProtection="1">
      <alignment horizontal="center" vertical="center"/>
      <protection hidden="1"/>
    </xf>
    <xf numFmtId="0" fontId="0" fillId="0" borderId="76" xfId="0" applyBorder="1" applyAlignment="1" applyProtection="1">
      <alignment horizontal="center"/>
      <protection hidden="1"/>
    </xf>
    <xf numFmtId="0" fontId="0" fillId="0" borderId="66" xfId="0" applyBorder="1" applyAlignment="1" applyProtection="1">
      <alignment horizontal="left" vertical="top"/>
      <protection hidden="1"/>
    </xf>
    <xf numFmtId="0" fontId="0" fillId="0" borderId="70" xfId="0" applyBorder="1" applyAlignment="1" applyProtection="1">
      <alignment horizontal="center"/>
      <protection hidden="1"/>
    </xf>
    <xf numFmtId="0" fontId="24" fillId="0" borderId="13" xfId="0" applyFont="1" applyBorder="1" applyAlignment="1" applyProtection="1">
      <alignment horizontal="center" vertical="center"/>
      <protection hidden="1"/>
    </xf>
    <xf numFmtId="0" fontId="24" fillId="0" borderId="0" xfId="0" applyFont="1" applyAlignment="1" applyProtection="1">
      <alignment horizontal="center" vertical="center"/>
      <protection hidden="1"/>
    </xf>
    <xf numFmtId="0" fontId="0" fillId="0" borderId="77" xfId="0" applyBorder="1" applyAlignment="1" applyProtection="1">
      <alignment horizontal="center"/>
      <protection hidden="1"/>
    </xf>
    <xf numFmtId="49" fontId="25" fillId="0" borderId="13" xfId="0" applyNumberFormat="1" applyFont="1" applyBorder="1" applyAlignment="1" applyProtection="1">
      <alignment horizontal="left" vertical="top" wrapText="1"/>
      <protection hidden="1"/>
    </xf>
    <xf numFmtId="49" fontId="25" fillId="0" borderId="0" xfId="0" applyNumberFormat="1" applyFont="1" applyAlignment="1" applyProtection="1">
      <alignment horizontal="left" vertical="top"/>
      <protection hidden="1"/>
    </xf>
    <xf numFmtId="0" fontId="0" fillId="0" borderId="78" xfId="0" applyBorder="1" applyAlignment="1" applyProtection="1">
      <alignment horizontal="center"/>
      <protection hidden="1"/>
    </xf>
    <xf numFmtId="164" fontId="0" fillId="9" borderId="79" xfId="0" applyNumberFormat="1" applyFill="1" applyBorder="1" applyAlignment="1" applyProtection="1">
      <alignment horizontal="center"/>
      <protection hidden="1"/>
    </xf>
    <xf numFmtId="164" fontId="0" fillId="9" borderId="80" xfId="0" applyNumberFormat="1" applyFill="1" applyBorder="1" applyAlignment="1" applyProtection="1">
      <alignment horizontal="center"/>
      <protection hidden="1"/>
    </xf>
    <xf numFmtId="164" fontId="0" fillId="9" borderId="81" xfId="0" applyNumberFormat="1" applyFill="1" applyBorder="1" applyAlignment="1" applyProtection="1">
      <alignment horizontal="center"/>
      <protection hidden="1"/>
    </xf>
  </cellXfs>
  <cellStyles count="17">
    <cellStyle name="Normal" xfId="0" builtinId="0"/>
    <cellStyle name="Normal 2" xfId="1" xr:uid="{00000000-0005-0000-0000-000001000000}"/>
    <cellStyle name="Normal 3" xfId="2" xr:uid="{00000000-0005-0000-0000-000002000000}"/>
    <cellStyle name="Normal 4" xfId="10" xr:uid="{00000000-0005-0000-0000-000003000000}"/>
    <cellStyle name="Normal 5" xfId="11" xr:uid="{00000000-0005-0000-0000-000004000000}"/>
    <cellStyle name="Normal_New_3" xfId="15" xr:uid="{C938A9AE-895B-4387-9057-D33E50BD5D83}"/>
    <cellStyle name="Normal_Sheet1" xfId="3" xr:uid="{00000000-0005-0000-0000-000005000000}"/>
    <cellStyle name="Normal_Sheet1_1" xfId="4" xr:uid="{00000000-0005-0000-0000-000006000000}"/>
    <cellStyle name="Normal_Sheet1_2" xfId="5" xr:uid="{00000000-0005-0000-0000-000007000000}"/>
    <cellStyle name="Normal_Sheet1_3" xfId="9" xr:uid="{00000000-0005-0000-0000-000008000000}"/>
    <cellStyle name="Normal_Sheet1_4" xfId="12" xr:uid="{1DFFF658-36EB-4C3A-B47B-4D8DEAD696A5}"/>
    <cellStyle name="Normal_Sheet1_5" xfId="13" xr:uid="{55F3FD87-71DC-4F54-AD63-94C52584B795}"/>
    <cellStyle name="Normal_Sheet2" xfId="6" xr:uid="{00000000-0005-0000-0000-000009000000}"/>
    <cellStyle name="Normal_Sheet2_1" xfId="7" xr:uid="{00000000-0005-0000-0000-00000A000000}"/>
    <cellStyle name="Normal_Sheet3" xfId="8" xr:uid="{00000000-0005-0000-0000-00000B000000}"/>
    <cellStyle name="Normal_ToDo_2" xfId="14" xr:uid="{C3E6C6AF-09DA-42D5-AEAD-3A73B15C9D67}"/>
    <cellStyle name="Percent" xfId="16" builtinId="5"/>
  </cellStyles>
  <dxfs count="353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>
          <bgColor theme="0" tint="-0.24994659260841701"/>
        </patternFill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>
          <bgColor theme="0" tint="-0.24994659260841701"/>
        </patternFill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>
          <bgColor theme="0" tint="-0.24994659260841701"/>
        </patternFill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>
          <bgColor theme="0" tint="-0.24994659260841701"/>
        </patternFill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>
          <bgColor theme="0" tint="-0.24994659260841701"/>
        </patternFill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>
          <bgColor theme="0" tint="-0.24994659260841701"/>
        </patternFill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99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AT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49673253595665"/>
          <c:y val="0.22222222222222221"/>
          <c:w val="0.84433042436709826"/>
          <c:h val="0.61969087197433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GRAPH_DATA!$G$2</c:f>
              <c:strCache>
                <c:ptCount val="1"/>
                <c:pt idx="0">
                  <c:v>AT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GRAPH_DATA!$G$3:$G$11</c:f>
              <c:numCache>
                <c:formatCode>0.00</c:formatCode>
                <c:ptCount val="9"/>
                <c:pt idx="0">
                  <c:v>186.97967611336011</c:v>
                </c:pt>
                <c:pt idx="1">
                  <c:v>189.1675213675212</c:v>
                </c:pt>
                <c:pt idx="2">
                  <c:v>226.11827573392773</c:v>
                </c:pt>
                <c:pt idx="3">
                  <c:v>207.23076923076832</c:v>
                </c:pt>
                <c:pt idx="4">
                  <c:v>215.78461538461511</c:v>
                </c:pt>
                <c:pt idx="5">
                  <c:v>221.55200854700828</c:v>
                </c:pt>
                <c:pt idx="6">
                  <c:v>214.32093911248663</c:v>
                </c:pt>
                <c:pt idx="7">
                  <c:v>96.653226773226621</c:v>
                </c:pt>
                <c:pt idx="8">
                  <c:v>113.12064539325382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FD-48C4-8EFA-ABC280BA3C1D}"/>
            </c:ext>
          </c:extLst>
        </c:ser>
        <c:ser>
          <c:idx val="1"/>
          <c:order val="1"/>
          <c:tx>
            <c:strRef>
              <c:f>GRAPH_DATA!$G$14</c:f>
              <c:strCache>
                <c:ptCount val="1"/>
                <c:pt idx="0">
                  <c:v>AT</c:v>
                </c:pt>
              </c:strCache>
            </c:strRef>
          </c:tx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GRAPH_DATA!$G$15:$G$23</c:f>
              <c:numCache>
                <c:formatCode>0.00</c:formatCode>
                <c:ptCount val="9"/>
                <c:pt idx="0">
                  <c:v>186.97967611336011</c:v>
                </c:pt>
                <c:pt idx="1">
                  <c:v>189.1675213675212</c:v>
                </c:pt>
                <c:pt idx="2">
                  <c:v>226.11827573392773</c:v>
                </c:pt>
                <c:pt idx="3">
                  <c:v>207.23076923076832</c:v>
                </c:pt>
                <c:pt idx="4">
                  <c:v>215.78461538461511</c:v>
                </c:pt>
                <c:pt idx="5">
                  <c:v>221.55200854700828</c:v>
                </c:pt>
                <c:pt idx="6">
                  <c:v>214.32093911248663</c:v>
                </c:pt>
                <c:pt idx="7">
                  <c:v>96.653226773226621</c:v>
                </c:pt>
                <c:pt idx="8">
                  <c:v>113.12064539325382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FD-48C4-8EFA-ABC280BA3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966976"/>
        <c:axId val="83997440"/>
      </c:barChart>
      <c:catAx>
        <c:axId val="839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97440"/>
        <c:crosses val="autoZero"/>
        <c:auto val="1"/>
        <c:lblAlgn val="ctr"/>
        <c:lblOffset val="100"/>
        <c:noMultiLvlLbl val="0"/>
      </c:catAx>
      <c:valAx>
        <c:axId val="83997440"/>
        <c:scaling>
          <c:orientation val="minMax"/>
          <c:max val="125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66976"/>
        <c:crosses val="autoZero"/>
        <c:crossBetween val="between"/>
        <c:majorUnit val="250"/>
      </c:valAx>
    </c:plotArea>
    <c:plotVisOnly val="1"/>
    <c:dispBlanksAs val="gap"/>
    <c:showDLblsOverMax val="0"/>
  </c:chart>
  <c:spPr>
    <a:ln>
      <a:noFill/>
    </a:ln>
  </c:spPr>
  <c:txPr>
    <a:bodyPr/>
    <a:lstStyle/>
    <a:p>
      <a:pPr algn="ctr">
        <a:defRPr lang="en-US" sz="800" b="0" i="0" u="none" strike="noStrike" kern="1200" baseline="0">
          <a:solidFill>
            <a:srgbClr val="000000"/>
          </a:solidFill>
          <a:latin typeface="Calibri"/>
          <a:ea typeface="Calibri"/>
          <a:cs typeface="Calibri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BE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49673253595665"/>
          <c:y val="0.22222222222222221"/>
          <c:w val="0.84433042436709826"/>
          <c:h val="0.61969087197433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GRAPH_DATA!$H$2</c:f>
              <c:strCache>
                <c:ptCount val="1"/>
                <c:pt idx="0">
                  <c:v>BE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GRAPH_DATA!$H$3:$H$11</c:f>
              <c:numCache>
                <c:formatCode>0.00</c:formatCode>
                <c:ptCount val="9"/>
                <c:pt idx="0">
                  <c:v>718.71367521367449</c:v>
                </c:pt>
                <c:pt idx="1">
                  <c:v>1041.9066442816395</c:v>
                </c:pt>
                <c:pt idx="2">
                  <c:v>562.84595141700299</c:v>
                </c:pt>
                <c:pt idx="3">
                  <c:v>750.61538461538453</c:v>
                </c:pt>
                <c:pt idx="4">
                  <c:v>673.11538461538328</c:v>
                </c:pt>
                <c:pt idx="5">
                  <c:v>547.8842634901315</c:v>
                </c:pt>
                <c:pt idx="6">
                  <c:v>537.84682946682892</c:v>
                </c:pt>
                <c:pt idx="7">
                  <c:v>217.0307692307689</c:v>
                </c:pt>
                <c:pt idx="8">
                  <c:v>529.93002006234713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CD-44A5-904E-C69B2568DF19}"/>
            </c:ext>
          </c:extLst>
        </c:ser>
        <c:ser>
          <c:idx val="1"/>
          <c:order val="1"/>
          <c:tx>
            <c:strRef>
              <c:f>GRAPH_DATA!$H$2</c:f>
              <c:strCache>
                <c:ptCount val="1"/>
                <c:pt idx="0">
                  <c:v>BE</c:v>
                </c:pt>
              </c:strCache>
            </c:strRef>
          </c:tx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GRAPH_DATA!$H$15:$H$23</c:f>
              <c:numCache>
                <c:formatCode>0.00</c:formatCode>
                <c:ptCount val="9"/>
                <c:pt idx="0">
                  <c:v>718.71367521367449</c:v>
                </c:pt>
                <c:pt idx="1">
                  <c:v>1041.9066442816395</c:v>
                </c:pt>
                <c:pt idx="2">
                  <c:v>562.84595141700299</c:v>
                </c:pt>
                <c:pt idx="3">
                  <c:v>750.61538461538453</c:v>
                </c:pt>
                <c:pt idx="4">
                  <c:v>673.11538461538328</c:v>
                </c:pt>
                <c:pt idx="5">
                  <c:v>547.8842634901315</c:v>
                </c:pt>
                <c:pt idx="6">
                  <c:v>537.84682946682892</c:v>
                </c:pt>
                <c:pt idx="7">
                  <c:v>217.0307692307689</c:v>
                </c:pt>
                <c:pt idx="8">
                  <c:v>529.93002006234713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CD-44A5-904E-C69B2568D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966976"/>
        <c:axId val="83997440"/>
      </c:barChart>
      <c:catAx>
        <c:axId val="839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97440"/>
        <c:crosses val="autoZero"/>
        <c:auto val="1"/>
        <c:lblAlgn val="ctr"/>
        <c:lblOffset val="100"/>
        <c:noMultiLvlLbl val="0"/>
      </c:catAx>
      <c:valAx>
        <c:axId val="83997440"/>
        <c:scaling>
          <c:orientation val="minMax"/>
          <c:max val="125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66976"/>
        <c:crosses val="autoZero"/>
        <c:crossBetween val="between"/>
        <c:majorUnit val="250"/>
      </c:valAx>
    </c:plotArea>
    <c:plotVisOnly val="1"/>
    <c:dispBlanksAs val="gap"/>
    <c:showDLblsOverMax val="0"/>
  </c:chart>
  <c:spPr>
    <a:ln>
      <a:noFill/>
    </a:ln>
  </c:spPr>
  <c:txPr>
    <a:bodyPr/>
    <a:lstStyle/>
    <a:p>
      <a:pPr algn="ctr">
        <a:defRPr lang="en-US" sz="800" b="0" i="0" u="none" strike="noStrike" kern="1200" baseline="0">
          <a:solidFill>
            <a:srgbClr val="000000"/>
          </a:solidFill>
          <a:latin typeface="Calibri"/>
          <a:ea typeface="Calibri"/>
          <a:cs typeface="Calibri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CH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49673253595665"/>
          <c:y val="0.22222222222222221"/>
          <c:w val="0.84433042436709826"/>
          <c:h val="0.61969087197433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GRAPH_DATA!$I$2</c:f>
              <c:strCache>
                <c:ptCount val="1"/>
                <c:pt idx="0">
                  <c:v>CH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GRAPH_DATA!$I$3:$I$11</c:f>
              <c:numCache>
                <c:formatCode>0.00</c:formatCode>
                <c:ptCount val="9"/>
                <c:pt idx="0">
                  <c:v>214.8195804195804</c:v>
                </c:pt>
                <c:pt idx="1">
                  <c:v>176.89716327151092</c:v>
                </c:pt>
                <c:pt idx="2">
                  <c:v>344.71961538461528</c:v>
                </c:pt>
                <c:pt idx="3">
                  <c:v>134.07846153846151</c:v>
                </c:pt>
                <c:pt idx="4">
                  <c:v>317.63836996336948</c:v>
                </c:pt>
                <c:pt idx="5">
                  <c:v>218.65067887109078</c:v>
                </c:pt>
                <c:pt idx="6">
                  <c:v>256.64785425101206</c:v>
                </c:pt>
                <c:pt idx="7">
                  <c:v>218.54080267558504</c:v>
                </c:pt>
                <c:pt idx="8">
                  <c:v>215.71303941511718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88-46A9-B1F3-21479A091991}"/>
            </c:ext>
          </c:extLst>
        </c:ser>
        <c:ser>
          <c:idx val="1"/>
          <c:order val="1"/>
          <c:tx>
            <c:strRef>
              <c:f>GRAPH_DATA!$I$14</c:f>
              <c:strCache>
                <c:ptCount val="1"/>
                <c:pt idx="0">
                  <c:v>CH</c:v>
                </c:pt>
              </c:strCache>
            </c:strRef>
          </c:tx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GRAPH_DATA!$I$15:$I$23</c:f>
              <c:numCache>
                <c:formatCode>0.00</c:formatCode>
                <c:ptCount val="9"/>
                <c:pt idx="0">
                  <c:v>214.8195804195804</c:v>
                </c:pt>
                <c:pt idx="1">
                  <c:v>176.89716327151092</c:v>
                </c:pt>
                <c:pt idx="2">
                  <c:v>344.71961538461528</c:v>
                </c:pt>
                <c:pt idx="3">
                  <c:v>134.07846153846151</c:v>
                </c:pt>
                <c:pt idx="4">
                  <c:v>317.63836996336948</c:v>
                </c:pt>
                <c:pt idx="5">
                  <c:v>218.65067887109078</c:v>
                </c:pt>
                <c:pt idx="6">
                  <c:v>256.64785425101206</c:v>
                </c:pt>
                <c:pt idx="7">
                  <c:v>218.54080267558504</c:v>
                </c:pt>
                <c:pt idx="8">
                  <c:v>215.71303941511718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88-46A9-B1F3-21479A091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966976"/>
        <c:axId val="83997440"/>
      </c:barChart>
      <c:catAx>
        <c:axId val="839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97440"/>
        <c:crosses val="autoZero"/>
        <c:auto val="1"/>
        <c:lblAlgn val="ctr"/>
        <c:lblOffset val="100"/>
        <c:noMultiLvlLbl val="0"/>
      </c:catAx>
      <c:valAx>
        <c:axId val="83997440"/>
        <c:scaling>
          <c:orientation val="minMax"/>
          <c:max val="50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66976"/>
        <c:crosses val="autoZero"/>
        <c:crossBetween val="between"/>
        <c:majorUnit val="125"/>
      </c:valAx>
      <c:spPr>
        <a:solidFill>
          <a:schemeClr val="tx2">
            <a:lumMod val="20000"/>
            <a:lumOff val="80000"/>
          </a:schemeClr>
        </a:solidFill>
      </c:spPr>
    </c:plotArea>
    <c:plotVisOnly val="1"/>
    <c:dispBlanksAs val="gap"/>
    <c:showDLblsOverMax val="0"/>
  </c:chart>
  <c:spPr>
    <a:ln>
      <a:noFill/>
    </a:ln>
  </c:spPr>
  <c:txPr>
    <a:bodyPr/>
    <a:lstStyle/>
    <a:p>
      <a:pPr algn="ctr">
        <a:defRPr lang="en-US" sz="800" b="0" i="0" u="none" strike="noStrike" kern="1200" baseline="0">
          <a:solidFill>
            <a:srgbClr val="000000"/>
          </a:solidFill>
          <a:latin typeface="Calibri"/>
          <a:ea typeface="Calibri"/>
          <a:cs typeface="Calibri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DE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49673253595665"/>
          <c:y val="0.22222222222222221"/>
          <c:w val="0.84433042436709826"/>
          <c:h val="0.61969087197433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GRAPH_DATA!$J$2</c:f>
              <c:strCache>
                <c:ptCount val="1"/>
                <c:pt idx="0">
                  <c:v>DE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GRAPH_DATA!$J$3:$J$11</c:f>
              <c:numCache>
                <c:formatCode>0.00</c:formatCode>
                <c:ptCount val="9"/>
                <c:pt idx="0">
                  <c:v>473.04258241758185</c:v>
                </c:pt>
                <c:pt idx="1">
                  <c:v>499.19230769230609</c:v>
                </c:pt>
                <c:pt idx="2">
                  <c:v>605.16934990934931</c:v>
                </c:pt>
                <c:pt idx="3">
                  <c:v>552.07692307692116</c:v>
                </c:pt>
                <c:pt idx="4">
                  <c:v>533.80769230769124</c:v>
                </c:pt>
                <c:pt idx="5">
                  <c:v>672.15933233432895</c:v>
                </c:pt>
                <c:pt idx="6">
                  <c:v>598.60340659340625</c:v>
                </c:pt>
                <c:pt idx="7">
                  <c:v>289.34615384615347</c:v>
                </c:pt>
                <c:pt idx="8">
                  <c:v>261.7810708900808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2C-4A91-B57E-1A3EE746EF87}"/>
            </c:ext>
          </c:extLst>
        </c:ser>
        <c:ser>
          <c:idx val="1"/>
          <c:order val="1"/>
          <c:tx>
            <c:strRef>
              <c:f>GRAPH_DATA!$J$2</c:f>
              <c:strCache>
                <c:ptCount val="1"/>
                <c:pt idx="0">
                  <c:v>DE</c:v>
                </c:pt>
              </c:strCache>
            </c:strRef>
          </c:tx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GRAPH_DATA!$J$15:$J$23</c:f>
              <c:numCache>
                <c:formatCode>0.00</c:formatCode>
                <c:ptCount val="9"/>
                <c:pt idx="0">
                  <c:v>473.04258241758185</c:v>
                </c:pt>
                <c:pt idx="1">
                  <c:v>499.19230769230609</c:v>
                </c:pt>
                <c:pt idx="2">
                  <c:v>605.16934990934931</c:v>
                </c:pt>
                <c:pt idx="3">
                  <c:v>552.07692307692116</c:v>
                </c:pt>
                <c:pt idx="4">
                  <c:v>533.80769230769124</c:v>
                </c:pt>
                <c:pt idx="5">
                  <c:v>672.15933233432895</c:v>
                </c:pt>
                <c:pt idx="6">
                  <c:v>598.60340659340625</c:v>
                </c:pt>
                <c:pt idx="7">
                  <c:v>289.34615384615347</c:v>
                </c:pt>
                <c:pt idx="8">
                  <c:v>261.7810708900808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2C-4A91-B57E-1A3EE746E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966976"/>
        <c:axId val="83997440"/>
      </c:barChart>
      <c:catAx>
        <c:axId val="839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97440"/>
        <c:crosses val="autoZero"/>
        <c:auto val="1"/>
        <c:lblAlgn val="ctr"/>
        <c:lblOffset val="100"/>
        <c:noMultiLvlLbl val="0"/>
      </c:catAx>
      <c:valAx>
        <c:axId val="83997440"/>
        <c:scaling>
          <c:orientation val="minMax"/>
          <c:max val="125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66976"/>
        <c:crosses val="autoZero"/>
        <c:crossBetween val="between"/>
        <c:majorUnit val="250"/>
      </c:valAx>
    </c:plotArea>
    <c:plotVisOnly val="1"/>
    <c:dispBlanksAs val="gap"/>
    <c:showDLblsOverMax val="0"/>
  </c:chart>
  <c:spPr>
    <a:ln>
      <a:noFill/>
    </a:ln>
  </c:spPr>
  <c:txPr>
    <a:bodyPr/>
    <a:lstStyle/>
    <a:p>
      <a:pPr algn="ctr">
        <a:defRPr lang="en-US" sz="800" b="0" i="0" u="none" strike="noStrike" kern="1200" baseline="0">
          <a:solidFill>
            <a:srgbClr val="000000"/>
          </a:solidFill>
          <a:latin typeface="Calibri"/>
          <a:ea typeface="Calibri"/>
          <a:cs typeface="Calibri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DK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49673253595665"/>
          <c:y val="0.22222222222222221"/>
          <c:w val="0.84433042436709826"/>
          <c:h val="0.61969087197433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GRAPH_DATA!$K$2</c:f>
              <c:strCache>
                <c:ptCount val="1"/>
                <c:pt idx="0">
                  <c:v>DK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GRAPH_DATA!$K$3:$K$11</c:f>
              <c:numCache>
                <c:formatCode>0.00</c:formatCode>
                <c:ptCount val="9"/>
                <c:pt idx="0">
                  <c:v>39.76</c:v>
                </c:pt>
                <c:pt idx="1">
                  <c:v>22.599104599104578</c:v>
                </c:pt>
                <c:pt idx="2">
                  <c:v>46.192307692307601</c:v>
                </c:pt>
                <c:pt idx="3">
                  <c:v>184.31862442710238</c:v>
                </c:pt>
                <c:pt idx="4">
                  <c:v>74.901431623931472</c:v>
                </c:pt>
                <c:pt idx="5">
                  <c:v>47.810629370629343</c:v>
                </c:pt>
                <c:pt idx="6">
                  <c:v>19.030079365079338</c:v>
                </c:pt>
                <c:pt idx="7">
                  <c:v>25.078111341154738</c:v>
                </c:pt>
                <c:pt idx="8">
                  <c:v>146.18496257238797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D6-4D5E-A483-9962FE6124A0}"/>
            </c:ext>
          </c:extLst>
        </c:ser>
        <c:ser>
          <c:idx val="1"/>
          <c:order val="1"/>
          <c:tx>
            <c:strRef>
              <c:f>GRAPH_DATA!$K$14</c:f>
              <c:strCache>
                <c:ptCount val="1"/>
                <c:pt idx="0">
                  <c:v>DK</c:v>
                </c:pt>
              </c:strCache>
            </c:strRef>
          </c:tx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GRAPH_DATA!$K$15:$K$23</c:f>
              <c:numCache>
                <c:formatCode>0.00</c:formatCode>
                <c:ptCount val="9"/>
                <c:pt idx="0">
                  <c:v>39.76</c:v>
                </c:pt>
                <c:pt idx="1">
                  <c:v>22.599104599104578</c:v>
                </c:pt>
                <c:pt idx="2">
                  <c:v>46.192307692307601</c:v>
                </c:pt>
                <c:pt idx="3">
                  <c:v>184.31862442710238</c:v>
                </c:pt>
                <c:pt idx="4">
                  <c:v>74.901431623931472</c:v>
                </c:pt>
                <c:pt idx="5">
                  <c:v>47.810629370629343</c:v>
                </c:pt>
                <c:pt idx="6">
                  <c:v>19.030079365079338</c:v>
                </c:pt>
                <c:pt idx="7">
                  <c:v>25.078111341154738</c:v>
                </c:pt>
                <c:pt idx="8">
                  <c:v>146.18496257238797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D6-4D5E-A483-9962FE612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966976"/>
        <c:axId val="83997440"/>
      </c:barChart>
      <c:catAx>
        <c:axId val="839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97440"/>
        <c:crosses val="autoZero"/>
        <c:auto val="1"/>
        <c:lblAlgn val="ctr"/>
        <c:lblOffset val="100"/>
        <c:noMultiLvlLbl val="0"/>
      </c:catAx>
      <c:valAx>
        <c:axId val="83997440"/>
        <c:scaling>
          <c:orientation val="minMax"/>
          <c:max val="125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66976"/>
        <c:crosses val="autoZero"/>
        <c:crossBetween val="between"/>
        <c:majorUnit val="250"/>
      </c:valAx>
    </c:plotArea>
    <c:plotVisOnly val="1"/>
    <c:dispBlanksAs val="gap"/>
    <c:showDLblsOverMax val="0"/>
  </c:chart>
  <c:spPr>
    <a:ln>
      <a:noFill/>
    </a:ln>
  </c:spPr>
  <c:txPr>
    <a:bodyPr/>
    <a:lstStyle/>
    <a:p>
      <a:pPr algn="ctr">
        <a:defRPr lang="en-US" sz="800" b="0" i="0" u="none" strike="noStrike" kern="1200" baseline="0">
          <a:solidFill>
            <a:srgbClr val="000000"/>
          </a:solidFill>
          <a:latin typeface="Calibri"/>
          <a:ea typeface="Calibri"/>
          <a:cs typeface="Calibri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FI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49673253595665"/>
          <c:y val="0.22222222222222221"/>
          <c:w val="0.84433042436709826"/>
          <c:h val="0.61969087197433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GRAPH_DATA!$L$2</c:f>
              <c:strCache>
                <c:ptCount val="1"/>
                <c:pt idx="0">
                  <c:v>FI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GRAPH_DATA!$L$3:$L$11</c:f>
              <c:numCache>
                <c:formatCode>0.00</c:formatCode>
                <c:ptCount val="9"/>
                <c:pt idx="0">
                  <c:v>45.42833333333332</c:v>
                </c:pt>
                <c:pt idx="1">
                  <c:v>19.813913043478248</c:v>
                </c:pt>
                <c:pt idx="2">
                  <c:v>55.355830546265167</c:v>
                </c:pt>
                <c:pt idx="3">
                  <c:v>41.426111111111098</c:v>
                </c:pt>
                <c:pt idx="4">
                  <c:v>16.256190476190469</c:v>
                </c:pt>
                <c:pt idx="5">
                  <c:v>31.232346464277356</c:v>
                </c:pt>
                <c:pt idx="6">
                  <c:v>60.890400580521977</c:v>
                </c:pt>
                <c:pt idx="7">
                  <c:v>10.39282531194295</c:v>
                </c:pt>
                <c:pt idx="8">
                  <c:v>64.47402550411698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6F-4B04-A228-48B71C2DF2FE}"/>
            </c:ext>
          </c:extLst>
        </c:ser>
        <c:ser>
          <c:idx val="1"/>
          <c:order val="1"/>
          <c:tx>
            <c:strRef>
              <c:f>GRAPH_DATA!$L$2</c:f>
              <c:strCache>
                <c:ptCount val="1"/>
                <c:pt idx="0">
                  <c:v>FI</c:v>
                </c:pt>
              </c:strCache>
            </c:strRef>
          </c:tx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GRAPH_DATA!$L$15:$L$23</c:f>
              <c:numCache>
                <c:formatCode>0.00</c:formatCode>
                <c:ptCount val="9"/>
                <c:pt idx="0">
                  <c:v>45.42833333333332</c:v>
                </c:pt>
                <c:pt idx="1">
                  <c:v>19.813913043478248</c:v>
                </c:pt>
                <c:pt idx="2">
                  <c:v>55.355830546265167</c:v>
                </c:pt>
                <c:pt idx="3">
                  <c:v>41.426111111111098</c:v>
                </c:pt>
                <c:pt idx="4">
                  <c:v>16.256190476190469</c:v>
                </c:pt>
                <c:pt idx="5">
                  <c:v>31.232346464277356</c:v>
                </c:pt>
                <c:pt idx="6">
                  <c:v>60.890400580521977</c:v>
                </c:pt>
                <c:pt idx="7">
                  <c:v>10.39282531194295</c:v>
                </c:pt>
                <c:pt idx="8">
                  <c:v>64.47402550411698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6F-4B04-A228-48B71C2DF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966976"/>
        <c:axId val="83997440"/>
      </c:barChart>
      <c:catAx>
        <c:axId val="839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97440"/>
        <c:crosses val="autoZero"/>
        <c:auto val="1"/>
        <c:lblAlgn val="ctr"/>
        <c:lblOffset val="100"/>
        <c:noMultiLvlLbl val="0"/>
      </c:catAx>
      <c:valAx>
        <c:axId val="83997440"/>
        <c:scaling>
          <c:orientation val="minMax"/>
          <c:max val="25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66976"/>
        <c:crosses val="autoZero"/>
        <c:crossBetween val="between"/>
        <c:majorUnit val="50"/>
      </c:valAx>
      <c:spPr>
        <a:solidFill>
          <a:schemeClr val="bg1">
            <a:lumMod val="85000"/>
          </a:schemeClr>
        </a:solidFill>
      </c:spPr>
    </c:plotArea>
    <c:plotVisOnly val="1"/>
    <c:dispBlanksAs val="gap"/>
    <c:showDLblsOverMax val="0"/>
  </c:chart>
  <c:spPr>
    <a:ln>
      <a:noFill/>
    </a:ln>
  </c:spPr>
  <c:txPr>
    <a:bodyPr/>
    <a:lstStyle/>
    <a:p>
      <a:pPr algn="ctr">
        <a:defRPr lang="en-US" sz="800" b="0" i="0" u="none" strike="noStrike" kern="1200" baseline="0">
          <a:solidFill>
            <a:srgbClr val="000000"/>
          </a:solidFill>
          <a:latin typeface="Calibri"/>
          <a:ea typeface="Calibri"/>
          <a:cs typeface="Calibri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FR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49673253595665"/>
          <c:y val="0.22222222222222221"/>
          <c:w val="0.84433042436709826"/>
          <c:h val="0.61969087197433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GRAPH_DATA!$M$2</c:f>
              <c:strCache>
                <c:ptCount val="1"/>
                <c:pt idx="0">
                  <c:v>FR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GRAPH_DATA!$M$3:$M$11</c:f>
              <c:numCache>
                <c:formatCode>0.00</c:formatCode>
                <c:ptCount val="9"/>
                <c:pt idx="0">
                  <c:v>645.40133779264113</c:v>
                </c:pt>
                <c:pt idx="1">
                  <c:v>645.41941391941168</c:v>
                </c:pt>
                <c:pt idx="2">
                  <c:v>614.58199430199352</c:v>
                </c:pt>
                <c:pt idx="3">
                  <c:v>545.85846153846114</c:v>
                </c:pt>
                <c:pt idx="4">
                  <c:v>688.98717948717911</c:v>
                </c:pt>
                <c:pt idx="5">
                  <c:v>452.30870796901633</c:v>
                </c:pt>
                <c:pt idx="6">
                  <c:v>475.19780219780148</c:v>
                </c:pt>
                <c:pt idx="7">
                  <c:v>405.99493006992947</c:v>
                </c:pt>
                <c:pt idx="8">
                  <c:v>715.74493171975257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4-448E-AECA-A168EF788517}"/>
            </c:ext>
          </c:extLst>
        </c:ser>
        <c:ser>
          <c:idx val="1"/>
          <c:order val="1"/>
          <c:tx>
            <c:strRef>
              <c:f>GRAPH_DATA!$M$14</c:f>
              <c:strCache>
                <c:ptCount val="1"/>
                <c:pt idx="0">
                  <c:v>FR</c:v>
                </c:pt>
              </c:strCache>
            </c:strRef>
          </c:tx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GRAPH_DATA!$M$15:$M$23</c:f>
              <c:numCache>
                <c:formatCode>0.00</c:formatCode>
                <c:ptCount val="9"/>
                <c:pt idx="0">
                  <c:v>645.40133779264113</c:v>
                </c:pt>
                <c:pt idx="1">
                  <c:v>645.41941391941168</c:v>
                </c:pt>
                <c:pt idx="2">
                  <c:v>614.58199430199352</c:v>
                </c:pt>
                <c:pt idx="3">
                  <c:v>545.85846153846114</c:v>
                </c:pt>
                <c:pt idx="4">
                  <c:v>688.98717948717911</c:v>
                </c:pt>
                <c:pt idx="5">
                  <c:v>452.30870796901633</c:v>
                </c:pt>
                <c:pt idx="6">
                  <c:v>475.19780219780148</c:v>
                </c:pt>
                <c:pt idx="7">
                  <c:v>405.99493006992947</c:v>
                </c:pt>
                <c:pt idx="8">
                  <c:v>715.74493171975257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74-448E-AECA-A168EF788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966976"/>
        <c:axId val="83997440"/>
      </c:barChart>
      <c:catAx>
        <c:axId val="839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97440"/>
        <c:crosses val="autoZero"/>
        <c:auto val="1"/>
        <c:lblAlgn val="ctr"/>
        <c:lblOffset val="100"/>
        <c:noMultiLvlLbl val="0"/>
      </c:catAx>
      <c:valAx>
        <c:axId val="83997440"/>
        <c:scaling>
          <c:orientation val="minMax"/>
          <c:max val="125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66976"/>
        <c:crosses val="autoZero"/>
        <c:crossBetween val="between"/>
        <c:majorUnit val="250"/>
      </c:valAx>
    </c:plotArea>
    <c:plotVisOnly val="1"/>
    <c:dispBlanksAs val="gap"/>
    <c:showDLblsOverMax val="0"/>
  </c:chart>
  <c:spPr>
    <a:ln>
      <a:noFill/>
    </a:ln>
  </c:spPr>
  <c:txPr>
    <a:bodyPr/>
    <a:lstStyle/>
    <a:p>
      <a:pPr algn="ctr">
        <a:defRPr lang="en-US" sz="800" b="0" i="0" u="none" strike="noStrike" kern="1200" baseline="0">
          <a:solidFill>
            <a:srgbClr val="000000"/>
          </a:solidFill>
          <a:latin typeface="Calibri"/>
          <a:ea typeface="Calibri"/>
          <a:cs typeface="Calibri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GB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49673253595665"/>
          <c:y val="0.22222222222222221"/>
          <c:w val="0.84433042436709826"/>
          <c:h val="0.61969087197433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GRAPH_DATA!$N$2</c:f>
              <c:strCache>
                <c:ptCount val="1"/>
                <c:pt idx="0">
                  <c:v>GB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GRAPH_DATA!$N$3:$N$11</c:f>
              <c:numCache>
                <c:formatCode>0.00</c:formatCode>
                <c:ptCount val="9"/>
                <c:pt idx="0">
                  <c:v>31.077703081232478</c:v>
                </c:pt>
                <c:pt idx="1">
                  <c:v>8.6068322981366308</c:v>
                </c:pt>
                <c:pt idx="2">
                  <c:v>19.00303030303029</c:v>
                </c:pt>
                <c:pt idx="3">
                  <c:v>24.995757575757562</c:v>
                </c:pt>
                <c:pt idx="4">
                  <c:v>20.704498400150531</c:v>
                </c:pt>
                <c:pt idx="5">
                  <c:v>5</c:v>
                </c:pt>
                <c:pt idx="6">
                  <c:v>8.3194444444444393</c:v>
                </c:pt>
                <c:pt idx="7">
                  <c:v>3</c:v>
                </c:pt>
                <c:pt idx="8">
                  <c:v>72.520898994366433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05-4752-B6CB-9DAD4006F664}"/>
            </c:ext>
          </c:extLst>
        </c:ser>
        <c:ser>
          <c:idx val="1"/>
          <c:order val="1"/>
          <c:tx>
            <c:strRef>
              <c:f>GRAPH_DATA!$N$2</c:f>
              <c:strCache>
                <c:ptCount val="1"/>
                <c:pt idx="0">
                  <c:v>GB</c:v>
                </c:pt>
              </c:strCache>
            </c:strRef>
          </c:tx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GRAPH_DATA!$N$15:$N$23</c:f>
              <c:numCache>
                <c:formatCode>0.00</c:formatCode>
                <c:ptCount val="9"/>
                <c:pt idx="0">
                  <c:v>31.077703081232478</c:v>
                </c:pt>
                <c:pt idx="1">
                  <c:v>8.6068322981366308</c:v>
                </c:pt>
                <c:pt idx="2">
                  <c:v>19.00303030303029</c:v>
                </c:pt>
                <c:pt idx="3">
                  <c:v>24.995757575757562</c:v>
                </c:pt>
                <c:pt idx="4">
                  <c:v>20.704498400150531</c:v>
                </c:pt>
                <c:pt idx="5">
                  <c:v>5</c:v>
                </c:pt>
                <c:pt idx="6">
                  <c:v>8.3194444444444393</c:v>
                </c:pt>
                <c:pt idx="7">
                  <c:v>3</c:v>
                </c:pt>
                <c:pt idx="8">
                  <c:v>72.520898994366433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05-4752-B6CB-9DAD4006F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966976"/>
        <c:axId val="83997440"/>
      </c:barChart>
      <c:catAx>
        <c:axId val="839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97440"/>
        <c:crosses val="autoZero"/>
        <c:auto val="1"/>
        <c:lblAlgn val="ctr"/>
        <c:lblOffset val="100"/>
        <c:noMultiLvlLbl val="0"/>
      </c:catAx>
      <c:valAx>
        <c:axId val="83997440"/>
        <c:scaling>
          <c:orientation val="minMax"/>
          <c:max val="20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66976"/>
        <c:crosses val="autoZero"/>
        <c:crossBetween val="between"/>
        <c:majorUnit val="50"/>
      </c:valAx>
      <c:spPr>
        <a:solidFill>
          <a:srgbClr val="FFFF00"/>
        </a:solidFill>
      </c:spPr>
    </c:plotArea>
    <c:plotVisOnly val="1"/>
    <c:dispBlanksAs val="gap"/>
    <c:showDLblsOverMax val="0"/>
  </c:chart>
  <c:spPr>
    <a:ln>
      <a:noFill/>
    </a:ln>
  </c:spPr>
  <c:txPr>
    <a:bodyPr/>
    <a:lstStyle/>
    <a:p>
      <a:pPr algn="ctr">
        <a:defRPr lang="en-US" sz="800" b="0" i="0" u="none" strike="noStrike" kern="1200" baseline="0">
          <a:solidFill>
            <a:srgbClr val="000000"/>
          </a:solidFill>
          <a:latin typeface="Calibri"/>
          <a:ea typeface="Calibri"/>
          <a:cs typeface="Calibri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IE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49673253595665"/>
          <c:y val="0.22222222222222221"/>
          <c:w val="0.84433042436709826"/>
          <c:h val="0.61969087197433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GRAPH_DATA!$O$2</c:f>
              <c:strCache>
                <c:ptCount val="1"/>
                <c:pt idx="0">
                  <c:v>IE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GRAPH_DATA!$O$3:$O$11</c:f>
              <c:numCache>
                <c:formatCode>0.00</c:formatCode>
                <c:ptCount val="9"/>
                <c:pt idx="0">
                  <c:v>102.91499999999999</c:v>
                </c:pt>
                <c:pt idx="1">
                  <c:v>25.809090909090898</c:v>
                </c:pt>
                <c:pt idx="2">
                  <c:v>47.239213250517594</c:v>
                </c:pt>
                <c:pt idx="3">
                  <c:v>89.765687935253126</c:v>
                </c:pt>
                <c:pt idx="4">
                  <c:v>74.064999999999984</c:v>
                </c:pt>
                <c:pt idx="5">
                  <c:v>11.20375457875455</c:v>
                </c:pt>
                <c:pt idx="6">
                  <c:v>16.371280607936939</c:v>
                </c:pt>
                <c:pt idx="7">
                  <c:v>5.2251461988303998</c:v>
                </c:pt>
                <c:pt idx="8">
                  <c:v>168.36296728177956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A1-4C8B-B804-BDD9F6C1B161}"/>
            </c:ext>
          </c:extLst>
        </c:ser>
        <c:ser>
          <c:idx val="1"/>
          <c:order val="1"/>
          <c:tx>
            <c:strRef>
              <c:f>GRAPH_DATA!$O$14</c:f>
              <c:strCache>
                <c:ptCount val="1"/>
                <c:pt idx="0">
                  <c:v>IE</c:v>
                </c:pt>
              </c:strCache>
            </c:strRef>
          </c:tx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GRAPH_DATA!$O$15:$O$23</c:f>
              <c:numCache>
                <c:formatCode>0.00</c:formatCode>
                <c:ptCount val="9"/>
                <c:pt idx="0">
                  <c:v>102.91499999999999</c:v>
                </c:pt>
                <c:pt idx="1">
                  <c:v>25.809090909090898</c:v>
                </c:pt>
                <c:pt idx="2">
                  <c:v>47.239213250517594</c:v>
                </c:pt>
                <c:pt idx="3">
                  <c:v>89.765687935253126</c:v>
                </c:pt>
                <c:pt idx="4">
                  <c:v>74.064999999999984</c:v>
                </c:pt>
                <c:pt idx="5">
                  <c:v>11.20375457875455</c:v>
                </c:pt>
                <c:pt idx="6">
                  <c:v>16.371280607936939</c:v>
                </c:pt>
                <c:pt idx="7">
                  <c:v>5.2251461988303998</c:v>
                </c:pt>
                <c:pt idx="8">
                  <c:v>168.36296728177956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A1-4C8B-B804-BDD9F6C1B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966976"/>
        <c:axId val="83997440"/>
      </c:barChart>
      <c:catAx>
        <c:axId val="839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97440"/>
        <c:crosses val="autoZero"/>
        <c:auto val="1"/>
        <c:lblAlgn val="ctr"/>
        <c:lblOffset val="100"/>
        <c:noMultiLvlLbl val="0"/>
      </c:catAx>
      <c:valAx>
        <c:axId val="83997440"/>
        <c:scaling>
          <c:orientation val="minMax"/>
          <c:max val="20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66976"/>
        <c:crosses val="autoZero"/>
        <c:crossBetween val="between"/>
        <c:majorUnit val="50"/>
      </c:valAx>
      <c:spPr>
        <a:solidFill>
          <a:srgbClr val="FFFF00"/>
        </a:solidFill>
      </c:spPr>
    </c:plotArea>
    <c:plotVisOnly val="1"/>
    <c:dispBlanksAs val="gap"/>
    <c:showDLblsOverMax val="0"/>
  </c:chart>
  <c:spPr>
    <a:ln>
      <a:noFill/>
    </a:ln>
  </c:spPr>
  <c:txPr>
    <a:bodyPr/>
    <a:lstStyle/>
    <a:p>
      <a:pPr algn="ctr">
        <a:defRPr lang="en-US" sz="800" b="0" i="0" u="none" strike="noStrike" kern="1200" baseline="0">
          <a:solidFill>
            <a:srgbClr val="000000"/>
          </a:solidFill>
          <a:latin typeface="Calibri"/>
          <a:ea typeface="Calibri"/>
          <a:cs typeface="Calibri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NL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49673253595665"/>
          <c:y val="0.22222222222222221"/>
          <c:w val="0.84433042436709826"/>
          <c:h val="0.61969087197433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GRAPH_DATA!$P$2</c:f>
              <c:strCache>
                <c:ptCount val="1"/>
                <c:pt idx="0">
                  <c:v>NL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GRAPH_DATA!$P$3:$P$11</c:f>
              <c:numCache>
                <c:formatCode>0.00</c:formatCode>
                <c:ptCount val="9"/>
                <c:pt idx="0">
                  <c:v>213.98769230769201</c:v>
                </c:pt>
                <c:pt idx="1">
                  <c:v>403.70341880341783</c:v>
                </c:pt>
                <c:pt idx="2">
                  <c:v>160.29938684503881</c:v>
                </c:pt>
                <c:pt idx="3">
                  <c:v>238.23846711259711</c:v>
                </c:pt>
                <c:pt idx="4">
                  <c:v>130.69892238958593</c:v>
                </c:pt>
                <c:pt idx="5">
                  <c:v>250.98847319347288</c:v>
                </c:pt>
                <c:pt idx="6">
                  <c:v>136.3366966366965</c:v>
                </c:pt>
                <c:pt idx="7">
                  <c:v>57.486341991341945</c:v>
                </c:pt>
                <c:pt idx="8">
                  <c:v>129.05659627781898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CE-41D4-94FE-AFA7E96DF804}"/>
            </c:ext>
          </c:extLst>
        </c:ser>
        <c:ser>
          <c:idx val="1"/>
          <c:order val="1"/>
          <c:tx>
            <c:strRef>
              <c:f>GRAPH_DATA!$P$2</c:f>
              <c:strCache>
                <c:ptCount val="1"/>
                <c:pt idx="0">
                  <c:v>NL</c:v>
                </c:pt>
              </c:strCache>
            </c:strRef>
          </c:tx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GRAPH_DATA!$P$15:$P$23</c:f>
              <c:numCache>
                <c:formatCode>0.00</c:formatCode>
                <c:ptCount val="9"/>
                <c:pt idx="0">
                  <c:v>213.98769230769201</c:v>
                </c:pt>
                <c:pt idx="1">
                  <c:v>403.70341880341783</c:v>
                </c:pt>
                <c:pt idx="2">
                  <c:v>160.29938684503881</c:v>
                </c:pt>
                <c:pt idx="3">
                  <c:v>238.23846711259711</c:v>
                </c:pt>
                <c:pt idx="4">
                  <c:v>130.69892238958593</c:v>
                </c:pt>
                <c:pt idx="5">
                  <c:v>250.98847319347288</c:v>
                </c:pt>
                <c:pt idx="6">
                  <c:v>136.3366966366965</c:v>
                </c:pt>
                <c:pt idx="7">
                  <c:v>57.486341991341945</c:v>
                </c:pt>
                <c:pt idx="8">
                  <c:v>129.05659627781898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CE-41D4-94FE-AFA7E96DF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966976"/>
        <c:axId val="83997440"/>
      </c:barChart>
      <c:catAx>
        <c:axId val="839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97440"/>
        <c:crosses val="autoZero"/>
        <c:auto val="1"/>
        <c:lblAlgn val="ctr"/>
        <c:lblOffset val="100"/>
        <c:noMultiLvlLbl val="0"/>
      </c:catAx>
      <c:valAx>
        <c:axId val="83997440"/>
        <c:scaling>
          <c:orientation val="minMax"/>
          <c:max val="125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66976"/>
        <c:crosses val="autoZero"/>
        <c:crossBetween val="between"/>
        <c:majorUnit val="250"/>
      </c:valAx>
    </c:plotArea>
    <c:plotVisOnly val="1"/>
    <c:dispBlanksAs val="gap"/>
    <c:showDLblsOverMax val="0"/>
  </c:chart>
  <c:spPr>
    <a:ln>
      <a:noFill/>
    </a:ln>
  </c:spPr>
  <c:txPr>
    <a:bodyPr/>
    <a:lstStyle/>
    <a:p>
      <a:pPr algn="ctr">
        <a:defRPr lang="en-US" sz="800" b="0" i="0" u="none" strike="noStrike" kern="1200" baseline="0">
          <a:solidFill>
            <a:srgbClr val="000000"/>
          </a:solidFill>
          <a:latin typeface="Calibri"/>
          <a:ea typeface="Calibri"/>
          <a:cs typeface="Calibri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NO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49673253595665"/>
          <c:y val="0.22222222222222221"/>
          <c:w val="0.84433042436709826"/>
          <c:h val="0.61969087197433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GRAPH_DATA!$Q$2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GRAPH_DATA!$Q$3:$Q$11</c:f>
              <c:numCache>
                <c:formatCode>0.00</c:formatCode>
                <c:ptCount val="9"/>
                <c:pt idx="0">
                  <c:v>274.95076923076886</c:v>
                </c:pt>
                <c:pt idx="1">
                  <c:v>174.66296296296218</c:v>
                </c:pt>
                <c:pt idx="2">
                  <c:v>172.78783882783853</c:v>
                </c:pt>
                <c:pt idx="3">
                  <c:v>221.08143949617613</c:v>
                </c:pt>
                <c:pt idx="4">
                  <c:v>301.2314672364671</c:v>
                </c:pt>
                <c:pt idx="5">
                  <c:v>124.5313919413918</c:v>
                </c:pt>
                <c:pt idx="6">
                  <c:v>160.72856891392323</c:v>
                </c:pt>
                <c:pt idx="7">
                  <c:v>151.72049508462536</c:v>
                </c:pt>
                <c:pt idx="8">
                  <c:v>162.22645966923986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3-423D-AA7A-EBF252CA51D6}"/>
            </c:ext>
          </c:extLst>
        </c:ser>
        <c:ser>
          <c:idx val="1"/>
          <c:order val="1"/>
          <c:tx>
            <c:strRef>
              <c:f>GRAPH_DATA!$Q$14</c:f>
              <c:strCache>
                <c:ptCount val="1"/>
                <c:pt idx="0">
                  <c:v>NO</c:v>
                </c:pt>
              </c:strCache>
            </c:strRef>
          </c:tx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GRAPH_DATA!$Q$15:$Q$23</c:f>
              <c:numCache>
                <c:formatCode>0.00</c:formatCode>
                <c:ptCount val="9"/>
                <c:pt idx="0">
                  <c:v>274.95076923076886</c:v>
                </c:pt>
                <c:pt idx="1">
                  <c:v>174.66296296296218</c:v>
                </c:pt>
                <c:pt idx="2">
                  <c:v>172.78783882783853</c:v>
                </c:pt>
                <c:pt idx="3">
                  <c:v>221.08143949617613</c:v>
                </c:pt>
                <c:pt idx="4">
                  <c:v>301.2314672364671</c:v>
                </c:pt>
                <c:pt idx="5">
                  <c:v>124.5313919413918</c:v>
                </c:pt>
                <c:pt idx="6">
                  <c:v>160.72856891392323</c:v>
                </c:pt>
                <c:pt idx="7">
                  <c:v>151.72049508462536</c:v>
                </c:pt>
                <c:pt idx="8">
                  <c:v>162.22645966923986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63-423D-AA7A-EBF252CA5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966976"/>
        <c:axId val="83997440"/>
      </c:barChart>
      <c:catAx>
        <c:axId val="839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97440"/>
        <c:crosses val="autoZero"/>
        <c:auto val="1"/>
        <c:lblAlgn val="ctr"/>
        <c:lblOffset val="100"/>
        <c:noMultiLvlLbl val="0"/>
      </c:catAx>
      <c:valAx>
        <c:axId val="83997440"/>
        <c:scaling>
          <c:orientation val="minMax"/>
          <c:max val="50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66976"/>
        <c:crosses val="autoZero"/>
        <c:crossBetween val="between"/>
        <c:majorUnit val="125"/>
      </c:valAx>
      <c:spPr>
        <a:solidFill>
          <a:schemeClr val="tx2">
            <a:lumMod val="20000"/>
            <a:lumOff val="80000"/>
          </a:schemeClr>
        </a:solidFill>
      </c:spPr>
    </c:plotArea>
    <c:plotVisOnly val="1"/>
    <c:dispBlanksAs val="gap"/>
    <c:showDLblsOverMax val="0"/>
  </c:chart>
  <c:spPr>
    <a:ln>
      <a:noFill/>
    </a:ln>
  </c:spPr>
  <c:txPr>
    <a:bodyPr/>
    <a:lstStyle/>
    <a:p>
      <a:pPr algn="ctr">
        <a:defRPr lang="en-US" sz="800" b="0" i="0" u="none" strike="noStrike" kern="1200" baseline="0">
          <a:solidFill>
            <a:srgbClr val="000000"/>
          </a:solidFill>
          <a:latin typeface="Calibri"/>
          <a:ea typeface="Calibri"/>
          <a:cs typeface="Calibri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49673253595665"/>
          <c:y val="0.22222222222222221"/>
          <c:w val="0.84433042436709826"/>
          <c:h val="0.61969087197433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GRAPH_DATA!$R$2</c:f>
              <c:strCache>
                <c:ptCount val="1"/>
                <c:pt idx="0">
                  <c:v>SE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GRAPH_DATA!$R$3:$R$11</c:f>
              <c:numCache>
                <c:formatCode>0.00</c:formatCode>
                <c:ptCount val="9"/>
                <c:pt idx="0">
                  <c:v>176.9522388395917</c:v>
                </c:pt>
                <c:pt idx="1">
                  <c:v>75.533003663003541</c:v>
                </c:pt>
                <c:pt idx="2">
                  <c:v>198.82307692307671</c:v>
                </c:pt>
                <c:pt idx="3">
                  <c:v>109.98236726236715</c:v>
                </c:pt>
                <c:pt idx="4">
                  <c:v>79.374125874125866</c:v>
                </c:pt>
                <c:pt idx="5">
                  <c:v>87.448997307040685</c:v>
                </c:pt>
                <c:pt idx="6">
                  <c:v>153.21821352560465</c:v>
                </c:pt>
                <c:pt idx="7">
                  <c:v>31.24999999999989</c:v>
                </c:pt>
                <c:pt idx="8">
                  <c:v>124.7371444731738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7E-4C97-A1E2-F4CEF0A6B695}"/>
            </c:ext>
          </c:extLst>
        </c:ser>
        <c:ser>
          <c:idx val="1"/>
          <c:order val="1"/>
          <c:tx>
            <c:strRef>
              <c:f>GRAPH_DATA!$H$2</c:f>
              <c:strCache>
                <c:ptCount val="1"/>
                <c:pt idx="0">
                  <c:v>BE</c:v>
                </c:pt>
              </c:strCache>
            </c:strRef>
          </c:tx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GRAPH_DATA!$R$15:$R$23</c:f>
              <c:numCache>
                <c:formatCode>0.00</c:formatCode>
                <c:ptCount val="9"/>
                <c:pt idx="0">
                  <c:v>176.9522388395917</c:v>
                </c:pt>
                <c:pt idx="1">
                  <c:v>75.533003663003541</c:v>
                </c:pt>
                <c:pt idx="2">
                  <c:v>198.82307692307671</c:v>
                </c:pt>
                <c:pt idx="3">
                  <c:v>109.98236726236715</c:v>
                </c:pt>
                <c:pt idx="4">
                  <c:v>79.374125874125866</c:v>
                </c:pt>
                <c:pt idx="5">
                  <c:v>87.448997307040685</c:v>
                </c:pt>
                <c:pt idx="6">
                  <c:v>153.21821352560465</c:v>
                </c:pt>
                <c:pt idx="7">
                  <c:v>31.24999999999989</c:v>
                </c:pt>
                <c:pt idx="8">
                  <c:v>124.7371444731738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7E-4C97-A1E2-F4CEF0A6B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966976"/>
        <c:axId val="83997440"/>
      </c:barChart>
      <c:catAx>
        <c:axId val="839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97440"/>
        <c:crosses val="autoZero"/>
        <c:auto val="1"/>
        <c:lblAlgn val="ctr"/>
        <c:lblOffset val="100"/>
        <c:noMultiLvlLbl val="0"/>
      </c:catAx>
      <c:valAx>
        <c:axId val="83997440"/>
        <c:scaling>
          <c:orientation val="minMax"/>
          <c:max val="25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66976"/>
        <c:crosses val="autoZero"/>
        <c:crossBetween val="between"/>
        <c:majorUnit val="50"/>
      </c:valAx>
      <c:spPr>
        <a:solidFill>
          <a:schemeClr val="bg1">
            <a:lumMod val="85000"/>
          </a:schemeClr>
        </a:solidFill>
      </c:spPr>
    </c:plotArea>
    <c:plotVisOnly val="1"/>
    <c:dispBlanksAs val="gap"/>
    <c:showDLblsOverMax val="0"/>
  </c:chart>
  <c:spPr>
    <a:ln>
      <a:noFill/>
    </a:ln>
  </c:spPr>
  <c:txPr>
    <a:bodyPr/>
    <a:lstStyle/>
    <a:p>
      <a:pPr algn="ctr">
        <a:defRPr lang="en-US" sz="800" b="0" i="0" u="none" strike="noStrike" kern="1200" baseline="0">
          <a:solidFill>
            <a:srgbClr val="000000"/>
          </a:solidFill>
          <a:latin typeface="Calibri"/>
          <a:ea typeface="Calibri"/>
          <a:cs typeface="Calibri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AT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49673253595665"/>
          <c:y val="0.22222222222222221"/>
          <c:w val="0.84433042436709826"/>
          <c:h val="0.61969087197433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GRAPH_DATA!$G$2</c:f>
              <c:strCache>
                <c:ptCount val="1"/>
                <c:pt idx="0">
                  <c:v>AT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GRAPH_DATA!$G$3:$G$11</c:f>
              <c:numCache>
                <c:formatCode>0.00</c:formatCode>
                <c:ptCount val="9"/>
                <c:pt idx="0">
                  <c:v>186.97967611336011</c:v>
                </c:pt>
                <c:pt idx="1">
                  <c:v>189.1675213675212</c:v>
                </c:pt>
                <c:pt idx="2">
                  <c:v>226.11827573392773</c:v>
                </c:pt>
                <c:pt idx="3">
                  <c:v>207.23076923076832</c:v>
                </c:pt>
                <c:pt idx="4">
                  <c:v>215.78461538461511</c:v>
                </c:pt>
                <c:pt idx="5">
                  <c:v>221.55200854700828</c:v>
                </c:pt>
                <c:pt idx="6">
                  <c:v>214.32093911248663</c:v>
                </c:pt>
                <c:pt idx="7">
                  <c:v>96.653226773226621</c:v>
                </c:pt>
                <c:pt idx="8">
                  <c:v>113.12064539325382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E-44B6-A60C-1EE3C02305C3}"/>
            </c:ext>
          </c:extLst>
        </c:ser>
        <c:ser>
          <c:idx val="1"/>
          <c:order val="1"/>
          <c:tx>
            <c:strRef>
              <c:f>GRAPH_DATA!$G$14</c:f>
              <c:strCache>
                <c:ptCount val="1"/>
                <c:pt idx="0">
                  <c:v>AT</c:v>
                </c:pt>
              </c:strCache>
            </c:strRef>
          </c:tx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GRAPH_DATA!$G$15:$G$23</c:f>
              <c:numCache>
                <c:formatCode>0.00</c:formatCode>
                <c:ptCount val="9"/>
                <c:pt idx="0">
                  <c:v>186.97967611336011</c:v>
                </c:pt>
                <c:pt idx="1">
                  <c:v>189.1675213675212</c:v>
                </c:pt>
                <c:pt idx="2">
                  <c:v>226.11827573392773</c:v>
                </c:pt>
                <c:pt idx="3">
                  <c:v>207.23076923076832</c:v>
                </c:pt>
                <c:pt idx="4">
                  <c:v>215.78461538461511</c:v>
                </c:pt>
                <c:pt idx="5">
                  <c:v>221.55200854700828</c:v>
                </c:pt>
                <c:pt idx="6">
                  <c:v>214.32093911248663</c:v>
                </c:pt>
                <c:pt idx="7">
                  <c:v>96.653226773226621</c:v>
                </c:pt>
                <c:pt idx="8">
                  <c:v>113.12064539325382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A-47BF-85C4-EB2E00DD6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966976"/>
        <c:axId val="83997440"/>
      </c:barChart>
      <c:catAx>
        <c:axId val="839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97440"/>
        <c:crosses val="autoZero"/>
        <c:auto val="1"/>
        <c:lblAlgn val="ctr"/>
        <c:lblOffset val="100"/>
        <c:noMultiLvlLbl val="0"/>
      </c:catAx>
      <c:valAx>
        <c:axId val="83997440"/>
        <c:scaling>
          <c:orientation val="minMax"/>
          <c:max val="125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66976"/>
        <c:crosses val="autoZero"/>
        <c:crossBetween val="between"/>
        <c:majorUnit val="250"/>
      </c:valAx>
    </c:plotArea>
    <c:plotVisOnly val="1"/>
    <c:dispBlanksAs val="gap"/>
    <c:showDLblsOverMax val="0"/>
  </c:chart>
  <c:spPr>
    <a:ln>
      <a:noFill/>
    </a:ln>
  </c:spPr>
  <c:txPr>
    <a:bodyPr/>
    <a:lstStyle/>
    <a:p>
      <a:pPr algn="ctr">
        <a:defRPr lang="en-US" sz="800" b="0" i="0" u="none" strike="noStrike" kern="1200" baseline="0">
          <a:solidFill>
            <a:srgbClr val="000000"/>
          </a:solidFill>
          <a:latin typeface="Calibri"/>
          <a:ea typeface="Calibri"/>
          <a:cs typeface="Calibri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Average Number of Picks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 sz="1400" b="1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(Equally divided Default and Mirror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GRAPH_DATA!$B$2</c:f>
              <c:strCache>
                <c:ptCount val="1"/>
                <c:pt idx="0">
                  <c:v>AVG_PICKS/DAY</c:v>
                </c:pt>
              </c:strCache>
            </c:strRef>
          </c:tx>
          <c:spPr>
            <a:solidFill>
              <a:srgbClr val="92D050"/>
            </a:solidFill>
            <a:ln>
              <a:solidFill>
                <a:srgbClr val="92D050"/>
              </a:solidFill>
            </a:ln>
          </c:spPr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GRAPH_DATA!$B$3:$B$11</c:f>
              <c:numCache>
                <c:formatCode>0.00</c:formatCode>
                <c:ptCount val="9"/>
                <c:pt idx="0">
                  <c:v>3149.3794180625282</c:v>
                </c:pt>
                <c:pt idx="1">
                  <c:v>3289.568519668725</c:v>
                </c:pt>
                <c:pt idx="2">
                  <c:v>3061.5088464120304</c:v>
                </c:pt>
                <c:pt idx="3">
                  <c:v>3122.1461829681016</c:v>
                </c:pt>
                <c:pt idx="4">
                  <c:v>3145.0369457631496</c:v>
                </c:pt>
                <c:pt idx="5">
                  <c:v>2675.7705840671424</c:v>
                </c:pt>
                <c:pt idx="6">
                  <c:v>2640.3686585528849</c:v>
                </c:pt>
                <c:pt idx="7">
                  <c:v>1511.7188025235591</c:v>
                </c:pt>
                <c:pt idx="8">
                  <c:v>2733.2044232735761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87-431A-A40A-DFDE16DAD74B}"/>
            </c:ext>
          </c:extLst>
        </c:ser>
        <c:ser>
          <c:idx val="1"/>
          <c:order val="1"/>
          <c:tx>
            <c:strRef>
              <c:f>GRAPH_DATA!$B$2</c:f>
              <c:strCache>
                <c:ptCount val="1"/>
                <c:pt idx="0">
                  <c:v>AVG_PICKS/DAY</c:v>
                </c:pt>
              </c:strCache>
            </c:strRef>
          </c:tx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GRAPH_DATA!$B$15:$B$23</c:f>
              <c:numCache>
                <c:formatCode>0.00</c:formatCode>
                <c:ptCount val="9"/>
                <c:pt idx="0">
                  <c:v>3149.3794180625282</c:v>
                </c:pt>
                <c:pt idx="1">
                  <c:v>3289.568519668725</c:v>
                </c:pt>
                <c:pt idx="2">
                  <c:v>3061.5088464120304</c:v>
                </c:pt>
                <c:pt idx="3">
                  <c:v>3122.1461829681016</c:v>
                </c:pt>
                <c:pt idx="4">
                  <c:v>3145.0369457631496</c:v>
                </c:pt>
                <c:pt idx="5">
                  <c:v>2675.7705840671424</c:v>
                </c:pt>
                <c:pt idx="6">
                  <c:v>2640.3686585528849</c:v>
                </c:pt>
                <c:pt idx="7">
                  <c:v>1511.7188025235591</c:v>
                </c:pt>
                <c:pt idx="8">
                  <c:v>2733.2044232735761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87-431A-A40A-DFDE16DAD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548608"/>
        <c:axId val="84558592"/>
      </c:barChart>
      <c:catAx>
        <c:axId val="84548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nl-NL"/>
          </a:p>
        </c:txPr>
        <c:crossAx val="84558592"/>
        <c:crosses val="autoZero"/>
        <c:auto val="1"/>
        <c:lblAlgn val="ctr"/>
        <c:lblOffset val="100"/>
        <c:noMultiLvlLbl val="0"/>
      </c:catAx>
      <c:valAx>
        <c:axId val="84558592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nl-NL"/>
          </a:p>
        </c:txPr>
        <c:crossAx val="8454860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Average per Despatchtime current (Non EoM)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(Equally divided Default and Mirror Picks - Zone 01 - Zone 14)</a:t>
            </a:r>
          </a:p>
        </c:rich>
      </c:tx>
      <c:layout>
        <c:manualLayout>
          <c:xMode val="edge"/>
          <c:yMode val="edge"/>
          <c:x val="0.2776626016260163"/>
          <c:y val="1.800411522633745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5"/>
          <c:order val="0"/>
          <c:tx>
            <c:strRef>
              <c:f>GRAPH_DATA!$X$2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strRef>
              <c:f>GRAPH_DATA!$T$3:$T$11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GRAPH_DATA!$X$3:$X$11</c:f>
              <c:numCache>
                <c:formatCode>0.00</c:formatCode>
                <c:ptCount val="9"/>
                <c:pt idx="0">
                  <c:v>489.77034965034926</c:v>
                </c:pt>
                <c:pt idx="1">
                  <c:v>351.5601262344731</c:v>
                </c:pt>
                <c:pt idx="2">
                  <c:v>517.50745421245381</c:v>
                </c:pt>
                <c:pt idx="3">
                  <c:v>355.15990103463764</c:v>
                </c:pt>
                <c:pt idx="4">
                  <c:v>618.86983719983664</c:v>
                </c:pt>
                <c:pt idx="5">
                  <c:v>343.18207081248261</c:v>
                </c:pt>
                <c:pt idx="6">
                  <c:v>417.37642316493532</c:v>
                </c:pt>
                <c:pt idx="7">
                  <c:v>370.26129776021037</c:v>
                </c:pt>
                <c:pt idx="8">
                  <c:v>377.93949908435707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F70-4AEC-B26B-FA67AF121788}"/>
            </c:ext>
          </c:extLst>
        </c:ser>
        <c:ser>
          <c:idx val="6"/>
          <c:order val="1"/>
          <c:tx>
            <c:strRef>
              <c:f>GRAPH_DATA!$Y$2</c:f>
              <c:strCache>
                <c:ptCount val="1"/>
                <c:pt idx="0">
                  <c:v>15:45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strRef>
              <c:f>GRAPH_DATA!$T$3:$T$11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GRAPH_DATA!$Y$3:$Y$11</c:f>
              <c:numCache>
                <c:formatCode>0.00</c:formatCode>
                <c:ptCount val="9"/>
                <c:pt idx="0">
                  <c:v>473.04258241758185</c:v>
                </c:pt>
                <c:pt idx="1">
                  <c:v>499.19230769230609</c:v>
                </c:pt>
                <c:pt idx="2">
                  <c:v>605.16934990934931</c:v>
                </c:pt>
                <c:pt idx="3">
                  <c:v>552.07692307692116</c:v>
                </c:pt>
                <c:pt idx="4">
                  <c:v>533.80769230769124</c:v>
                </c:pt>
                <c:pt idx="5">
                  <c:v>672.15933233432895</c:v>
                </c:pt>
                <c:pt idx="6">
                  <c:v>598.60340659340625</c:v>
                </c:pt>
                <c:pt idx="7">
                  <c:v>289.34615384615347</c:v>
                </c:pt>
                <c:pt idx="8">
                  <c:v>261.7810708900808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F70-4AEC-B26B-FA67AF121788}"/>
            </c:ext>
          </c:extLst>
        </c:ser>
        <c:ser>
          <c:idx val="7"/>
          <c:order val="2"/>
          <c:tx>
            <c:strRef>
              <c:f>GRAPH_DATA!$Z$2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val>
            <c:numRef>
              <c:f>GRAPH_DATA!$Z$3:$Z$11</c:f>
              <c:numCache>
                <c:formatCode>0.00</c:formatCode>
                <c:ptCount val="9"/>
                <c:pt idx="0">
                  <c:v>718.71367521367449</c:v>
                </c:pt>
                <c:pt idx="1">
                  <c:v>1041.9066442816395</c:v>
                </c:pt>
                <c:pt idx="2">
                  <c:v>562.84595141700299</c:v>
                </c:pt>
                <c:pt idx="3">
                  <c:v>750.61538461538453</c:v>
                </c:pt>
                <c:pt idx="4">
                  <c:v>673.11538461538328</c:v>
                </c:pt>
                <c:pt idx="5">
                  <c:v>547.8842634901315</c:v>
                </c:pt>
                <c:pt idx="6">
                  <c:v>537.84682946682892</c:v>
                </c:pt>
                <c:pt idx="7">
                  <c:v>217.0307692307689</c:v>
                </c:pt>
                <c:pt idx="8">
                  <c:v>529.93002006234713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F70-4AEC-B26B-FA67AF121788}"/>
            </c:ext>
          </c:extLst>
        </c:ser>
        <c:ser>
          <c:idx val="8"/>
          <c:order val="3"/>
          <c:tx>
            <c:strRef>
              <c:f>GRAPH_DATA!$AA$2</c:f>
              <c:strCache>
                <c:ptCount val="1"/>
                <c:pt idx="0">
                  <c:v>16:15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cat>
            <c:strRef>
              <c:f>GRAPH_DATA!$T$3:$T$11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GRAPH_DATA!$AA$3:$AA$11</c:f>
              <c:numCache>
                <c:formatCode>0.00</c:formatCode>
                <c:ptCount val="9"/>
                <c:pt idx="0">
                  <c:v>222.38057217292501</c:v>
                </c:pt>
                <c:pt idx="1">
                  <c:v>95.346916706481792</c:v>
                </c:pt>
                <c:pt idx="2">
                  <c:v>254.17890746934188</c:v>
                </c:pt>
                <c:pt idx="3">
                  <c:v>151.40847837347826</c:v>
                </c:pt>
                <c:pt idx="4">
                  <c:v>95.630316350316335</c:v>
                </c:pt>
                <c:pt idx="5">
                  <c:v>118.68134377131804</c:v>
                </c:pt>
                <c:pt idx="6">
                  <c:v>214.10861410612662</c:v>
                </c:pt>
                <c:pt idx="7">
                  <c:v>41.642825311942843</c:v>
                </c:pt>
                <c:pt idx="8">
                  <c:v>189.21116997729078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F70-4AEC-B26B-FA67AF121788}"/>
            </c:ext>
          </c:extLst>
        </c:ser>
        <c:ser>
          <c:idx val="9"/>
          <c:order val="4"/>
          <c:tx>
            <c:strRef>
              <c:f>GRAPH_DATA!$AB$2</c:f>
              <c:strCache>
                <c:ptCount val="1"/>
                <c:pt idx="0">
                  <c:v>16:45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val>
            <c:numRef>
              <c:f>GRAPH_DATA!$AB$3:$AB$11</c:f>
              <c:numCache>
                <c:formatCode>0.00</c:formatCode>
                <c:ptCount val="9"/>
                <c:pt idx="0">
                  <c:v>1220.1214092949258</c:v>
                </c:pt>
                <c:pt idx="1">
                  <c:v>1295.3053818966828</c:v>
                </c:pt>
                <c:pt idx="2">
                  <c:v>1113.4342081268155</c:v>
                </c:pt>
                <c:pt idx="3">
                  <c:v>1290.4077678199396</c:v>
                </c:pt>
                <c:pt idx="4">
                  <c:v>1205.1416472854621</c:v>
                </c:pt>
                <c:pt idx="5">
                  <c:v>988.86357365888148</c:v>
                </c:pt>
                <c:pt idx="6">
                  <c:v>869.57624236444531</c:v>
                </c:pt>
                <c:pt idx="7">
                  <c:v>593.43775637448323</c:v>
                </c:pt>
                <c:pt idx="8">
                  <c:v>1344.9910022393594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F70-4AEC-B26B-FA67AF121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672896"/>
        <c:axId val="86674432"/>
      </c:barChart>
      <c:catAx>
        <c:axId val="86672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nl-NL"/>
          </a:p>
        </c:txPr>
        <c:crossAx val="86674432"/>
        <c:crosses val="autoZero"/>
        <c:auto val="1"/>
        <c:lblAlgn val="ctr"/>
        <c:lblOffset val="100"/>
        <c:noMultiLvlLbl val="0"/>
      </c:catAx>
      <c:valAx>
        <c:axId val="86674432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nl-NL"/>
          </a:p>
        </c:txPr>
        <c:crossAx val="866728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3900868028898732"/>
          <c:y val="0.46851929619908617"/>
          <c:w val="6.0991319711012723E-2"/>
          <c:h val="0.26265421289340796"/>
        </c:manualLayout>
      </c:layout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nl-NL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BE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49673253595665"/>
          <c:y val="0.22222222222222221"/>
          <c:w val="0.84433042436709826"/>
          <c:h val="0.61969087197433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GRAPH_DATA!$H$2</c:f>
              <c:strCache>
                <c:ptCount val="1"/>
                <c:pt idx="0">
                  <c:v>BE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GRAPH_DATA!$H$3:$H$11</c:f>
              <c:numCache>
                <c:formatCode>0.00</c:formatCode>
                <c:ptCount val="9"/>
                <c:pt idx="0">
                  <c:v>718.71367521367449</c:v>
                </c:pt>
                <c:pt idx="1">
                  <c:v>1041.9066442816395</c:v>
                </c:pt>
                <c:pt idx="2">
                  <c:v>562.84595141700299</c:v>
                </c:pt>
                <c:pt idx="3">
                  <c:v>750.61538461538453</c:v>
                </c:pt>
                <c:pt idx="4">
                  <c:v>673.11538461538328</c:v>
                </c:pt>
                <c:pt idx="5">
                  <c:v>547.8842634901315</c:v>
                </c:pt>
                <c:pt idx="6">
                  <c:v>537.84682946682892</c:v>
                </c:pt>
                <c:pt idx="7">
                  <c:v>217.0307692307689</c:v>
                </c:pt>
                <c:pt idx="8">
                  <c:v>529.93002006234713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91-4AA6-87A2-5926A8646F96}"/>
            </c:ext>
          </c:extLst>
        </c:ser>
        <c:ser>
          <c:idx val="1"/>
          <c:order val="1"/>
          <c:tx>
            <c:strRef>
              <c:f>GRAPH_DATA!$H$2</c:f>
              <c:strCache>
                <c:ptCount val="1"/>
                <c:pt idx="0">
                  <c:v>BE</c:v>
                </c:pt>
              </c:strCache>
            </c:strRef>
          </c:tx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GRAPH_DATA!$H$15:$H$23</c:f>
              <c:numCache>
                <c:formatCode>0.00</c:formatCode>
                <c:ptCount val="9"/>
                <c:pt idx="0">
                  <c:v>718.71367521367449</c:v>
                </c:pt>
                <c:pt idx="1">
                  <c:v>1041.9066442816395</c:v>
                </c:pt>
                <c:pt idx="2">
                  <c:v>562.84595141700299</c:v>
                </c:pt>
                <c:pt idx="3">
                  <c:v>750.61538461538453</c:v>
                </c:pt>
                <c:pt idx="4">
                  <c:v>673.11538461538328</c:v>
                </c:pt>
                <c:pt idx="5">
                  <c:v>547.8842634901315</c:v>
                </c:pt>
                <c:pt idx="6">
                  <c:v>537.84682946682892</c:v>
                </c:pt>
                <c:pt idx="7">
                  <c:v>217.0307692307689</c:v>
                </c:pt>
                <c:pt idx="8">
                  <c:v>529.93002006234713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91-4AA6-87A2-5926A8646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966976"/>
        <c:axId val="83997440"/>
      </c:barChart>
      <c:catAx>
        <c:axId val="839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97440"/>
        <c:crosses val="autoZero"/>
        <c:auto val="1"/>
        <c:lblAlgn val="ctr"/>
        <c:lblOffset val="100"/>
        <c:noMultiLvlLbl val="0"/>
      </c:catAx>
      <c:valAx>
        <c:axId val="83997440"/>
        <c:scaling>
          <c:orientation val="minMax"/>
          <c:max val="125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66976"/>
        <c:crosses val="autoZero"/>
        <c:crossBetween val="between"/>
        <c:majorUnit val="250"/>
      </c:valAx>
    </c:plotArea>
    <c:plotVisOnly val="1"/>
    <c:dispBlanksAs val="gap"/>
    <c:showDLblsOverMax val="0"/>
  </c:chart>
  <c:spPr>
    <a:ln>
      <a:noFill/>
    </a:ln>
  </c:spPr>
  <c:txPr>
    <a:bodyPr/>
    <a:lstStyle/>
    <a:p>
      <a:pPr algn="ctr">
        <a:defRPr lang="en-US" sz="800" b="0" i="0" u="none" strike="noStrike" kern="1200" baseline="0">
          <a:solidFill>
            <a:srgbClr val="000000"/>
          </a:solidFill>
          <a:latin typeface="Calibri"/>
          <a:ea typeface="Calibri"/>
          <a:cs typeface="Calibri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CH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49673253595665"/>
          <c:y val="0.22222222222222221"/>
          <c:w val="0.84433042436709826"/>
          <c:h val="0.61969087197433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GRAPH_DATA!$I$2</c:f>
              <c:strCache>
                <c:ptCount val="1"/>
                <c:pt idx="0">
                  <c:v>CH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GRAPH_DATA!$I$3:$I$11</c:f>
              <c:numCache>
                <c:formatCode>0.00</c:formatCode>
                <c:ptCount val="9"/>
                <c:pt idx="0">
                  <c:v>214.8195804195804</c:v>
                </c:pt>
                <c:pt idx="1">
                  <c:v>176.89716327151092</c:v>
                </c:pt>
                <c:pt idx="2">
                  <c:v>344.71961538461528</c:v>
                </c:pt>
                <c:pt idx="3">
                  <c:v>134.07846153846151</c:v>
                </c:pt>
                <c:pt idx="4">
                  <c:v>317.63836996336948</c:v>
                </c:pt>
                <c:pt idx="5">
                  <c:v>218.65067887109078</c:v>
                </c:pt>
                <c:pt idx="6">
                  <c:v>256.64785425101206</c:v>
                </c:pt>
                <c:pt idx="7">
                  <c:v>218.54080267558504</c:v>
                </c:pt>
                <c:pt idx="8">
                  <c:v>215.71303941511718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3-41FF-A98A-DD4C093A16C6}"/>
            </c:ext>
          </c:extLst>
        </c:ser>
        <c:ser>
          <c:idx val="1"/>
          <c:order val="1"/>
          <c:tx>
            <c:strRef>
              <c:f>GRAPH_DATA!$I$14</c:f>
              <c:strCache>
                <c:ptCount val="1"/>
                <c:pt idx="0">
                  <c:v>CH</c:v>
                </c:pt>
              </c:strCache>
            </c:strRef>
          </c:tx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GRAPH_DATA!$I$15:$I$23</c:f>
              <c:numCache>
                <c:formatCode>0.00</c:formatCode>
                <c:ptCount val="9"/>
                <c:pt idx="0">
                  <c:v>214.8195804195804</c:v>
                </c:pt>
                <c:pt idx="1">
                  <c:v>176.89716327151092</c:v>
                </c:pt>
                <c:pt idx="2">
                  <c:v>344.71961538461528</c:v>
                </c:pt>
                <c:pt idx="3">
                  <c:v>134.07846153846151</c:v>
                </c:pt>
                <c:pt idx="4">
                  <c:v>317.63836996336948</c:v>
                </c:pt>
                <c:pt idx="5">
                  <c:v>218.65067887109078</c:v>
                </c:pt>
                <c:pt idx="6">
                  <c:v>256.64785425101206</c:v>
                </c:pt>
                <c:pt idx="7">
                  <c:v>218.54080267558504</c:v>
                </c:pt>
                <c:pt idx="8">
                  <c:v>215.71303941511718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C3-41FF-A98A-DD4C093A1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966976"/>
        <c:axId val="83997440"/>
      </c:barChart>
      <c:catAx>
        <c:axId val="839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97440"/>
        <c:crosses val="autoZero"/>
        <c:auto val="1"/>
        <c:lblAlgn val="ctr"/>
        <c:lblOffset val="100"/>
        <c:noMultiLvlLbl val="0"/>
      </c:catAx>
      <c:valAx>
        <c:axId val="83997440"/>
        <c:scaling>
          <c:orientation val="minMax"/>
          <c:max val="50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66976"/>
        <c:crosses val="autoZero"/>
        <c:crossBetween val="between"/>
        <c:majorUnit val="125"/>
      </c:valAx>
      <c:spPr>
        <a:solidFill>
          <a:schemeClr val="tx2">
            <a:lumMod val="20000"/>
            <a:lumOff val="80000"/>
          </a:schemeClr>
        </a:solidFill>
      </c:spPr>
    </c:plotArea>
    <c:plotVisOnly val="1"/>
    <c:dispBlanksAs val="gap"/>
    <c:showDLblsOverMax val="0"/>
  </c:chart>
  <c:spPr>
    <a:ln>
      <a:noFill/>
    </a:ln>
  </c:spPr>
  <c:txPr>
    <a:bodyPr/>
    <a:lstStyle/>
    <a:p>
      <a:pPr algn="ctr">
        <a:defRPr lang="en-US" sz="800" b="0" i="0" u="none" strike="noStrike" kern="1200" baseline="0">
          <a:solidFill>
            <a:srgbClr val="000000"/>
          </a:solidFill>
          <a:latin typeface="Calibri"/>
          <a:ea typeface="Calibri"/>
          <a:cs typeface="Calibri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DE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49673253595665"/>
          <c:y val="0.22222222222222221"/>
          <c:w val="0.84433042436709826"/>
          <c:h val="0.61969087197433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GRAPH_DATA!$J$2</c:f>
              <c:strCache>
                <c:ptCount val="1"/>
                <c:pt idx="0">
                  <c:v>DE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GRAPH_DATA!$J$3:$J$11</c:f>
              <c:numCache>
                <c:formatCode>0.00</c:formatCode>
                <c:ptCount val="9"/>
                <c:pt idx="0">
                  <c:v>473.04258241758185</c:v>
                </c:pt>
                <c:pt idx="1">
                  <c:v>499.19230769230609</c:v>
                </c:pt>
                <c:pt idx="2">
                  <c:v>605.16934990934931</c:v>
                </c:pt>
                <c:pt idx="3">
                  <c:v>552.07692307692116</c:v>
                </c:pt>
                <c:pt idx="4">
                  <c:v>533.80769230769124</c:v>
                </c:pt>
                <c:pt idx="5">
                  <c:v>672.15933233432895</c:v>
                </c:pt>
                <c:pt idx="6">
                  <c:v>598.60340659340625</c:v>
                </c:pt>
                <c:pt idx="7">
                  <c:v>289.34615384615347</c:v>
                </c:pt>
                <c:pt idx="8">
                  <c:v>261.7810708900808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91-43FF-AEDB-5C3D62B05654}"/>
            </c:ext>
          </c:extLst>
        </c:ser>
        <c:ser>
          <c:idx val="1"/>
          <c:order val="1"/>
          <c:tx>
            <c:strRef>
              <c:f>GRAPH_DATA!$J$2</c:f>
              <c:strCache>
                <c:ptCount val="1"/>
                <c:pt idx="0">
                  <c:v>DE</c:v>
                </c:pt>
              </c:strCache>
            </c:strRef>
          </c:tx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GRAPH_DATA!$J$15:$J$23</c:f>
              <c:numCache>
                <c:formatCode>0.00</c:formatCode>
                <c:ptCount val="9"/>
                <c:pt idx="0">
                  <c:v>473.04258241758185</c:v>
                </c:pt>
                <c:pt idx="1">
                  <c:v>499.19230769230609</c:v>
                </c:pt>
                <c:pt idx="2">
                  <c:v>605.16934990934931</c:v>
                </c:pt>
                <c:pt idx="3">
                  <c:v>552.07692307692116</c:v>
                </c:pt>
                <c:pt idx="4">
                  <c:v>533.80769230769124</c:v>
                </c:pt>
                <c:pt idx="5">
                  <c:v>672.15933233432895</c:v>
                </c:pt>
                <c:pt idx="6">
                  <c:v>598.60340659340625</c:v>
                </c:pt>
                <c:pt idx="7">
                  <c:v>289.34615384615347</c:v>
                </c:pt>
                <c:pt idx="8">
                  <c:v>261.7810708900808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91-43FF-AEDB-5C3D62B05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966976"/>
        <c:axId val="83997440"/>
      </c:barChart>
      <c:catAx>
        <c:axId val="839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97440"/>
        <c:crosses val="autoZero"/>
        <c:auto val="1"/>
        <c:lblAlgn val="ctr"/>
        <c:lblOffset val="100"/>
        <c:noMultiLvlLbl val="0"/>
      </c:catAx>
      <c:valAx>
        <c:axId val="83997440"/>
        <c:scaling>
          <c:orientation val="minMax"/>
          <c:max val="125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66976"/>
        <c:crosses val="autoZero"/>
        <c:crossBetween val="between"/>
        <c:majorUnit val="250"/>
      </c:valAx>
    </c:plotArea>
    <c:plotVisOnly val="1"/>
    <c:dispBlanksAs val="gap"/>
    <c:showDLblsOverMax val="0"/>
  </c:chart>
  <c:spPr>
    <a:ln>
      <a:noFill/>
    </a:ln>
  </c:spPr>
  <c:txPr>
    <a:bodyPr/>
    <a:lstStyle/>
    <a:p>
      <a:pPr algn="ctr">
        <a:defRPr lang="en-US" sz="800" b="0" i="0" u="none" strike="noStrike" kern="1200" baseline="0">
          <a:solidFill>
            <a:srgbClr val="000000"/>
          </a:solidFill>
          <a:latin typeface="Calibri"/>
          <a:ea typeface="Calibri"/>
          <a:cs typeface="Calibri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DK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49673253595665"/>
          <c:y val="0.22222222222222221"/>
          <c:w val="0.84433042436709826"/>
          <c:h val="0.61969087197433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GRAPH_DATA!$K$2</c:f>
              <c:strCache>
                <c:ptCount val="1"/>
                <c:pt idx="0">
                  <c:v>DK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GRAPH_DATA!$K$3:$K$11</c:f>
              <c:numCache>
                <c:formatCode>0.00</c:formatCode>
                <c:ptCount val="9"/>
                <c:pt idx="0">
                  <c:v>39.76</c:v>
                </c:pt>
                <c:pt idx="1">
                  <c:v>22.599104599104578</c:v>
                </c:pt>
                <c:pt idx="2">
                  <c:v>46.192307692307601</c:v>
                </c:pt>
                <c:pt idx="3">
                  <c:v>184.31862442710238</c:v>
                </c:pt>
                <c:pt idx="4">
                  <c:v>74.901431623931472</c:v>
                </c:pt>
                <c:pt idx="5">
                  <c:v>47.810629370629343</c:v>
                </c:pt>
                <c:pt idx="6">
                  <c:v>19.030079365079338</c:v>
                </c:pt>
                <c:pt idx="7">
                  <c:v>25.078111341154738</c:v>
                </c:pt>
                <c:pt idx="8">
                  <c:v>146.18496257238797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C-4809-B67F-CAF44C1E5783}"/>
            </c:ext>
          </c:extLst>
        </c:ser>
        <c:ser>
          <c:idx val="1"/>
          <c:order val="1"/>
          <c:tx>
            <c:strRef>
              <c:f>GRAPH_DATA!$K$14</c:f>
              <c:strCache>
                <c:ptCount val="1"/>
                <c:pt idx="0">
                  <c:v>DK</c:v>
                </c:pt>
              </c:strCache>
            </c:strRef>
          </c:tx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GRAPH_DATA!$K$15:$K$23</c:f>
              <c:numCache>
                <c:formatCode>0.00</c:formatCode>
                <c:ptCount val="9"/>
                <c:pt idx="0">
                  <c:v>39.76</c:v>
                </c:pt>
                <c:pt idx="1">
                  <c:v>22.599104599104578</c:v>
                </c:pt>
                <c:pt idx="2">
                  <c:v>46.192307692307601</c:v>
                </c:pt>
                <c:pt idx="3">
                  <c:v>184.31862442710238</c:v>
                </c:pt>
                <c:pt idx="4">
                  <c:v>74.901431623931472</c:v>
                </c:pt>
                <c:pt idx="5">
                  <c:v>47.810629370629343</c:v>
                </c:pt>
                <c:pt idx="6">
                  <c:v>19.030079365079338</c:v>
                </c:pt>
                <c:pt idx="7">
                  <c:v>25.078111341154738</c:v>
                </c:pt>
                <c:pt idx="8">
                  <c:v>146.18496257238797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2C-4809-B67F-CAF44C1E5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966976"/>
        <c:axId val="83997440"/>
      </c:barChart>
      <c:catAx>
        <c:axId val="839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97440"/>
        <c:crosses val="autoZero"/>
        <c:auto val="1"/>
        <c:lblAlgn val="ctr"/>
        <c:lblOffset val="100"/>
        <c:noMultiLvlLbl val="0"/>
      </c:catAx>
      <c:valAx>
        <c:axId val="83997440"/>
        <c:scaling>
          <c:orientation val="minMax"/>
          <c:max val="125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66976"/>
        <c:crosses val="autoZero"/>
        <c:crossBetween val="between"/>
        <c:majorUnit val="250"/>
      </c:valAx>
    </c:plotArea>
    <c:plotVisOnly val="1"/>
    <c:dispBlanksAs val="gap"/>
    <c:showDLblsOverMax val="0"/>
  </c:chart>
  <c:spPr>
    <a:ln>
      <a:noFill/>
    </a:ln>
  </c:spPr>
  <c:txPr>
    <a:bodyPr/>
    <a:lstStyle/>
    <a:p>
      <a:pPr algn="ctr">
        <a:defRPr lang="en-US" sz="800" b="0" i="0" u="none" strike="noStrike" kern="1200" baseline="0">
          <a:solidFill>
            <a:srgbClr val="000000"/>
          </a:solidFill>
          <a:latin typeface="Calibri"/>
          <a:ea typeface="Calibri"/>
          <a:cs typeface="Calibri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FI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49673253595665"/>
          <c:y val="0.22222222222222221"/>
          <c:w val="0.84433042436709826"/>
          <c:h val="0.61969087197433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GRAPH_DATA!$L$2</c:f>
              <c:strCache>
                <c:ptCount val="1"/>
                <c:pt idx="0">
                  <c:v>FI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GRAPH_DATA!$L$3:$L$11</c:f>
              <c:numCache>
                <c:formatCode>0.00</c:formatCode>
                <c:ptCount val="9"/>
                <c:pt idx="0">
                  <c:v>45.42833333333332</c:v>
                </c:pt>
                <c:pt idx="1">
                  <c:v>19.813913043478248</c:v>
                </c:pt>
                <c:pt idx="2">
                  <c:v>55.355830546265167</c:v>
                </c:pt>
                <c:pt idx="3">
                  <c:v>41.426111111111098</c:v>
                </c:pt>
                <c:pt idx="4">
                  <c:v>16.256190476190469</c:v>
                </c:pt>
                <c:pt idx="5">
                  <c:v>31.232346464277356</c:v>
                </c:pt>
                <c:pt idx="6">
                  <c:v>60.890400580521977</c:v>
                </c:pt>
                <c:pt idx="7">
                  <c:v>10.39282531194295</c:v>
                </c:pt>
                <c:pt idx="8">
                  <c:v>64.47402550411698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AE-440F-8A9D-0D423550D052}"/>
            </c:ext>
          </c:extLst>
        </c:ser>
        <c:ser>
          <c:idx val="1"/>
          <c:order val="1"/>
          <c:tx>
            <c:strRef>
              <c:f>GRAPH_DATA!$L$2</c:f>
              <c:strCache>
                <c:ptCount val="1"/>
                <c:pt idx="0">
                  <c:v>FI</c:v>
                </c:pt>
              </c:strCache>
            </c:strRef>
          </c:tx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GRAPH_DATA!$L$15:$L$23</c:f>
              <c:numCache>
                <c:formatCode>0.00</c:formatCode>
                <c:ptCount val="9"/>
                <c:pt idx="0">
                  <c:v>45.42833333333332</c:v>
                </c:pt>
                <c:pt idx="1">
                  <c:v>19.813913043478248</c:v>
                </c:pt>
                <c:pt idx="2">
                  <c:v>55.355830546265167</c:v>
                </c:pt>
                <c:pt idx="3">
                  <c:v>41.426111111111098</c:v>
                </c:pt>
                <c:pt idx="4">
                  <c:v>16.256190476190469</c:v>
                </c:pt>
                <c:pt idx="5">
                  <c:v>31.232346464277356</c:v>
                </c:pt>
                <c:pt idx="6">
                  <c:v>60.890400580521977</c:v>
                </c:pt>
                <c:pt idx="7">
                  <c:v>10.39282531194295</c:v>
                </c:pt>
                <c:pt idx="8">
                  <c:v>64.47402550411698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AE-440F-8A9D-0D423550D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966976"/>
        <c:axId val="83997440"/>
      </c:barChart>
      <c:catAx>
        <c:axId val="839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97440"/>
        <c:crosses val="autoZero"/>
        <c:auto val="1"/>
        <c:lblAlgn val="ctr"/>
        <c:lblOffset val="100"/>
        <c:noMultiLvlLbl val="0"/>
      </c:catAx>
      <c:valAx>
        <c:axId val="83997440"/>
        <c:scaling>
          <c:orientation val="minMax"/>
          <c:max val="25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66976"/>
        <c:crosses val="autoZero"/>
        <c:crossBetween val="between"/>
        <c:majorUnit val="50"/>
      </c:valAx>
      <c:spPr>
        <a:solidFill>
          <a:schemeClr val="bg1">
            <a:lumMod val="85000"/>
          </a:schemeClr>
        </a:solidFill>
      </c:spPr>
    </c:plotArea>
    <c:plotVisOnly val="1"/>
    <c:dispBlanksAs val="gap"/>
    <c:showDLblsOverMax val="0"/>
  </c:chart>
  <c:spPr>
    <a:ln>
      <a:noFill/>
    </a:ln>
  </c:spPr>
  <c:txPr>
    <a:bodyPr/>
    <a:lstStyle/>
    <a:p>
      <a:pPr algn="ctr">
        <a:defRPr lang="en-US" sz="800" b="0" i="0" u="none" strike="noStrike" kern="1200" baseline="0">
          <a:solidFill>
            <a:srgbClr val="000000"/>
          </a:solidFill>
          <a:latin typeface="Calibri"/>
          <a:ea typeface="Calibri"/>
          <a:cs typeface="Calibri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FR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49673253595665"/>
          <c:y val="0.22222222222222221"/>
          <c:w val="0.84433042436709826"/>
          <c:h val="0.61969087197433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GRAPH_DATA!$M$2</c:f>
              <c:strCache>
                <c:ptCount val="1"/>
                <c:pt idx="0">
                  <c:v>FR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GRAPH_DATA!$M$3:$M$11</c:f>
              <c:numCache>
                <c:formatCode>0.00</c:formatCode>
                <c:ptCount val="9"/>
                <c:pt idx="0">
                  <c:v>645.40133779264113</c:v>
                </c:pt>
                <c:pt idx="1">
                  <c:v>645.41941391941168</c:v>
                </c:pt>
                <c:pt idx="2">
                  <c:v>614.58199430199352</c:v>
                </c:pt>
                <c:pt idx="3">
                  <c:v>545.85846153846114</c:v>
                </c:pt>
                <c:pt idx="4">
                  <c:v>688.98717948717911</c:v>
                </c:pt>
                <c:pt idx="5">
                  <c:v>452.30870796901633</c:v>
                </c:pt>
                <c:pt idx="6">
                  <c:v>475.19780219780148</c:v>
                </c:pt>
                <c:pt idx="7">
                  <c:v>405.99493006992947</c:v>
                </c:pt>
                <c:pt idx="8">
                  <c:v>715.74493171975257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39-4682-8546-CBEF7558EF27}"/>
            </c:ext>
          </c:extLst>
        </c:ser>
        <c:ser>
          <c:idx val="1"/>
          <c:order val="1"/>
          <c:tx>
            <c:strRef>
              <c:f>GRAPH_DATA!$M$14</c:f>
              <c:strCache>
                <c:ptCount val="1"/>
                <c:pt idx="0">
                  <c:v>FR</c:v>
                </c:pt>
              </c:strCache>
            </c:strRef>
          </c:tx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GRAPH_DATA!$M$15:$M$23</c:f>
              <c:numCache>
                <c:formatCode>0.00</c:formatCode>
                <c:ptCount val="9"/>
                <c:pt idx="0">
                  <c:v>645.40133779264113</c:v>
                </c:pt>
                <c:pt idx="1">
                  <c:v>645.41941391941168</c:v>
                </c:pt>
                <c:pt idx="2">
                  <c:v>614.58199430199352</c:v>
                </c:pt>
                <c:pt idx="3">
                  <c:v>545.85846153846114</c:v>
                </c:pt>
                <c:pt idx="4">
                  <c:v>688.98717948717911</c:v>
                </c:pt>
                <c:pt idx="5">
                  <c:v>452.30870796901633</c:v>
                </c:pt>
                <c:pt idx="6">
                  <c:v>475.19780219780148</c:v>
                </c:pt>
                <c:pt idx="7">
                  <c:v>405.99493006992947</c:v>
                </c:pt>
                <c:pt idx="8">
                  <c:v>715.74493171975257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39-4682-8546-CBEF7558E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966976"/>
        <c:axId val="83997440"/>
      </c:barChart>
      <c:catAx>
        <c:axId val="839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97440"/>
        <c:crosses val="autoZero"/>
        <c:auto val="1"/>
        <c:lblAlgn val="ctr"/>
        <c:lblOffset val="100"/>
        <c:noMultiLvlLbl val="0"/>
      </c:catAx>
      <c:valAx>
        <c:axId val="83997440"/>
        <c:scaling>
          <c:orientation val="minMax"/>
          <c:max val="125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66976"/>
        <c:crosses val="autoZero"/>
        <c:crossBetween val="between"/>
        <c:majorUnit val="250"/>
      </c:valAx>
    </c:plotArea>
    <c:plotVisOnly val="1"/>
    <c:dispBlanksAs val="gap"/>
    <c:showDLblsOverMax val="0"/>
  </c:chart>
  <c:spPr>
    <a:ln>
      <a:noFill/>
    </a:ln>
  </c:spPr>
  <c:txPr>
    <a:bodyPr/>
    <a:lstStyle/>
    <a:p>
      <a:pPr algn="ctr">
        <a:defRPr lang="en-US" sz="800" b="0" i="0" u="none" strike="noStrike" kern="1200" baseline="0">
          <a:solidFill>
            <a:srgbClr val="000000"/>
          </a:solidFill>
          <a:latin typeface="Calibri"/>
          <a:ea typeface="Calibri"/>
          <a:cs typeface="Calibri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GB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49673253595665"/>
          <c:y val="0.22222222222222221"/>
          <c:w val="0.84433042436709826"/>
          <c:h val="0.61969087197433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GRAPH_DATA!$N$2</c:f>
              <c:strCache>
                <c:ptCount val="1"/>
                <c:pt idx="0">
                  <c:v>GB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GRAPH_DATA!$N$3:$N$11</c:f>
              <c:numCache>
                <c:formatCode>0.00</c:formatCode>
                <c:ptCount val="9"/>
                <c:pt idx="0">
                  <c:v>31.077703081232478</c:v>
                </c:pt>
                <c:pt idx="1">
                  <c:v>8.6068322981366308</c:v>
                </c:pt>
                <c:pt idx="2">
                  <c:v>19.00303030303029</c:v>
                </c:pt>
                <c:pt idx="3">
                  <c:v>24.995757575757562</c:v>
                </c:pt>
                <c:pt idx="4">
                  <c:v>20.704498400150531</c:v>
                </c:pt>
                <c:pt idx="5">
                  <c:v>5</c:v>
                </c:pt>
                <c:pt idx="6">
                  <c:v>8.3194444444444393</c:v>
                </c:pt>
                <c:pt idx="7">
                  <c:v>3</c:v>
                </c:pt>
                <c:pt idx="8">
                  <c:v>72.520898994366433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B4-4AC6-A9A2-918DA91668A7}"/>
            </c:ext>
          </c:extLst>
        </c:ser>
        <c:ser>
          <c:idx val="1"/>
          <c:order val="1"/>
          <c:tx>
            <c:strRef>
              <c:f>GRAPH_DATA!$N$2</c:f>
              <c:strCache>
                <c:ptCount val="1"/>
                <c:pt idx="0">
                  <c:v>GB</c:v>
                </c:pt>
              </c:strCache>
            </c:strRef>
          </c:tx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GRAPH_DATA!$N$15:$N$23</c:f>
              <c:numCache>
                <c:formatCode>0.00</c:formatCode>
                <c:ptCount val="9"/>
                <c:pt idx="0">
                  <c:v>31.077703081232478</c:v>
                </c:pt>
                <c:pt idx="1">
                  <c:v>8.6068322981366308</c:v>
                </c:pt>
                <c:pt idx="2">
                  <c:v>19.00303030303029</c:v>
                </c:pt>
                <c:pt idx="3">
                  <c:v>24.995757575757562</c:v>
                </c:pt>
                <c:pt idx="4">
                  <c:v>20.704498400150531</c:v>
                </c:pt>
                <c:pt idx="5">
                  <c:v>5</c:v>
                </c:pt>
                <c:pt idx="6">
                  <c:v>8.3194444444444393</c:v>
                </c:pt>
                <c:pt idx="7">
                  <c:v>3</c:v>
                </c:pt>
                <c:pt idx="8">
                  <c:v>72.520898994366433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B4-4AC6-A9A2-918DA9166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966976"/>
        <c:axId val="83997440"/>
      </c:barChart>
      <c:catAx>
        <c:axId val="839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97440"/>
        <c:crosses val="autoZero"/>
        <c:auto val="1"/>
        <c:lblAlgn val="ctr"/>
        <c:lblOffset val="100"/>
        <c:noMultiLvlLbl val="0"/>
      </c:catAx>
      <c:valAx>
        <c:axId val="83997440"/>
        <c:scaling>
          <c:orientation val="minMax"/>
          <c:max val="20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66976"/>
        <c:crosses val="autoZero"/>
        <c:crossBetween val="between"/>
        <c:majorUnit val="50"/>
      </c:valAx>
      <c:spPr>
        <a:solidFill>
          <a:srgbClr val="FFFF00"/>
        </a:solidFill>
      </c:spPr>
    </c:plotArea>
    <c:plotVisOnly val="1"/>
    <c:dispBlanksAs val="gap"/>
    <c:showDLblsOverMax val="0"/>
  </c:chart>
  <c:spPr>
    <a:ln>
      <a:noFill/>
    </a:ln>
  </c:spPr>
  <c:txPr>
    <a:bodyPr/>
    <a:lstStyle/>
    <a:p>
      <a:pPr algn="ctr">
        <a:defRPr lang="en-US" sz="800" b="0" i="0" u="none" strike="noStrike" kern="1200" baseline="0">
          <a:solidFill>
            <a:srgbClr val="000000"/>
          </a:solidFill>
          <a:latin typeface="Calibri"/>
          <a:ea typeface="Calibri"/>
          <a:cs typeface="Calibri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IE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49673253595665"/>
          <c:y val="0.22222222222222221"/>
          <c:w val="0.84433042436709826"/>
          <c:h val="0.61969087197433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GRAPH_DATA!$O$2</c:f>
              <c:strCache>
                <c:ptCount val="1"/>
                <c:pt idx="0">
                  <c:v>IE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GRAPH_DATA!$O$3:$O$11</c:f>
              <c:numCache>
                <c:formatCode>0.00</c:formatCode>
                <c:ptCount val="9"/>
                <c:pt idx="0">
                  <c:v>102.91499999999999</c:v>
                </c:pt>
                <c:pt idx="1">
                  <c:v>25.809090909090898</c:v>
                </c:pt>
                <c:pt idx="2">
                  <c:v>47.239213250517594</c:v>
                </c:pt>
                <c:pt idx="3">
                  <c:v>89.765687935253126</c:v>
                </c:pt>
                <c:pt idx="4">
                  <c:v>74.064999999999984</c:v>
                </c:pt>
                <c:pt idx="5">
                  <c:v>11.20375457875455</c:v>
                </c:pt>
                <c:pt idx="6">
                  <c:v>16.371280607936939</c:v>
                </c:pt>
                <c:pt idx="7">
                  <c:v>5.2251461988303998</c:v>
                </c:pt>
                <c:pt idx="8">
                  <c:v>168.36296728177956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38-4ABD-ADD6-19C78ABB6CEE}"/>
            </c:ext>
          </c:extLst>
        </c:ser>
        <c:ser>
          <c:idx val="1"/>
          <c:order val="1"/>
          <c:tx>
            <c:strRef>
              <c:f>GRAPH_DATA!$O$14</c:f>
              <c:strCache>
                <c:ptCount val="1"/>
                <c:pt idx="0">
                  <c:v>IE</c:v>
                </c:pt>
              </c:strCache>
            </c:strRef>
          </c:tx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GRAPH_DATA!$O$15:$O$23</c:f>
              <c:numCache>
                <c:formatCode>0.00</c:formatCode>
                <c:ptCount val="9"/>
                <c:pt idx="0">
                  <c:v>102.91499999999999</c:v>
                </c:pt>
                <c:pt idx="1">
                  <c:v>25.809090909090898</c:v>
                </c:pt>
                <c:pt idx="2">
                  <c:v>47.239213250517594</c:v>
                </c:pt>
                <c:pt idx="3">
                  <c:v>89.765687935253126</c:v>
                </c:pt>
                <c:pt idx="4">
                  <c:v>74.064999999999984</c:v>
                </c:pt>
                <c:pt idx="5">
                  <c:v>11.20375457875455</c:v>
                </c:pt>
                <c:pt idx="6">
                  <c:v>16.371280607936939</c:v>
                </c:pt>
                <c:pt idx="7">
                  <c:v>5.2251461988303998</c:v>
                </c:pt>
                <c:pt idx="8">
                  <c:v>168.36296728177956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38-4ABD-ADD6-19C78ABB6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966976"/>
        <c:axId val="83997440"/>
      </c:barChart>
      <c:catAx>
        <c:axId val="839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97440"/>
        <c:crosses val="autoZero"/>
        <c:auto val="1"/>
        <c:lblAlgn val="ctr"/>
        <c:lblOffset val="100"/>
        <c:noMultiLvlLbl val="0"/>
      </c:catAx>
      <c:valAx>
        <c:axId val="83997440"/>
        <c:scaling>
          <c:orientation val="minMax"/>
          <c:max val="20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66976"/>
        <c:crosses val="autoZero"/>
        <c:crossBetween val="between"/>
        <c:majorUnit val="50"/>
      </c:valAx>
      <c:spPr>
        <a:solidFill>
          <a:srgbClr val="FFFF00"/>
        </a:solidFill>
      </c:spPr>
    </c:plotArea>
    <c:plotVisOnly val="1"/>
    <c:dispBlanksAs val="gap"/>
    <c:showDLblsOverMax val="0"/>
  </c:chart>
  <c:spPr>
    <a:ln>
      <a:noFill/>
    </a:ln>
  </c:spPr>
  <c:txPr>
    <a:bodyPr/>
    <a:lstStyle/>
    <a:p>
      <a:pPr algn="ctr">
        <a:defRPr lang="en-US" sz="800" b="0" i="0" u="none" strike="noStrike" kern="1200" baseline="0">
          <a:solidFill>
            <a:srgbClr val="000000"/>
          </a:solidFill>
          <a:latin typeface="Calibri"/>
          <a:ea typeface="Calibri"/>
          <a:cs typeface="Calibri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NL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49673253595665"/>
          <c:y val="0.22222222222222221"/>
          <c:w val="0.84433042436709826"/>
          <c:h val="0.61969087197433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GRAPH_DATA!$P$2</c:f>
              <c:strCache>
                <c:ptCount val="1"/>
                <c:pt idx="0">
                  <c:v>NL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GRAPH_DATA!$P$3:$P$11</c:f>
              <c:numCache>
                <c:formatCode>0.00</c:formatCode>
                <c:ptCount val="9"/>
                <c:pt idx="0">
                  <c:v>213.98769230769201</c:v>
                </c:pt>
                <c:pt idx="1">
                  <c:v>403.70341880341783</c:v>
                </c:pt>
                <c:pt idx="2">
                  <c:v>160.29938684503881</c:v>
                </c:pt>
                <c:pt idx="3">
                  <c:v>238.23846711259711</c:v>
                </c:pt>
                <c:pt idx="4">
                  <c:v>130.69892238958593</c:v>
                </c:pt>
                <c:pt idx="5">
                  <c:v>250.98847319347288</c:v>
                </c:pt>
                <c:pt idx="6">
                  <c:v>136.3366966366965</c:v>
                </c:pt>
                <c:pt idx="7">
                  <c:v>57.486341991341945</c:v>
                </c:pt>
                <c:pt idx="8">
                  <c:v>129.05659627781898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FE-4E52-8325-1CE8936A6E40}"/>
            </c:ext>
          </c:extLst>
        </c:ser>
        <c:ser>
          <c:idx val="1"/>
          <c:order val="1"/>
          <c:tx>
            <c:strRef>
              <c:f>GRAPH_DATA!$P$2</c:f>
              <c:strCache>
                <c:ptCount val="1"/>
                <c:pt idx="0">
                  <c:v>NL</c:v>
                </c:pt>
              </c:strCache>
            </c:strRef>
          </c:tx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GRAPH_DATA!$P$15:$P$23</c:f>
              <c:numCache>
                <c:formatCode>0.00</c:formatCode>
                <c:ptCount val="9"/>
                <c:pt idx="0">
                  <c:v>213.98769230769201</c:v>
                </c:pt>
                <c:pt idx="1">
                  <c:v>403.70341880341783</c:v>
                </c:pt>
                <c:pt idx="2">
                  <c:v>160.29938684503881</c:v>
                </c:pt>
                <c:pt idx="3">
                  <c:v>238.23846711259711</c:v>
                </c:pt>
                <c:pt idx="4">
                  <c:v>130.69892238958593</c:v>
                </c:pt>
                <c:pt idx="5">
                  <c:v>250.98847319347288</c:v>
                </c:pt>
                <c:pt idx="6">
                  <c:v>136.3366966366965</c:v>
                </c:pt>
                <c:pt idx="7">
                  <c:v>57.486341991341945</c:v>
                </c:pt>
                <c:pt idx="8">
                  <c:v>129.05659627781898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FE-4E52-8325-1CE8936A6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966976"/>
        <c:axId val="83997440"/>
      </c:barChart>
      <c:catAx>
        <c:axId val="839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97440"/>
        <c:crosses val="autoZero"/>
        <c:auto val="1"/>
        <c:lblAlgn val="ctr"/>
        <c:lblOffset val="100"/>
        <c:noMultiLvlLbl val="0"/>
      </c:catAx>
      <c:valAx>
        <c:axId val="83997440"/>
        <c:scaling>
          <c:orientation val="minMax"/>
          <c:max val="125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66976"/>
        <c:crosses val="autoZero"/>
        <c:crossBetween val="between"/>
        <c:majorUnit val="250"/>
      </c:valAx>
    </c:plotArea>
    <c:plotVisOnly val="1"/>
    <c:dispBlanksAs val="gap"/>
    <c:showDLblsOverMax val="0"/>
  </c:chart>
  <c:spPr>
    <a:ln>
      <a:noFill/>
    </a:ln>
  </c:spPr>
  <c:txPr>
    <a:bodyPr/>
    <a:lstStyle/>
    <a:p>
      <a:pPr algn="ctr">
        <a:defRPr lang="en-US" sz="800" b="0" i="0" u="none" strike="noStrike" kern="1200" baseline="0">
          <a:solidFill>
            <a:srgbClr val="000000"/>
          </a:solidFill>
          <a:latin typeface="Calibri"/>
          <a:ea typeface="Calibri"/>
          <a:cs typeface="Calibri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NO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49673253595665"/>
          <c:y val="0.22222222222222221"/>
          <c:w val="0.84433042436709826"/>
          <c:h val="0.61969087197433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GRAPH_DATA!$Q$2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GRAPH_DATA!$Q$3:$Q$11</c:f>
              <c:numCache>
                <c:formatCode>0.00</c:formatCode>
                <c:ptCount val="9"/>
                <c:pt idx="0">
                  <c:v>274.95076923076886</c:v>
                </c:pt>
                <c:pt idx="1">
                  <c:v>174.66296296296218</c:v>
                </c:pt>
                <c:pt idx="2">
                  <c:v>172.78783882783853</c:v>
                </c:pt>
                <c:pt idx="3">
                  <c:v>221.08143949617613</c:v>
                </c:pt>
                <c:pt idx="4">
                  <c:v>301.2314672364671</c:v>
                </c:pt>
                <c:pt idx="5">
                  <c:v>124.5313919413918</c:v>
                </c:pt>
                <c:pt idx="6">
                  <c:v>160.72856891392323</c:v>
                </c:pt>
                <c:pt idx="7">
                  <c:v>151.72049508462536</c:v>
                </c:pt>
                <c:pt idx="8">
                  <c:v>162.22645966923986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1D-4B5F-A668-633E0D63146B}"/>
            </c:ext>
          </c:extLst>
        </c:ser>
        <c:ser>
          <c:idx val="1"/>
          <c:order val="1"/>
          <c:tx>
            <c:strRef>
              <c:f>GRAPH_DATA!$Q$14</c:f>
              <c:strCache>
                <c:ptCount val="1"/>
                <c:pt idx="0">
                  <c:v>NO</c:v>
                </c:pt>
              </c:strCache>
            </c:strRef>
          </c:tx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GRAPH_DATA!$Q$15:$Q$23</c:f>
              <c:numCache>
                <c:formatCode>0.00</c:formatCode>
                <c:ptCount val="9"/>
                <c:pt idx="0">
                  <c:v>274.95076923076886</c:v>
                </c:pt>
                <c:pt idx="1">
                  <c:v>174.66296296296218</c:v>
                </c:pt>
                <c:pt idx="2">
                  <c:v>172.78783882783853</c:v>
                </c:pt>
                <c:pt idx="3">
                  <c:v>221.08143949617613</c:v>
                </c:pt>
                <c:pt idx="4">
                  <c:v>301.2314672364671</c:v>
                </c:pt>
                <c:pt idx="5">
                  <c:v>124.5313919413918</c:v>
                </c:pt>
                <c:pt idx="6">
                  <c:v>160.72856891392323</c:v>
                </c:pt>
                <c:pt idx="7">
                  <c:v>151.72049508462536</c:v>
                </c:pt>
                <c:pt idx="8">
                  <c:v>162.22645966923986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1D-4B5F-A668-633E0D631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966976"/>
        <c:axId val="83997440"/>
      </c:barChart>
      <c:catAx>
        <c:axId val="839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97440"/>
        <c:crosses val="autoZero"/>
        <c:auto val="1"/>
        <c:lblAlgn val="ctr"/>
        <c:lblOffset val="100"/>
        <c:noMultiLvlLbl val="0"/>
      </c:catAx>
      <c:valAx>
        <c:axId val="83997440"/>
        <c:scaling>
          <c:orientation val="minMax"/>
          <c:max val="50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66976"/>
        <c:crosses val="autoZero"/>
        <c:crossBetween val="between"/>
        <c:majorUnit val="125"/>
      </c:valAx>
      <c:spPr>
        <a:solidFill>
          <a:schemeClr val="tx2">
            <a:lumMod val="20000"/>
            <a:lumOff val="80000"/>
          </a:schemeClr>
        </a:solidFill>
      </c:spPr>
    </c:plotArea>
    <c:plotVisOnly val="1"/>
    <c:dispBlanksAs val="gap"/>
    <c:showDLblsOverMax val="0"/>
  </c:chart>
  <c:spPr>
    <a:ln>
      <a:noFill/>
    </a:ln>
  </c:spPr>
  <c:txPr>
    <a:bodyPr/>
    <a:lstStyle/>
    <a:p>
      <a:pPr algn="ctr">
        <a:defRPr lang="en-US" sz="800" b="0" i="0" u="none" strike="noStrike" kern="1200" baseline="0">
          <a:solidFill>
            <a:srgbClr val="000000"/>
          </a:solidFill>
          <a:latin typeface="Calibri"/>
          <a:ea typeface="Calibri"/>
          <a:cs typeface="Calibri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49673253595665"/>
          <c:y val="0.22222222222222221"/>
          <c:w val="0.84433042436709826"/>
          <c:h val="0.61969087197433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GRAPH_DATA!$R$2</c:f>
              <c:strCache>
                <c:ptCount val="1"/>
                <c:pt idx="0">
                  <c:v>SE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GRAPH_DATA!$R$3:$R$11</c:f>
              <c:numCache>
                <c:formatCode>0.00</c:formatCode>
                <c:ptCount val="9"/>
                <c:pt idx="0">
                  <c:v>176.9522388395917</c:v>
                </c:pt>
                <c:pt idx="1">
                  <c:v>75.533003663003541</c:v>
                </c:pt>
                <c:pt idx="2">
                  <c:v>198.82307692307671</c:v>
                </c:pt>
                <c:pt idx="3">
                  <c:v>109.98236726236715</c:v>
                </c:pt>
                <c:pt idx="4">
                  <c:v>79.374125874125866</c:v>
                </c:pt>
                <c:pt idx="5">
                  <c:v>87.448997307040685</c:v>
                </c:pt>
                <c:pt idx="6">
                  <c:v>153.21821352560465</c:v>
                </c:pt>
                <c:pt idx="7">
                  <c:v>31.24999999999989</c:v>
                </c:pt>
                <c:pt idx="8">
                  <c:v>124.7371444731738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8F-4BA3-B89D-69892651AF52}"/>
            </c:ext>
          </c:extLst>
        </c:ser>
        <c:ser>
          <c:idx val="1"/>
          <c:order val="1"/>
          <c:tx>
            <c:strRef>
              <c:f>GRAPH_DATA!$H$2</c:f>
              <c:strCache>
                <c:ptCount val="1"/>
                <c:pt idx="0">
                  <c:v>BE</c:v>
                </c:pt>
              </c:strCache>
            </c:strRef>
          </c:tx>
          <c:invertIfNegative val="0"/>
          <c:cat>
            <c:strRef>
              <c:f>GRAPH_DATA!$A$3:$A$11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GRAPH_DATA!$R$15:$R$23</c:f>
              <c:numCache>
                <c:formatCode>0.00</c:formatCode>
                <c:ptCount val="9"/>
                <c:pt idx="0">
                  <c:v>176.9522388395917</c:v>
                </c:pt>
                <c:pt idx="1">
                  <c:v>75.533003663003541</c:v>
                </c:pt>
                <c:pt idx="2">
                  <c:v>198.82307692307671</c:v>
                </c:pt>
                <c:pt idx="3">
                  <c:v>109.98236726236715</c:v>
                </c:pt>
                <c:pt idx="4">
                  <c:v>79.374125874125866</c:v>
                </c:pt>
                <c:pt idx="5">
                  <c:v>87.448997307040685</c:v>
                </c:pt>
                <c:pt idx="6">
                  <c:v>153.21821352560465</c:v>
                </c:pt>
                <c:pt idx="7">
                  <c:v>31.24999999999989</c:v>
                </c:pt>
                <c:pt idx="8">
                  <c:v>124.7371444731738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8F-4BA3-B89D-69892651A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966976"/>
        <c:axId val="83997440"/>
      </c:barChart>
      <c:catAx>
        <c:axId val="839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97440"/>
        <c:crosses val="autoZero"/>
        <c:auto val="1"/>
        <c:lblAlgn val="ctr"/>
        <c:lblOffset val="100"/>
        <c:noMultiLvlLbl val="0"/>
      </c:catAx>
      <c:valAx>
        <c:axId val="83997440"/>
        <c:scaling>
          <c:orientation val="minMax"/>
          <c:max val="25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83966976"/>
        <c:crosses val="autoZero"/>
        <c:crossBetween val="between"/>
        <c:majorUnit val="50"/>
      </c:valAx>
      <c:spPr>
        <a:solidFill>
          <a:schemeClr val="bg1">
            <a:lumMod val="85000"/>
          </a:schemeClr>
        </a:solidFill>
      </c:spPr>
    </c:plotArea>
    <c:plotVisOnly val="1"/>
    <c:dispBlanksAs val="gap"/>
    <c:showDLblsOverMax val="0"/>
  </c:chart>
  <c:spPr>
    <a:ln>
      <a:noFill/>
    </a:ln>
  </c:spPr>
  <c:txPr>
    <a:bodyPr/>
    <a:lstStyle/>
    <a:p>
      <a:pPr algn="ctr">
        <a:defRPr lang="en-US" sz="800" b="0" i="0" u="none" strike="noStrike" kern="1200" baseline="0">
          <a:solidFill>
            <a:srgbClr val="000000"/>
          </a:solidFill>
          <a:latin typeface="Calibri"/>
          <a:ea typeface="Calibri"/>
          <a:cs typeface="Calibri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Average per Despatchtime new (Non EoM)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(Equally divided Default and Mirror Picks - Zone 01 - Zone 14)</a:t>
            </a:r>
          </a:p>
        </c:rich>
      </c:tx>
      <c:layout>
        <c:manualLayout>
          <c:xMode val="edge"/>
          <c:yMode val="edge"/>
          <c:x val="0.2776626016260163"/>
          <c:y val="1.800411522633745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5"/>
          <c:order val="0"/>
          <c:tx>
            <c:strRef>
              <c:f>GRAPH_DATA!$X$2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strRef>
              <c:f>GRAPH_DATA!$T$3:$T$11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GRAPH_DATA!$X$15:$X$23</c:f>
              <c:numCache>
                <c:formatCode>0.00</c:formatCode>
                <c:ptCount val="9"/>
                <c:pt idx="0">
                  <c:v>489.77034965034926</c:v>
                </c:pt>
                <c:pt idx="1">
                  <c:v>351.5601262344731</c:v>
                </c:pt>
                <c:pt idx="2">
                  <c:v>517.50745421245381</c:v>
                </c:pt>
                <c:pt idx="3">
                  <c:v>355.15990103463764</c:v>
                </c:pt>
                <c:pt idx="4">
                  <c:v>618.86983719983664</c:v>
                </c:pt>
                <c:pt idx="5">
                  <c:v>343.18207081248261</c:v>
                </c:pt>
                <c:pt idx="6">
                  <c:v>417.37642316493532</c:v>
                </c:pt>
                <c:pt idx="7">
                  <c:v>370.26129776021037</c:v>
                </c:pt>
                <c:pt idx="8">
                  <c:v>377.93949908435707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1-4487-BB8C-31A9DDF4B9D6}"/>
            </c:ext>
          </c:extLst>
        </c:ser>
        <c:ser>
          <c:idx val="6"/>
          <c:order val="1"/>
          <c:tx>
            <c:strRef>
              <c:f>GRAPH_DATA!$Y$2</c:f>
              <c:strCache>
                <c:ptCount val="1"/>
                <c:pt idx="0">
                  <c:v>15:45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strRef>
              <c:f>GRAPH_DATA!$T$3:$T$11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GRAPH_DATA!$Y$15:$Y$23</c:f>
              <c:numCache>
                <c:formatCode>0.00</c:formatCode>
                <c:ptCount val="9"/>
                <c:pt idx="0">
                  <c:v>473.04258241758185</c:v>
                </c:pt>
                <c:pt idx="1">
                  <c:v>499.19230769230609</c:v>
                </c:pt>
                <c:pt idx="2">
                  <c:v>605.16934990934931</c:v>
                </c:pt>
                <c:pt idx="3">
                  <c:v>552.07692307692116</c:v>
                </c:pt>
                <c:pt idx="4">
                  <c:v>533.80769230769124</c:v>
                </c:pt>
                <c:pt idx="5">
                  <c:v>672.15933233432895</c:v>
                </c:pt>
                <c:pt idx="6">
                  <c:v>598.60340659340625</c:v>
                </c:pt>
                <c:pt idx="7">
                  <c:v>289.34615384615347</c:v>
                </c:pt>
                <c:pt idx="8">
                  <c:v>261.7810708900808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E1-4487-BB8C-31A9DDF4B9D6}"/>
            </c:ext>
          </c:extLst>
        </c:ser>
        <c:ser>
          <c:idx val="7"/>
          <c:order val="2"/>
          <c:tx>
            <c:strRef>
              <c:f>GRAPH_DATA!$Z$2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val>
            <c:numRef>
              <c:f>GRAPH_DATA!$Z$15:$Z$23</c:f>
              <c:numCache>
                <c:formatCode>0.00</c:formatCode>
                <c:ptCount val="9"/>
                <c:pt idx="0">
                  <c:v>718.71367521367449</c:v>
                </c:pt>
                <c:pt idx="1">
                  <c:v>1041.9066442816395</c:v>
                </c:pt>
                <c:pt idx="2">
                  <c:v>562.84595141700299</c:v>
                </c:pt>
                <c:pt idx="3">
                  <c:v>750.61538461538453</c:v>
                </c:pt>
                <c:pt idx="4">
                  <c:v>673.11538461538328</c:v>
                </c:pt>
                <c:pt idx="5">
                  <c:v>547.8842634901315</c:v>
                </c:pt>
                <c:pt idx="6">
                  <c:v>537.84682946682892</c:v>
                </c:pt>
                <c:pt idx="7">
                  <c:v>217.0307692307689</c:v>
                </c:pt>
                <c:pt idx="8">
                  <c:v>529.93002006234713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E1-4487-BB8C-31A9DDF4B9D6}"/>
            </c:ext>
          </c:extLst>
        </c:ser>
        <c:ser>
          <c:idx val="8"/>
          <c:order val="3"/>
          <c:tx>
            <c:strRef>
              <c:f>GRAPH_DATA!$AA$2</c:f>
              <c:strCache>
                <c:ptCount val="1"/>
                <c:pt idx="0">
                  <c:v>16:15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cat>
            <c:strRef>
              <c:f>GRAPH_DATA!$T$3:$T$11</c:f>
              <c:strCache>
                <c:ptCount val="9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C</c:v>
                </c:pt>
              </c:strCache>
            </c:strRef>
          </c:cat>
          <c:val>
            <c:numRef>
              <c:f>GRAPH_DATA!$AA$15:$AA$23</c:f>
              <c:numCache>
                <c:formatCode>0.00</c:formatCode>
                <c:ptCount val="9"/>
                <c:pt idx="0">
                  <c:v>222.38057217292501</c:v>
                </c:pt>
                <c:pt idx="1">
                  <c:v>95.346916706481792</c:v>
                </c:pt>
                <c:pt idx="2">
                  <c:v>254.17890746934188</c:v>
                </c:pt>
                <c:pt idx="3">
                  <c:v>151.40847837347826</c:v>
                </c:pt>
                <c:pt idx="4">
                  <c:v>95.630316350316335</c:v>
                </c:pt>
                <c:pt idx="5">
                  <c:v>118.68134377131804</c:v>
                </c:pt>
                <c:pt idx="6">
                  <c:v>214.10861410612662</c:v>
                </c:pt>
                <c:pt idx="7">
                  <c:v>41.642825311942843</c:v>
                </c:pt>
                <c:pt idx="8">
                  <c:v>189.21116997729078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E1-4487-BB8C-31A9DDF4B9D6}"/>
            </c:ext>
          </c:extLst>
        </c:ser>
        <c:ser>
          <c:idx val="9"/>
          <c:order val="4"/>
          <c:tx>
            <c:strRef>
              <c:f>GRAPH_DATA!$AB$2</c:f>
              <c:strCache>
                <c:ptCount val="1"/>
                <c:pt idx="0">
                  <c:v>16:45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val>
            <c:numRef>
              <c:f>GRAPH_DATA!$AB$15:$AB$23</c:f>
              <c:numCache>
                <c:formatCode>0.00</c:formatCode>
                <c:ptCount val="9"/>
                <c:pt idx="0">
                  <c:v>1220.1214092949258</c:v>
                </c:pt>
                <c:pt idx="1">
                  <c:v>1295.3053818966828</c:v>
                </c:pt>
                <c:pt idx="2">
                  <c:v>1113.4342081268155</c:v>
                </c:pt>
                <c:pt idx="3">
                  <c:v>1290.4077678199396</c:v>
                </c:pt>
                <c:pt idx="4">
                  <c:v>1205.1416472854621</c:v>
                </c:pt>
                <c:pt idx="5">
                  <c:v>988.86357365888148</c:v>
                </c:pt>
                <c:pt idx="6">
                  <c:v>869.57624236444531</c:v>
                </c:pt>
                <c:pt idx="7">
                  <c:v>593.43775637448323</c:v>
                </c:pt>
                <c:pt idx="8">
                  <c:v>1344.9910022393594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E1-4487-BB8C-31A9DDF4B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672896"/>
        <c:axId val="86674432"/>
      </c:barChart>
      <c:catAx>
        <c:axId val="86672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nl-NL"/>
          </a:p>
        </c:txPr>
        <c:crossAx val="86674432"/>
        <c:crosses val="autoZero"/>
        <c:auto val="1"/>
        <c:lblAlgn val="ctr"/>
        <c:lblOffset val="100"/>
        <c:noMultiLvlLbl val="0"/>
      </c:catAx>
      <c:valAx>
        <c:axId val="86674432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nl-NL"/>
          </a:p>
        </c:txPr>
        <c:crossAx val="866728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3900868028898732"/>
          <c:y val="0.46851929619908617"/>
          <c:w val="6.0991319711012723E-2"/>
          <c:h val="0.26265421289340796"/>
        </c:manualLayout>
      </c:layout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nl-NL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13" Type="http://schemas.openxmlformats.org/officeDocument/2006/relationships/chart" Target="../charts/chart25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12" Type="http://schemas.openxmlformats.org/officeDocument/2006/relationships/chart" Target="../charts/chart24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5" Type="http://schemas.openxmlformats.org/officeDocument/2006/relationships/chart" Target="../charts/chart17.xml"/><Relationship Id="rId15" Type="http://schemas.openxmlformats.org/officeDocument/2006/relationships/chart" Target="../charts/chart27.xml"/><Relationship Id="rId10" Type="http://schemas.openxmlformats.org/officeDocument/2006/relationships/chart" Target="../charts/chart22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Relationship Id="rId1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15162</xdr:colOff>
      <xdr:row>38</xdr:row>
      <xdr:rowOff>122524</xdr:rowOff>
    </xdr:from>
    <xdr:to>
      <xdr:col>50</xdr:col>
      <xdr:colOff>250483</xdr:colOff>
      <xdr:row>47</xdr:row>
      <xdr:rowOff>122524</xdr:rowOff>
    </xdr:to>
    <xdr:graphicFrame macro="">
      <xdr:nvGraphicFramePr>
        <xdr:cNvPr id="15" name="Chart 1">
          <a:extLst>
            <a:ext uri="{FF2B5EF4-FFF2-40B4-BE49-F238E27FC236}">
              <a16:creationId xmlns:a16="http://schemas.microsoft.com/office/drawing/2014/main" id="{53B5E337-0B73-4C53-89B2-39C5554CCA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11931</xdr:colOff>
      <xdr:row>20</xdr:row>
      <xdr:rowOff>137583</xdr:rowOff>
    </xdr:from>
    <xdr:to>
      <xdr:col>50</xdr:col>
      <xdr:colOff>250059</xdr:colOff>
      <xdr:row>29</xdr:row>
      <xdr:rowOff>137583</xdr:rowOff>
    </xdr:to>
    <xdr:graphicFrame macro="">
      <xdr:nvGraphicFramePr>
        <xdr:cNvPr id="16" name="Chart 1">
          <a:extLst>
            <a:ext uri="{FF2B5EF4-FFF2-40B4-BE49-F238E27FC236}">
              <a16:creationId xmlns:a16="http://schemas.microsoft.com/office/drawing/2014/main" id="{BD957C93-41DD-4411-AEBA-C19F9988B4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375706</xdr:colOff>
      <xdr:row>47</xdr:row>
      <xdr:rowOff>122000</xdr:rowOff>
    </xdr:from>
    <xdr:to>
      <xdr:col>50</xdr:col>
      <xdr:colOff>222250</xdr:colOff>
      <xdr:row>56</xdr:row>
      <xdr:rowOff>122000</xdr:rowOff>
    </xdr:to>
    <xdr:graphicFrame macro="">
      <xdr:nvGraphicFramePr>
        <xdr:cNvPr id="17" name="Chart 1">
          <a:extLst>
            <a:ext uri="{FF2B5EF4-FFF2-40B4-BE49-F238E27FC236}">
              <a16:creationId xmlns:a16="http://schemas.microsoft.com/office/drawing/2014/main" id="{08FA4BE2-EE9D-464B-8ECD-25B120750E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0</xdr:colOff>
      <xdr:row>21</xdr:row>
      <xdr:rowOff>8332</xdr:rowOff>
    </xdr:from>
    <xdr:to>
      <xdr:col>42</xdr:col>
      <xdr:colOff>18552</xdr:colOff>
      <xdr:row>30</xdr:row>
      <xdr:rowOff>8332</xdr:rowOff>
    </xdr:to>
    <xdr:graphicFrame macro="">
      <xdr:nvGraphicFramePr>
        <xdr:cNvPr id="18" name="Chart 1">
          <a:extLst>
            <a:ext uri="{FF2B5EF4-FFF2-40B4-BE49-F238E27FC236}">
              <a16:creationId xmlns:a16="http://schemas.microsoft.com/office/drawing/2014/main" id="{59CF0759-6F64-4720-8CAA-0AED7A8F76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371739</xdr:colOff>
      <xdr:row>29</xdr:row>
      <xdr:rowOff>139202</xdr:rowOff>
    </xdr:from>
    <xdr:to>
      <xdr:col>50</xdr:col>
      <xdr:colOff>218283</xdr:colOff>
      <xdr:row>38</xdr:row>
      <xdr:rowOff>139202</xdr:rowOff>
    </xdr:to>
    <xdr:graphicFrame macro="">
      <xdr:nvGraphicFramePr>
        <xdr:cNvPr id="19" name="Chart 1">
          <a:extLst>
            <a:ext uri="{FF2B5EF4-FFF2-40B4-BE49-F238E27FC236}">
              <a16:creationId xmlns:a16="http://schemas.microsoft.com/office/drawing/2014/main" id="{570D1AAA-4910-49E6-84A0-0457036F72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0</xdr:colOff>
      <xdr:row>56</xdr:row>
      <xdr:rowOff>185705</xdr:rowOff>
    </xdr:from>
    <xdr:to>
      <xdr:col>42</xdr:col>
      <xdr:colOff>21167</xdr:colOff>
      <xdr:row>65</xdr:row>
      <xdr:rowOff>185705</xdr:rowOff>
    </xdr:to>
    <xdr:graphicFrame macro="">
      <xdr:nvGraphicFramePr>
        <xdr:cNvPr id="20" name="Chart 1">
          <a:extLst>
            <a:ext uri="{FF2B5EF4-FFF2-40B4-BE49-F238E27FC236}">
              <a16:creationId xmlns:a16="http://schemas.microsoft.com/office/drawing/2014/main" id="{45FE8BF4-D4A9-429D-A666-A2456F258A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0</xdr:colOff>
      <xdr:row>30</xdr:row>
      <xdr:rowOff>2230</xdr:rowOff>
    </xdr:from>
    <xdr:to>
      <xdr:col>42</xdr:col>
      <xdr:colOff>18551</xdr:colOff>
      <xdr:row>39</xdr:row>
      <xdr:rowOff>2230</xdr:rowOff>
    </xdr:to>
    <xdr:graphicFrame macro="">
      <xdr:nvGraphicFramePr>
        <xdr:cNvPr id="21" name="Chart 1">
          <a:extLst>
            <a:ext uri="{FF2B5EF4-FFF2-40B4-BE49-F238E27FC236}">
              <a16:creationId xmlns:a16="http://schemas.microsoft.com/office/drawing/2014/main" id="{DC3E8164-A5A0-468F-B6FC-8CE40D315F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42</xdr:col>
      <xdr:colOff>18520</xdr:colOff>
      <xdr:row>65</xdr:row>
      <xdr:rowOff>141644</xdr:rowOff>
    </xdr:from>
    <xdr:to>
      <xdr:col>50</xdr:col>
      <xdr:colOff>256648</xdr:colOff>
      <xdr:row>74</xdr:row>
      <xdr:rowOff>141644</xdr:rowOff>
    </xdr:to>
    <xdr:graphicFrame macro="">
      <xdr:nvGraphicFramePr>
        <xdr:cNvPr id="22" name="Chart 1">
          <a:extLst>
            <a:ext uri="{FF2B5EF4-FFF2-40B4-BE49-F238E27FC236}">
              <a16:creationId xmlns:a16="http://schemas.microsoft.com/office/drawing/2014/main" id="{F2B75C51-3CDA-415F-86D9-4FC50FF829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0</xdr:colOff>
      <xdr:row>66</xdr:row>
      <xdr:rowOff>1618</xdr:rowOff>
    </xdr:from>
    <xdr:to>
      <xdr:col>42</xdr:col>
      <xdr:colOff>21167</xdr:colOff>
      <xdr:row>75</xdr:row>
      <xdr:rowOff>1618</xdr:rowOff>
    </xdr:to>
    <xdr:graphicFrame macro="">
      <xdr:nvGraphicFramePr>
        <xdr:cNvPr id="23" name="Chart 1">
          <a:extLst>
            <a:ext uri="{FF2B5EF4-FFF2-40B4-BE49-F238E27FC236}">
              <a16:creationId xmlns:a16="http://schemas.microsoft.com/office/drawing/2014/main" id="{2210F66E-C7F8-4B77-8F63-E2C3D972E1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30</xdr:col>
      <xdr:colOff>0</xdr:colOff>
      <xdr:row>39</xdr:row>
      <xdr:rowOff>1004</xdr:rowOff>
    </xdr:from>
    <xdr:to>
      <xdr:col>42</xdr:col>
      <xdr:colOff>21167</xdr:colOff>
      <xdr:row>48</xdr:row>
      <xdr:rowOff>1004</xdr:rowOff>
    </xdr:to>
    <xdr:graphicFrame macro="">
      <xdr:nvGraphicFramePr>
        <xdr:cNvPr id="24" name="Chart 1">
          <a:extLst>
            <a:ext uri="{FF2B5EF4-FFF2-40B4-BE49-F238E27FC236}">
              <a16:creationId xmlns:a16="http://schemas.microsoft.com/office/drawing/2014/main" id="{742D1A2F-1B09-4686-A3C8-933B21698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30</xdr:col>
      <xdr:colOff>0</xdr:colOff>
      <xdr:row>48</xdr:row>
      <xdr:rowOff>701</xdr:rowOff>
    </xdr:from>
    <xdr:to>
      <xdr:col>42</xdr:col>
      <xdr:colOff>21167</xdr:colOff>
      <xdr:row>57</xdr:row>
      <xdr:rowOff>701</xdr:rowOff>
    </xdr:to>
    <xdr:graphicFrame macro="">
      <xdr:nvGraphicFramePr>
        <xdr:cNvPr id="25" name="Chart 1">
          <a:extLst>
            <a:ext uri="{FF2B5EF4-FFF2-40B4-BE49-F238E27FC236}">
              <a16:creationId xmlns:a16="http://schemas.microsoft.com/office/drawing/2014/main" id="{C0C244D0-9C3A-408A-B8D3-5C5C680395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41</xdr:col>
      <xdr:colOff>383645</xdr:colOff>
      <xdr:row>56</xdr:row>
      <xdr:rowOff>128821</xdr:rowOff>
    </xdr:from>
    <xdr:to>
      <xdr:col>50</xdr:col>
      <xdr:colOff>250509</xdr:colOff>
      <xdr:row>65</xdr:row>
      <xdr:rowOff>128821</xdr:rowOff>
    </xdr:to>
    <xdr:graphicFrame macro="">
      <xdr:nvGraphicFramePr>
        <xdr:cNvPr id="26" name="Chart 1">
          <a:extLst>
            <a:ext uri="{FF2B5EF4-FFF2-40B4-BE49-F238E27FC236}">
              <a16:creationId xmlns:a16="http://schemas.microsoft.com/office/drawing/2014/main" id="{C117EE2B-5EF2-47A8-93A6-6CEF35CF96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4579</xdr:colOff>
      <xdr:row>18</xdr:row>
      <xdr:rowOff>180539</xdr:rowOff>
    </xdr:from>
    <xdr:to>
      <xdr:col>20</xdr:col>
      <xdr:colOff>611</xdr:colOff>
      <xdr:row>27</xdr:row>
      <xdr:rowOff>180539</xdr:rowOff>
    </xdr:to>
    <xdr:graphicFrame macro="">
      <xdr:nvGraphicFramePr>
        <xdr:cNvPr id="39746977" name="Chart 1">
          <a:extLst>
            <a:ext uri="{FF2B5EF4-FFF2-40B4-BE49-F238E27FC236}">
              <a16:creationId xmlns:a16="http://schemas.microsoft.com/office/drawing/2014/main" id="{00000000-0008-0000-0100-0000A17D5E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0</xdr:row>
      <xdr:rowOff>235322</xdr:rowOff>
    </xdr:from>
    <xdr:to>
      <xdr:col>33</xdr:col>
      <xdr:colOff>10584</xdr:colOff>
      <xdr:row>18</xdr:row>
      <xdr:rowOff>10583</xdr:rowOff>
    </xdr:to>
    <xdr:graphicFrame macro="">
      <xdr:nvGraphicFramePr>
        <xdr:cNvPr id="39746978" name="Chart 2">
          <a:extLst>
            <a:ext uri="{FF2B5EF4-FFF2-40B4-BE49-F238E27FC236}">
              <a16:creationId xmlns:a16="http://schemas.microsoft.com/office/drawing/2014/main" id="{00000000-0008-0000-0100-0000A27D5E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10584</xdr:colOff>
      <xdr:row>17</xdr:row>
      <xdr:rowOff>190499</xdr:rowOff>
    </xdr:from>
    <xdr:to>
      <xdr:col>33</xdr:col>
      <xdr:colOff>10583</xdr:colOff>
      <xdr:row>37</xdr:row>
      <xdr:rowOff>95250</xdr:rowOff>
    </xdr:to>
    <xdr:graphicFrame macro="">
      <xdr:nvGraphicFramePr>
        <xdr:cNvPr id="39746983" name="Chart 52">
          <a:extLst>
            <a:ext uri="{FF2B5EF4-FFF2-40B4-BE49-F238E27FC236}">
              <a16:creationId xmlns:a16="http://schemas.microsoft.com/office/drawing/2014/main" id="{00000000-0008-0000-0100-0000A77D5E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1347</xdr:colOff>
      <xdr:row>1</xdr:row>
      <xdr:rowOff>5098</xdr:rowOff>
    </xdr:from>
    <xdr:to>
      <xdr:col>20</xdr:col>
      <xdr:colOff>776</xdr:colOff>
      <xdr:row>10</xdr:row>
      <xdr:rowOff>5098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E937F4B2-3935-4047-869D-EFAB060C4B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587373</xdr:colOff>
      <xdr:row>27</xdr:row>
      <xdr:rowOff>180015</xdr:rowOff>
    </xdr:from>
    <xdr:to>
      <xdr:col>19</xdr:col>
      <xdr:colOff>586802</xdr:colOff>
      <xdr:row>36</xdr:row>
      <xdr:rowOff>180015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1FCC3872-41F6-49C6-8D1D-B1604AE577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</xdr:row>
      <xdr:rowOff>13430</xdr:rowOff>
    </xdr:from>
    <xdr:to>
      <xdr:col>9</xdr:col>
      <xdr:colOff>603250</xdr:colOff>
      <xdr:row>10</xdr:row>
      <xdr:rowOff>13430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3F665E4B-D7E7-4632-9327-94AAC7B6C4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583406</xdr:colOff>
      <xdr:row>10</xdr:row>
      <xdr:rowOff>6717</xdr:rowOff>
    </xdr:from>
    <xdr:to>
      <xdr:col>19</xdr:col>
      <xdr:colOff>582835</xdr:colOff>
      <xdr:row>19</xdr:row>
      <xdr:rowOff>6717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797ED75E-D6AB-4AC8-A464-9138EB5E38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37</xdr:row>
      <xdr:rowOff>303</xdr:rowOff>
    </xdr:from>
    <xdr:to>
      <xdr:col>9</xdr:col>
      <xdr:colOff>606647</xdr:colOff>
      <xdr:row>46</xdr:row>
      <xdr:rowOff>303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D819A4E2-3D56-4ECC-BAAB-A5445749AE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10</xdr:row>
      <xdr:rowOff>7328</xdr:rowOff>
    </xdr:from>
    <xdr:to>
      <xdr:col>9</xdr:col>
      <xdr:colOff>603249</xdr:colOff>
      <xdr:row>19</xdr:row>
      <xdr:rowOff>7328</xdr:rowOff>
    </xdr:to>
    <xdr:graphicFrame macro="">
      <xdr:nvGraphicFramePr>
        <xdr:cNvPr id="9" name="Chart 1">
          <a:extLst>
            <a:ext uri="{FF2B5EF4-FFF2-40B4-BE49-F238E27FC236}">
              <a16:creationId xmlns:a16="http://schemas.microsoft.com/office/drawing/2014/main" id="{A607219D-A12E-4356-850A-10C7F458C9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7936</xdr:colOff>
      <xdr:row>46</xdr:row>
      <xdr:rowOff>9159</xdr:rowOff>
    </xdr:from>
    <xdr:to>
      <xdr:col>20</xdr:col>
      <xdr:colOff>7365</xdr:colOff>
      <xdr:row>55</xdr:row>
      <xdr:rowOff>9159</xdr:rowOff>
    </xdr:to>
    <xdr:graphicFrame macro="">
      <xdr:nvGraphicFramePr>
        <xdr:cNvPr id="10" name="Chart 1">
          <a:extLst>
            <a:ext uri="{FF2B5EF4-FFF2-40B4-BE49-F238E27FC236}">
              <a16:creationId xmlns:a16="http://schemas.microsoft.com/office/drawing/2014/main" id="{CF6E1258-CADB-41DC-9517-EB2CD87BC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46</xdr:row>
      <xdr:rowOff>6716</xdr:rowOff>
    </xdr:from>
    <xdr:to>
      <xdr:col>9</xdr:col>
      <xdr:colOff>606647</xdr:colOff>
      <xdr:row>55</xdr:row>
      <xdr:rowOff>6716</xdr:rowOff>
    </xdr:to>
    <xdr:graphicFrame macro="">
      <xdr:nvGraphicFramePr>
        <xdr:cNvPr id="11" name="Chart 1">
          <a:extLst>
            <a:ext uri="{FF2B5EF4-FFF2-40B4-BE49-F238E27FC236}">
              <a16:creationId xmlns:a16="http://schemas.microsoft.com/office/drawing/2014/main" id="{3A4EBA52-C4E1-48A2-B364-9D262875D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19</xdr:row>
      <xdr:rowOff>6102</xdr:rowOff>
    </xdr:from>
    <xdr:to>
      <xdr:col>9</xdr:col>
      <xdr:colOff>606647</xdr:colOff>
      <xdr:row>28</xdr:row>
      <xdr:rowOff>6102</xdr:rowOff>
    </xdr:to>
    <xdr:graphicFrame macro="">
      <xdr:nvGraphicFramePr>
        <xdr:cNvPr id="12" name="Chart 1">
          <a:extLst>
            <a:ext uri="{FF2B5EF4-FFF2-40B4-BE49-F238E27FC236}">
              <a16:creationId xmlns:a16="http://schemas.microsoft.com/office/drawing/2014/main" id="{B2FDA9F0-7080-46B7-9CE6-97D0E9BBA8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28</xdr:row>
      <xdr:rowOff>5799</xdr:rowOff>
    </xdr:from>
    <xdr:to>
      <xdr:col>9</xdr:col>
      <xdr:colOff>606647</xdr:colOff>
      <xdr:row>37</xdr:row>
      <xdr:rowOff>5799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9C9C315-FC6E-4431-9D8F-EA03F6143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595312</xdr:colOff>
      <xdr:row>36</xdr:row>
      <xdr:rowOff>186836</xdr:rowOff>
    </xdr:from>
    <xdr:to>
      <xdr:col>20</xdr:col>
      <xdr:colOff>5497</xdr:colOff>
      <xdr:row>45</xdr:row>
      <xdr:rowOff>186836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408E56FD-4875-42D9-B9C2-B81931A1FF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21</xdr:col>
      <xdr:colOff>21165</xdr:colOff>
      <xdr:row>37</xdr:row>
      <xdr:rowOff>158749</xdr:rowOff>
    </xdr:from>
    <xdr:to>
      <xdr:col>33</xdr:col>
      <xdr:colOff>21164</xdr:colOff>
      <xdr:row>58</xdr:row>
      <xdr:rowOff>10582</xdr:rowOff>
    </xdr:to>
    <xdr:graphicFrame macro="">
      <xdr:nvGraphicFramePr>
        <xdr:cNvPr id="15" name="Chart 52">
          <a:extLst>
            <a:ext uri="{FF2B5EF4-FFF2-40B4-BE49-F238E27FC236}">
              <a16:creationId xmlns:a16="http://schemas.microsoft.com/office/drawing/2014/main" id="{CEC186BF-4476-44F3-814F-44A374BFB4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66"/>
    <pageSetUpPr fitToPage="1"/>
  </sheetPr>
  <dimension ref="A1:AT4995"/>
  <sheetViews>
    <sheetView tabSelected="1" zoomScale="90" zoomScaleNormal="90" workbookViewId="0">
      <pane ySplit="4" topLeftCell="A758" activePane="bottomLeft" state="frozen"/>
      <selection sqref="A1:AO70"/>
      <selection pane="bottomLeft" activeCell="G764" sqref="G764"/>
    </sheetView>
  </sheetViews>
  <sheetFormatPr defaultColWidth="9.42578125" defaultRowHeight="15" x14ac:dyDescent="0.25"/>
  <cols>
    <col min="1" max="1" width="10" style="67" bestFit="1" customWidth="1"/>
    <col min="2" max="2" width="5.5703125" style="56" bestFit="1" customWidth="1"/>
    <col min="3" max="3" width="9.42578125" style="56" bestFit="1" customWidth="1"/>
    <col min="4" max="4" width="8.5703125" style="56" bestFit="1" customWidth="1"/>
    <col min="5" max="5" width="6.5703125" style="56" bestFit="1" customWidth="1"/>
    <col min="6" max="6" width="12.5703125" style="56" bestFit="1" customWidth="1"/>
    <col min="7" max="7" width="9.42578125" style="68" bestFit="1" customWidth="1"/>
    <col min="8" max="8" width="5.85546875" style="56" bestFit="1" customWidth="1"/>
    <col min="9" max="9" width="6.5703125" style="56" bestFit="1" customWidth="1"/>
    <col min="10" max="10" width="3.7109375" style="121" customWidth="1"/>
    <col min="11" max="11" width="4.42578125" style="121" customWidth="1"/>
    <col min="12" max="12" width="4.28515625" style="121" customWidth="1"/>
    <col min="13" max="13" width="5.28515625" style="121" customWidth="1"/>
    <col min="14" max="15" width="3.7109375" style="121" customWidth="1"/>
    <col min="16" max="16" width="4.140625" style="121" customWidth="1"/>
    <col min="17" max="19" width="3.7109375" style="121" customWidth="1"/>
    <col min="20" max="20" width="4.5703125" style="121" customWidth="1"/>
    <col min="21" max="21" width="3.7109375" style="121" customWidth="1"/>
    <col min="22" max="22" width="4.140625" style="121" customWidth="1"/>
    <col min="23" max="23" width="7.140625" style="4" bestFit="1" customWidth="1"/>
    <col min="24" max="24" width="5.7109375" style="4" customWidth="1"/>
    <col min="25" max="29" width="13.5703125" style="4" hidden="1" customWidth="1"/>
    <col min="30" max="30" width="3.42578125" style="4" customWidth="1"/>
    <col min="31" max="42" width="5.85546875" style="4" customWidth="1"/>
    <col min="43" max="43" width="15.5703125" style="4" bestFit="1" customWidth="1"/>
    <col min="44" max="46" width="7.85546875" style="4" bestFit="1" customWidth="1"/>
    <col min="47" max="16384" width="9.42578125" style="4"/>
  </cols>
  <sheetData>
    <row r="1" spans="1:46" ht="15" customHeight="1" x14ac:dyDescent="0.25">
      <c r="A1" s="169" t="s">
        <v>1356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1"/>
      <c r="Y1" s="166" t="s">
        <v>130</v>
      </c>
      <c r="Z1" s="154" t="s">
        <v>143</v>
      </c>
      <c r="AA1" s="154" t="s">
        <v>143</v>
      </c>
      <c r="AB1" s="154" t="s">
        <v>147</v>
      </c>
      <c r="AC1" s="154" t="s">
        <v>177</v>
      </c>
      <c r="AE1" s="152" t="s">
        <v>133</v>
      </c>
      <c r="AF1" s="153"/>
      <c r="AG1" s="153"/>
      <c r="AH1" s="153"/>
      <c r="AI1" s="153"/>
      <c r="AJ1" s="153"/>
      <c r="AK1" s="153"/>
      <c r="AL1" s="153"/>
      <c r="AM1" s="153"/>
      <c r="AN1" s="153"/>
      <c r="AO1" s="153"/>
      <c r="AP1" s="153"/>
      <c r="AQ1" s="58"/>
      <c r="AR1" s="163" t="s">
        <v>59</v>
      </c>
      <c r="AS1" s="164"/>
      <c r="AT1" s="165"/>
    </row>
    <row r="2" spans="1:46" ht="15.75" customHeight="1" thickBot="1" x14ac:dyDescent="0.3">
      <c r="A2" s="172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4"/>
      <c r="Y2" s="166"/>
      <c r="Z2" s="155"/>
      <c r="AA2" s="155"/>
      <c r="AB2" s="155"/>
      <c r="AC2" s="155"/>
      <c r="AE2" s="59" t="s">
        <v>1151</v>
      </c>
      <c r="AF2" s="59" t="s">
        <v>1152</v>
      </c>
      <c r="AG2" s="59" t="s">
        <v>1153</v>
      </c>
      <c r="AH2" s="59" t="s">
        <v>1154</v>
      </c>
      <c r="AI2" s="59" t="s">
        <v>1155</v>
      </c>
      <c r="AJ2" s="59" t="s">
        <v>1156</v>
      </c>
      <c r="AK2" s="59" t="s">
        <v>1157</v>
      </c>
      <c r="AL2" s="59" t="s">
        <v>1158</v>
      </c>
      <c r="AM2" s="59" t="s">
        <v>62</v>
      </c>
      <c r="AN2" s="59" t="s">
        <v>40</v>
      </c>
      <c r="AO2" s="59" t="s">
        <v>49</v>
      </c>
      <c r="AP2" s="59" t="s">
        <v>50</v>
      </c>
      <c r="AQ2" s="60"/>
      <c r="AR2" s="61" t="s">
        <v>60</v>
      </c>
      <c r="AS2" s="61" t="s">
        <v>61</v>
      </c>
      <c r="AT2" s="62" t="s">
        <v>62</v>
      </c>
    </row>
    <row r="3" spans="1:46" ht="15" customHeight="1" x14ac:dyDescent="0.25">
      <c r="A3" s="161" t="s">
        <v>53</v>
      </c>
      <c r="B3" s="167" t="s">
        <v>28</v>
      </c>
      <c r="C3" s="161" t="s">
        <v>51</v>
      </c>
      <c r="D3" s="161" t="s">
        <v>52</v>
      </c>
      <c r="E3" s="162" t="s">
        <v>132</v>
      </c>
      <c r="F3" s="162" t="s">
        <v>168</v>
      </c>
      <c r="G3" s="162" t="s">
        <v>55</v>
      </c>
      <c r="H3" s="161" t="s">
        <v>56</v>
      </c>
      <c r="I3" s="161" t="s">
        <v>148</v>
      </c>
      <c r="J3" s="175" t="s">
        <v>302</v>
      </c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7"/>
      <c r="W3" s="168" t="s">
        <v>54</v>
      </c>
      <c r="X3" s="168" t="s">
        <v>170</v>
      </c>
      <c r="Y3" s="166"/>
      <c r="Z3" s="155"/>
      <c r="AA3" s="155"/>
      <c r="AB3" s="155"/>
      <c r="AC3" s="155"/>
      <c r="AE3" s="63">
        <f t="shared" ref="AE3:AP3" si="0">SUMIF($D$5:$D$4836,AE2,$W$5:$W$4960)</f>
        <v>3149.3794180625282</v>
      </c>
      <c r="AF3" s="63">
        <f t="shared" si="0"/>
        <v>3289.568519668725</v>
      </c>
      <c r="AG3" s="63">
        <f t="shared" si="0"/>
        <v>3061.5088464120304</v>
      </c>
      <c r="AH3" s="63">
        <f t="shared" si="0"/>
        <v>3122.1461829681016</v>
      </c>
      <c r="AI3" s="63">
        <f t="shared" si="0"/>
        <v>3145.0369457631496</v>
      </c>
      <c r="AJ3" s="63">
        <f t="shared" si="0"/>
        <v>2675.7705840671424</v>
      </c>
      <c r="AK3" s="63">
        <f t="shared" si="0"/>
        <v>2640.3686585528849</v>
      </c>
      <c r="AL3" s="63">
        <f t="shared" si="0"/>
        <v>1511.7188025235591</v>
      </c>
      <c r="AM3" s="63">
        <f t="shared" si="0"/>
        <v>2733.2044232735761</v>
      </c>
      <c r="AN3" s="63">
        <f t="shared" si="0"/>
        <v>0</v>
      </c>
      <c r="AO3" s="63">
        <f t="shared" si="0"/>
        <v>0</v>
      </c>
      <c r="AP3" s="63">
        <f t="shared" si="0"/>
        <v>0</v>
      </c>
      <c r="AQ3" s="64" t="s">
        <v>131</v>
      </c>
      <c r="AR3" s="96">
        <f>SUM(AE3:AI3)*2/((SUM($AE$3:$AK$3))*2+SUM(AL3:AP3))</f>
        <v>0.67945687844237312</v>
      </c>
      <c r="AS3" s="96">
        <f>(SUM(AJ3:AK3)*2+AL3)/((SUM($AE$3:$AK$3))*2+SUM(AL3:AP3))</f>
        <v>0.2616536949901796</v>
      </c>
      <c r="AT3" s="96">
        <f>SUM(AM3:AP3)/((SUM($AE$3:$AK$3))*2+SUM(AL3:AP3))</f>
        <v>5.8889426567447258E-2</v>
      </c>
    </row>
    <row r="4" spans="1:46" x14ac:dyDescent="0.25">
      <c r="A4" s="161"/>
      <c r="B4" s="167"/>
      <c r="C4" s="161"/>
      <c r="D4" s="161"/>
      <c r="E4" s="162"/>
      <c r="F4" s="162"/>
      <c r="G4" s="162"/>
      <c r="H4" s="161"/>
      <c r="I4" s="161"/>
      <c r="J4" s="118" t="s">
        <v>1</v>
      </c>
      <c r="K4" s="118" t="s">
        <v>7</v>
      </c>
      <c r="L4" s="118" t="s">
        <v>8</v>
      </c>
      <c r="M4" s="118" t="s">
        <v>9</v>
      </c>
      <c r="N4" s="118" t="s">
        <v>10</v>
      </c>
      <c r="O4" s="118" t="s">
        <v>11</v>
      </c>
      <c r="P4" s="118" t="s">
        <v>12</v>
      </c>
      <c r="Q4" s="118" t="s">
        <v>13</v>
      </c>
      <c r="R4" s="118" t="s">
        <v>14</v>
      </c>
      <c r="S4" s="118" t="s">
        <v>175</v>
      </c>
      <c r="T4" s="118" t="s">
        <v>15</v>
      </c>
      <c r="U4" s="118" t="s">
        <v>16</v>
      </c>
      <c r="V4" s="118" t="s">
        <v>17</v>
      </c>
      <c r="W4" s="168"/>
      <c r="X4" s="168"/>
      <c r="Y4" s="166"/>
      <c r="Z4" s="155"/>
      <c r="AA4" s="155"/>
      <c r="AB4" s="155"/>
      <c r="AC4" s="155"/>
      <c r="AE4" s="63">
        <f t="shared" ref="AE4:AP4" si="1">SUMIF($H$5:$H$4836,AE2,$W$5:$W$4960)</f>
        <v>3149.3794180625282</v>
      </c>
      <c r="AF4" s="63">
        <f t="shared" si="1"/>
        <v>3289.568519668725</v>
      </c>
      <c r="AG4" s="63">
        <f t="shared" si="1"/>
        <v>3061.5088464120304</v>
      </c>
      <c r="AH4" s="63">
        <f t="shared" si="1"/>
        <v>3122.1461829681016</v>
      </c>
      <c r="AI4" s="63">
        <f t="shared" si="1"/>
        <v>3145.0369457631496</v>
      </c>
      <c r="AJ4" s="63">
        <f t="shared" si="1"/>
        <v>2675.7705840671424</v>
      </c>
      <c r="AK4" s="63">
        <f t="shared" si="1"/>
        <v>2640.3686585528849</v>
      </c>
      <c r="AL4" s="63">
        <f t="shared" si="1"/>
        <v>1511.7188025235591</v>
      </c>
      <c r="AM4" s="63">
        <f t="shared" si="1"/>
        <v>2733.2044232735761</v>
      </c>
      <c r="AN4" s="63">
        <f t="shared" si="1"/>
        <v>0</v>
      </c>
      <c r="AO4" s="63">
        <f t="shared" si="1"/>
        <v>0</v>
      </c>
      <c r="AP4" s="63">
        <f t="shared" si="1"/>
        <v>0</v>
      </c>
      <c r="AQ4" s="64" t="s">
        <v>129</v>
      </c>
      <c r="AR4" s="96">
        <f>SUM(AE4:AI4)*2/((SUM($AE$4:$AK$4))*2+SUM(AL4:AP4))</f>
        <v>0.67945687844237312</v>
      </c>
      <c r="AS4" s="96">
        <f>(SUM(AJ4:AK4)*2+AL4)/((SUM($AE$4:$AK$4))*2+SUM(AL4:AP4))</f>
        <v>0.2616536949901796</v>
      </c>
      <c r="AT4" s="96">
        <f>SUM(AM4:AP4)/((SUM($AE$4:$AK$4))*2+SUM(AL4:AP4))</f>
        <v>5.8889426567447258E-2</v>
      </c>
    </row>
    <row r="5" spans="1:46" ht="14.45" customHeight="1" x14ac:dyDescent="0.25">
      <c r="A5" t="s">
        <v>1375</v>
      </c>
      <c r="B5">
        <v>1</v>
      </c>
      <c r="C5" t="s">
        <v>351</v>
      </c>
      <c r="D5" t="s">
        <v>1151</v>
      </c>
      <c r="E5">
        <v>2</v>
      </c>
      <c r="F5">
        <v>2</v>
      </c>
      <c r="G5" t="s">
        <v>351</v>
      </c>
      <c r="H5" t="s">
        <v>1151</v>
      </c>
      <c r="I5">
        <v>2</v>
      </c>
      <c r="J5"/>
      <c r="K5"/>
      <c r="L5"/>
      <c r="M5"/>
      <c r="N5"/>
      <c r="O5"/>
      <c r="P5"/>
      <c r="Q5"/>
      <c r="R5"/>
      <c r="S5"/>
      <c r="T5"/>
      <c r="U5"/>
      <c r="V5">
        <v>2.9545454545454501</v>
      </c>
      <c r="W5" s="125">
        <f t="shared" ref="W5:W68" si="2">SUM(J5:V5)</f>
        <v>2.9545454545454501</v>
      </c>
      <c r="X5" s="99">
        <v>0</v>
      </c>
      <c r="Y5" s="65" t="str">
        <f t="shared" ref="Y5:Y36" si="3">IF(COUNTIF($G$5:$G$4836,G5)&gt;1,"DOUBLE","")</f>
        <v/>
      </c>
      <c r="Z5" s="65" t="str">
        <f t="shared" ref="Z5:Z68" si="4">A5</f>
        <v>A001</v>
      </c>
      <c r="AA5" s="65">
        <f t="shared" ref="AA5:AA68" si="5">I5</f>
        <v>2</v>
      </c>
      <c r="AB5" s="65">
        <f t="shared" ref="AB5:AB68" si="6">IF(ISNA(MATCH(C5,G5,0)),1,0)</f>
        <v>0</v>
      </c>
      <c r="AC5" s="65">
        <f t="shared" ref="AC5:AC68" si="7">LEN(G5)</f>
        <v>5</v>
      </c>
      <c r="AE5" s="66">
        <f t="shared" ref="AE5:AP5" si="8">(SUMIF($D$5:$D$4838,AE2,$AB$5:$AB$4997))+(SUMIF($H$5:$H$4838,AE2,$AB$5:$AB$4997))</f>
        <v>0</v>
      </c>
      <c r="AF5" s="66">
        <f t="shared" si="8"/>
        <v>0</v>
      </c>
      <c r="AG5" s="66">
        <f t="shared" si="8"/>
        <v>0</v>
      </c>
      <c r="AH5" s="66">
        <f t="shared" si="8"/>
        <v>0</v>
      </c>
      <c r="AI5" s="66">
        <f t="shared" si="8"/>
        <v>0</v>
      </c>
      <c r="AJ5" s="66">
        <f t="shared" si="8"/>
        <v>0</v>
      </c>
      <c r="AK5" s="66">
        <f t="shared" si="8"/>
        <v>0</v>
      </c>
      <c r="AL5" s="66">
        <f t="shared" si="8"/>
        <v>0</v>
      </c>
      <c r="AM5" s="66">
        <f t="shared" si="8"/>
        <v>0</v>
      </c>
      <c r="AN5" s="66">
        <f t="shared" si="8"/>
        <v>0</v>
      </c>
      <c r="AO5" s="66">
        <f t="shared" si="8"/>
        <v>0</v>
      </c>
      <c r="AP5" s="66">
        <f t="shared" si="8"/>
        <v>0</v>
      </c>
      <c r="AQ5" s="159" t="s">
        <v>146</v>
      </c>
    </row>
    <row r="6" spans="1:46" ht="15" customHeight="1" x14ac:dyDescent="0.25">
      <c r="A6" t="s">
        <v>1376</v>
      </c>
      <c r="B6">
        <v>1</v>
      </c>
      <c r="C6" t="s">
        <v>197</v>
      </c>
      <c r="D6" t="s">
        <v>1151</v>
      </c>
      <c r="E6">
        <v>2</v>
      </c>
      <c r="F6">
        <v>2</v>
      </c>
      <c r="G6" t="s">
        <v>197</v>
      </c>
      <c r="H6" t="s">
        <v>1151</v>
      </c>
      <c r="I6">
        <v>2</v>
      </c>
      <c r="J6"/>
      <c r="K6"/>
      <c r="L6"/>
      <c r="M6"/>
      <c r="N6"/>
      <c r="O6">
        <v>6.5833333333333304</v>
      </c>
      <c r="P6"/>
      <c r="Q6"/>
      <c r="R6"/>
      <c r="S6"/>
      <c r="T6"/>
      <c r="U6"/>
      <c r="V6">
        <v>7.8571428571428497</v>
      </c>
      <c r="W6" s="125">
        <f t="shared" si="2"/>
        <v>14.440476190476179</v>
      </c>
      <c r="X6" s="99">
        <v>0</v>
      </c>
      <c r="Y6" s="65" t="str">
        <f t="shared" si="3"/>
        <v/>
      </c>
      <c r="Z6" s="65" t="str">
        <f t="shared" si="4"/>
        <v>A002</v>
      </c>
      <c r="AA6" s="65">
        <f t="shared" si="5"/>
        <v>2</v>
      </c>
      <c r="AB6" s="65">
        <f t="shared" si="6"/>
        <v>0</v>
      </c>
      <c r="AC6" s="65">
        <f t="shared" si="7"/>
        <v>5</v>
      </c>
      <c r="AE6" s="156">
        <f>SUM(AE5:AI5)</f>
        <v>0</v>
      </c>
      <c r="AF6" s="158"/>
      <c r="AG6" s="158"/>
      <c r="AH6" s="158"/>
      <c r="AI6" s="157"/>
      <c r="AJ6" s="156">
        <f>SUM(AJ5:AK5)</f>
        <v>0</v>
      </c>
      <c r="AK6" s="157"/>
      <c r="AL6" s="89">
        <f>AL5</f>
        <v>0</v>
      </c>
      <c r="AM6" s="156">
        <f>SUM(AM5:AP5)</f>
        <v>0</v>
      </c>
      <c r="AN6" s="158"/>
      <c r="AO6" s="158"/>
      <c r="AP6" s="157"/>
      <c r="AQ6" s="160"/>
    </row>
    <row r="7" spans="1:46" ht="14.45" customHeight="1" x14ac:dyDescent="0.25">
      <c r="A7" t="s">
        <v>1377</v>
      </c>
      <c r="B7">
        <v>1</v>
      </c>
      <c r="C7" t="s">
        <v>353</v>
      </c>
      <c r="D7" t="s">
        <v>1151</v>
      </c>
      <c r="E7">
        <v>2</v>
      </c>
      <c r="F7">
        <v>2</v>
      </c>
      <c r="G7" t="s">
        <v>353</v>
      </c>
      <c r="H7" t="s">
        <v>1151</v>
      </c>
      <c r="I7">
        <v>2</v>
      </c>
      <c r="J7"/>
      <c r="K7"/>
      <c r="L7"/>
      <c r="M7"/>
      <c r="N7"/>
      <c r="O7"/>
      <c r="P7"/>
      <c r="Q7"/>
      <c r="R7"/>
      <c r="S7"/>
      <c r="T7">
        <v>20.692307692307601</v>
      </c>
      <c r="U7"/>
      <c r="V7"/>
      <c r="W7" s="125">
        <f t="shared" si="2"/>
        <v>20.692307692307601</v>
      </c>
      <c r="X7" s="99">
        <v>0</v>
      </c>
      <c r="Y7" s="65" t="str">
        <f t="shared" si="3"/>
        <v/>
      </c>
      <c r="Z7" s="65" t="str">
        <f t="shared" si="4"/>
        <v>A003</v>
      </c>
      <c r="AA7" s="65">
        <f t="shared" si="5"/>
        <v>2</v>
      </c>
      <c r="AB7" s="65">
        <f t="shared" si="6"/>
        <v>0</v>
      </c>
      <c r="AC7" s="65">
        <f t="shared" si="7"/>
        <v>5</v>
      </c>
      <c r="AE7" s="152" t="s">
        <v>171</v>
      </c>
      <c r="AF7" s="153"/>
      <c r="AG7" s="153"/>
      <c r="AH7" s="153"/>
      <c r="AI7" s="153"/>
      <c r="AJ7" s="153"/>
      <c r="AK7" s="153"/>
      <c r="AL7" s="153"/>
      <c r="AM7" s="153"/>
      <c r="AN7" s="153"/>
      <c r="AO7" s="153"/>
      <c r="AP7" s="153"/>
      <c r="AQ7" s="58"/>
      <c r="AR7" s="56"/>
      <c r="AS7" s="56"/>
      <c r="AT7" s="56"/>
    </row>
    <row r="8" spans="1:46" ht="14.45" customHeight="1" x14ac:dyDescent="0.25">
      <c r="A8" t="s">
        <v>1378</v>
      </c>
      <c r="B8">
        <v>1</v>
      </c>
      <c r="C8" t="s">
        <v>876</v>
      </c>
      <c r="D8" t="s">
        <v>1151</v>
      </c>
      <c r="E8">
        <v>2</v>
      </c>
      <c r="F8">
        <v>2</v>
      </c>
      <c r="G8" t="s">
        <v>876</v>
      </c>
      <c r="H8" t="s">
        <v>1151</v>
      </c>
      <c r="I8">
        <v>2</v>
      </c>
      <c r="J8"/>
      <c r="K8"/>
      <c r="L8"/>
      <c r="M8"/>
      <c r="N8"/>
      <c r="O8"/>
      <c r="P8"/>
      <c r="Q8"/>
      <c r="R8"/>
      <c r="S8"/>
      <c r="T8"/>
      <c r="U8">
        <v>5.8076923076923004</v>
      </c>
      <c r="V8"/>
      <c r="W8" s="125">
        <f t="shared" si="2"/>
        <v>5.8076923076923004</v>
      </c>
      <c r="X8" s="99">
        <v>0</v>
      </c>
      <c r="Y8" s="65" t="str">
        <f t="shared" si="3"/>
        <v/>
      </c>
      <c r="Z8" s="65" t="str">
        <f t="shared" si="4"/>
        <v>A004</v>
      </c>
      <c r="AA8" s="65">
        <f t="shared" si="5"/>
        <v>2</v>
      </c>
      <c r="AB8" s="65">
        <f t="shared" si="6"/>
        <v>0</v>
      </c>
      <c r="AC8" s="65">
        <f t="shared" si="7"/>
        <v>5</v>
      </c>
      <c r="AE8" s="59" t="s">
        <v>2</v>
      </c>
      <c r="AF8" s="59" t="s">
        <v>3</v>
      </c>
      <c r="AG8" s="59" t="s">
        <v>4</v>
      </c>
      <c r="AH8" s="59" t="s">
        <v>5</v>
      </c>
      <c r="AI8" s="59" t="s">
        <v>6</v>
      </c>
      <c r="AJ8" s="59" t="s">
        <v>29</v>
      </c>
      <c r="AK8" s="59" t="s">
        <v>30</v>
      </c>
      <c r="AL8" s="59" t="s">
        <v>252</v>
      </c>
      <c r="AM8" s="59" t="s">
        <v>31</v>
      </c>
      <c r="AN8" s="59" t="s">
        <v>40</v>
      </c>
      <c r="AO8" s="59" t="s">
        <v>49</v>
      </c>
      <c r="AP8" s="59" t="s">
        <v>50</v>
      </c>
      <c r="AQ8" s="60"/>
      <c r="AR8" s="56"/>
      <c r="AS8" s="56"/>
      <c r="AT8" s="56"/>
    </row>
    <row r="9" spans="1:46" x14ac:dyDescent="0.25">
      <c r="A9" t="s">
        <v>1379</v>
      </c>
      <c r="B9">
        <v>1</v>
      </c>
      <c r="C9" t="s">
        <v>389</v>
      </c>
      <c r="D9" t="s">
        <v>1151</v>
      </c>
      <c r="E9">
        <v>4</v>
      </c>
      <c r="F9">
        <v>4</v>
      </c>
      <c r="G9" t="s">
        <v>389</v>
      </c>
      <c r="H9" t="s">
        <v>1151</v>
      </c>
      <c r="I9">
        <v>4</v>
      </c>
      <c r="J9"/>
      <c r="K9">
        <v>58.076923076923002</v>
      </c>
      <c r="L9"/>
      <c r="M9"/>
      <c r="N9"/>
      <c r="O9"/>
      <c r="P9">
        <v>64.5</v>
      </c>
      <c r="Q9"/>
      <c r="R9"/>
      <c r="S9"/>
      <c r="T9"/>
      <c r="U9"/>
      <c r="V9"/>
      <c r="W9" s="125">
        <f t="shared" si="2"/>
        <v>122.57692307692301</v>
      </c>
      <c r="X9" s="99">
        <v>0</v>
      </c>
      <c r="Y9" s="65" t="str">
        <f t="shared" si="3"/>
        <v/>
      </c>
      <c r="Z9" s="65" t="str">
        <f t="shared" si="4"/>
        <v>A005</v>
      </c>
      <c r="AA9" s="65">
        <f t="shared" si="5"/>
        <v>4</v>
      </c>
      <c r="AB9" s="65">
        <f t="shared" si="6"/>
        <v>0</v>
      </c>
      <c r="AC9" s="65">
        <f t="shared" si="7"/>
        <v>5</v>
      </c>
      <c r="AE9" s="63">
        <f t="shared" ref="AE9:AK9" si="9">SUMIF($D$5:$D$4836,AE8,$X$5:$X$4960)</f>
        <v>0</v>
      </c>
      <c r="AF9" s="63">
        <f t="shared" si="9"/>
        <v>0</v>
      </c>
      <c r="AG9" s="63">
        <f t="shared" si="9"/>
        <v>0</v>
      </c>
      <c r="AH9" s="63">
        <f t="shared" si="9"/>
        <v>0</v>
      </c>
      <c r="AI9" s="63">
        <f t="shared" si="9"/>
        <v>0</v>
      </c>
      <c r="AJ9" s="63">
        <f t="shared" si="9"/>
        <v>0</v>
      </c>
      <c r="AK9" s="63">
        <f t="shared" si="9"/>
        <v>0</v>
      </c>
      <c r="AL9" s="73"/>
      <c r="AM9" s="73"/>
      <c r="AN9" s="73"/>
      <c r="AO9" s="73"/>
      <c r="AP9" s="73"/>
      <c r="AQ9" s="64" t="s">
        <v>131</v>
      </c>
      <c r="AR9" s="56"/>
      <c r="AS9" s="56"/>
      <c r="AT9" s="56"/>
    </row>
    <row r="10" spans="1:46" x14ac:dyDescent="0.25">
      <c r="A10" t="s">
        <v>1380</v>
      </c>
      <c r="B10">
        <v>1</v>
      </c>
      <c r="C10" t="s">
        <v>604</v>
      </c>
      <c r="D10" t="s">
        <v>1151</v>
      </c>
      <c r="E10">
        <v>2</v>
      </c>
      <c r="F10">
        <v>2</v>
      </c>
      <c r="G10" t="s">
        <v>604</v>
      </c>
      <c r="H10" t="s">
        <v>1151</v>
      </c>
      <c r="I10">
        <v>2</v>
      </c>
      <c r="J10"/>
      <c r="K10">
        <v>8.6153846153846096</v>
      </c>
      <c r="L10"/>
      <c r="M10"/>
      <c r="N10"/>
      <c r="O10"/>
      <c r="P10"/>
      <c r="Q10"/>
      <c r="R10"/>
      <c r="S10"/>
      <c r="T10">
        <v>2</v>
      </c>
      <c r="U10"/>
      <c r="V10"/>
      <c r="W10" s="125">
        <f t="shared" si="2"/>
        <v>10.61538461538461</v>
      </c>
      <c r="X10" s="99">
        <v>0</v>
      </c>
      <c r="Y10" s="65" t="str">
        <f t="shared" si="3"/>
        <v/>
      </c>
      <c r="Z10" s="65" t="str">
        <f t="shared" si="4"/>
        <v>A006</v>
      </c>
      <c r="AA10" s="65">
        <f t="shared" si="5"/>
        <v>2</v>
      </c>
      <c r="AB10" s="65">
        <f t="shared" si="6"/>
        <v>0</v>
      </c>
      <c r="AC10" s="65">
        <f t="shared" si="7"/>
        <v>5</v>
      </c>
      <c r="AE10" s="63">
        <f t="shared" ref="AE10:AK10" si="10">SUMIF($H$5:$H$4836,AE8,$X$5:$X$4960)</f>
        <v>0</v>
      </c>
      <c r="AF10" s="63">
        <f t="shared" si="10"/>
        <v>0</v>
      </c>
      <c r="AG10" s="63">
        <f t="shared" si="10"/>
        <v>0</v>
      </c>
      <c r="AH10" s="63">
        <f t="shared" si="10"/>
        <v>0</v>
      </c>
      <c r="AI10" s="63">
        <f t="shared" si="10"/>
        <v>0</v>
      </c>
      <c r="AJ10" s="63">
        <f t="shared" si="10"/>
        <v>0</v>
      </c>
      <c r="AK10" s="63">
        <f t="shared" si="10"/>
        <v>0</v>
      </c>
      <c r="AL10" s="73"/>
      <c r="AM10" s="73"/>
      <c r="AN10" s="73"/>
      <c r="AO10" s="73"/>
      <c r="AP10" s="73"/>
      <c r="AQ10" s="64" t="s">
        <v>129</v>
      </c>
      <c r="AR10" s="56"/>
      <c r="AS10" s="56"/>
      <c r="AT10" s="56"/>
    </row>
    <row r="11" spans="1:46" x14ac:dyDescent="0.25">
      <c r="A11" t="s">
        <v>1381</v>
      </c>
      <c r="B11">
        <v>1</v>
      </c>
      <c r="C11" t="s">
        <v>878</v>
      </c>
      <c r="D11" t="s">
        <v>1151</v>
      </c>
      <c r="E11">
        <v>2</v>
      </c>
      <c r="F11">
        <v>2</v>
      </c>
      <c r="G11" t="s">
        <v>878</v>
      </c>
      <c r="H11" t="s">
        <v>1151</v>
      </c>
      <c r="I11">
        <v>2</v>
      </c>
      <c r="J11"/>
      <c r="K11"/>
      <c r="L11"/>
      <c r="M11"/>
      <c r="N11"/>
      <c r="O11"/>
      <c r="P11"/>
      <c r="Q11"/>
      <c r="R11"/>
      <c r="S11"/>
      <c r="T11">
        <v>5.24</v>
      </c>
      <c r="U11"/>
      <c r="V11"/>
      <c r="W11" s="125">
        <f t="shared" si="2"/>
        <v>5.24</v>
      </c>
      <c r="X11" s="99">
        <v>0</v>
      </c>
      <c r="Y11" s="65" t="str">
        <f t="shared" si="3"/>
        <v/>
      </c>
      <c r="Z11" s="65" t="str">
        <f t="shared" si="4"/>
        <v>A007</v>
      </c>
      <c r="AA11" s="65">
        <f t="shared" si="5"/>
        <v>2</v>
      </c>
      <c r="AB11" s="65">
        <f t="shared" si="6"/>
        <v>0</v>
      </c>
      <c r="AC11" s="65">
        <f t="shared" si="7"/>
        <v>5</v>
      </c>
    </row>
    <row r="12" spans="1:46" x14ac:dyDescent="0.25">
      <c r="A12" t="s">
        <v>1382</v>
      </c>
      <c r="B12">
        <v>1</v>
      </c>
      <c r="C12" t="s">
        <v>606</v>
      </c>
      <c r="D12" t="s">
        <v>1151</v>
      </c>
      <c r="E12">
        <v>2</v>
      </c>
      <c r="F12">
        <v>2</v>
      </c>
      <c r="G12" t="s">
        <v>606</v>
      </c>
      <c r="H12" t="s">
        <v>1151</v>
      </c>
      <c r="I12">
        <v>2</v>
      </c>
      <c r="J12">
        <v>1.9473684210526301</v>
      </c>
      <c r="K12"/>
      <c r="L12">
        <v>2.22727272727272</v>
      </c>
      <c r="M12">
        <v>2.7916666666666599</v>
      </c>
      <c r="N12"/>
      <c r="O12"/>
      <c r="P12">
        <v>3.4782608695652102</v>
      </c>
      <c r="Q12"/>
      <c r="R12"/>
      <c r="S12"/>
      <c r="T12"/>
      <c r="U12"/>
      <c r="V12"/>
      <c r="W12" s="125">
        <f t="shared" si="2"/>
        <v>10.44456868455722</v>
      </c>
      <c r="X12" s="99">
        <v>0</v>
      </c>
      <c r="Y12" s="65" t="str">
        <f t="shared" si="3"/>
        <v/>
      </c>
      <c r="Z12" s="65" t="str">
        <f t="shared" si="4"/>
        <v>A008</v>
      </c>
      <c r="AA12" s="65">
        <f t="shared" si="5"/>
        <v>2</v>
      </c>
      <c r="AB12" s="65">
        <f t="shared" si="6"/>
        <v>0</v>
      </c>
      <c r="AC12" s="65">
        <f t="shared" si="7"/>
        <v>5</v>
      </c>
    </row>
    <row r="13" spans="1:46" x14ac:dyDescent="0.25">
      <c r="A13" t="s">
        <v>1383</v>
      </c>
      <c r="B13">
        <v>1</v>
      </c>
      <c r="C13" t="s">
        <v>781</v>
      </c>
      <c r="D13" t="s">
        <v>1151</v>
      </c>
      <c r="E13">
        <v>4</v>
      </c>
      <c r="F13">
        <v>4</v>
      </c>
      <c r="G13" t="s">
        <v>781</v>
      </c>
      <c r="H13" t="s">
        <v>1151</v>
      </c>
      <c r="I13">
        <v>4</v>
      </c>
      <c r="J13"/>
      <c r="K13"/>
      <c r="L13"/>
      <c r="M13"/>
      <c r="N13"/>
      <c r="O13">
        <v>8.7916666666666607</v>
      </c>
      <c r="P13"/>
      <c r="Q13"/>
      <c r="R13"/>
      <c r="S13"/>
      <c r="T13"/>
      <c r="U13"/>
      <c r="V13">
        <v>25.307692307692299</v>
      </c>
      <c r="W13" s="125">
        <f t="shared" si="2"/>
        <v>34.099358974358964</v>
      </c>
      <c r="X13" s="99">
        <v>0</v>
      </c>
      <c r="Y13" s="65" t="str">
        <f t="shared" si="3"/>
        <v/>
      </c>
      <c r="Z13" s="65" t="str">
        <f t="shared" si="4"/>
        <v>A009</v>
      </c>
      <c r="AA13" s="65">
        <f t="shared" si="5"/>
        <v>4</v>
      </c>
      <c r="AB13" s="65">
        <f t="shared" si="6"/>
        <v>0</v>
      </c>
      <c r="AC13" s="65">
        <f t="shared" si="7"/>
        <v>5</v>
      </c>
      <c r="AE13" s="4" t="s">
        <v>1354</v>
      </c>
    </row>
    <row r="14" spans="1:46" x14ac:dyDescent="0.25">
      <c r="A14" t="s">
        <v>1384</v>
      </c>
      <c r="B14">
        <v>1</v>
      </c>
      <c r="C14" t="s">
        <v>493</v>
      </c>
      <c r="D14" t="s">
        <v>1151</v>
      </c>
      <c r="E14">
        <v>2</v>
      </c>
      <c r="F14">
        <v>2</v>
      </c>
      <c r="G14" t="s">
        <v>493</v>
      </c>
      <c r="H14" t="s">
        <v>1151</v>
      </c>
      <c r="I14">
        <v>2</v>
      </c>
      <c r="J14"/>
      <c r="K14"/>
      <c r="L14"/>
      <c r="M14"/>
      <c r="N14"/>
      <c r="O14"/>
      <c r="P14"/>
      <c r="Q14">
        <v>5.28</v>
      </c>
      <c r="R14">
        <v>14.72</v>
      </c>
      <c r="S14">
        <v>4</v>
      </c>
      <c r="T14"/>
      <c r="U14"/>
      <c r="V14"/>
      <c r="W14" s="125">
        <f t="shared" si="2"/>
        <v>24</v>
      </c>
      <c r="X14" s="99">
        <v>0</v>
      </c>
      <c r="Y14" s="65" t="str">
        <f t="shared" si="3"/>
        <v/>
      </c>
      <c r="Z14" s="65" t="str">
        <f t="shared" si="4"/>
        <v>A010</v>
      </c>
      <c r="AA14" s="65">
        <f t="shared" si="5"/>
        <v>2</v>
      </c>
      <c r="AB14" s="65">
        <f t="shared" si="6"/>
        <v>0</v>
      </c>
      <c r="AC14" s="65">
        <f t="shared" si="7"/>
        <v>5</v>
      </c>
      <c r="AE14" s="4" t="s">
        <v>1355</v>
      </c>
    </row>
    <row r="15" spans="1:46" x14ac:dyDescent="0.25">
      <c r="A15" t="s">
        <v>1385</v>
      </c>
      <c r="B15">
        <v>1</v>
      </c>
      <c r="C15" t="s">
        <v>782</v>
      </c>
      <c r="D15" t="s">
        <v>1151</v>
      </c>
      <c r="E15">
        <v>2</v>
      </c>
      <c r="F15">
        <v>2</v>
      </c>
      <c r="G15" t="s">
        <v>782</v>
      </c>
      <c r="H15" t="s">
        <v>1151</v>
      </c>
      <c r="I15">
        <v>2</v>
      </c>
      <c r="J15"/>
      <c r="K15"/>
      <c r="L15"/>
      <c r="M15"/>
      <c r="N15"/>
      <c r="O15"/>
      <c r="P15"/>
      <c r="Q15"/>
      <c r="R15"/>
      <c r="S15"/>
      <c r="T15"/>
      <c r="U15">
        <v>16.769230769230699</v>
      </c>
      <c r="V15"/>
      <c r="W15" s="125">
        <f t="shared" si="2"/>
        <v>16.769230769230699</v>
      </c>
      <c r="X15" s="99">
        <v>0</v>
      </c>
      <c r="Y15" s="65" t="str">
        <f t="shared" si="3"/>
        <v/>
      </c>
      <c r="Z15" s="65" t="str">
        <f t="shared" si="4"/>
        <v>A012</v>
      </c>
      <c r="AA15" s="65">
        <f t="shared" si="5"/>
        <v>2</v>
      </c>
      <c r="AB15" s="65">
        <f t="shared" si="6"/>
        <v>0</v>
      </c>
      <c r="AC15" s="65">
        <f t="shared" si="7"/>
        <v>5</v>
      </c>
      <c r="AS15" s="56"/>
    </row>
    <row r="16" spans="1:46" x14ac:dyDescent="0.25">
      <c r="A16" t="s">
        <v>1386</v>
      </c>
      <c r="B16">
        <v>1</v>
      </c>
      <c r="C16" t="s">
        <v>677</v>
      </c>
      <c r="D16" t="s">
        <v>1151</v>
      </c>
      <c r="E16">
        <v>4</v>
      </c>
      <c r="F16">
        <v>4</v>
      </c>
      <c r="G16" t="s">
        <v>677</v>
      </c>
      <c r="H16" t="s">
        <v>1151</v>
      </c>
      <c r="I16">
        <v>4</v>
      </c>
      <c r="J16"/>
      <c r="K16"/>
      <c r="L16"/>
      <c r="M16"/>
      <c r="N16"/>
      <c r="O16">
        <v>8.1999999999999993</v>
      </c>
      <c r="P16"/>
      <c r="Q16"/>
      <c r="R16"/>
      <c r="S16"/>
      <c r="T16"/>
      <c r="U16"/>
      <c r="V16">
        <v>31.730769230769202</v>
      </c>
      <c r="W16" s="125">
        <f t="shared" si="2"/>
        <v>39.930769230769201</v>
      </c>
      <c r="X16" s="99">
        <v>0</v>
      </c>
      <c r="Y16" s="65" t="str">
        <f t="shared" si="3"/>
        <v/>
      </c>
      <c r="Z16" s="65" t="str">
        <f t="shared" si="4"/>
        <v>A013</v>
      </c>
      <c r="AA16" s="65">
        <f t="shared" si="5"/>
        <v>4</v>
      </c>
      <c r="AB16" s="65">
        <f t="shared" si="6"/>
        <v>0</v>
      </c>
      <c r="AC16" s="65">
        <f t="shared" si="7"/>
        <v>5</v>
      </c>
    </row>
    <row r="17" spans="1:33" x14ac:dyDescent="0.25">
      <c r="A17" t="s">
        <v>1387</v>
      </c>
      <c r="B17">
        <v>1</v>
      </c>
      <c r="C17" t="s">
        <v>495</v>
      </c>
      <c r="D17" t="s">
        <v>1151</v>
      </c>
      <c r="E17">
        <v>2</v>
      </c>
      <c r="F17">
        <v>2</v>
      </c>
      <c r="G17" t="s">
        <v>495</v>
      </c>
      <c r="H17" t="s">
        <v>1151</v>
      </c>
      <c r="I17">
        <v>2</v>
      </c>
      <c r="J17"/>
      <c r="K17"/>
      <c r="L17"/>
      <c r="M17"/>
      <c r="N17"/>
      <c r="O17"/>
      <c r="P17"/>
      <c r="Q17"/>
      <c r="R17"/>
      <c r="S17"/>
      <c r="T17"/>
      <c r="U17"/>
      <c r="V17">
        <v>25.115384615384599</v>
      </c>
      <c r="W17" s="125">
        <f t="shared" si="2"/>
        <v>25.115384615384599</v>
      </c>
      <c r="X17" s="99">
        <v>0</v>
      </c>
      <c r="Y17" s="65" t="str">
        <f t="shared" si="3"/>
        <v/>
      </c>
      <c r="Z17" s="65" t="str">
        <f t="shared" si="4"/>
        <v>A014</v>
      </c>
      <c r="AA17" s="65">
        <f t="shared" si="5"/>
        <v>2</v>
      </c>
      <c r="AB17" s="65">
        <f t="shared" si="6"/>
        <v>0</v>
      </c>
      <c r="AC17" s="65">
        <f t="shared" si="7"/>
        <v>5</v>
      </c>
    </row>
    <row r="18" spans="1:33" x14ac:dyDescent="0.25">
      <c r="A18" t="s">
        <v>1388</v>
      </c>
      <c r="B18">
        <v>1</v>
      </c>
      <c r="C18" t="s">
        <v>355</v>
      </c>
      <c r="D18" t="s">
        <v>1151</v>
      </c>
      <c r="E18">
        <v>2</v>
      </c>
      <c r="F18">
        <v>2</v>
      </c>
      <c r="G18" t="s">
        <v>355</v>
      </c>
      <c r="H18" t="s">
        <v>1151</v>
      </c>
      <c r="I18">
        <v>2</v>
      </c>
      <c r="J18"/>
      <c r="K18">
        <v>45.269230769230703</v>
      </c>
      <c r="L18"/>
      <c r="M18"/>
      <c r="N18"/>
      <c r="O18"/>
      <c r="P18">
        <v>38.384615384615302</v>
      </c>
      <c r="Q18"/>
      <c r="R18"/>
      <c r="S18"/>
      <c r="T18">
        <v>14.44</v>
      </c>
      <c r="U18"/>
      <c r="V18"/>
      <c r="W18" s="125">
        <f t="shared" si="2"/>
        <v>98.093846153846002</v>
      </c>
      <c r="X18" s="99">
        <v>0</v>
      </c>
      <c r="Y18" s="65" t="str">
        <f t="shared" si="3"/>
        <v/>
      </c>
      <c r="Z18" s="65" t="str">
        <f t="shared" si="4"/>
        <v>A015</v>
      </c>
      <c r="AA18" s="65">
        <f t="shared" si="5"/>
        <v>2</v>
      </c>
      <c r="AB18" s="65">
        <f t="shared" si="6"/>
        <v>0</v>
      </c>
      <c r="AC18" s="65">
        <f t="shared" si="7"/>
        <v>5</v>
      </c>
    </row>
    <row r="19" spans="1:33" x14ac:dyDescent="0.25">
      <c r="A19" t="s">
        <v>1389</v>
      </c>
      <c r="B19">
        <v>1</v>
      </c>
      <c r="C19" t="s">
        <v>476</v>
      </c>
      <c r="D19" t="s">
        <v>1151</v>
      </c>
      <c r="E19">
        <v>2</v>
      </c>
      <c r="F19">
        <v>2</v>
      </c>
      <c r="G19" t="s">
        <v>476</v>
      </c>
      <c r="H19" t="s">
        <v>1151</v>
      </c>
      <c r="I19">
        <v>2</v>
      </c>
      <c r="J19"/>
      <c r="K19"/>
      <c r="L19"/>
      <c r="M19"/>
      <c r="N19"/>
      <c r="O19">
        <v>4.28</v>
      </c>
      <c r="P19"/>
      <c r="Q19"/>
      <c r="R19"/>
      <c r="S19"/>
      <c r="T19"/>
      <c r="U19"/>
      <c r="V19">
        <v>17.423076923076898</v>
      </c>
      <c r="W19" s="125">
        <f t="shared" si="2"/>
        <v>21.7030769230769</v>
      </c>
      <c r="X19" s="99">
        <v>0</v>
      </c>
      <c r="Y19" s="65" t="str">
        <f t="shared" si="3"/>
        <v/>
      </c>
      <c r="Z19" s="65" t="str">
        <f t="shared" si="4"/>
        <v>A016</v>
      </c>
      <c r="AA19" s="65">
        <f t="shared" si="5"/>
        <v>2</v>
      </c>
      <c r="AB19" s="65">
        <f t="shared" si="6"/>
        <v>0</v>
      </c>
      <c r="AC19" s="65">
        <f t="shared" si="7"/>
        <v>5</v>
      </c>
    </row>
    <row r="20" spans="1:33" x14ac:dyDescent="0.25">
      <c r="A20" t="s">
        <v>1390</v>
      </c>
      <c r="B20">
        <v>1</v>
      </c>
      <c r="C20" t="s">
        <v>1331</v>
      </c>
      <c r="D20" t="s">
        <v>1151</v>
      </c>
      <c r="E20">
        <v>2</v>
      </c>
      <c r="F20">
        <v>2</v>
      </c>
      <c r="G20" t="s">
        <v>1331</v>
      </c>
      <c r="H20" t="s">
        <v>1151</v>
      </c>
      <c r="I20">
        <v>2</v>
      </c>
      <c r="J20"/>
      <c r="K20"/>
      <c r="L20"/>
      <c r="M20"/>
      <c r="N20"/>
      <c r="O20">
        <v>6.24</v>
      </c>
      <c r="P20"/>
      <c r="Q20"/>
      <c r="R20"/>
      <c r="S20"/>
      <c r="T20"/>
      <c r="U20"/>
      <c r="V20">
        <v>26.5</v>
      </c>
      <c r="W20" s="125">
        <f t="shared" si="2"/>
        <v>32.74</v>
      </c>
      <c r="X20" s="99">
        <v>0</v>
      </c>
      <c r="Y20" s="65" t="str">
        <f t="shared" si="3"/>
        <v/>
      </c>
      <c r="Z20" s="65" t="str">
        <f t="shared" si="4"/>
        <v>A017</v>
      </c>
      <c r="AA20" s="65">
        <f t="shared" si="5"/>
        <v>2</v>
      </c>
      <c r="AB20" s="65">
        <f t="shared" si="6"/>
        <v>0</v>
      </c>
      <c r="AC20" s="65">
        <f t="shared" si="7"/>
        <v>5</v>
      </c>
      <c r="AG20" s="98"/>
    </row>
    <row r="21" spans="1:33" x14ac:dyDescent="0.25">
      <c r="A21" t="s">
        <v>1391</v>
      </c>
      <c r="B21">
        <v>1</v>
      </c>
      <c r="C21" t="s">
        <v>343</v>
      </c>
      <c r="D21" t="s">
        <v>1151</v>
      </c>
      <c r="E21">
        <v>4</v>
      </c>
      <c r="F21">
        <v>4</v>
      </c>
      <c r="G21" t="s">
        <v>343</v>
      </c>
      <c r="H21" t="s">
        <v>1151</v>
      </c>
      <c r="I21">
        <v>4</v>
      </c>
      <c r="J21">
        <v>49.615384615384599</v>
      </c>
      <c r="K21"/>
      <c r="L21"/>
      <c r="M21">
        <v>119.384615384615</v>
      </c>
      <c r="N21"/>
      <c r="O21"/>
      <c r="P21"/>
      <c r="Q21"/>
      <c r="R21"/>
      <c r="S21"/>
      <c r="T21"/>
      <c r="U21"/>
      <c r="V21"/>
      <c r="W21" s="125">
        <f t="shared" si="2"/>
        <v>168.9999999999996</v>
      </c>
      <c r="X21" s="99">
        <v>0</v>
      </c>
      <c r="Y21" s="65" t="str">
        <f t="shared" si="3"/>
        <v/>
      </c>
      <c r="Z21" s="65" t="str">
        <f t="shared" si="4"/>
        <v>A018</v>
      </c>
      <c r="AA21" s="65">
        <f t="shared" si="5"/>
        <v>4</v>
      </c>
      <c r="AB21" s="65">
        <f t="shared" si="6"/>
        <v>0</v>
      </c>
      <c r="AC21" s="65">
        <f t="shared" si="7"/>
        <v>5</v>
      </c>
    </row>
    <row r="22" spans="1:33" x14ac:dyDescent="0.25">
      <c r="A22" t="s">
        <v>1392</v>
      </c>
      <c r="B22">
        <v>1</v>
      </c>
      <c r="C22" t="s">
        <v>1165</v>
      </c>
      <c r="D22" t="s">
        <v>1151</v>
      </c>
      <c r="E22">
        <v>4</v>
      </c>
      <c r="F22">
        <v>4</v>
      </c>
      <c r="G22" t="s">
        <v>1165</v>
      </c>
      <c r="H22" t="s">
        <v>1151</v>
      </c>
      <c r="I22">
        <v>4</v>
      </c>
      <c r="J22">
        <v>26.769230769230699</v>
      </c>
      <c r="K22"/>
      <c r="L22"/>
      <c r="M22">
        <v>82.730769230769198</v>
      </c>
      <c r="N22"/>
      <c r="O22"/>
      <c r="P22"/>
      <c r="Q22"/>
      <c r="R22"/>
      <c r="S22"/>
      <c r="T22"/>
      <c r="U22"/>
      <c r="V22"/>
      <c r="W22" s="125">
        <f t="shared" si="2"/>
        <v>109.4999999999999</v>
      </c>
      <c r="X22" s="99">
        <v>0</v>
      </c>
      <c r="Y22" s="65" t="str">
        <f t="shared" si="3"/>
        <v/>
      </c>
      <c r="Z22" s="65" t="str">
        <f t="shared" si="4"/>
        <v>A019</v>
      </c>
      <c r="AA22" s="65">
        <f t="shared" si="5"/>
        <v>4</v>
      </c>
      <c r="AB22" s="65">
        <f t="shared" si="6"/>
        <v>0</v>
      </c>
      <c r="AC22" s="65">
        <f t="shared" si="7"/>
        <v>5</v>
      </c>
    </row>
    <row r="23" spans="1:33" x14ac:dyDescent="0.25">
      <c r="A23" t="s">
        <v>1393</v>
      </c>
      <c r="B23">
        <v>1</v>
      </c>
      <c r="C23" t="s">
        <v>1164</v>
      </c>
      <c r="D23" t="s">
        <v>1151</v>
      </c>
      <c r="E23">
        <v>2</v>
      </c>
      <c r="F23">
        <v>2</v>
      </c>
      <c r="G23" t="s">
        <v>1164</v>
      </c>
      <c r="H23" t="s">
        <v>1151</v>
      </c>
      <c r="I23">
        <v>2</v>
      </c>
      <c r="J23"/>
      <c r="K23"/>
      <c r="L23">
        <v>18.600000000000001</v>
      </c>
      <c r="M23"/>
      <c r="N23"/>
      <c r="O23"/>
      <c r="P23"/>
      <c r="Q23"/>
      <c r="R23"/>
      <c r="S23"/>
      <c r="T23"/>
      <c r="U23"/>
      <c r="V23"/>
      <c r="W23" s="125">
        <f t="shared" si="2"/>
        <v>18.600000000000001</v>
      </c>
      <c r="X23" s="99">
        <v>0</v>
      </c>
      <c r="Y23" s="65" t="str">
        <f t="shared" si="3"/>
        <v/>
      </c>
      <c r="Z23" s="65" t="str">
        <f t="shared" si="4"/>
        <v>A020</v>
      </c>
      <c r="AA23" s="65">
        <f t="shared" si="5"/>
        <v>2</v>
      </c>
      <c r="AB23" s="65">
        <f t="shared" si="6"/>
        <v>0</v>
      </c>
      <c r="AC23" s="65">
        <f t="shared" si="7"/>
        <v>5</v>
      </c>
    </row>
    <row r="24" spans="1:33" x14ac:dyDescent="0.25">
      <c r="A24" t="s">
        <v>1394</v>
      </c>
      <c r="B24">
        <v>1</v>
      </c>
      <c r="C24" t="s">
        <v>497</v>
      </c>
      <c r="D24" t="s">
        <v>1151</v>
      </c>
      <c r="E24">
        <v>2</v>
      </c>
      <c r="F24">
        <v>2</v>
      </c>
      <c r="G24" t="s">
        <v>497</v>
      </c>
      <c r="H24" t="s">
        <v>1151</v>
      </c>
      <c r="I24">
        <v>2</v>
      </c>
      <c r="J24">
        <v>9.2692307692307701</v>
      </c>
      <c r="K24"/>
      <c r="L24"/>
      <c r="M24">
        <v>48.5</v>
      </c>
      <c r="N24"/>
      <c r="O24"/>
      <c r="P24">
        <v>22.884615384615302</v>
      </c>
      <c r="Q24"/>
      <c r="R24"/>
      <c r="S24"/>
      <c r="T24"/>
      <c r="U24"/>
      <c r="V24"/>
      <c r="W24" s="125">
        <f t="shared" si="2"/>
        <v>80.653846153846075</v>
      </c>
      <c r="X24" s="99">
        <v>0</v>
      </c>
      <c r="Y24" s="65" t="str">
        <f t="shared" si="3"/>
        <v/>
      </c>
      <c r="Z24" s="65" t="str">
        <f t="shared" si="4"/>
        <v>A021</v>
      </c>
      <c r="AA24" s="65">
        <f t="shared" si="5"/>
        <v>2</v>
      </c>
      <c r="AB24" s="65">
        <f t="shared" si="6"/>
        <v>0</v>
      </c>
      <c r="AC24" s="65">
        <f t="shared" si="7"/>
        <v>5</v>
      </c>
    </row>
    <row r="25" spans="1:33" x14ac:dyDescent="0.25">
      <c r="A25" t="s">
        <v>1395</v>
      </c>
      <c r="B25">
        <v>1</v>
      </c>
      <c r="C25" t="s">
        <v>499</v>
      </c>
      <c r="D25" t="s">
        <v>1151</v>
      </c>
      <c r="E25">
        <v>2</v>
      </c>
      <c r="F25">
        <v>2</v>
      </c>
      <c r="G25" t="s">
        <v>499</v>
      </c>
      <c r="H25" t="s">
        <v>1151</v>
      </c>
      <c r="I25">
        <v>2</v>
      </c>
      <c r="J25"/>
      <c r="K25"/>
      <c r="L25"/>
      <c r="M25"/>
      <c r="N25"/>
      <c r="O25"/>
      <c r="P25"/>
      <c r="Q25">
        <v>3.76</v>
      </c>
      <c r="R25">
        <v>16.760000000000002</v>
      </c>
      <c r="S25">
        <v>4.0869565217391299</v>
      </c>
      <c r="T25"/>
      <c r="U25"/>
      <c r="V25"/>
      <c r="W25" s="125">
        <f t="shared" si="2"/>
        <v>24.606956521739132</v>
      </c>
      <c r="X25" s="99">
        <v>0</v>
      </c>
      <c r="Y25" s="65" t="str">
        <f t="shared" si="3"/>
        <v/>
      </c>
      <c r="Z25" s="65" t="str">
        <f t="shared" si="4"/>
        <v>A022</v>
      </c>
      <c r="AA25" s="65">
        <f t="shared" si="5"/>
        <v>2</v>
      </c>
      <c r="AB25" s="65">
        <f t="shared" si="6"/>
        <v>0</v>
      </c>
      <c r="AC25" s="65">
        <f t="shared" si="7"/>
        <v>5</v>
      </c>
    </row>
    <row r="26" spans="1:33" x14ac:dyDescent="0.25">
      <c r="A26" t="s">
        <v>1396</v>
      </c>
      <c r="B26">
        <v>1</v>
      </c>
      <c r="C26" t="s">
        <v>475</v>
      </c>
      <c r="D26" t="s">
        <v>1151</v>
      </c>
      <c r="E26">
        <v>4</v>
      </c>
      <c r="F26">
        <v>4</v>
      </c>
      <c r="G26" t="s">
        <v>475</v>
      </c>
      <c r="H26" t="s">
        <v>1151</v>
      </c>
      <c r="I26">
        <v>4</v>
      </c>
      <c r="J26"/>
      <c r="K26"/>
      <c r="L26"/>
      <c r="M26"/>
      <c r="N26"/>
      <c r="O26"/>
      <c r="P26"/>
      <c r="Q26"/>
      <c r="R26"/>
      <c r="S26"/>
      <c r="T26"/>
      <c r="U26">
        <v>70.269230769230703</v>
      </c>
      <c r="V26"/>
      <c r="W26" s="125">
        <f t="shared" si="2"/>
        <v>70.269230769230703</v>
      </c>
      <c r="X26" s="99">
        <v>0</v>
      </c>
      <c r="Y26" s="65" t="str">
        <f t="shared" si="3"/>
        <v/>
      </c>
      <c r="Z26" s="65" t="str">
        <f t="shared" si="4"/>
        <v>A023</v>
      </c>
      <c r="AA26" s="65">
        <f t="shared" si="5"/>
        <v>4</v>
      </c>
      <c r="AB26" s="65">
        <f t="shared" si="6"/>
        <v>0</v>
      </c>
      <c r="AC26" s="65">
        <f t="shared" si="7"/>
        <v>5</v>
      </c>
    </row>
    <row r="27" spans="1:33" x14ac:dyDescent="0.25">
      <c r="A27" t="s">
        <v>1397</v>
      </c>
      <c r="B27">
        <v>1</v>
      </c>
      <c r="C27" t="s">
        <v>357</v>
      </c>
      <c r="D27" t="s">
        <v>1151</v>
      </c>
      <c r="E27">
        <v>2</v>
      </c>
      <c r="F27">
        <v>2</v>
      </c>
      <c r="G27" t="s">
        <v>357</v>
      </c>
      <c r="H27" t="s">
        <v>1151</v>
      </c>
      <c r="I27">
        <v>2</v>
      </c>
      <c r="J27"/>
      <c r="K27"/>
      <c r="L27"/>
      <c r="M27"/>
      <c r="N27">
        <v>25</v>
      </c>
      <c r="O27"/>
      <c r="P27"/>
      <c r="Q27"/>
      <c r="R27"/>
      <c r="S27"/>
      <c r="T27"/>
      <c r="U27">
        <v>38.461538461538403</v>
      </c>
      <c r="V27"/>
      <c r="W27" s="125">
        <f t="shared" si="2"/>
        <v>63.461538461538403</v>
      </c>
      <c r="X27" s="99">
        <v>0</v>
      </c>
      <c r="Y27" s="65" t="str">
        <f t="shared" si="3"/>
        <v/>
      </c>
      <c r="Z27" s="65" t="str">
        <f t="shared" si="4"/>
        <v>A024</v>
      </c>
      <c r="AA27" s="65">
        <f t="shared" si="5"/>
        <v>2</v>
      </c>
      <c r="AB27" s="65">
        <f t="shared" si="6"/>
        <v>0</v>
      </c>
      <c r="AC27" s="65">
        <f t="shared" si="7"/>
        <v>5</v>
      </c>
    </row>
    <row r="28" spans="1:33" x14ac:dyDescent="0.25">
      <c r="A28" t="s">
        <v>1398</v>
      </c>
      <c r="B28">
        <v>1</v>
      </c>
      <c r="C28" t="s">
        <v>758</v>
      </c>
      <c r="D28" t="s">
        <v>1151</v>
      </c>
      <c r="E28">
        <v>4</v>
      </c>
      <c r="F28">
        <v>4</v>
      </c>
      <c r="G28" t="s">
        <v>758</v>
      </c>
      <c r="H28" t="s">
        <v>1151</v>
      </c>
      <c r="I28">
        <v>4</v>
      </c>
      <c r="J28"/>
      <c r="K28"/>
      <c r="L28"/>
      <c r="M28"/>
      <c r="N28"/>
      <c r="O28"/>
      <c r="P28"/>
      <c r="Q28"/>
      <c r="R28"/>
      <c r="S28"/>
      <c r="T28"/>
      <c r="U28">
        <v>43.653846153846096</v>
      </c>
      <c r="V28"/>
      <c r="W28" s="125">
        <f t="shared" si="2"/>
        <v>43.653846153846096</v>
      </c>
      <c r="X28" s="99">
        <v>0</v>
      </c>
      <c r="Y28" s="65" t="str">
        <f t="shared" si="3"/>
        <v/>
      </c>
      <c r="Z28" s="65" t="str">
        <f t="shared" si="4"/>
        <v>A025</v>
      </c>
      <c r="AA28" s="65">
        <f t="shared" si="5"/>
        <v>4</v>
      </c>
      <c r="AB28" s="65">
        <f t="shared" si="6"/>
        <v>0</v>
      </c>
      <c r="AC28" s="65">
        <f t="shared" si="7"/>
        <v>5</v>
      </c>
    </row>
    <row r="29" spans="1:33" x14ac:dyDescent="0.25">
      <c r="A29" t="s">
        <v>1399</v>
      </c>
      <c r="B29">
        <v>1</v>
      </c>
      <c r="C29" t="s">
        <v>1040</v>
      </c>
      <c r="D29" t="s">
        <v>1151</v>
      </c>
      <c r="E29">
        <v>2</v>
      </c>
      <c r="F29">
        <v>2</v>
      </c>
      <c r="G29" t="s">
        <v>1040</v>
      </c>
      <c r="H29" t="s">
        <v>1151</v>
      </c>
      <c r="I29">
        <v>2</v>
      </c>
      <c r="J29"/>
      <c r="K29"/>
      <c r="L29"/>
      <c r="M29"/>
      <c r="N29"/>
      <c r="O29"/>
      <c r="P29"/>
      <c r="Q29"/>
      <c r="R29"/>
      <c r="S29"/>
      <c r="T29"/>
      <c r="U29">
        <v>7.2</v>
      </c>
      <c r="V29">
        <v>4.2083333333333304</v>
      </c>
      <c r="W29" s="125">
        <f t="shared" si="2"/>
        <v>11.408333333333331</v>
      </c>
      <c r="X29" s="99"/>
      <c r="Y29" s="65" t="str">
        <f t="shared" si="3"/>
        <v/>
      </c>
      <c r="Z29" s="65" t="str">
        <f t="shared" si="4"/>
        <v>A026</v>
      </c>
      <c r="AA29" s="65">
        <f t="shared" si="5"/>
        <v>2</v>
      </c>
      <c r="AB29" s="65">
        <f t="shared" si="6"/>
        <v>0</v>
      </c>
      <c r="AC29" s="65">
        <f t="shared" si="7"/>
        <v>5</v>
      </c>
    </row>
    <row r="30" spans="1:33" x14ac:dyDescent="0.25">
      <c r="A30" t="s">
        <v>1400</v>
      </c>
      <c r="B30">
        <v>1</v>
      </c>
      <c r="C30" t="s">
        <v>391</v>
      </c>
      <c r="D30" t="s">
        <v>1151</v>
      </c>
      <c r="E30">
        <v>4</v>
      </c>
      <c r="F30">
        <v>4</v>
      </c>
      <c r="G30" t="s">
        <v>391</v>
      </c>
      <c r="H30" t="s">
        <v>1151</v>
      </c>
      <c r="I30">
        <v>4</v>
      </c>
      <c r="J30"/>
      <c r="K30"/>
      <c r="L30"/>
      <c r="M30"/>
      <c r="N30"/>
      <c r="O30"/>
      <c r="P30"/>
      <c r="Q30"/>
      <c r="R30"/>
      <c r="S30"/>
      <c r="T30">
        <v>47.115384615384599</v>
      </c>
      <c r="U30"/>
      <c r="V30"/>
      <c r="W30" s="125">
        <f t="shared" si="2"/>
        <v>47.115384615384599</v>
      </c>
      <c r="X30" s="99">
        <v>0</v>
      </c>
      <c r="Y30" s="65" t="str">
        <f t="shared" si="3"/>
        <v/>
      </c>
      <c r="Z30" s="65" t="str">
        <f t="shared" si="4"/>
        <v>A027</v>
      </c>
      <c r="AA30" s="65">
        <f t="shared" si="5"/>
        <v>4</v>
      </c>
      <c r="AB30" s="65">
        <f t="shared" si="6"/>
        <v>0</v>
      </c>
      <c r="AC30" s="65">
        <f t="shared" si="7"/>
        <v>5</v>
      </c>
    </row>
    <row r="31" spans="1:33" x14ac:dyDescent="0.25">
      <c r="A31" t="s">
        <v>1401</v>
      </c>
      <c r="B31">
        <v>1</v>
      </c>
      <c r="C31" t="s">
        <v>783</v>
      </c>
      <c r="D31" t="s">
        <v>1151</v>
      </c>
      <c r="E31">
        <v>2</v>
      </c>
      <c r="F31">
        <v>2</v>
      </c>
      <c r="G31" t="s">
        <v>783</v>
      </c>
      <c r="H31" t="s">
        <v>1151</v>
      </c>
      <c r="I31">
        <v>2</v>
      </c>
      <c r="J31"/>
      <c r="K31">
        <v>12.346153846153801</v>
      </c>
      <c r="L31"/>
      <c r="M31"/>
      <c r="N31"/>
      <c r="O31"/>
      <c r="P31"/>
      <c r="Q31"/>
      <c r="R31"/>
      <c r="S31"/>
      <c r="T31"/>
      <c r="U31"/>
      <c r="V31"/>
      <c r="W31" s="125">
        <f t="shared" si="2"/>
        <v>12.346153846153801</v>
      </c>
      <c r="X31" s="99">
        <v>0</v>
      </c>
      <c r="Y31" s="65" t="str">
        <f t="shared" si="3"/>
        <v/>
      </c>
      <c r="Z31" s="65" t="str">
        <f t="shared" si="4"/>
        <v>A028</v>
      </c>
      <c r="AA31" s="65">
        <f t="shared" si="5"/>
        <v>2</v>
      </c>
      <c r="AB31" s="65">
        <f t="shared" si="6"/>
        <v>0</v>
      </c>
      <c r="AC31" s="65">
        <f t="shared" si="7"/>
        <v>5</v>
      </c>
    </row>
    <row r="32" spans="1:33" x14ac:dyDescent="0.25">
      <c r="A32" t="s">
        <v>1402</v>
      </c>
      <c r="B32">
        <v>1</v>
      </c>
      <c r="C32" t="s">
        <v>755</v>
      </c>
      <c r="D32" t="s">
        <v>1151</v>
      </c>
      <c r="E32">
        <v>2</v>
      </c>
      <c r="F32">
        <v>2</v>
      </c>
      <c r="G32" t="s">
        <v>755</v>
      </c>
      <c r="H32" t="s">
        <v>1151</v>
      </c>
      <c r="I32">
        <v>2</v>
      </c>
      <c r="J32"/>
      <c r="K32"/>
      <c r="L32"/>
      <c r="M32"/>
      <c r="N32"/>
      <c r="O32">
        <v>1.25</v>
      </c>
      <c r="P32"/>
      <c r="Q32"/>
      <c r="R32"/>
      <c r="S32"/>
      <c r="T32"/>
      <c r="U32"/>
      <c r="V32">
        <v>2.23529411764705</v>
      </c>
      <c r="W32" s="125">
        <f t="shared" si="2"/>
        <v>3.48529411764705</v>
      </c>
      <c r="X32" s="99">
        <v>0</v>
      </c>
      <c r="Y32" s="65" t="str">
        <f t="shared" si="3"/>
        <v/>
      </c>
      <c r="Z32" s="65" t="str">
        <f t="shared" si="4"/>
        <v>A029</v>
      </c>
      <c r="AA32" s="65">
        <f t="shared" si="5"/>
        <v>2</v>
      </c>
      <c r="AB32" s="65">
        <f t="shared" si="6"/>
        <v>0</v>
      </c>
      <c r="AC32" s="65">
        <f t="shared" si="7"/>
        <v>5</v>
      </c>
    </row>
    <row r="33" spans="1:29" x14ac:dyDescent="0.25">
      <c r="A33" t="s">
        <v>1403</v>
      </c>
      <c r="B33">
        <v>1</v>
      </c>
      <c r="C33" t="s">
        <v>1163</v>
      </c>
      <c r="D33" t="s">
        <v>1151</v>
      </c>
      <c r="E33">
        <v>4</v>
      </c>
      <c r="F33">
        <v>4</v>
      </c>
      <c r="G33" t="s">
        <v>1163</v>
      </c>
      <c r="H33" t="s">
        <v>1151</v>
      </c>
      <c r="I33">
        <v>4</v>
      </c>
      <c r="J33">
        <v>20.9</v>
      </c>
      <c r="K33"/>
      <c r="L33"/>
      <c r="M33">
        <v>58.904761904761898</v>
      </c>
      <c r="N33"/>
      <c r="O33"/>
      <c r="P33"/>
      <c r="Q33"/>
      <c r="R33"/>
      <c r="S33"/>
      <c r="T33"/>
      <c r="U33"/>
      <c r="V33"/>
      <c r="W33" s="125">
        <f t="shared" si="2"/>
        <v>79.804761904761904</v>
      </c>
      <c r="X33" s="99">
        <v>0</v>
      </c>
      <c r="Y33" s="65" t="str">
        <f t="shared" si="3"/>
        <v/>
      </c>
      <c r="Z33" s="65" t="str">
        <f t="shared" si="4"/>
        <v>A030</v>
      </c>
      <c r="AA33" s="65">
        <f t="shared" si="5"/>
        <v>4</v>
      </c>
      <c r="AB33" s="65">
        <f t="shared" si="6"/>
        <v>0</v>
      </c>
      <c r="AC33" s="65">
        <f t="shared" si="7"/>
        <v>5</v>
      </c>
    </row>
    <row r="34" spans="1:29" x14ac:dyDescent="0.25">
      <c r="A34" t="s">
        <v>1404</v>
      </c>
      <c r="B34">
        <v>1</v>
      </c>
      <c r="C34" t="s">
        <v>501</v>
      </c>
      <c r="D34" t="s">
        <v>1151</v>
      </c>
      <c r="E34">
        <v>4</v>
      </c>
      <c r="F34">
        <v>4</v>
      </c>
      <c r="G34" t="s">
        <v>501</v>
      </c>
      <c r="H34" t="s">
        <v>1151</v>
      </c>
      <c r="I34">
        <v>4</v>
      </c>
      <c r="J34"/>
      <c r="K34">
        <v>98.961538461538396</v>
      </c>
      <c r="L34"/>
      <c r="M34"/>
      <c r="N34"/>
      <c r="O34"/>
      <c r="P34"/>
      <c r="Q34"/>
      <c r="R34"/>
      <c r="S34"/>
      <c r="T34">
        <v>46.692307692307601</v>
      </c>
      <c r="U34"/>
      <c r="V34"/>
      <c r="W34" s="125">
        <f t="shared" si="2"/>
        <v>145.65384615384599</v>
      </c>
      <c r="X34" s="99">
        <v>0</v>
      </c>
      <c r="Y34" s="65" t="str">
        <f t="shared" si="3"/>
        <v/>
      </c>
      <c r="Z34" s="65" t="str">
        <f t="shared" si="4"/>
        <v>A031</v>
      </c>
      <c r="AA34" s="65">
        <f t="shared" si="5"/>
        <v>4</v>
      </c>
      <c r="AB34" s="65">
        <f t="shared" si="6"/>
        <v>0</v>
      </c>
      <c r="AC34" s="65">
        <f t="shared" si="7"/>
        <v>5</v>
      </c>
    </row>
    <row r="35" spans="1:29" x14ac:dyDescent="0.25">
      <c r="A35" t="s">
        <v>1405</v>
      </c>
      <c r="B35">
        <v>1</v>
      </c>
      <c r="C35" t="s">
        <v>19</v>
      </c>
      <c r="D35" t="s">
        <v>1151</v>
      </c>
      <c r="E35">
        <v>8</v>
      </c>
      <c r="F35">
        <v>8</v>
      </c>
      <c r="G35" t="s">
        <v>19</v>
      </c>
      <c r="H35" t="s">
        <v>1151</v>
      </c>
      <c r="I35">
        <v>8</v>
      </c>
      <c r="J35"/>
      <c r="K35">
        <v>352.444444444444</v>
      </c>
      <c r="L35"/>
      <c r="M35"/>
      <c r="N35"/>
      <c r="O35"/>
      <c r="P35">
        <v>264.03846153846098</v>
      </c>
      <c r="Q35"/>
      <c r="R35"/>
      <c r="S35"/>
      <c r="T35"/>
      <c r="U35"/>
      <c r="V35"/>
      <c r="W35" s="125">
        <f t="shared" si="2"/>
        <v>616.48290598290498</v>
      </c>
      <c r="X35" s="99">
        <v>0</v>
      </c>
      <c r="Y35" s="65" t="str">
        <f t="shared" si="3"/>
        <v/>
      </c>
      <c r="Z35" s="65" t="str">
        <f t="shared" si="4"/>
        <v>A032</v>
      </c>
      <c r="AA35" s="65">
        <f t="shared" si="5"/>
        <v>8</v>
      </c>
      <c r="AB35" s="65">
        <f t="shared" si="6"/>
        <v>0</v>
      </c>
      <c r="AC35" s="65">
        <f t="shared" si="7"/>
        <v>5</v>
      </c>
    </row>
    <row r="36" spans="1:29" x14ac:dyDescent="0.25">
      <c r="A36" t="s">
        <v>1406</v>
      </c>
      <c r="B36">
        <v>1</v>
      </c>
      <c r="C36" t="s">
        <v>467</v>
      </c>
      <c r="D36" t="s">
        <v>1151</v>
      </c>
      <c r="E36">
        <v>4</v>
      </c>
      <c r="F36">
        <v>4</v>
      </c>
      <c r="G36" t="s">
        <v>467</v>
      </c>
      <c r="H36" t="s">
        <v>1151</v>
      </c>
      <c r="I36">
        <v>4</v>
      </c>
      <c r="J36">
        <v>31.9615384615384</v>
      </c>
      <c r="K36"/>
      <c r="L36"/>
      <c r="M36">
        <v>73.269230769230703</v>
      </c>
      <c r="N36"/>
      <c r="O36"/>
      <c r="P36"/>
      <c r="Q36"/>
      <c r="R36"/>
      <c r="S36"/>
      <c r="T36"/>
      <c r="U36"/>
      <c r="V36"/>
      <c r="W36" s="125">
        <f t="shared" si="2"/>
        <v>105.2307692307691</v>
      </c>
      <c r="X36" s="99">
        <v>0</v>
      </c>
      <c r="Y36" s="65" t="str">
        <f t="shared" si="3"/>
        <v/>
      </c>
      <c r="Z36" s="65" t="str">
        <f t="shared" si="4"/>
        <v>A033</v>
      </c>
      <c r="AA36" s="65">
        <f t="shared" si="5"/>
        <v>4</v>
      </c>
      <c r="AB36" s="65">
        <f t="shared" si="6"/>
        <v>0</v>
      </c>
      <c r="AC36" s="65">
        <f t="shared" si="7"/>
        <v>5</v>
      </c>
    </row>
    <row r="37" spans="1:29" x14ac:dyDescent="0.25">
      <c r="A37" t="s">
        <v>1407</v>
      </c>
      <c r="B37">
        <v>1</v>
      </c>
      <c r="C37" t="s">
        <v>503</v>
      </c>
      <c r="D37" t="s">
        <v>1151</v>
      </c>
      <c r="E37">
        <v>4</v>
      </c>
      <c r="F37">
        <v>4</v>
      </c>
      <c r="G37" t="s">
        <v>503</v>
      </c>
      <c r="H37" t="s">
        <v>1151</v>
      </c>
      <c r="I37">
        <v>4</v>
      </c>
      <c r="J37"/>
      <c r="K37"/>
      <c r="L37">
        <v>81.599999999999994</v>
      </c>
      <c r="M37"/>
      <c r="N37"/>
      <c r="O37"/>
      <c r="P37">
        <v>151.65384615384599</v>
      </c>
      <c r="Q37"/>
      <c r="R37"/>
      <c r="S37"/>
      <c r="T37"/>
      <c r="U37"/>
      <c r="V37"/>
      <c r="W37" s="125">
        <f t="shared" si="2"/>
        <v>233.25384615384598</v>
      </c>
      <c r="X37" s="99">
        <v>0</v>
      </c>
      <c r="Y37" s="65" t="str">
        <f t="shared" ref="Y37:Y68" si="11">IF(COUNTIF($G$5:$G$4836,G37)&gt;1,"DOUBLE","")</f>
        <v/>
      </c>
      <c r="Z37" s="65" t="str">
        <f t="shared" si="4"/>
        <v>A034</v>
      </c>
      <c r="AA37" s="65">
        <f t="shared" si="5"/>
        <v>4</v>
      </c>
      <c r="AB37" s="65">
        <f t="shared" si="6"/>
        <v>0</v>
      </c>
      <c r="AC37" s="65">
        <f t="shared" si="7"/>
        <v>5</v>
      </c>
    </row>
    <row r="38" spans="1:29" x14ac:dyDescent="0.25">
      <c r="A38" t="s">
        <v>1408</v>
      </c>
      <c r="B38">
        <v>1</v>
      </c>
      <c r="C38" t="s">
        <v>1323</v>
      </c>
      <c r="D38" t="s">
        <v>1151</v>
      </c>
      <c r="E38">
        <v>2</v>
      </c>
      <c r="F38">
        <v>2</v>
      </c>
      <c r="G38" t="s">
        <v>1323</v>
      </c>
      <c r="H38" t="s">
        <v>1151</v>
      </c>
      <c r="I38">
        <v>2</v>
      </c>
      <c r="J38">
        <v>42.076923076923002</v>
      </c>
      <c r="K38"/>
      <c r="L38"/>
      <c r="M38">
        <v>78.730769230769198</v>
      </c>
      <c r="N38"/>
      <c r="O38"/>
      <c r="P38"/>
      <c r="Q38"/>
      <c r="R38"/>
      <c r="S38"/>
      <c r="T38"/>
      <c r="U38"/>
      <c r="V38"/>
      <c r="W38" s="125">
        <f t="shared" si="2"/>
        <v>120.80769230769221</v>
      </c>
      <c r="X38" s="99">
        <v>0</v>
      </c>
      <c r="Y38" s="65" t="str">
        <f t="shared" si="11"/>
        <v/>
      </c>
      <c r="Z38" s="65" t="str">
        <f t="shared" si="4"/>
        <v>A035</v>
      </c>
      <c r="AA38" s="65">
        <f t="shared" si="5"/>
        <v>2</v>
      </c>
      <c r="AB38" s="65">
        <f t="shared" si="6"/>
        <v>0</v>
      </c>
      <c r="AC38" s="65">
        <f t="shared" si="7"/>
        <v>5</v>
      </c>
    </row>
    <row r="39" spans="1:29" x14ac:dyDescent="0.25">
      <c r="A39" t="s">
        <v>1409</v>
      </c>
      <c r="B39">
        <v>1</v>
      </c>
      <c r="C39" t="s">
        <v>1371</v>
      </c>
      <c r="D39" t="s">
        <v>1151</v>
      </c>
      <c r="E39">
        <v>2</v>
      </c>
      <c r="F39">
        <v>2</v>
      </c>
      <c r="G39" t="s">
        <v>1371</v>
      </c>
      <c r="H39" t="s">
        <v>1151</v>
      </c>
      <c r="I39">
        <v>2</v>
      </c>
      <c r="J39"/>
      <c r="K39"/>
      <c r="L39"/>
      <c r="M39"/>
      <c r="N39"/>
      <c r="O39"/>
      <c r="P39"/>
      <c r="Q39"/>
      <c r="R39"/>
      <c r="S39"/>
      <c r="T39"/>
      <c r="U39"/>
      <c r="V39"/>
      <c r="W39" s="125">
        <f t="shared" si="2"/>
        <v>0</v>
      </c>
      <c r="X39" s="99">
        <v>0</v>
      </c>
      <c r="Y39" s="65" t="str">
        <f t="shared" si="11"/>
        <v/>
      </c>
      <c r="Z39" s="65" t="str">
        <f t="shared" si="4"/>
        <v>A037</v>
      </c>
      <c r="AA39" s="65">
        <f t="shared" si="5"/>
        <v>2</v>
      </c>
      <c r="AB39" s="65">
        <f t="shared" si="6"/>
        <v>0</v>
      </c>
      <c r="AC39" s="65">
        <f t="shared" si="7"/>
        <v>5</v>
      </c>
    </row>
    <row r="40" spans="1:29" x14ac:dyDescent="0.25">
      <c r="A40" t="s">
        <v>1410</v>
      </c>
      <c r="B40">
        <v>1</v>
      </c>
      <c r="C40" t="s">
        <v>784</v>
      </c>
      <c r="D40" t="s">
        <v>1151</v>
      </c>
      <c r="E40">
        <v>2</v>
      </c>
      <c r="F40">
        <v>2</v>
      </c>
      <c r="G40" t="s">
        <v>784</v>
      </c>
      <c r="H40" t="s">
        <v>1151</v>
      </c>
      <c r="I40">
        <v>2</v>
      </c>
      <c r="J40"/>
      <c r="K40"/>
      <c r="L40"/>
      <c r="M40"/>
      <c r="N40"/>
      <c r="O40"/>
      <c r="P40"/>
      <c r="Q40">
        <v>1.3333333333333299</v>
      </c>
      <c r="R40">
        <v>3</v>
      </c>
      <c r="S40">
        <v>2.3157894736842102</v>
      </c>
      <c r="T40"/>
      <c r="U40"/>
      <c r="V40"/>
      <c r="W40" s="125">
        <f t="shared" si="2"/>
        <v>6.649122807017541</v>
      </c>
      <c r="X40" s="99">
        <v>0</v>
      </c>
      <c r="Y40" s="65" t="str">
        <f t="shared" si="11"/>
        <v/>
      </c>
      <c r="Z40" s="65" t="str">
        <f t="shared" si="4"/>
        <v>A038</v>
      </c>
      <c r="AA40" s="65">
        <f t="shared" si="5"/>
        <v>2</v>
      </c>
      <c r="AB40" s="65">
        <f t="shared" si="6"/>
        <v>0</v>
      </c>
      <c r="AC40" s="65">
        <f t="shared" si="7"/>
        <v>5</v>
      </c>
    </row>
    <row r="41" spans="1:29" x14ac:dyDescent="0.25">
      <c r="A41" t="s">
        <v>1411</v>
      </c>
      <c r="B41">
        <v>1</v>
      </c>
      <c r="C41" t="s">
        <v>840</v>
      </c>
      <c r="D41" t="s">
        <v>1151</v>
      </c>
      <c r="E41">
        <v>2</v>
      </c>
      <c r="F41">
        <v>2</v>
      </c>
      <c r="G41" t="s">
        <v>840</v>
      </c>
      <c r="H41" t="s">
        <v>1151</v>
      </c>
      <c r="I41">
        <v>2</v>
      </c>
      <c r="J41">
        <v>4.4400000000000004</v>
      </c>
      <c r="K41"/>
      <c r="L41"/>
      <c r="M41">
        <v>8.7307692307692299</v>
      </c>
      <c r="N41"/>
      <c r="O41"/>
      <c r="P41"/>
      <c r="Q41"/>
      <c r="R41"/>
      <c r="S41"/>
      <c r="T41"/>
      <c r="U41"/>
      <c r="V41"/>
      <c r="W41" s="125">
        <f t="shared" si="2"/>
        <v>13.170769230769231</v>
      </c>
      <c r="X41" s="99">
        <v>0</v>
      </c>
      <c r="Y41" s="65" t="str">
        <f t="shared" si="11"/>
        <v/>
      </c>
      <c r="Z41" s="65" t="str">
        <f t="shared" si="4"/>
        <v>A039</v>
      </c>
      <c r="AA41" s="65">
        <f t="shared" si="5"/>
        <v>2</v>
      </c>
      <c r="AB41" s="65">
        <f t="shared" si="6"/>
        <v>0</v>
      </c>
      <c r="AC41" s="65">
        <f t="shared" si="7"/>
        <v>5</v>
      </c>
    </row>
    <row r="42" spans="1:29" x14ac:dyDescent="0.25">
      <c r="A42" t="s">
        <v>1412</v>
      </c>
      <c r="B42">
        <v>1</v>
      </c>
      <c r="C42" t="s">
        <v>504</v>
      </c>
      <c r="D42" t="s">
        <v>1151</v>
      </c>
      <c r="E42">
        <v>2</v>
      </c>
      <c r="F42">
        <v>2</v>
      </c>
      <c r="G42" t="s">
        <v>504</v>
      </c>
      <c r="H42" t="s">
        <v>1151</v>
      </c>
      <c r="I42">
        <v>2</v>
      </c>
      <c r="J42"/>
      <c r="K42"/>
      <c r="L42"/>
      <c r="M42"/>
      <c r="N42">
        <v>14.76</v>
      </c>
      <c r="O42"/>
      <c r="P42"/>
      <c r="Q42">
        <v>2.3529411764705799</v>
      </c>
      <c r="R42">
        <v>9.6</v>
      </c>
      <c r="S42"/>
      <c r="T42"/>
      <c r="U42"/>
      <c r="V42"/>
      <c r="W42" s="125">
        <f t="shared" si="2"/>
        <v>26.712941176470579</v>
      </c>
      <c r="X42" s="99">
        <v>0</v>
      </c>
      <c r="Y42" s="65" t="str">
        <f t="shared" si="11"/>
        <v/>
      </c>
      <c r="Z42" s="65" t="str">
        <f t="shared" si="4"/>
        <v>A040</v>
      </c>
      <c r="AA42" s="65">
        <f t="shared" si="5"/>
        <v>2</v>
      </c>
      <c r="AB42" s="65">
        <f t="shared" si="6"/>
        <v>0</v>
      </c>
      <c r="AC42" s="65">
        <f t="shared" si="7"/>
        <v>5</v>
      </c>
    </row>
    <row r="43" spans="1:29" x14ac:dyDescent="0.25">
      <c r="A43" t="s">
        <v>1413</v>
      </c>
      <c r="B43">
        <v>1</v>
      </c>
      <c r="C43" t="s">
        <v>1041</v>
      </c>
      <c r="D43" t="s">
        <v>1151</v>
      </c>
      <c r="E43">
        <v>4</v>
      </c>
      <c r="F43">
        <v>4</v>
      </c>
      <c r="G43" t="s">
        <v>1041</v>
      </c>
      <c r="H43" t="s">
        <v>1151</v>
      </c>
      <c r="I43">
        <v>4</v>
      </c>
      <c r="J43"/>
      <c r="K43"/>
      <c r="L43">
        <v>36.200000000000003</v>
      </c>
      <c r="M43"/>
      <c r="N43"/>
      <c r="O43"/>
      <c r="P43">
        <v>75.653846153846104</v>
      </c>
      <c r="Q43"/>
      <c r="R43"/>
      <c r="S43"/>
      <c r="T43"/>
      <c r="U43"/>
      <c r="V43"/>
      <c r="W43" s="125">
        <f t="shared" si="2"/>
        <v>111.85384615384611</v>
      </c>
      <c r="X43" s="99">
        <v>0</v>
      </c>
      <c r="Y43" s="65" t="str">
        <f t="shared" si="11"/>
        <v/>
      </c>
      <c r="Z43" s="65" t="str">
        <f t="shared" si="4"/>
        <v>A041</v>
      </c>
      <c r="AA43" s="65">
        <f t="shared" si="5"/>
        <v>4</v>
      </c>
      <c r="AB43" s="65">
        <f t="shared" si="6"/>
        <v>0</v>
      </c>
      <c r="AC43" s="65">
        <f t="shared" si="7"/>
        <v>5</v>
      </c>
    </row>
    <row r="44" spans="1:29" x14ac:dyDescent="0.25">
      <c r="A44" t="s">
        <v>1414</v>
      </c>
      <c r="B44">
        <v>1</v>
      </c>
      <c r="C44" t="s">
        <v>1295</v>
      </c>
      <c r="D44" t="s">
        <v>1151</v>
      </c>
      <c r="E44">
        <v>2</v>
      </c>
      <c r="F44">
        <v>2</v>
      </c>
      <c r="G44" t="s">
        <v>1295</v>
      </c>
      <c r="H44" t="s">
        <v>1151</v>
      </c>
      <c r="I44">
        <v>2</v>
      </c>
      <c r="J44"/>
      <c r="K44"/>
      <c r="L44">
        <v>76.192307692307693</v>
      </c>
      <c r="M44"/>
      <c r="N44"/>
      <c r="O44"/>
      <c r="P44"/>
      <c r="Q44"/>
      <c r="R44"/>
      <c r="S44"/>
      <c r="T44"/>
      <c r="U44"/>
      <c r="V44"/>
      <c r="W44" s="125">
        <f t="shared" si="2"/>
        <v>76.192307692307693</v>
      </c>
      <c r="X44" s="99">
        <v>0</v>
      </c>
      <c r="Y44" s="65" t="str">
        <f t="shared" si="11"/>
        <v/>
      </c>
      <c r="Z44" s="65" t="str">
        <f t="shared" si="4"/>
        <v>A042</v>
      </c>
      <c r="AA44" s="65">
        <f t="shared" si="5"/>
        <v>2</v>
      </c>
      <c r="AB44" s="65">
        <f t="shared" si="6"/>
        <v>0</v>
      </c>
      <c r="AC44" s="65">
        <f t="shared" si="7"/>
        <v>5</v>
      </c>
    </row>
    <row r="45" spans="1:29" x14ac:dyDescent="0.25">
      <c r="A45" t="s">
        <v>1415</v>
      </c>
      <c r="B45">
        <v>1</v>
      </c>
      <c r="C45" t="s">
        <v>785</v>
      </c>
      <c r="D45" t="s">
        <v>1151</v>
      </c>
      <c r="E45">
        <v>2</v>
      </c>
      <c r="F45">
        <v>2</v>
      </c>
      <c r="G45" t="s">
        <v>785</v>
      </c>
      <c r="H45" t="s">
        <v>1151</v>
      </c>
      <c r="I45">
        <v>2</v>
      </c>
      <c r="J45"/>
      <c r="K45"/>
      <c r="L45"/>
      <c r="M45"/>
      <c r="N45"/>
      <c r="O45"/>
      <c r="P45"/>
      <c r="Q45"/>
      <c r="R45"/>
      <c r="S45"/>
      <c r="T45"/>
      <c r="U45">
        <v>31</v>
      </c>
      <c r="V45"/>
      <c r="W45" s="125">
        <f t="shared" si="2"/>
        <v>31</v>
      </c>
      <c r="X45" s="99">
        <v>0</v>
      </c>
      <c r="Y45" s="65" t="str">
        <f t="shared" si="11"/>
        <v/>
      </c>
      <c r="Z45" s="65" t="str">
        <f t="shared" si="4"/>
        <v>A043</v>
      </c>
      <c r="AA45" s="65">
        <f t="shared" si="5"/>
        <v>2</v>
      </c>
      <c r="AB45" s="65">
        <f t="shared" si="6"/>
        <v>0</v>
      </c>
      <c r="AC45" s="65">
        <f t="shared" si="7"/>
        <v>5</v>
      </c>
    </row>
    <row r="46" spans="1:29" x14ac:dyDescent="0.25">
      <c r="A46" t="s">
        <v>1416</v>
      </c>
      <c r="B46">
        <v>1</v>
      </c>
      <c r="C46" t="s">
        <v>506</v>
      </c>
      <c r="D46" t="s">
        <v>1151</v>
      </c>
      <c r="E46">
        <v>2</v>
      </c>
      <c r="F46">
        <v>2</v>
      </c>
      <c r="G46" t="s">
        <v>506</v>
      </c>
      <c r="H46" t="s">
        <v>1151</v>
      </c>
      <c r="I46">
        <v>2</v>
      </c>
      <c r="J46"/>
      <c r="K46"/>
      <c r="L46"/>
      <c r="M46"/>
      <c r="N46"/>
      <c r="O46">
        <v>6</v>
      </c>
      <c r="P46"/>
      <c r="Q46"/>
      <c r="R46"/>
      <c r="S46"/>
      <c r="T46"/>
      <c r="U46"/>
      <c r="V46">
        <v>24.5</v>
      </c>
      <c r="W46" s="125">
        <f t="shared" si="2"/>
        <v>30.5</v>
      </c>
      <c r="X46" s="99">
        <v>0</v>
      </c>
      <c r="Y46" s="65" t="str">
        <f t="shared" si="11"/>
        <v/>
      </c>
      <c r="Z46" s="65" t="str">
        <f t="shared" si="4"/>
        <v>A044</v>
      </c>
      <c r="AA46" s="65">
        <f t="shared" si="5"/>
        <v>2</v>
      </c>
      <c r="AB46" s="65">
        <f t="shared" si="6"/>
        <v>0</v>
      </c>
      <c r="AC46" s="65">
        <f t="shared" si="7"/>
        <v>5</v>
      </c>
    </row>
    <row r="47" spans="1:29" x14ac:dyDescent="0.25">
      <c r="A47" t="s">
        <v>1417</v>
      </c>
      <c r="B47">
        <v>1</v>
      </c>
      <c r="C47" t="s">
        <v>958</v>
      </c>
      <c r="D47" t="s">
        <v>1151</v>
      </c>
      <c r="E47">
        <v>2</v>
      </c>
      <c r="F47">
        <v>2</v>
      </c>
      <c r="G47" t="s">
        <v>958</v>
      </c>
      <c r="H47" t="s">
        <v>1151</v>
      </c>
      <c r="I47">
        <v>2</v>
      </c>
      <c r="J47"/>
      <c r="K47"/>
      <c r="L47"/>
      <c r="M47"/>
      <c r="N47"/>
      <c r="O47"/>
      <c r="P47"/>
      <c r="Q47">
        <v>2.5714285714285698</v>
      </c>
      <c r="R47">
        <v>7.2083333333333304</v>
      </c>
      <c r="S47">
        <v>4.1739130434782599</v>
      </c>
      <c r="T47"/>
      <c r="U47"/>
      <c r="V47"/>
      <c r="W47" s="125">
        <f t="shared" si="2"/>
        <v>13.95367494824016</v>
      </c>
      <c r="X47" s="99">
        <v>0</v>
      </c>
      <c r="Y47" s="65" t="str">
        <f t="shared" si="11"/>
        <v/>
      </c>
      <c r="Z47" s="65" t="str">
        <f t="shared" si="4"/>
        <v>A045</v>
      </c>
      <c r="AA47" s="65">
        <f t="shared" si="5"/>
        <v>2</v>
      </c>
      <c r="AB47" s="65">
        <f t="shared" si="6"/>
        <v>0</v>
      </c>
      <c r="AC47" s="65">
        <f t="shared" si="7"/>
        <v>5</v>
      </c>
    </row>
    <row r="48" spans="1:29" x14ac:dyDescent="0.25">
      <c r="A48" t="s">
        <v>1418</v>
      </c>
      <c r="B48">
        <v>1</v>
      </c>
      <c r="C48" t="s">
        <v>1042</v>
      </c>
      <c r="D48" t="s">
        <v>1151</v>
      </c>
      <c r="E48">
        <v>4</v>
      </c>
      <c r="F48">
        <v>4</v>
      </c>
      <c r="G48" t="s">
        <v>1042</v>
      </c>
      <c r="H48" t="s">
        <v>1151</v>
      </c>
      <c r="I48">
        <v>4</v>
      </c>
      <c r="J48"/>
      <c r="K48"/>
      <c r="L48"/>
      <c r="M48"/>
      <c r="N48"/>
      <c r="O48">
        <v>4.0833333333333304</v>
      </c>
      <c r="P48"/>
      <c r="Q48"/>
      <c r="R48"/>
      <c r="S48"/>
      <c r="T48"/>
      <c r="U48"/>
      <c r="V48">
        <v>9.1199999999999992</v>
      </c>
      <c r="W48" s="125">
        <f t="shared" si="2"/>
        <v>13.20333333333333</v>
      </c>
      <c r="X48" s="99">
        <v>0</v>
      </c>
      <c r="Y48" s="65" t="str">
        <f t="shared" si="11"/>
        <v/>
      </c>
      <c r="Z48" s="65" t="str">
        <f t="shared" si="4"/>
        <v>A046</v>
      </c>
      <c r="AA48" s="65">
        <f t="shared" si="5"/>
        <v>4</v>
      </c>
      <c r="AB48" s="65">
        <f t="shared" si="6"/>
        <v>0</v>
      </c>
      <c r="AC48" s="65">
        <f t="shared" si="7"/>
        <v>5</v>
      </c>
    </row>
    <row r="49" spans="1:29" x14ac:dyDescent="0.25">
      <c r="A49" t="s">
        <v>1419</v>
      </c>
      <c r="B49">
        <v>1</v>
      </c>
      <c r="C49" t="s">
        <v>724</v>
      </c>
      <c r="D49" t="s">
        <v>1151</v>
      </c>
      <c r="E49">
        <v>4</v>
      </c>
      <c r="F49">
        <v>4</v>
      </c>
      <c r="G49" t="s">
        <v>724</v>
      </c>
      <c r="H49" t="s">
        <v>1151</v>
      </c>
      <c r="I49">
        <v>4</v>
      </c>
      <c r="J49"/>
      <c r="K49"/>
      <c r="L49"/>
      <c r="M49"/>
      <c r="N49"/>
      <c r="O49"/>
      <c r="P49"/>
      <c r="Q49"/>
      <c r="R49"/>
      <c r="S49"/>
      <c r="T49"/>
      <c r="U49">
        <v>51.269230769230703</v>
      </c>
      <c r="V49"/>
      <c r="W49" s="125">
        <f t="shared" si="2"/>
        <v>51.269230769230703</v>
      </c>
      <c r="X49" s="99">
        <v>0</v>
      </c>
      <c r="Y49" s="65" t="str">
        <f t="shared" si="11"/>
        <v/>
      </c>
      <c r="Z49" s="65" t="str">
        <f t="shared" si="4"/>
        <v>A047</v>
      </c>
      <c r="AA49" s="65">
        <f t="shared" si="5"/>
        <v>4</v>
      </c>
      <c r="AB49" s="65">
        <f t="shared" si="6"/>
        <v>0</v>
      </c>
      <c r="AC49" s="65">
        <f t="shared" si="7"/>
        <v>5</v>
      </c>
    </row>
    <row r="50" spans="1:29" x14ac:dyDescent="0.25">
      <c r="A50" t="s">
        <v>1420</v>
      </c>
      <c r="B50">
        <v>1</v>
      </c>
      <c r="C50" t="s">
        <v>485</v>
      </c>
      <c r="D50" t="s">
        <v>1151</v>
      </c>
      <c r="E50">
        <v>4</v>
      </c>
      <c r="F50">
        <v>4</v>
      </c>
      <c r="G50" t="s">
        <v>485</v>
      </c>
      <c r="H50" t="s">
        <v>1151</v>
      </c>
      <c r="I50">
        <v>4</v>
      </c>
      <c r="J50"/>
      <c r="K50"/>
      <c r="L50"/>
      <c r="M50"/>
      <c r="N50"/>
      <c r="O50"/>
      <c r="P50"/>
      <c r="Q50"/>
      <c r="R50"/>
      <c r="S50"/>
      <c r="T50">
        <v>38.423076923076898</v>
      </c>
      <c r="U50"/>
      <c r="V50"/>
      <c r="W50" s="125">
        <f t="shared" si="2"/>
        <v>38.423076923076898</v>
      </c>
      <c r="X50" s="99">
        <v>0</v>
      </c>
      <c r="Y50" s="65" t="str">
        <f t="shared" si="11"/>
        <v/>
      </c>
      <c r="Z50" s="65" t="str">
        <f t="shared" si="4"/>
        <v>A048</v>
      </c>
      <c r="AA50" s="65">
        <f t="shared" si="5"/>
        <v>4</v>
      </c>
      <c r="AB50" s="65">
        <f t="shared" si="6"/>
        <v>0</v>
      </c>
      <c r="AC50" s="65">
        <f t="shared" si="7"/>
        <v>5</v>
      </c>
    </row>
    <row r="51" spans="1:29" x14ac:dyDescent="0.25">
      <c r="A51" t="s">
        <v>1421</v>
      </c>
      <c r="B51">
        <v>1</v>
      </c>
      <c r="C51" t="s">
        <v>393</v>
      </c>
      <c r="D51" t="s">
        <v>1151</v>
      </c>
      <c r="E51">
        <v>4</v>
      </c>
      <c r="F51">
        <v>4</v>
      </c>
      <c r="G51" t="s">
        <v>393</v>
      </c>
      <c r="H51" t="s">
        <v>1151</v>
      </c>
      <c r="I51">
        <v>4</v>
      </c>
      <c r="J51"/>
      <c r="K51"/>
      <c r="L51"/>
      <c r="M51"/>
      <c r="N51"/>
      <c r="O51"/>
      <c r="P51"/>
      <c r="Q51"/>
      <c r="R51"/>
      <c r="S51"/>
      <c r="T51"/>
      <c r="U51">
        <v>10.52</v>
      </c>
      <c r="V51"/>
      <c r="W51" s="125">
        <f t="shared" si="2"/>
        <v>10.52</v>
      </c>
      <c r="X51" s="99">
        <v>0</v>
      </c>
      <c r="Y51" s="65" t="str">
        <f t="shared" si="11"/>
        <v/>
      </c>
      <c r="Z51" s="65" t="str">
        <f t="shared" si="4"/>
        <v>A049</v>
      </c>
      <c r="AA51" s="65">
        <f t="shared" si="5"/>
        <v>4</v>
      </c>
      <c r="AB51" s="65">
        <f t="shared" si="6"/>
        <v>0</v>
      </c>
      <c r="AC51" s="65">
        <f t="shared" si="7"/>
        <v>5</v>
      </c>
    </row>
    <row r="52" spans="1:29" x14ac:dyDescent="0.25">
      <c r="A52" t="s">
        <v>1422</v>
      </c>
      <c r="B52">
        <v>1</v>
      </c>
      <c r="C52" t="s">
        <v>508</v>
      </c>
      <c r="D52" t="s">
        <v>1151</v>
      </c>
      <c r="E52">
        <v>2</v>
      </c>
      <c r="F52">
        <v>2</v>
      </c>
      <c r="G52" t="s">
        <v>508</v>
      </c>
      <c r="H52" t="s">
        <v>1151</v>
      </c>
      <c r="I52">
        <v>2</v>
      </c>
      <c r="J52"/>
      <c r="K52"/>
      <c r="L52"/>
      <c r="M52"/>
      <c r="N52"/>
      <c r="O52"/>
      <c r="P52"/>
      <c r="Q52"/>
      <c r="R52"/>
      <c r="S52"/>
      <c r="T52">
        <v>39.384615384615302</v>
      </c>
      <c r="U52"/>
      <c r="V52"/>
      <c r="W52" s="125">
        <f t="shared" si="2"/>
        <v>39.384615384615302</v>
      </c>
      <c r="X52" s="99">
        <v>0</v>
      </c>
      <c r="Y52" s="65" t="str">
        <f t="shared" si="11"/>
        <v/>
      </c>
      <c r="Z52" s="65" t="str">
        <f t="shared" si="4"/>
        <v>A050</v>
      </c>
      <c r="AA52" s="65">
        <f t="shared" si="5"/>
        <v>2</v>
      </c>
      <c r="AB52" s="65">
        <f t="shared" si="6"/>
        <v>0</v>
      </c>
      <c r="AC52" s="65">
        <f t="shared" si="7"/>
        <v>5</v>
      </c>
    </row>
    <row r="53" spans="1:29" x14ac:dyDescent="0.25">
      <c r="A53" t="s">
        <v>1423</v>
      </c>
      <c r="B53">
        <v>1</v>
      </c>
      <c r="C53" t="s">
        <v>20</v>
      </c>
      <c r="D53" t="s">
        <v>1151</v>
      </c>
      <c r="E53">
        <v>6</v>
      </c>
      <c r="F53">
        <v>6</v>
      </c>
      <c r="G53" t="s">
        <v>20</v>
      </c>
      <c r="H53" t="s">
        <v>1151</v>
      </c>
      <c r="I53">
        <v>6</v>
      </c>
      <c r="J53"/>
      <c r="K53">
        <v>143</v>
      </c>
      <c r="L53"/>
      <c r="M53"/>
      <c r="N53"/>
      <c r="O53"/>
      <c r="P53"/>
      <c r="Q53"/>
      <c r="R53"/>
      <c r="S53"/>
      <c r="T53"/>
      <c r="U53"/>
      <c r="V53"/>
      <c r="W53" s="125">
        <f t="shared" si="2"/>
        <v>143</v>
      </c>
      <c r="X53" s="99">
        <v>0</v>
      </c>
      <c r="Y53" s="65" t="str">
        <f t="shared" si="11"/>
        <v/>
      </c>
      <c r="Z53" s="65" t="str">
        <f t="shared" si="4"/>
        <v>A051</v>
      </c>
      <c r="AA53" s="65">
        <f t="shared" si="5"/>
        <v>6</v>
      </c>
      <c r="AB53" s="65">
        <f t="shared" si="6"/>
        <v>0</v>
      </c>
      <c r="AC53" s="65">
        <f t="shared" si="7"/>
        <v>5</v>
      </c>
    </row>
    <row r="54" spans="1:29" x14ac:dyDescent="0.25">
      <c r="A54" t="s">
        <v>1424</v>
      </c>
      <c r="B54">
        <v>1</v>
      </c>
      <c r="C54" t="s">
        <v>1043</v>
      </c>
      <c r="D54" t="s">
        <v>1151</v>
      </c>
      <c r="E54">
        <v>10</v>
      </c>
      <c r="F54">
        <v>10</v>
      </c>
      <c r="G54" t="s">
        <v>1043</v>
      </c>
      <c r="H54" t="s">
        <v>1151</v>
      </c>
      <c r="I54">
        <v>10</v>
      </c>
      <c r="J54"/>
      <c r="K54"/>
      <c r="L54"/>
      <c r="M54"/>
      <c r="N54"/>
      <c r="O54"/>
      <c r="P54"/>
      <c r="Q54"/>
      <c r="R54"/>
      <c r="S54"/>
      <c r="T54"/>
      <c r="U54"/>
      <c r="V54"/>
      <c r="W54" s="125">
        <f t="shared" si="2"/>
        <v>0</v>
      </c>
      <c r="X54" s="99">
        <v>0</v>
      </c>
      <c r="Y54" s="65" t="str">
        <f t="shared" si="11"/>
        <v/>
      </c>
      <c r="Z54" s="65" t="str">
        <f t="shared" si="4"/>
        <v>A052</v>
      </c>
      <c r="AA54" s="65">
        <f t="shared" si="5"/>
        <v>10</v>
      </c>
      <c r="AB54" s="65">
        <f t="shared" si="6"/>
        <v>0</v>
      </c>
      <c r="AC54" s="65">
        <f t="shared" si="7"/>
        <v>5</v>
      </c>
    </row>
    <row r="55" spans="1:29" x14ac:dyDescent="0.25">
      <c r="A55" t="s">
        <v>1425</v>
      </c>
      <c r="B55">
        <v>1</v>
      </c>
      <c r="C55" t="s">
        <v>395</v>
      </c>
      <c r="D55" t="s">
        <v>1151</v>
      </c>
      <c r="E55">
        <v>2</v>
      </c>
      <c r="F55">
        <v>2</v>
      </c>
      <c r="G55" t="s">
        <v>395</v>
      </c>
      <c r="H55" t="s">
        <v>1151</v>
      </c>
      <c r="I55">
        <v>2</v>
      </c>
      <c r="J55"/>
      <c r="K55"/>
      <c r="L55"/>
      <c r="M55"/>
      <c r="N55"/>
      <c r="O55"/>
      <c r="P55"/>
      <c r="Q55">
        <v>4.5599999999999996</v>
      </c>
      <c r="R55">
        <v>16.760000000000002</v>
      </c>
      <c r="S55">
        <v>2.8095238095238</v>
      </c>
      <c r="T55"/>
      <c r="U55"/>
      <c r="V55"/>
      <c r="W55" s="125">
        <f t="shared" si="2"/>
        <v>24.1295238095238</v>
      </c>
      <c r="X55" s="99">
        <v>0</v>
      </c>
      <c r="Y55" s="65" t="str">
        <f t="shared" si="11"/>
        <v/>
      </c>
      <c r="Z55" s="65" t="str">
        <f t="shared" si="4"/>
        <v>A053</v>
      </c>
      <c r="AA55" s="65">
        <f t="shared" si="5"/>
        <v>2</v>
      </c>
      <c r="AB55" s="65">
        <f t="shared" si="6"/>
        <v>0</v>
      </c>
      <c r="AC55" s="65">
        <f t="shared" si="7"/>
        <v>5</v>
      </c>
    </row>
    <row r="56" spans="1:29" x14ac:dyDescent="0.25">
      <c r="A56" t="s">
        <v>1426</v>
      </c>
      <c r="B56">
        <v>1</v>
      </c>
      <c r="C56" t="s">
        <v>841</v>
      </c>
      <c r="D56" t="s">
        <v>1151</v>
      </c>
      <c r="E56">
        <v>2</v>
      </c>
      <c r="F56">
        <v>2</v>
      </c>
      <c r="G56" t="s">
        <v>841</v>
      </c>
      <c r="H56" t="s">
        <v>1151</v>
      </c>
      <c r="I56">
        <v>2</v>
      </c>
      <c r="J56"/>
      <c r="K56"/>
      <c r="L56"/>
      <c r="M56"/>
      <c r="N56"/>
      <c r="O56"/>
      <c r="P56"/>
      <c r="Q56">
        <v>5.08</v>
      </c>
      <c r="R56">
        <v>15.92</v>
      </c>
      <c r="S56">
        <v>4.05555555555555</v>
      </c>
      <c r="T56"/>
      <c r="U56"/>
      <c r="V56"/>
      <c r="W56" s="125">
        <f t="shared" si="2"/>
        <v>25.05555555555555</v>
      </c>
      <c r="X56" s="99">
        <v>0</v>
      </c>
      <c r="Y56" s="65" t="str">
        <f t="shared" si="11"/>
        <v/>
      </c>
      <c r="Z56" s="65" t="str">
        <f t="shared" si="4"/>
        <v>A054</v>
      </c>
      <c r="AA56" s="65">
        <f t="shared" si="5"/>
        <v>2</v>
      </c>
      <c r="AB56" s="65">
        <f t="shared" si="6"/>
        <v>0</v>
      </c>
      <c r="AC56" s="65">
        <f t="shared" si="7"/>
        <v>5</v>
      </c>
    </row>
    <row r="57" spans="1:29" x14ac:dyDescent="0.25">
      <c r="A57" t="s">
        <v>1427</v>
      </c>
      <c r="B57">
        <v>1</v>
      </c>
      <c r="C57" t="s">
        <v>880</v>
      </c>
      <c r="D57" t="s">
        <v>1151</v>
      </c>
      <c r="E57">
        <v>2</v>
      </c>
      <c r="F57">
        <v>2</v>
      </c>
      <c r="G57" t="s">
        <v>880</v>
      </c>
      <c r="H57" t="s">
        <v>1151</v>
      </c>
      <c r="I57">
        <v>2</v>
      </c>
      <c r="J57"/>
      <c r="K57"/>
      <c r="L57"/>
      <c r="M57"/>
      <c r="N57"/>
      <c r="O57"/>
      <c r="P57"/>
      <c r="Q57">
        <v>1.5</v>
      </c>
      <c r="R57">
        <v>1.6666666666666601</v>
      </c>
      <c r="S57">
        <v>1</v>
      </c>
      <c r="T57"/>
      <c r="U57"/>
      <c r="V57"/>
      <c r="W57" s="125">
        <f t="shared" si="2"/>
        <v>4.1666666666666599</v>
      </c>
      <c r="X57" s="99">
        <v>0</v>
      </c>
      <c r="Y57" s="65" t="str">
        <f t="shared" si="11"/>
        <v/>
      </c>
      <c r="Z57" s="65" t="str">
        <f t="shared" si="4"/>
        <v>A055</v>
      </c>
      <c r="AA57" s="65">
        <f t="shared" si="5"/>
        <v>2</v>
      </c>
      <c r="AB57" s="65">
        <f t="shared" si="6"/>
        <v>0</v>
      </c>
      <c r="AC57" s="65">
        <f t="shared" si="7"/>
        <v>5</v>
      </c>
    </row>
    <row r="58" spans="1:29" x14ac:dyDescent="0.25">
      <c r="A58" t="s">
        <v>1428</v>
      </c>
      <c r="B58">
        <v>1</v>
      </c>
      <c r="C58" t="s">
        <v>1044</v>
      </c>
      <c r="D58" t="s">
        <v>1151</v>
      </c>
      <c r="E58">
        <v>2</v>
      </c>
      <c r="F58">
        <v>2</v>
      </c>
      <c r="G58" t="s">
        <v>1044</v>
      </c>
      <c r="H58" t="s">
        <v>1151</v>
      </c>
      <c r="I58">
        <v>2</v>
      </c>
      <c r="J58"/>
      <c r="K58"/>
      <c r="L58"/>
      <c r="M58"/>
      <c r="N58"/>
      <c r="O58"/>
      <c r="P58">
        <v>24.807692307692299</v>
      </c>
      <c r="Q58"/>
      <c r="R58"/>
      <c r="S58"/>
      <c r="T58"/>
      <c r="U58"/>
      <c r="V58"/>
      <c r="W58" s="125">
        <f t="shared" si="2"/>
        <v>24.807692307692299</v>
      </c>
      <c r="X58" s="99">
        <v>0</v>
      </c>
      <c r="Y58" s="65" t="str">
        <f t="shared" si="11"/>
        <v/>
      </c>
      <c r="Z58" s="65" t="str">
        <f t="shared" si="4"/>
        <v>A056</v>
      </c>
      <c r="AA58" s="65">
        <f t="shared" si="5"/>
        <v>2</v>
      </c>
      <c r="AB58" s="65">
        <f t="shared" si="6"/>
        <v>0</v>
      </c>
      <c r="AC58" s="65">
        <f t="shared" si="7"/>
        <v>5</v>
      </c>
    </row>
    <row r="59" spans="1:29" x14ac:dyDescent="0.25">
      <c r="A59" t="s">
        <v>1429</v>
      </c>
      <c r="B59">
        <v>1</v>
      </c>
      <c r="C59" t="s">
        <v>397</v>
      </c>
      <c r="D59" t="s">
        <v>1151</v>
      </c>
      <c r="E59">
        <v>2</v>
      </c>
      <c r="F59">
        <v>2</v>
      </c>
      <c r="G59" t="s">
        <v>397</v>
      </c>
      <c r="H59" t="s">
        <v>1151</v>
      </c>
      <c r="I59">
        <v>2</v>
      </c>
      <c r="J59"/>
      <c r="K59"/>
      <c r="L59"/>
      <c r="M59"/>
      <c r="N59"/>
      <c r="O59"/>
      <c r="P59"/>
      <c r="Q59">
        <v>4.6399999999999997</v>
      </c>
      <c r="R59">
        <v>17.28</v>
      </c>
      <c r="S59">
        <v>2.9090909090908998</v>
      </c>
      <c r="T59"/>
      <c r="U59"/>
      <c r="V59"/>
      <c r="W59" s="125">
        <f t="shared" si="2"/>
        <v>24.829090909090901</v>
      </c>
      <c r="X59" s="99">
        <v>0</v>
      </c>
      <c r="Y59" s="65" t="str">
        <f t="shared" si="11"/>
        <v/>
      </c>
      <c r="Z59" s="65" t="str">
        <f t="shared" si="4"/>
        <v>A057</v>
      </c>
      <c r="AA59" s="65">
        <f t="shared" si="5"/>
        <v>2</v>
      </c>
      <c r="AB59" s="65">
        <f t="shared" si="6"/>
        <v>0</v>
      </c>
      <c r="AC59" s="65">
        <f t="shared" si="7"/>
        <v>5</v>
      </c>
    </row>
    <row r="60" spans="1:29" x14ac:dyDescent="0.25">
      <c r="A60" t="s">
        <v>1430</v>
      </c>
      <c r="B60">
        <v>1</v>
      </c>
      <c r="C60" t="s">
        <v>199</v>
      </c>
      <c r="D60" t="s">
        <v>1152</v>
      </c>
      <c r="E60">
        <v>2</v>
      </c>
      <c r="F60">
        <v>2</v>
      </c>
      <c r="G60" t="s">
        <v>199</v>
      </c>
      <c r="H60" t="s">
        <v>1152</v>
      </c>
      <c r="I60">
        <v>2</v>
      </c>
      <c r="J60"/>
      <c r="K60">
        <v>4.625</v>
      </c>
      <c r="L60"/>
      <c r="M60"/>
      <c r="N60"/>
      <c r="O60"/>
      <c r="P60"/>
      <c r="Q60"/>
      <c r="R60"/>
      <c r="S60"/>
      <c r="T60"/>
      <c r="U60"/>
      <c r="V60"/>
      <c r="W60" s="125">
        <f t="shared" si="2"/>
        <v>4.625</v>
      </c>
      <c r="X60" s="99">
        <v>0</v>
      </c>
      <c r="Y60" s="65" t="str">
        <f t="shared" si="11"/>
        <v/>
      </c>
      <c r="Z60" s="65" t="str">
        <f t="shared" si="4"/>
        <v>A058</v>
      </c>
      <c r="AA60" s="65">
        <f t="shared" si="5"/>
        <v>2</v>
      </c>
      <c r="AB60" s="65">
        <f t="shared" si="6"/>
        <v>0</v>
      </c>
      <c r="AC60" s="65">
        <f t="shared" si="7"/>
        <v>5</v>
      </c>
    </row>
    <row r="61" spans="1:29" x14ac:dyDescent="0.25">
      <c r="A61" t="s">
        <v>1431</v>
      </c>
      <c r="B61">
        <v>1</v>
      </c>
      <c r="C61" t="s">
        <v>740</v>
      </c>
      <c r="D61" t="s">
        <v>1152</v>
      </c>
      <c r="E61">
        <v>2</v>
      </c>
      <c r="F61">
        <v>2</v>
      </c>
      <c r="G61" t="s">
        <v>740</v>
      </c>
      <c r="H61" t="s">
        <v>1152</v>
      </c>
      <c r="I61">
        <v>2</v>
      </c>
      <c r="J61">
        <v>2.6111111111111098</v>
      </c>
      <c r="K61"/>
      <c r="L61">
        <v>4.04</v>
      </c>
      <c r="M61">
        <v>6.0384615384615303</v>
      </c>
      <c r="N61"/>
      <c r="O61"/>
      <c r="P61"/>
      <c r="Q61"/>
      <c r="R61"/>
      <c r="S61"/>
      <c r="T61"/>
      <c r="U61"/>
      <c r="V61"/>
      <c r="W61" s="125">
        <f t="shared" si="2"/>
        <v>12.689572649572639</v>
      </c>
      <c r="X61" s="99">
        <v>0</v>
      </c>
      <c r="Y61" s="65" t="str">
        <f t="shared" si="11"/>
        <v/>
      </c>
      <c r="Z61" s="65" t="str">
        <f t="shared" si="4"/>
        <v>A059</v>
      </c>
      <c r="AA61" s="65">
        <f t="shared" si="5"/>
        <v>2</v>
      </c>
      <c r="AB61" s="65">
        <f t="shared" si="6"/>
        <v>0</v>
      </c>
      <c r="AC61" s="65">
        <f t="shared" si="7"/>
        <v>5</v>
      </c>
    </row>
    <row r="62" spans="1:29" x14ac:dyDescent="0.25">
      <c r="A62" t="s">
        <v>1432</v>
      </c>
      <c r="B62">
        <v>1</v>
      </c>
      <c r="C62" t="s">
        <v>882</v>
      </c>
      <c r="D62" t="s">
        <v>1152</v>
      </c>
      <c r="E62">
        <v>2</v>
      </c>
      <c r="F62">
        <v>2</v>
      </c>
      <c r="G62" t="s">
        <v>882</v>
      </c>
      <c r="H62" t="s">
        <v>1152</v>
      </c>
      <c r="I62">
        <v>2</v>
      </c>
      <c r="J62"/>
      <c r="K62"/>
      <c r="L62"/>
      <c r="M62"/>
      <c r="N62">
        <v>5.1666666666666599</v>
      </c>
      <c r="O62"/>
      <c r="P62"/>
      <c r="Q62"/>
      <c r="R62"/>
      <c r="S62"/>
      <c r="T62"/>
      <c r="U62"/>
      <c r="V62"/>
      <c r="W62" s="125">
        <f t="shared" si="2"/>
        <v>5.1666666666666599</v>
      </c>
      <c r="X62" s="99">
        <v>0</v>
      </c>
      <c r="Y62" s="65" t="str">
        <f t="shared" si="11"/>
        <v/>
      </c>
      <c r="Z62" s="65" t="str">
        <f t="shared" si="4"/>
        <v>A060</v>
      </c>
      <c r="AA62" s="65">
        <f t="shared" si="5"/>
        <v>2</v>
      </c>
      <c r="AB62" s="65">
        <f t="shared" si="6"/>
        <v>0</v>
      </c>
      <c r="AC62" s="65">
        <f t="shared" si="7"/>
        <v>5</v>
      </c>
    </row>
    <row r="63" spans="1:29" x14ac:dyDescent="0.25">
      <c r="A63" t="s">
        <v>1433</v>
      </c>
      <c r="B63">
        <v>1</v>
      </c>
      <c r="C63" t="s">
        <v>655</v>
      </c>
      <c r="D63" t="s">
        <v>1152</v>
      </c>
      <c r="E63">
        <v>2</v>
      </c>
      <c r="F63">
        <v>2</v>
      </c>
      <c r="G63" t="s">
        <v>655</v>
      </c>
      <c r="H63" t="s">
        <v>1152</v>
      </c>
      <c r="I63">
        <v>2</v>
      </c>
      <c r="J63">
        <v>2.2000000000000002</v>
      </c>
      <c r="K63"/>
      <c r="L63">
        <v>3.35</v>
      </c>
      <c r="M63">
        <v>3.1739130434782599</v>
      </c>
      <c r="N63"/>
      <c r="O63"/>
      <c r="P63">
        <v>4.1666666666666599</v>
      </c>
      <c r="Q63"/>
      <c r="R63"/>
      <c r="S63"/>
      <c r="T63"/>
      <c r="U63"/>
      <c r="V63"/>
      <c r="W63" s="125">
        <f t="shared" si="2"/>
        <v>12.89057971014492</v>
      </c>
      <c r="X63" s="99">
        <v>0</v>
      </c>
      <c r="Y63" s="65" t="str">
        <f t="shared" si="11"/>
        <v/>
      </c>
      <c r="Z63" s="65" t="str">
        <f t="shared" si="4"/>
        <v>A061</v>
      </c>
      <c r="AA63" s="65">
        <f t="shared" si="5"/>
        <v>2</v>
      </c>
      <c r="AB63" s="65">
        <f t="shared" si="6"/>
        <v>0</v>
      </c>
      <c r="AC63" s="65">
        <f t="shared" si="7"/>
        <v>5</v>
      </c>
    </row>
    <row r="64" spans="1:29" x14ac:dyDescent="0.25">
      <c r="A64" t="s">
        <v>1434</v>
      </c>
      <c r="B64">
        <v>1</v>
      </c>
      <c r="C64" t="s">
        <v>842</v>
      </c>
      <c r="D64" t="s">
        <v>1152</v>
      </c>
      <c r="E64">
        <v>2</v>
      </c>
      <c r="F64">
        <v>2</v>
      </c>
      <c r="G64" t="s">
        <v>842</v>
      </c>
      <c r="H64" t="s">
        <v>1152</v>
      </c>
      <c r="I64">
        <v>2</v>
      </c>
      <c r="J64"/>
      <c r="K64">
        <v>7.0769230769230704</v>
      </c>
      <c r="L64"/>
      <c r="M64"/>
      <c r="N64"/>
      <c r="O64"/>
      <c r="P64">
        <v>4.2307692307692299</v>
      </c>
      <c r="Q64"/>
      <c r="R64"/>
      <c r="S64"/>
      <c r="T64"/>
      <c r="U64"/>
      <c r="V64"/>
      <c r="W64" s="125">
        <f t="shared" si="2"/>
        <v>11.307692307692299</v>
      </c>
      <c r="X64" s="99">
        <v>0</v>
      </c>
      <c r="Y64" s="65" t="str">
        <f t="shared" si="11"/>
        <v/>
      </c>
      <c r="Z64" s="65" t="str">
        <f t="shared" si="4"/>
        <v>A062</v>
      </c>
      <c r="AA64" s="65">
        <f t="shared" si="5"/>
        <v>2</v>
      </c>
      <c r="AB64" s="65">
        <f t="shared" si="6"/>
        <v>0</v>
      </c>
      <c r="AC64" s="65">
        <f t="shared" si="7"/>
        <v>5</v>
      </c>
    </row>
    <row r="65" spans="1:29" x14ac:dyDescent="0.25">
      <c r="A65" t="s">
        <v>1435</v>
      </c>
      <c r="B65">
        <v>1</v>
      </c>
      <c r="C65" t="s">
        <v>786</v>
      </c>
      <c r="D65" t="s">
        <v>1152</v>
      </c>
      <c r="E65">
        <v>2</v>
      </c>
      <c r="F65">
        <v>2</v>
      </c>
      <c r="G65" t="s">
        <v>786</v>
      </c>
      <c r="H65" t="s">
        <v>1152</v>
      </c>
      <c r="I65">
        <v>2</v>
      </c>
      <c r="J65"/>
      <c r="K65"/>
      <c r="L65"/>
      <c r="M65"/>
      <c r="N65"/>
      <c r="O65"/>
      <c r="P65"/>
      <c r="Q65"/>
      <c r="R65"/>
      <c r="S65"/>
      <c r="T65"/>
      <c r="U65">
        <v>7.8846153846153797</v>
      </c>
      <c r="V65"/>
      <c r="W65" s="125">
        <f t="shared" si="2"/>
        <v>7.8846153846153797</v>
      </c>
      <c r="X65" s="99">
        <v>0</v>
      </c>
      <c r="Y65" s="65" t="str">
        <f t="shared" si="11"/>
        <v/>
      </c>
      <c r="Z65" s="65" t="str">
        <f t="shared" si="4"/>
        <v>A063</v>
      </c>
      <c r="AA65" s="65">
        <f t="shared" si="5"/>
        <v>2</v>
      </c>
      <c r="AB65" s="65">
        <f t="shared" si="6"/>
        <v>0</v>
      </c>
      <c r="AC65" s="65">
        <f t="shared" si="7"/>
        <v>5</v>
      </c>
    </row>
    <row r="66" spans="1:29" x14ac:dyDescent="0.25">
      <c r="A66" t="s">
        <v>1436</v>
      </c>
      <c r="B66">
        <v>1</v>
      </c>
      <c r="C66" t="s">
        <v>463</v>
      </c>
      <c r="D66" t="s">
        <v>1152</v>
      </c>
      <c r="E66">
        <v>4</v>
      </c>
      <c r="F66">
        <v>4</v>
      </c>
      <c r="G66" t="s">
        <v>463</v>
      </c>
      <c r="H66" t="s">
        <v>1152</v>
      </c>
      <c r="I66">
        <v>4</v>
      </c>
      <c r="J66">
        <v>19.923076923076898</v>
      </c>
      <c r="K66"/>
      <c r="L66"/>
      <c r="M66">
        <v>27.769230769230699</v>
      </c>
      <c r="N66"/>
      <c r="O66"/>
      <c r="P66"/>
      <c r="Q66"/>
      <c r="R66"/>
      <c r="S66"/>
      <c r="T66"/>
      <c r="U66"/>
      <c r="V66"/>
      <c r="W66" s="125">
        <f t="shared" si="2"/>
        <v>47.692307692307594</v>
      </c>
      <c r="X66" s="99">
        <v>0</v>
      </c>
      <c r="Y66" s="65" t="str">
        <f t="shared" si="11"/>
        <v/>
      </c>
      <c r="Z66" s="65" t="str">
        <f t="shared" si="4"/>
        <v>A064</v>
      </c>
      <c r="AA66" s="65">
        <f t="shared" si="5"/>
        <v>4</v>
      </c>
      <c r="AB66" s="65">
        <f t="shared" si="6"/>
        <v>0</v>
      </c>
      <c r="AC66" s="65">
        <f t="shared" si="7"/>
        <v>5</v>
      </c>
    </row>
    <row r="67" spans="1:29" x14ac:dyDescent="0.25">
      <c r="A67" t="s">
        <v>1437</v>
      </c>
      <c r="B67">
        <v>1</v>
      </c>
      <c r="C67" t="s">
        <v>884</v>
      </c>
      <c r="D67" t="s">
        <v>1152</v>
      </c>
      <c r="E67">
        <v>2</v>
      </c>
      <c r="F67">
        <v>2</v>
      </c>
      <c r="G67" t="s">
        <v>884</v>
      </c>
      <c r="H67" t="s">
        <v>1152</v>
      </c>
      <c r="I67">
        <v>2</v>
      </c>
      <c r="J67"/>
      <c r="K67"/>
      <c r="L67"/>
      <c r="M67"/>
      <c r="N67"/>
      <c r="O67">
        <v>1.6666666666666601</v>
      </c>
      <c r="P67"/>
      <c r="Q67"/>
      <c r="R67"/>
      <c r="S67"/>
      <c r="T67"/>
      <c r="U67"/>
      <c r="V67">
        <v>3.38095238095238</v>
      </c>
      <c r="W67" s="125">
        <f t="shared" si="2"/>
        <v>5.0476190476190403</v>
      </c>
      <c r="X67" s="99">
        <v>0</v>
      </c>
      <c r="Y67" s="65" t="str">
        <f t="shared" si="11"/>
        <v/>
      </c>
      <c r="Z67" s="65" t="str">
        <f t="shared" si="4"/>
        <v>A065</v>
      </c>
      <c r="AA67" s="65">
        <f t="shared" si="5"/>
        <v>2</v>
      </c>
      <c r="AB67" s="65">
        <f t="shared" si="6"/>
        <v>0</v>
      </c>
      <c r="AC67" s="65">
        <f t="shared" si="7"/>
        <v>5</v>
      </c>
    </row>
    <row r="68" spans="1:29" x14ac:dyDescent="0.25">
      <c r="A68" t="s">
        <v>1438</v>
      </c>
      <c r="B68">
        <v>1</v>
      </c>
      <c r="C68" t="s">
        <v>609</v>
      </c>
      <c r="D68" t="s">
        <v>1152</v>
      </c>
      <c r="E68">
        <v>2</v>
      </c>
      <c r="F68">
        <v>2</v>
      </c>
      <c r="G68" t="s">
        <v>609</v>
      </c>
      <c r="H68" t="s">
        <v>1152</v>
      </c>
      <c r="I68">
        <v>2</v>
      </c>
      <c r="J68"/>
      <c r="K68"/>
      <c r="L68"/>
      <c r="M68"/>
      <c r="N68"/>
      <c r="O68"/>
      <c r="P68"/>
      <c r="Q68"/>
      <c r="R68"/>
      <c r="S68"/>
      <c r="T68"/>
      <c r="U68">
        <v>2.2000000000000002</v>
      </c>
      <c r="V68">
        <v>1.4166666666666601</v>
      </c>
      <c r="W68" s="125">
        <f t="shared" si="2"/>
        <v>3.61666666666666</v>
      </c>
      <c r="X68" s="99">
        <v>0</v>
      </c>
      <c r="Y68" s="65" t="str">
        <f t="shared" si="11"/>
        <v/>
      </c>
      <c r="Z68" s="65" t="str">
        <f t="shared" si="4"/>
        <v>A066</v>
      </c>
      <c r="AA68" s="65">
        <f t="shared" si="5"/>
        <v>2</v>
      </c>
      <c r="AB68" s="65">
        <f t="shared" si="6"/>
        <v>0</v>
      </c>
      <c r="AC68" s="65">
        <f t="shared" si="7"/>
        <v>5</v>
      </c>
    </row>
    <row r="69" spans="1:29" x14ac:dyDescent="0.25">
      <c r="A69" t="s">
        <v>1439</v>
      </c>
      <c r="B69">
        <v>1</v>
      </c>
      <c r="C69" t="s">
        <v>136</v>
      </c>
      <c r="D69" t="s">
        <v>1152</v>
      </c>
      <c r="E69">
        <v>2</v>
      </c>
      <c r="F69">
        <v>2</v>
      </c>
      <c r="G69" t="s">
        <v>136</v>
      </c>
      <c r="H69" t="s">
        <v>1152</v>
      </c>
      <c r="I69">
        <v>2</v>
      </c>
      <c r="J69">
        <v>1.8333333333333299</v>
      </c>
      <c r="K69"/>
      <c r="L69">
        <v>4.2608695652173898</v>
      </c>
      <c r="M69">
        <v>3.8260869565217299</v>
      </c>
      <c r="N69"/>
      <c r="O69"/>
      <c r="P69"/>
      <c r="Q69"/>
      <c r="R69"/>
      <c r="S69"/>
      <c r="T69"/>
      <c r="U69"/>
      <c r="V69"/>
      <c r="W69" s="125">
        <f t="shared" ref="W69:W132" si="12">SUM(J69:V69)</f>
        <v>9.9202898550724488</v>
      </c>
      <c r="X69" s="99">
        <v>0</v>
      </c>
      <c r="Y69" s="65" t="str">
        <f t="shared" ref="Y69:Y100" si="13">IF(COUNTIF($G$5:$G$4836,G69)&gt;1,"DOUBLE","")</f>
        <v/>
      </c>
      <c r="Z69" s="65" t="str">
        <f t="shared" ref="Z69:Z132" si="14">A69</f>
        <v>A067</v>
      </c>
      <c r="AA69" s="65">
        <f t="shared" ref="AA69:AA132" si="15">I69</f>
        <v>2</v>
      </c>
      <c r="AB69" s="65">
        <f t="shared" ref="AB69:AB132" si="16">IF(ISNA(MATCH(C69,G69,0)),1,0)</f>
        <v>0</v>
      </c>
      <c r="AC69" s="65">
        <f t="shared" ref="AC69:AC132" si="17">LEN(G69)</f>
        <v>5</v>
      </c>
    </row>
    <row r="70" spans="1:29" x14ac:dyDescent="0.25">
      <c r="A70" t="s">
        <v>1440</v>
      </c>
      <c r="B70">
        <v>1</v>
      </c>
      <c r="C70" t="s">
        <v>138</v>
      </c>
      <c r="D70" t="s">
        <v>1152</v>
      </c>
      <c r="E70">
        <v>2</v>
      </c>
      <c r="F70">
        <v>2</v>
      </c>
      <c r="G70" t="s">
        <v>138</v>
      </c>
      <c r="H70" t="s">
        <v>1152</v>
      </c>
      <c r="I70">
        <v>2</v>
      </c>
      <c r="J70"/>
      <c r="K70"/>
      <c r="L70">
        <v>7.6</v>
      </c>
      <c r="M70"/>
      <c r="N70"/>
      <c r="O70"/>
      <c r="P70"/>
      <c r="Q70"/>
      <c r="R70"/>
      <c r="S70"/>
      <c r="T70"/>
      <c r="U70"/>
      <c r="V70"/>
      <c r="W70" s="125">
        <f t="shared" si="12"/>
        <v>7.6</v>
      </c>
      <c r="X70" s="99">
        <v>0</v>
      </c>
      <c r="Y70" s="65" t="str">
        <f t="shared" si="13"/>
        <v/>
      </c>
      <c r="Z70" s="65" t="str">
        <f t="shared" si="14"/>
        <v>A068</v>
      </c>
      <c r="AA70" s="65">
        <f t="shared" si="15"/>
        <v>2</v>
      </c>
      <c r="AB70" s="65">
        <f t="shared" si="16"/>
        <v>0</v>
      </c>
      <c r="AC70" s="65">
        <f t="shared" si="17"/>
        <v>5</v>
      </c>
    </row>
    <row r="71" spans="1:29" x14ac:dyDescent="0.25">
      <c r="A71" t="s">
        <v>1441</v>
      </c>
      <c r="B71">
        <v>1</v>
      </c>
      <c r="C71" t="s">
        <v>21</v>
      </c>
      <c r="D71" t="s">
        <v>1152</v>
      </c>
      <c r="E71">
        <v>2</v>
      </c>
      <c r="F71">
        <v>2</v>
      </c>
      <c r="G71" t="s">
        <v>21</v>
      </c>
      <c r="H71" t="s">
        <v>1152</v>
      </c>
      <c r="I71">
        <v>2</v>
      </c>
      <c r="J71"/>
      <c r="K71">
        <v>17.5</v>
      </c>
      <c r="L71"/>
      <c r="M71"/>
      <c r="N71"/>
      <c r="O71"/>
      <c r="P71"/>
      <c r="Q71"/>
      <c r="R71"/>
      <c r="S71"/>
      <c r="T71">
        <v>11.576923076923</v>
      </c>
      <c r="U71"/>
      <c r="V71"/>
      <c r="W71" s="125">
        <f t="shared" si="12"/>
        <v>29.076923076923002</v>
      </c>
      <c r="X71" s="99">
        <v>0</v>
      </c>
      <c r="Y71" s="65" t="str">
        <f t="shared" si="13"/>
        <v/>
      </c>
      <c r="Z71" s="65" t="str">
        <f t="shared" si="14"/>
        <v>A069</v>
      </c>
      <c r="AA71" s="65">
        <f t="shared" si="15"/>
        <v>2</v>
      </c>
      <c r="AB71" s="65">
        <f t="shared" si="16"/>
        <v>0</v>
      </c>
      <c r="AC71" s="65">
        <f t="shared" si="17"/>
        <v>5</v>
      </c>
    </row>
    <row r="72" spans="1:29" x14ac:dyDescent="0.25">
      <c r="A72" t="s">
        <v>1442</v>
      </c>
      <c r="B72">
        <v>1</v>
      </c>
      <c r="C72" t="s">
        <v>1368</v>
      </c>
      <c r="D72" t="s">
        <v>1152</v>
      </c>
      <c r="E72">
        <v>2</v>
      </c>
      <c r="F72">
        <v>2</v>
      </c>
      <c r="G72" t="s">
        <v>1368</v>
      </c>
      <c r="H72" t="s">
        <v>1152</v>
      </c>
      <c r="I72">
        <v>2</v>
      </c>
      <c r="J72"/>
      <c r="K72"/>
      <c r="L72"/>
      <c r="M72"/>
      <c r="N72"/>
      <c r="O72"/>
      <c r="P72"/>
      <c r="Q72"/>
      <c r="R72"/>
      <c r="S72"/>
      <c r="T72"/>
      <c r="U72"/>
      <c r="V72"/>
      <c r="W72" s="125">
        <f t="shared" si="12"/>
        <v>0</v>
      </c>
      <c r="X72" s="99">
        <v>0</v>
      </c>
      <c r="Y72" s="65" t="str">
        <f t="shared" si="13"/>
        <v/>
      </c>
      <c r="Z72" s="65" t="str">
        <f t="shared" si="14"/>
        <v>A070</v>
      </c>
      <c r="AA72" s="65">
        <f t="shared" si="15"/>
        <v>2</v>
      </c>
      <c r="AB72" s="65">
        <f t="shared" si="16"/>
        <v>0</v>
      </c>
      <c r="AC72" s="65">
        <f t="shared" si="17"/>
        <v>5</v>
      </c>
    </row>
    <row r="73" spans="1:29" x14ac:dyDescent="0.25">
      <c r="A73" t="s">
        <v>1443</v>
      </c>
      <c r="B73">
        <v>1</v>
      </c>
      <c r="C73" t="s">
        <v>145</v>
      </c>
      <c r="D73" t="s">
        <v>1152</v>
      </c>
      <c r="E73">
        <v>2</v>
      </c>
      <c r="F73">
        <v>2</v>
      </c>
      <c r="G73" t="s">
        <v>145</v>
      </c>
      <c r="H73" t="s">
        <v>1152</v>
      </c>
      <c r="I73">
        <v>2</v>
      </c>
      <c r="J73"/>
      <c r="K73"/>
      <c r="L73"/>
      <c r="M73"/>
      <c r="N73">
        <v>3.9523809523809499</v>
      </c>
      <c r="O73"/>
      <c r="P73"/>
      <c r="Q73"/>
      <c r="R73"/>
      <c r="S73"/>
      <c r="T73"/>
      <c r="U73"/>
      <c r="V73"/>
      <c r="W73" s="125">
        <f t="shared" si="12"/>
        <v>3.9523809523809499</v>
      </c>
      <c r="X73" s="99">
        <v>0</v>
      </c>
      <c r="Y73" s="65" t="str">
        <f t="shared" si="13"/>
        <v/>
      </c>
      <c r="Z73" s="65" t="str">
        <f t="shared" si="14"/>
        <v>A071</v>
      </c>
      <c r="AA73" s="65">
        <f t="shared" si="15"/>
        <v>2</v>
      </c>
      <c r="AB73" s="65">
        <f t="shared" si="16"/>
        <v>0</v>
      </c>
      <c r="AC73" s="65">
        <f t="shared" si="17"/>
        <v>5</v>
      </c>
    </row>
    <row r="74" spans="1:29" x14ac:dyDescent="0.25">
      <c r="A74" t="s">
        <v>1444</v>
      </c>
      <c r="B74">
        <v>1</v>
      </c>
      <c r="C74" t="s">
        <v>192</v>
      </c>
      <c r="D74" t="s">
        <v>1152</v>
      </c>
      <c r="E74">
        <v>6</v>
      </c>
      <c r="F74">
        <v>6</v>
      </c>
      <c r="G74" t="s">
        <v>192</v>
      </c>
      <c r="H74" t="s">
        <v>1152</v>
      </c>
      <c r="I74">
        <v>6</v>
      </c>
      <c r="J74"/>
      <c r="K74"/>
      <c r="L74"/>
      <c r="M74"/>
      <c r="N74"/>
      <c r="O74"/>
      <c r="P74"/>
      <c r="Q74"/>
      <c r="R74"/>
      <c r="S74"/>
      <c r="T74"/>
      <c r="U74">
        <v>107.03846153846099</v>
      </c>
      <c r="V74"/>
      <c r="W74" s="125">
        <f t="shared" si="12"/>
        <v>107.03846153846099</v>
      </c>
      <c r="X74" s="99">
        <v>0</v>
      </c>
      <c r="Y74" s="65" t="str">
        <f t="shared" si="13"/>
        <v/>
      </c>
      <c r="Z74" s="65" t="str">
        <f t="shared" si="14"/>
        <v>A073</v>
      </c>
      <c r="AA74" s="65">
        <f t="shared" si="15"/>
        <v>6</v>
      </c>
      <c r="AB74" s="65">
        <f t="shared" si="16"/>
        <v>0</v>
      </c>
      <c r="AC74" s="65">
        <f t="shared" si="17"/>
        <v>5</v>
      </c>
    </row>
    <row r="75" spans="1:29" x14ac:dyDescent="0.25">
      <c r="A75" t="s">
        <v>1445</v>
      </c>
      <c r="B75">
        <v>1</v>
      </c>
      <c r="C75" t="s">
        <v>700</v>
      </c>
      <c r="D75" t="s">
        <v>1152</v>
      </c>
      <c r="E75">
        <v>4</v>
      </c>
      <c r="F75">
        <v>4</v>
      </c>
      <c r="G75" t="s">
        <v>700</v>
      </c>
      <c r="H75" t="s">
        <v>1152</v>
      </c>
      <c r="I75">
        <v>4</v>
      </c>
      <c r="J75"/>
      <c r="K75"/>
      <c r="L75">
        <v>20.590909090909001</v>
      </c>
      <c r="M75"/>
      <c r="N75"/>
      <c r="O75"/>
      <c r="P75">
        <v>124.714285714285</v>
      </c>
      <c r="Q75"/>
      <c r="R75"/>
      <c r="S75"/>
      <c r="T75"/>
      <c r="U75"/>
      <c r="V75"/>
      <c r="W75" s="125">
        <f t="shared" si="12"/>
        <v>145.30519480519399</v>
      </c>
      <c r="X75" s="99">
        <v>0</v>
      </c>
      <c r="Y75" s="65" t="str">
        <f t="shared" si="13"/>
        <v/>
      </c>
      <c r="Z75" s="65" t="str">
        <f t="shared" si="14"/>
        <v>A074</v>
      </c>
      <c r="AA75" s="65">
        <f t="shared" si="15"/>
        <v>4</v>
      </c>
      <c r="AB75" s="65">
        <f t="shared" si="16"/>
        <v>0</v>
      </c>
      <c r="AC75" s="65">
        <f t="shared" si="17"/>
        <v>5</v>
      </c>
    </row>
    <row r="76" spans="1:29" x14ac:dyDescent="0.25">
      <c r="A76" t="s">
        <v>1446</v>
      </c>
      <c r="B76">
        <v>1</v>
      </c>
      <c r="C76" t="s">
        <v>1045</v>
      </c>
      <c r="D76" t="s">
        <v>1152</v>
      </c>
      <c r="E76">
        <v>2</v>
      </c>
      <c r="F76">
        <v>2</v>
      </c>
      <c r="G76" t="s">
        <v>1045</v>
      </c>
      <c r="H76" t="s">
        <v>1152</v>
      </c>
      <c r="I76">
        <v>2</v>
      </c>
      <c r="J76"/>
      <c r="K76"/>
      <c r="L76"/>
      <c r="M76"/>
      <c r="N76">
        <v>6.5185185185185102</v>
      </c>
      <c r="O76"/>
      <c r="P76"/>
      <c r="Q76"/>
      <c r="R76"/>
      <c r="S76"/>
      <c r="T76"/>
      <c r="U76"/>
      <c r="V76"/>
      <c r="W76" s="125">
        <f t="shared" si="12"/>
        <v>6.5185185185185102</v>
      </c>
      <c r="X76" s="99">
        <v>0</v>
      </c>
      <c r="Y76" s="65" t="str">
        <f t="shared" si="13"/>
        <v/>
      </c>
      <c r="Z76" s="65" t="str">
        <f t="shared" si="14"/>
        <v>A075</v>
      </c>
      <c r="AA76" s="65">
        <f t="shared" si="15"/>
        <v>2</v>
      </c>
      <c r="AB76" s="65">
        <f t="shared" si="16"/>
        <v>0</v>
      </c>
      <c r="AC76" s="65">
        <f t="shared" si="17"/>
        <v>5</v>
      </c>
    </row>
    <row r="77" spans="1:29" x14ac:dyDescent="0.25">
      <c r="A77" t="s">
        <v>1447</v>
      </c>
      <c r="B77">
        <v>1</v>
      </c>
      <c r="C77" t="s">
        <v>742</v>
      </c>
      <c r="D77" t="s">
        <v>1152</v>
      </c>
      <c r="E77">
        <v>2</v>
      </c>
      <c r="F77">
        <v>2</v>
      </c>
      <c r="G77" t="s">
        <v>742</v>
      </c>
      <c r="H77" t="s">
        <v>1152</v>
      </c>
      <c r="I77">
        <v>2</v>
      </c>
      <c r="J77"/>
      <c r="K77">
        <v>16.769230769230699</v>
      </c>
      <c r="L77"/>
      <c r="M77"/>
      <c r="N77"/>
      <c r="O77"/>
      <c r="P77">
        <v>7.9230769230769198</v>
      </c>
      <c r="Q77"/>
      <c r="R77"/>
      <c r="S77"/>
      <c r="T77">
        <v>3.15</v>
      </c>
      <c r="U77"/>
      <c r="V77"/>
      <c r="W77" s="125">
        <f t="shared" si="12"/>
        <v>27.842307692307617</v>
      </c>
      <c r="X77" s="99">
        <v>0</v>
      </c>
      <c r="Y77" s="65" t="str">
        <f t="shared" si="13"/>
        <v/>
      </c>
      <c r="Z77" s="65" t="str">
        <f t="shared" si="14"/>
        <v>A076</v>
      </c>
      <c r="AA77" s="65">
        <f t="shared" si="15"/>
        <v>2</v>
      </c>
      <c r="AB77" s="65">
        <f t="shared" si="16"/>
        <v>0</v>
      </c>
      <c r="AC77" s="65">
        <f t="shared" si="17"/>
        <v>5</v>
      </c>
    </row>
    <row r="78" spans="1:29" x14ac:dyDescent="0.25">
      <c r="A78" t="s">
        <v>1448</v>
      </c>
      <c r="B78">
        <v>1</v>
      </c>
      <c r="C78" t="s">
        <v>510</v>
      </c>
      <c r="D78" t="s">
        <v>1152</v>
      </c>
      <c r="E78">
        <v>2</v>
      </c>
      <c r="F78">
        <v>2</v>
      </c>
      <c r="G78" t="s">
        <v>510</v>
      </c>
      <c r="H78" t="s">
        <v>1152</v>
      </c>
      <c r="I78">
        <v>2</v>
      </c>
      <c r="J78"/>
      <c r="K78"/>
      <c r="L78"/>
      <c r="M78"/>
      <c r="N78"/>
      <c r="O78"/>
      <c r="P78"/>
      <c r="Q78">
        <v>2.4285714285714199</v>
      </c>
      <c r="R78">
        <v>10.24</v>
      </c>
      <c r="S78">
        <v>2.8571428571428501</v>
      </c>
      <c r="T78"/>
      <c r="U78"/>
      <c r="V78"/>
      <c r="W78" s="125">
        <f t="shared" si="12"/>
        <v>15.525714285714271</v>
      </c>
      <c r="X78" s="99">
        <v>0</v>
      </c>
      <c r="Y78" s="65" t="str">
        <f t="shared" si="13"/>
        <v/>
      </c>
      <c r="Z78" s="65" t="str">
        <f t="shared" si="14"/>
        <v>A077</v>
      </c>
      <c r="AA78" s="65">
        <f t="shared" si="15"/>
        <v>2</v>
      </c>
      <c r="AB78" s="65">
        <f t="shared" si="16"/>
        <v>0</v>
      </c>
      <c r="AC78" s="65">
        <f t="shared" si="17"/>
        <v>5</v>
      </c>
    </row>
    <row r="79" spans="1:29" x14ac:dyDescent="0.25">
      <c r="A79" t="s">
        <v>1449</v>
      </c>
      <c r="B79">
        <v>1</v>
      </c>
      <c r="C79" t="s">
        <v>479</v>
      </c>
      <c r="D79" t="s">
        <v>1152</v>
      </c>
      <c r="E79">
        <v>2</v>
      </c>
      <c r="F79">
        <v>2</v>
      </c>
      <c r="G79" t="s">
        <v>479</v>
      </c>
      <c r="H79" t="s">
        <v>1152</v>
      </c>
      <c r="I79">
        <v>2</v>
      </c>
      <c r="J79"/>
      <c r="K79"/>
      <c r="L79"/>
      <c r="M79"/>
      <c r="N79"/>
      <c r="O79">
        <v>4.1739130434782599</v>
      </c>
      <c r="P79"/>
      <c r="Q79"/>
      <c r="R79"/>
      <c r="S79"/>
      <c r="T79"/>
      <c r="U79"/>
      <c r="V79">
        <v>13.538461538461499</v>
      </c>
      <c r="W79" s="125">
        <f t="shared" si="12"/>
        <v>17.712374581939759</v>
      </c>
      <c r="X79" s="99">
        <v>0</v>
      </c>
      <c r="Y79" s="65" t="str">
        <f t="shared" si="13"/>
        <v/>
      </c>
      <c r="Z79" s="65" t="str">
        <f t="shared" si="14"/>
        <v>A078</v>
      </c>
      <c r="AA79" s="65">
        <f t="shared" si="15"/>
        <v>2</v>
      </c>
      <c r="AB79" s="65">
        <f t="shared" si="16"/>
        <v>0</v>
      </c>
      <c r="AC79" s="65">
        <f t="shared" si="17"/>
        <v>5</v>
      </c>
    </row>
    <row r="80" spans="1:29" x14ac:dyDescent="0.25">
      <c r="A80" t="s">
        <v>1450</v>
      </c>
      <c r="B80">
        <v>1</v>
      </c>
      <c r="C80" t="s">
        <v>678</v>
      </c>
      <c r="D80" t="s">
        <v>1152</v>
      </c>
      <c r="E80">
        <v>2</v>
      </c>
      <c r="F80">
        <v>2</v>
      </c>
      <c r="G80" t="s">
        <v>678</v>
      </c>
      <c r="H80" t="s">
        <v>1152</v>
      </c>
      <c r="I80">
        <v>2</v>
      </c>
      <c r="J80"/>
      <c r="K80"/>
      <c r="L80">
        <v>8.56</v>
      </c>
      <c r="M80"/>
      <c r="N80"/>
      <c r="O80"/>
      <c r="P80"/>
      <c r="Q80"/>
      <c r="R80"/>
      <c r="S80"/>
      <c r="T80"/>
      <c r="U80"/>
      <c r="V80"/>
      <c r="W80" s="125">
        <f t="shared" si="12"/>
        <v>8.56</v>
      </c>
      <c r="X80" s="99">
        <v>0</v>
      </c>
      <c r="Y80" s="65" t="str">
        <f t="shared" si="13"/>
        <v/>
      </c>
      <c r="Z80" s="65" t="str">
        <f t="shared" si="14"/>
        <v>A079</v>
      </c>
      <c r="AA80" s="65">
        <f t="shared" si="15"/>
        <v>2</v>
      </c>
      <c r="AB80" s="65">
        <f t="shared" si="16"/>
        <v>0</v>
      </c>
      <c r="AC80" s="65">
        <f t="shared" si="17"/>
        <v>5</v>
      </c>
    </row>
    <row r="81" spans="1:29" x14ac:dyDescent="0.25">
      <c r="A81" t="s">
        <v>1451</v>
      </c>
      <c r="B81">
        <v>1</v>
      </c>
      <c r="C81" t="s">
        <v>696</v>
      </c>
      <c r="D81" t="s">
        <v>1152</v>
      </c>
      <c r="E81">
        <v>8</v>
      </c>
      <c r="F81">
        <v>8</v>
      </c>
      <c r="G81" t="s">
        <v>696</v>
      </c>
      <c r="H81" t="s">
        <v>1152</v>
      </c>
      <c r="I81">
        <v>8</v>
      </c>
      <c r="J81"/>
      <c r="K81"/>
      <c r="L81"/>
      <c r="M81"/>
      <c r="N81"/>
      <c r="O81"/>
      <c r="P81"/>
      <c r="Q81"/>
      <c r="R81"/>
      <c r="S81"/>
      <c r="T81">
        <v>132.416666666666</v>
      </c>
      <c r="U81"/>
      <c r="V81"/>
      <c r="W81" s="125">
        <f t="shared" si="12"/>
        <v>132.416666666666</v>
      </c>
      <c r="X81" s="99">
        <v>0</v>
      </c>
      <c r="Y81" s="65" t="str">
        <f t="shared" si="13"/>
        <v/>
      </c>
      <c r="Z81" s="65" t="str">
        <f t="shared" si="14"/>
        <v>A080</v>
      </c>
      <c r="AA81" s="65">
        <f t="shared" si="15"/>
        <v>8</v>
      </c>
      <c r="AB81" s="65">
        <f t="shared" si="16"/>
        <v>0</v>
      </c>
      <c r="AC81" s="65">
        <f t="shared" si="17"/>
        <v>5</v>
      </c>
    </row>
    <row r="82" spans="1:29" x14ac:dyDescent="0.25">
      <c r="A82" t="s">
        <v>1452</v>
      </c>
      <c r="B82">
        <v>1</v>
      </c>
      <c r="C82" t="s">
        <v>359</v>
      </c>
      <c r="D82" t="s">
        <v>1152</v>
      </c>
      <c r="E82">
        <v>4</v>
      </c>
      <c r="F82">
        <v>4</v>
      </c>
      <c r="G82" t="s">
        <v>359</v>
      </c>
      <c r="H82" t="s">
        <v>1152</v>
      </c>
      <c r="I82">
        <v>4</v>
      </c>
      <c r="J82"/>
      <c r="K82"/>
      <c r="L82"/>
      <c r="M82"/>
      <c r="N82"/>
      <c r="O82"/>
      <c r="P82"/>
      <c r="Q82"/>
      <c r="R82"/>
      <c r="S82"/>
      <c r="T82"/>
      <c r="U82"/>
      <c r="V82"/>
      <c r="W82" s="125">
        <f t="shared" si="12"/>
        <v>0</v>
      </c>
      <c r="X82" s="99">
        <v>0</v>
      </c>
      <c r="Y82" s="65" t="str">
        <f t="shared" si="13"/>
        <v/>
      </c>
      <c r="Z82" s="65" t="str">
        <f t="shared" si="14"/>
        <v>A081</v>
      </c>
      <c r="AA82" s="65">
        <f t="shared" si="15"/>
        <v>4</v>
      </c>
      <c r="AB82" s="65">
        <f t="shared" si="16"/>
        <v>0</v>
      </c>
      <c r="AC82" s="65">
        <f t="shared" si="17"/>
        <v>5</v>
      </c>
    </row>
    <row r="83" spans="1:29" x14ac:dyDescent="0.25">
      <c r="A83" t="s">
        <v>1453</v>
      </c>
      <c r="B83">
        <v>1</v>
      </c>
      <c r="C83" t="s">
        <v>22</v>
      </c>
      <c r="D83" t="s">
        <v>1152</v>
      </c>
      <c r="E83">
        <v>4</v>
      </c>
      <c r="F83">
        <v>4</v>
      </c>
      <c r="G83" t="s">
        <v>22</v>
      </c>
      <c r="H83" t="s">
        <v>1152</v>
      </c>
      <c r="I83">
        <v>4</v>
      </c>
      <c r="J83"/>
      <c r="K83">
        <v>161.53846153846101</v>
      </c>
      <c r="L83"/>
      <c r="M83"/>
      <c r="N83"/>
      <c r="O83"/>
      <c r="P83"/>
      <c r="Q83"/>
      <c r="R83"/>
      <c r="S83"/>
      <c r="T83"/>
      <c r="U83"/>
      <c r="V83"/>
      <c r="W83" s="125">
        <f t="shared" si="12"/>
        <v>161.53846153846101</v>
      </c>
      <c r="X83" s="99">
        <v>0</v>
      </c>
      <c r="Y83" s="65" t="str">
        <f t="shared" si="13"/>
        <v/>
      </c>
      <c r="Z83" s="65" t="str">
        <f t="shared" si="14"/>
        <v>A082</v>
      </c>
      <c r="AA83" s="65">
        <f t="shared" si="15"/>
        <v>4</v>
      </c>
      <c r="AB83" s="65">
        <f t="shared" si="16"/>
        <v>0</v>
      </c>
      <c r="AC83" s="65">
        <f t="shared" si="17"/>
        <v>5</v>
      </c>
    </row>
    <row r="84" spans="1:29" x14ac:dyDescent="0.25">
      <c r="A84" t="s">
        <v>1454</v>
      </c>
      <c r="B84">
        <v>1</v>
      </c>
      <c r="C84" t="s">
        <v>512</v>
      </c>
      <c r="D84" t="s">
        <v>1152</v>
      </c>
      <c r="E84">
        <v>4</v>
      </c>
      <c r="F84">
        <v>4</v>
      </c>
      <c r="G84" t="s">
        <v>512</v>
      </c>
      <c r="H84" t="s">
        <v>1152</v>
      </c>
      <c r="I84">
        <v>4</v>
      </c>
      <c r="J84">
        <v>48.769230769230703</v>
      </c>
      <c r="K84"/>
      <c r="L84"/>
      <c r="M84">
        <v>132.692307692307</v>
      </c>
      <c r="N84"/>
      <c r="O84"/>
      <c r="P84"/>
      <c r="Q84"/>
      <c r="R84"/>
      <c r="S84"/>
      <c r="T84"/>
      <c r="U84"/>
      <c r="V84"/>
      <c r="W84" s="125">
        <f t="shared" si="12"/>
        <v>181.46153846153771</v>
      </c>
      <c r="X84" s="99">
        <v>0</v>
      </c>
      <c r="Y84" s="65" t="str">
        <f t="shared" si="13"/>
        <v/>
      </c>
      <c r="Z84" s="65" t="str">
        <f t="shared" si="14"/>
        <v>A083</v>
      </c>
      <c r="AA84" s="65">
        <f t="shared" si="15"/>
        <v>4</v>
      </c>
      <c r="AB84" s="65">
        <f t="shared" si="16"/>
        <v>0</v>
      </c>
      <c r="AC84" s="65">
        <f t="shared" si="17"/>
        <v>5</v>
      </c>
    </row>
    <row r="85" spans="1:29" x14ac:dyDescent="0.25">
      <c r="A85" t="s">
        <v>1455</v>
      </c>
      <c r="B85">
        <v>1</v>
      </c>
      <c r="C85" t="s">
        <v>399</v>
      </c>
      <c r="D85" t="s">
        <v>1152</v>
      </c>
      <c r="E85">
        <v>4</v>
      </c>
      <c r="F85">
        <v>4</v>
      </c>
      <c r="G85" t="s">
        <v>399</v>
      </c>
      <c r="H85" t="s">
        <v>1152</v>
      </c>
      <c r="I85">
        <v>4</v>
      </c>
      <c r="J85"/>
      <c r="K85">
        <v>172.423076923076</v>
      </c>
      <c r="L85"/>
      <c r="M85"/>
      <c r="N85"/>
      <c r="O85"/>
      <c r="P85"/>
      <c r="Q85"/>
      <c r="R85"/>
      <c r="S85"/>
      <c r="T85">
        <v>62.884615384615302</v>
      </c>
      <c r="U85"/>
      <c r="V85"/>
      <c r="W85" s="125">
        <f t="shared" si="12"/>
        <v>235.3076923076913</v>
      </c>
      <c r="X85" s="99">
        <v>0</v>
      </c>
      <c r="Y85" s="65" t="str">
        <f t="shared" si="13"/>
        <v/>
      </c>
      <c r="Z85" s="65" t="str">
        <f t="shared" si="14"/>
        <v>A084</v>
      </c>
      <c r="AA85" s="65">
        <f t="shared" si="15"/>
        <v>4</v>
      </c>
      <c r="AB85" s="65">
        <f t="shared" si="16"/>
        <v>0</v>
      </c>
      <c r="AC85" s="65">
        <f t="shared" si="17"/>
        <v>5</v>
      </c>
    </row>
    <row r="86" spans="1:29" x14ac:dyDescent="0.25">
      <c r="A86" t="s">
        <v>1456</v>
      </c>
      <c r="B86">
        <v>1</v>
      </c>
      <c r="C86" t="s">
        <v>1046</v>
      </c>
      <c r="D86" t="s">
        <v>1152</v>
      </c>
      <c r="E86">
        <v>2</v>
      </c>
      <c r="F86">
        <v>2</v>
      </c>
      <c r="G86" t="s">
        <v>1046</v>
      </c>
      <c r="H86" t="s">
        <v>1152</v>
      </c>
      <c r="I86">
        <v>2</v>
      </c>
      <c r="J86">
        <v>12.807692307692299</v>
      </c>
      <c r="K86"/>
      <c r="L86"/>
      <c r="M86">
        <v>50.653846153846096</v>
      </c>
      <c r="N86"/>
      <c r="O86"/>
      <c r="P86"/>
      <c r="Q86"/>
      <c r="R86"/>
      <c r="S86"/>
      <c r="T86"/>
      <c r="U86"/>
      <c r="V86"/>
      <c r="W86" s="125">
        <f t="shared" si="12"/>
        <v>63.461538461538396</v>
      </c>
      <c r="X86" s="99">
        <v>0</v>
      </c>
      <c r="Y86" s="65" t="str">
        <f t="shared" si="13"/>
        <v/>
      </c>
      <c r="Z86" s="65" t="str">
        <f t="shared" si="14"/>
        <v>A085</v>
      </c>
      <c r="AA86" s="65">
        <f t="shared" si="15"/>
        <v>2</v>
      </c>
      <c r="AB86" s="65">
        <f t="shared" si="16"/>
        <v>0</v>
      </c>
      <c r="AC86" s="65">
        <f t="shared" si="17"/>
        <v>5</v>
      </c>
    </row>
    <row r="87" spans="1:29" x14ac:dyDescent="0.25">
      <c r="A87" t="s">
        <v>1457</v>
      </c>
      <c r="B87">
        <v>1</v>
      </c>
      <c r="C87" t="s">
        <v>1047</v>
      </c>
      <c r="D87" t="s">
        <v>1152</v>
      </c>
      <c r="E87">
        <v>2</v>
      </c>
      <c r="F87">
        <v>2</v>
      </c>
      <c r="G87" t="s">
        <v>1047</v>
      </c>
      <c r="H87" t="s">
        <v>1152</v>
      </c>
      <c r="I87">
        <v>2</v>
      </c>
      <c r="J87"/>
      <c r="K87">
        <v>163.84615384615299</v>
      </c>
      <c r="L87"/>
      <c r="M87"/>
      <c r="N87"/>
      <c r="O87"/>
      <c r="P87"/>
      <c r="Q87"/>
      <c r="R87"/>
      <c r="S87"/>
      <c r="T87"/>
      <c r="U87"/>
      <c r="V87"/>
      <c r="W87" s="125">
        <f t="shared" si="12"/>
        <v>163.84615384615299</v>
      </c>
      <c r="X87" s="99">
        <v>0</v>
      </c>
      <c r="Y87" s="65" t="str">
        <f t="shared" si="13"/>
        <v/>
      </c>
      <c r="Z87" s="65" t="str">
        <f t="shared" si="14"/>
        <v>A086</v>
      </c>
      <c r="AA87" s="65">
        <f t="shared" si="15"/>
        <v>2</v>
      </c>
      <c r="AB87" s="65">
        <f t="shared" si="16"/>
        <v>0</v>
      </c>
      <c r="AC87" s="65">
        <f t="shared" si="17"/>
        <v>5</v>
      </c>
    </row>
    <row r="88" spans="1:29" x14ac:dyDescent="0.25">
      <c r="A88" t="s">
        <v>1458</v>
      </c>
      <c r="B88">
        <v>1</v>
      </c>
      <c r="C88" t="s">
        <v>23</v>
      </c>
      <c r="D88" t="s">
        <v>1152</v>
      </c>
      <c r="E88">
        <v>4</v>
      </c>
      <c r="F88">
        <v>4</v>
      </c>
      <c r="G88" t="s">
        <v>23</v>
      </c>
      <c r="H88" t="s">
        <v>1152</v>
      </c>
      <c r="I88">
        <v>4</v>
      </c>
      <c r="J88">
        <v>85.615384615384599</v>
      </c>
      <c r="K88"/>
      <c r="L88"/>
      <c r="M88">
        <v>163.61538461538399</v>
      </c>
      <c r="N88"/>
      <c r="O88"/>
      <c r="P88"/>
      <c r="Q88"/>
      <c r="R88"/>
      <c r="S88"/>
      <c r="T88"/>
      <c r="U88"/>
      <c r="V88"/>
      <c r="W88" s="125">
        <f t="shared" si="12"/>
        <v>249.2307692307686</v>
      </c>
      <c r="X88" s="99">
        <v>0</v>
      </c>
      <c r="Y88" s="65" t="str">
        <f t="shared" si="13"/>
        <v/>
      </c>
      <c r="Z88" s="65" t="str">
        <f t="shared" si="14"/>
        <v>A087</v>
      </c>
      <c r="AA88" s="65">
        <f t="shared" si="15"/>
        <v>4</v>
      </c>
      <c r="AB88" s="65">
        <f t="shared" si="16"/>
        <v>0</v>
      </c>
      <c r="AC88" s="65">
        <f t="shared" si="17"/>
        <v>5</v>
      </c>
    </row>
    <row r="89" spans="1:29" x14ac:dyDescent="0.25">
      <c r="A89" t="s">
        <v>1459</v>
      </c>
      <c r="B89">
        <v>1</v>
      </c>
      <c r="C89" t="s">
        <v>24</v>
      </c>
      <c r="D89" t="s">
        <v>1152</v>
      </c>
      <c r="E89">
        <v>4</v>
      </c>
      <c r="F89">
        <v>4</v>
      </c>
      <c r="G89" t="s">
        <v>24</v>
      </c>
      <c r="H89" t="s">
        <v>1152</v>
      </c>
      <c r="I89">
        <v>4</v>
      </c>
      <c r="J89"/>
      <c r="K89"/>
      <c r="L89"/>
      <c r="M89"/>
      <c r="N89"/>
      <c r="O89">
        <v>6</v>
      </c>
      <c r="P89">
        <v>121.192307692307</v>
      </c>
      <c r="Q89"/>
      <c r="R89"/>
      <c r="S89"/>
      <c r="T89"/>
      <c r="U89">
        <v>27.7777777777777</v>
      </c>
      <c r="V89"/>
      <c r="W89" s="125">
        <f t="shared" si="12"/>
        <v>154.97008547008471</v>
      </c>
      <c r="X89" s="99">
        <v>0</v>
      </c>
      <c r="Y89" s="65" t="str">
        <f t="shared" si="13"/>
        <v/>
      </c>
      <c r="Z89" s="65" t="str">
        <f t="shared" si="14"/>
        <v>A088</v>
      </c>
      <c r="AA89" s="65">
        <f t="shared" si="15"/>
        <v>4</v>
      </c>
      <c r="AB89" s="65">
        <f t="shared" si="16"/>
        <v>0</v>
      </c>
      <c r="AC89" s="65">
        <f t="shared" si="17"/>
        <v>5</v>
      </c>
    </row>
    <row r="90" spans="1:29" x14ac:dyDescent="0.25">
      <c r="A90" t="s">
        <v>1460</v>
      </c>
      <c r="B90">
        <v>1</v>
      </c>
      <c r="C90" t="s">
        <v>1048</v>
      </c>
      <c r="D90" t="s">
        <v>1152</v>
      </c>
      <c r="E90">
        <v>2</v>
      </c>
      <c r="F90">
        <v>2</v>
      </c>
      <c r="G90" t="s">
        <v>1048</v>
      </c>
      <c r="H90" t="s">
        <v>1152</v>
      </c>
      <c r="I90">
        <v>2</v>
      </c>
      <c r="J90">
        <v>7.6</v>
      </c>
      <c r="K90"/>
      <c r="L90"/>
      <c r="M90">
        <v>22.4615384615384</v>
      </c>
      <c r="N90"/>
      <c r="O90"/>
      <c r="P90"/>
      <c r="Q90"/>
      <c r="R90"/>
      <c r="S90"/>
      <c r="T90"/>
      <c r="U90"/>
      <c r="V90"/>
      <c r="W90" s="125">
        <f t="shared" si="12"/>
        <v>30.061538461538397</v>
      </c>
      <c r="X90" s="99">
        <v>0</v>
      </c>
      <c r="Y90" s="65" t="str">
        <f t="shared" si="13"/>
        <v/>
      </c>
      <c r="Z90" s="65" t="str">
        <f t="shared" si="14"/>
        <v>A089</v>
      </c>
      <c r="AA90" s="65">
        <f t="shared" si="15"/>
        <v>2</v>
      </c>
      <c r="AB90" s="65">
        <f t="shared" si="16"/>
        <v>0</v>
      </c>
      <c r="AC90" s="65">
        <f t="shared" si="17"/>
        <v>5</v>
      </c>
    </row>
    <row r="91" spans="1:29" x14ac:dyDescent="0.25">
      <c r="A91" t="s">
        <v>1461</v>
      </c>
      <c r="B91">
        <v>1</v>
      </c>
      <c r="C91" t="s">
        <v>1367</v>
      </c>
      <c r="D91" t="s">
        <v>1152</v>
      </c>
      <c r="E91">
        <v>2</v>
      </c>
      <c r="F91">
        <v>2</v>
      </c>
      <c r="G91" t="s">
        <v>1367</v>
      </c>
      <c r="H91" t="s">
        <v>1152</v>
      </c>
      <c r="I91">
        <v>2</v>
      </c>
      <c r="J91"/>
      <c r="K91"/>
      <c r="L91"/>
      <c r="M91"/>
      <c r="N91">
        <v>6.9615384615384599</v>
      </c>
      <c r="O91"/>
      <c r="P91"/>
      <c r="Q91"/>
      <c r="R91"/>
      <c r="S91"/>
      <c r="T91"/>
      <c r="U91">
        <v>11.576923076923</v>
      </c>
      <c r="V91"/>
      <c r="W91" s="125">
        <f t="shared" si="12"/>
        <v>18.538461538461462</v>
      </c>
      <c r="X91" s="99">
        <v>0</v>
      </c>
      <c r="Y91" s="65" t="str">
        <f t="shared" si="13"/>
        <v/>
      </c>
      <c r="Z91" s="65" t="str">
        <f t="shared" si="14"/>
        <v>A090</v>
      </c>
      <c r="AA91" s="65">
        <f t="shared" si="15"/>
        <v>2</v>
      </c>
      <c r="AB91" s="65">
        <f t="shared" si="16"/>
        <v>0</v>
      </c>
      <c r="AC91" s="65">
        <f t="shared" si="17"/>
        <v>5</v>
      </c>
    </row>
    <row r="92" spans="1:29" x14ac:dyDescent="0.25">
      <c r="A92" t="s">
        <v>1462</v>
      </c>
      <c r="B92">
        <v>1</v>
      </c>
      <c r="C92" t="s">
        <v>514</v>
      </c>
      <c r="D92" t="s">
        <v>1152</v>
      </c>
      <c r="E92">
        <v>2</v>
      </c>
      <c r="F92">
        <v>2</v>
      </c>
      <c r="G92" t="s">
        <v>514</v>
      </c>
      <c r="H92" t="s">
        <v>1152</v>
      </c>
      <c r="I92">
        <v>2</v>
      </c>
      <c r="J92">
        <v>7.8076923076923004</v>
      </c>
      <c r="K92"/>
      <c r="L92">
        <v>17.038461538461501</v>
      </c>
      <c r="M92">
        <v>88.961538461538396</v>
      </c>
      <c r="N92"/>
      <c r="O92"/>
      <c r="P92">
        <v>31.846153846153801</v>
      </c>
      <c r="Q92"/>
      <c r="R92"/>
      <c r="S92"/>
      <c r="T92"/>
      <c r="U92"/>
      <c r="V92"/>
      <c r="W92" s="125">
        <f t="shared" si="12"/>
        <v>145.65384615384599</v>
      </c>
      <c r="X92" s="99">
        <v>0</v>
      </c>
      <c r="Y92" s="65" t="str">
        <f t="shared" si="13"/>
        <v/>
      </c>
      <c r="Z92" s="65" t="str">
        <f t="shared" si="14"/>
        <v>A091</v>
      </c>
      <c r="AA92" s="65">
        <f t="shared" si="15"/>
        <v>2</v>
      </c>
      <c r="AB92" s="65">
        <f t="shared" si="16"/>
        <v>0</v>
      </c>
      <c r="AC92" s="65">
        <f t="shared" si="17"/>
        <v>5</v>
      </c>
    </row>
    <row r="93" spans="1:29" x14ac:dyDescent="0.25">
      <c r="A93" t="s">
        <v>1463</v>
      </c>
      <c r="B93">
        <v>1</v>
      </c>
      <c r="C93" t="s">
        <v>361</v>
      </c>
      <c r="D93" t="s">
        <v>1152</v>
      </c>
      <c r="E93">
        <v>4</v>
      </c>
      <c r="F93">
        <v>4</v>
      </c>
      <c r="G93" t="s">
        <v>361</v>
      </c>
      <c r="H93" t="s">
        <v>1152</v>
      </c>
      <c r="I93">
        <v>4</v>
      </c>
      <c r="J93"/>
      <c r="K93">
        <v>130.692307692307</v>
      </c>
      <c r="L93"/>
      <c r="M93"/>
      <c r="N93"/>
      <c r="O93"/>
      <c r="P93"/>
      <c r="Q93"/>
      <c r="R93"/>
      <c r="S93"/>
      <c r="T93">
        <v>55.269230769230703</v>
      </c>
      <c r="U93"/>
      <c r="V93"/>
      <c r="W93" s="125">
        <f t="shared" si="12"/>
        <v>185.96153846153771</v>
      </c>
      <c r="X93" s="99">
        <v>0</v>
      </c>
      <c r="Y93" s="65" t="str">
        <f t="shared" si="13"/>
        <v/>
      </c>
      <c r="Z93" s="65" t="str">
        <f t="shared" si="14"/>
        <v>A092</v>
      </c>
      <c r="AA93" s="65">
        <f t="shared" si="15"/>
        <v>4</v>
      </c>
      <c r="AB93" s="65">
        <f t="shared" si="16"/>
        <v>0</v>
      </c>
      <c r="AC93" s="65">
        <f t="shared" si="17"/>
        <v>5</v>
      </c>
    </row>
    <row r="94" spans="1:29" x14ac:dyDescent="0.25">
      <c r="A94" t="s">
        <v>1464</v>
      </c>
      <c r="B94">
        <v>1</v>
      </c>
      <c r="C94" t="s">
        <v>695</v>
      </c>
      <c r="D94" t="s">
        <v>1152</v>
      </c>
      <c r="E94">
        <v>6</v>
      </c>
      <c r="F94">
        <v>6</v>
      </c>
      <c r="G94" t="s">
        <v>695</v>
      </c>
      <c r="H94" t="s">
        <v>1152</v>
      </c>
      <c r="I94">
        <v>6</v>
      </c>
      <c r="J94"/>
      <c r="K94"/>
      <c r="L94">
        <v>63.576923076923002</v>
      </c>
      <c r="M94"/>
      <c r="N94"/>
      <c r="O94"/>
      <c r="P94">
        <v>163.03846153846101</v>
      </c>
      <c r="Q94"/>
      <c r="R94"/>
      <c r="S94"/>
      <c r="T94"/>
      <c r="U94"/>
      <c r="V94"/>
      <c r="W94" s="125">
        <f t="shared" si="12"/>
        <v>226.61538461538402</v>
      </c>
      <c r="X94" s="99">
        <v>0</v>
      </c>
      <c r="Y94" s="65" t="str">
        <f t="shared" si="13"/>
        <v/>
      </c>
      <c r="Z94" s="65" t="str">
        <f t="shared" si="14"/>
        <v>A093</v>
      </c>
      <c r="AA94" s="65">
        <f t="shared" si="15"/>
        <v>6</v>
      </c>
      <c r="AB94" s="65">
        <f t="shared" si="16"/>
        <v>0</v>
      </c>
      <c r="AC94" s="65">
        <f t="shared" si="17"/>
        <v>5</v>
      </c>
    </row>
    <row r="95" spans="1:29" x14ac:dyDescent="0.25">
      <c r="A95" t="s">
        <v>1465</v>
      </c>
      <c r="B95">
        <v>1</v>
      </c>
      <c r="C95" t="s">
        <v>2161</v>
      </c>
      <c r="D95" t="s">
        <v>1152</v>
      </c>
      <c r="E95">
        <v>2</v>
      </c>
      <c r="F95">
        <v>2</v>
      </c>
      <c r="G95" t="s">
        <v>2161</v>
      </c>
      <c r="H95" t="s">
        <v>1152</v>
      </c>
      <c r="I95">
        <v>2</v>
      </c>
      <c r="J95"/>
      <c r="K95"/>
      <c r="L95"/>
      <c r="M95"/>
      <c r="N95"/>
      <c r="O95"/>
      <c r="P95"/>
      <c r="Q95"/>
      <c r="R95"/>
      <c r="S95"/>
      <c r="T95"/>
      <c r="U95"/>
      <c r="V95">
        <v>36.576923076923002</v>
      </c>
      <c r="W95" s="125">
        <f t="shared" si="12"/>
        <v>36.576923076923002</v>
      </c>
      <c r="X95" s="99">
        <v>0</v>
      </c>
      <c r="Y95" s="65" t="str">
        <f t="shared" si="13"/>
        <v/>
      </c>
      <c r="Z95" s="65" t="str">
        <f t="shared" si="14"/>
        <v>A094</v>
      </c>
      <c r="AA95" s="65">
        <f t="shared" si="15"/>
        <v>2</v>
      </c>
      <c r="AB95" s="65">
        <f t="shared" si="16"/>
        <v>0</v>
      </c>
      <c r="AC95" s="65">
        <f t="shared" si="17"/>
        <v>5</v>
      </c>
    </row>
    <row r="96" spans="1:29" x14ac:dyDescent="0.25">
      <c r="A96" t="s">
        <v>1466</v>
      </c>
      <c r="B96">
        <v>1</v>
      </c>
      <c r="C96" t="s">
        <v>843</v>
      </c>
      <c r="D96" t="s">
        <v>1152</v>
      </c>
      <c r="E96">
        <v>2</v>
      </c>
      <c r="F96">
        <v>2</v>
      </c>
      <c r="G96" t="s">
        <v>843</v>
      </c>
      <c r="H96" t="s">
        <v>1152</v>
      </c>
      <c r="I96">
        <v>2</v>
      </c>
      <c r="J96"/>
      <c r="K96"/>
      <c r="L96"/>
      <c r="M96"/>
      <c r="N96"/>
      <c r="O96"/>
      <c r="P96"/>
      <c r="Q96"/>
      <c r="R96"/>
      <c r="S96"/>
      <c r="T96">
        <v>48.4444444444444</v>
      </c>
      <c r="U96"/>
      <c r="V96"/>
      <c r="W96" s="125">
        <f t="shared" si="12"/>
        <v>48.4444444444444</v>
      </c>
      <c r="X96" s="99">
        <v>0</v>
      </c>
      <c r="Y96" s="65" t="str">
        <f t="shared" si="13"/>
        <v/>
      </c>
      <c r="Z96" s="65" t="str">
        <f t="shared" si="14"/>
        <v>A095</v>
      </c>
      <c r="AA96" s="65">
        <f t="shared" si="15"/>
        <v>2</v>
      </c>
      <c r="AB96" s="65">
        <f t="shared" si="16"/>
        <v>0</v>
      </c>
      <c r="AC96" s="65">
        <f t="shared" si="17"/>
        <v>5</v>
      </c>
    </row>
    <row r="97" spans="1:29" x14ac:dyDescent="0.25">
      <c r="A97" t="s">
        <v>1467</v>
      </c>
      <c r="B97">
        <v>1</v>
      </c>
      <c r="C97" t="s">
        <v>959</v>
      </c>
      <c r="D97" t="s">
        <v>1152</v>
      </c>
      <c r="E97">
        <v>2</v>
      </c>
      <c r="F97">
        <v>2</v>
      </c>
      <c r="G97" t="s">
        <v>959</v>
      </c>
      <c r="H97" t="s">
        <v>1152</v>
      </c>
      <c r="I97">
        <v>2</v>
      </c>
      <c r="J97"/>
      <c r="K97"/>
      <c r="L97">
        <v>38.24</v>
      </c>
      <c r="M97"/>
      <c r="N97"/>
      <c r="O97"/>
      <c r="P97"/>
      <c r="Q97"/>
      <c r="R97"/>
      <c r="S97"/>
      <c r="T97"/>
      <c r="U97"/>
      <c r="V97"/>
      <c r="W97" s="125">
        <f t="shared" si="12"/>
        <v>38.24</v>
      </c>
      <c r="X97" s="99"/>
      <c r="Y97" s="65" t="str">
        <f t="shared" si="13"/>
        <v/>
      </c>
      <c r="Z97" s="65" t="str">
        <f t="shared" si="14"/>
        <v>A096</v>
      </c>
      <c r="AA97" s="65">
        <f t="shared" si="15"/>
        <v>2</v>
      </c>
      <c r="AB97" s="65">
        <f t="shared" si="16"/>
        <v>0</v>
      </c>
      <c r="AC97" s="65">
        <f t="shared" si="17"/>
        <v>5</v>
      </c>
    </row>
    <row r="98" spans="1:29" x14ac:dyDescent="0.25">
      <c r="A98" t="s">
        <v>1468</v>
      </c>
      <c r="B98">
        <v>1</v>
      </c>
      <c r="C98" t="s">
        <v>450</v>
      </c>
      <c r="D98" t="s">
        <v>1152</v>
      </c>
      <c r="E98">
        <v>2</v>
      </c>
      <c r="F98">
        <v>2</v>
      </c>
      <c r="G98" t="s">
        <v>450</v>
      </c>
      <c r="H98" t="s">
        <v>1152</v>
      </c>
      <c r="I98">
        <v>2</v>
      </c>
      <c r="J98"/>
      <c r="K98">
        <v>116.85714285714199</v>
      </c>
      <c r="L98"/>
      <c r="M98"/>
      <c r="N98"/>
      <c r="O98"/>
      <c r="P98"/>
      <c r="Q98"/>
      <c r="R98"/>
      <c r="S98"/>
      <c r="T98">
        <v>33.615384615384599</v>
      </c>
      <c r="U98"/>
      <c r="V98"/>
      <c r="W98" s="125">
        <f t="shared" si="12"/>
        <v>150.47252747252659</v>
      </c>
      <c r="X98" s="99">
        <v>0</v>
      </c>
      <c r="Y98" s="65" t="str">
        <f t="shared" si="13"/>
        <v/>
      </c>
      <c r="Z98" s="65" t="str">
        <f t="shared" si="14"/>
        <v>A097</v>
      </c>
      <c r="AA98" s="65">
        <f t="shared" si="15"/>
        <v>2</v>
      </c>
      <c r="AB98" s="65">
        <f t="shared" si="16"/>
        <v>0</v>
      </c>
      <c r="AC98" s="65">
        <f t="shared" si="17"/>
        <v>5</v>
      </c>
    </row>
    <row r="99" spans="1:29" x14ac:dyDescent="0.25">
      <c r="A99" t="s">
        <v>1469</v>
      </c>
      <c r="B99">
        <v>1</v>
      </c>
      <c r="C99" t="s">
        <v>179</v>
      </c>
      <c r="D99" t="s">
        <v>1152</v>
      </c>
      <c r="E99">
        <v>2</v>
      </c>
      <c r="F99">
        <v>2</v>
      </c>
      <c r="G99" t="s">
        <v>179</v>
      </c>
      <c r="H99" t="s">
        <v>1152</v>
      </c>
      <c r="I99">
        <v>2</v>
      </c>
      <c r="J99"/>
      <c r="K99"/>
      <c r="L99"/>
      <c r="M99"/>
      <c r="N99"/>
      <c r="O99"/>
      <c r="P99"/>
      <c r="Q99"/>
      <c r="R99"/>
      <c r="S99"/>
      <c r="T99"/>
      <c r="U99">
        <v>18.185185185185102</v>
      </c>
      <c r="V99"/>
      <c r="W99" s="125">
        <f t="shared" si="12"/>
        <v>18.185185185185102</v>
      </c>
      <c r="X99" s="99">
        <v>0</v>
      </c>
      <c r="Y99" s="65" t="str">
        <f t="shared" si="13"/>
        <v/>
      </c>
      <c r="Z99" s="65" t="str">
        <f t="shared" si="14"/>
        <v>A098</v>
      </c>
      <c r="AA99" s="65">
        <f t="shared" si="15"/>
        <v>2</v>
      </c>
      <c r="AB99" s="65">
        <f t="shared" si="16"/>
        <v>0</v>
      </c>
      <c r="AC99" s="65">
        <f t="shared" si="17"/>
        <v>5</v>
      </c>
    </row>
    <row r="100" spans="1:29" x14ac:dyDescent="0.25">
      <c r="A100" t="s">
        <v>1470</v>
      </c>
      <c r="B100">
        <v>1</v>
      </c>
      <c r="C100" t="s">
        <v>886</v>
      </c>
      <c r="D100" t="s">
        <v>1152</v>
      </c>
      <c r="E100">
        <v>6</v>
      </c>
      <c r="F100">
        <v>6</v>
      </c>
      <c r="G100" t="s">
        <v>886</v>
      </c>
      <c r="H100" t="s">
        <v>1152</v>
      </c>
      <c r="I100">
        <v>6</v>
      </c>
      <c r="J100"/>
      <c r="K100"/>
      <c r="L100"/>
      <c r="M100"/>
      <c r="N100"/>
      <c r="O100"/>
      <c r="P100">
        <v>188.30769230769201</v>
      </c>
      <c r="Q100"/>
      <c r="R100"/>
      <c r="S100"/>
      <c r="T100">
        <v>56.346153846153797</v>
      </c>
      <c r="U100"/>
      <c r="V100"/>
      <c r="W100" s="125">
        <f t="shared" si="12"/>
        <v>244.65384615384579</v>
      </c>
      <c r="X100" s="99">
        <v>0</v>
      </c>
      <c r="Y100" s="65" t="str">
        <f t="shared" si="13"/>
        <v/>
      </c>
      <c r="Z100" s="65" t="str">
        <f t="shared" si="14"/>
        <v>A099</v>
      </c>
      <c r="AA100" s="65">
        <f t="shared" si="15"/>
        <v>6</v>
      </c>
      <c r="AB100" s="65">
        <f t="shared" si="16"/>
        <v>0</v>
      </c>
      <c r="AC100" s="65">
        <f t="shared" si="17"/>
        <v>5</v>
      </c>
    </row>
    <row r="101" spans="1:29" x14ac:dyDescent="0.25">
      <c r="A101" t="s">
        <v>1471</v>
      </c>
      <c r="B101">
        <v>1</v>
      </c>
      <c r="C101" t="s">
        <v>1322</v>
      </c>
      <c r="D101" t="s">
        <v>1152</v>
      </c>
      <c r="E101">
        <v>2</v>
      </c>
      <c r="F101">
        <v>2</v>
      </c>
      <c r="G101" t="s">
        <v>1322</v>
      </c>
      <c r="H101" t="s">
        <v>1152</v>
      </c>
      <c r="I101">
        <v>2</v>
      </c>
      <c r="J101"/>
      <c r="K101">
        <v>75.769230769230703</v>
      </c>
      <c r="L101"/>
      <c r="M101"/>
      <c r="N101"/>
      <c r="O101"/>
      <c r="P101"/>
      <c r="Q101"/>
      <c r="R101"/>
      <c r="S101"/>
      <c r="T101"/>
      <c r="U101"/>
      <c r="V101"/>
      <c r="W101" s="125">
        <f t="shared" si="12"/>
        <v>75.769230769230703</v>
      </c>
      <c r="X101" s="99">
        <v>0</v>
      </c>
      <c r="Y101" s="65" t="str">
        <f t="shared" ref="Y101:Y132" si="18">IF(COUNTIF($G$5:$G$4836,G101)&gt;1,"DOUBLE","")</f>
        <v/>
      </c>
      <c r="Z101" s="65" t="str">
        <f t="shared" si="14"/>
        <v>A100</v>
      </c>
      <c r="AA101" s="65">
        <f t="shared" si="15"/>
        <v>2</v>
      </c>
      <c r="AB101" s="65">
        <f t="shared" si="16"/>
        <v>0</v>
      </c>
      <c r="AC101" s="65">
        <f t="shared" si="17"/>
        <v>5</v>
      </c>
    </row>
    <row r="102" spans="1:29" x14ac:dyDescent="0.25">
      <c r="A102" t="s">
        <v>1472</v>
      </c>
      <c r="B102">
        <v>1</v>
      </c>
      <c r="C102" t="s">
        <v>698</v>
      </c>
      <c r="D102" t="s">
        <v>1152</v>
      </c>
      <c r="E102">
        <v>4</v>
      </c>
      <c r="F102">
        <v>4</v>
      </c>
      <c r="G102" t="s">
        <v>698</v>
      </c>
      <c r="H102" t="s">
        <v>1152</v>
      </c>
      <c r="I102">
        <v>4</v>
      </c>
      <c r="J102"/>
      <c r="K102">
        <v>104.846153846153</v>
      </c>
      <c r="L102"/>
      <c r="M102"/>
      <c r="N102"/>
      <c r="O102"/>
      <c r="P102"/>
      <c r="Q102"/>
      <c r="R102"/>
      <c r="S102"/>
      <c r="T102"/>
      <c r="U102"/>
      <c r="V102"/>
      <c r="W102" s="125">
        <f t="shared" si="12"/>
        <v>104.846153846153</v>
      </c>
      <c r="X102" s="99">
        <v>0</v>
      </c>
      <c r="Y102" s="65" t="str">
        <f t="shared" si="18"/>
        <v/>
      </c>
      <c r="Z102" s="65" t="str">
        <f t="shared" si="14"/>
        <v>A101</v>
      </c>
      <c r="AA102" s="65">
        <f t="shared" si="15"/>
        <v>4</v>
      </c>
      <c r="AB102" s="65">
        <f t="shared" si="16"/>
        <v>0</v>
      </c>
      <c r="AC102" s="65">
        <f t="shared" si="17"/>
        <v>5</v>
      </c>
    </row>
    <row r="103" spans="1:29" x14ac:dyDescent="0.25">
      <c r="A103" t="s">
        <v>1473</v>
      </c>
      <c r="B103">
        <v>1</v>
      </c>
      <c r="C103" t="s">
        <v>702</v>
      </c>
      <c r="D103" t="s">
        <v>1152</v>
      </c>
      <c r="E103">
        <v>2</v>
      </c>
      <c r="F103">
        <v>2</v>
      </c>
      <c r="G103" t="s">
        <v>702</v>
      </c>
      <c r="H103" t="s">
        <v>1152</v>
      </c>
      <c r="I103">
        <v>2</v>
      </c>
      <c r="J103"/>
      <c r="K103"/>
      <c r="L103"/>
      <c r="M103"/>
      <c r="N103"/>
      <c r="O103"/>
      <c r="P103"/>
      <c r="Q103">
        <v>1.7</v>
      </c>
      <c r="R103">
        <v>2.9090909090908998</v>
      </c>
      <c r="S103">
        <v>1.7333333333333301</v>
      </c>
      <c r="T103"/>
      <c r="U103"/>
      <c r="V103"/>
      <c r="W103" s="125">
        <f t="shared" si="12"/>
        <v>6.3424242424242294</v>
      </c>
      <c r="X103" s="99">
        <v>0</v>
      </c>
      <c r="Y103" s="65" t="str">
        <f t="shared" si="18"/>
        <v/>
      </c>
      <c r="Z103" s="65" t="str">
        <f t="shared" si="14"/>
        <v>A102</v>
      </c>
      <c r="AA103" s="65">
        <f t="shared" si="15"/>
        <v>2</v>
      </c>
      <c r="AB103" s="65">
        <f t="shared" si="16"/>
        <v>0</v>
      </c>
      <c r="AC103" s="65">
        <f t="shared" si="17"/>
        <v>5</v>
      </c>
    </row>
    <row r="104" spans="1:29" x14ac:dyDescent="0.25">
      <c r="A104" t="s">
        <v>1474</v>
      </c>
      <c r="B104">
        <v>1</v>
      </c>
      <c r="C104" t="s">
        <v>157</v>
      </c>
      <c r="D104" t="s">
        <v>1152</v>
      </c>
      <c r="E104">
        <v>2</v>
      </c>
      <c r="F104">
        <v>2</v>
      </c>
      <c r="G104" t="s">
        <v>157</v>
      </c>
      <c r="H104" t="s">
        <v>1152</v>
      </c>
      <c r="I104">
        <v>2</v>
      </c>
      <c r="J104"/>
      <c r="K104"/>
      <c r="L104"/>
      <c r="M104"/>
      <c r="N104"/>
      <c r="O104"/>
      <c r="P104"/>
      <c r="Q104">
        <v>3.4782608695652102</v>
      </c>
      <c r="R104">
        <v>11.16</v>
      </c>
      <c r="S104"/>
      <c r="T104"/>
      <c r="U104"/>
      <c r="V104"/>
      <c r="W104" s="125">
        <f t="shared" si="12"/>
        <v>14.63826086956521</v>
      </c>
      <c r="X104" s="99">
        <v>0</v>
      </c>
      <c r="Y104" s="65" t="str">
        <f t="shared" si="18"/>
        <v/>
      </c>
      <c r="Z104" s="65" t="str">
        <f t="shared" si="14"/>
        <v>A103</v>
      </c>
      <c r="AA104" s="65">
        <f t="shared" si="15"/>
        <v>2</v>
      </c>
      <c r="AB104" s="65">
        <f t="shared" si="16"/>
        <v>0</v>
      </c>
      <c r="AC104" s="65">
        <f t="shared" si="17"/>
        <v>5</v>
      </c>
    </row>
    <row r="105" spans="1:29" x14ac:dyDescent="0.25">
      <c r="A105" t="s">
        <v>1475</v>
      </c>
      <c r="B105">
        <v>1</v>
      </c>
      <c r="C105" t="s">
        <v>994</v>
      </c>
      <c r="D105" t="s">
        <v>1152</v>
      </c>
      <c r="E105">
        <v>10</v>
      </c>
      <c r="F105">
        <v>10</v>
      </c>
      <c r="G105" t="s">
        <v>994</v>
      </c>
      <c r="H105" t="s">
        <v>1152</v>
      </c>
      <c r="I105">
        <v>10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s="125">
        <f t="shared" si="12"/>
        <v>0</v>
      </c>
      <c r="X105" s="99">
        <v>0</v>
      </c>
      <c r="Y105" s="65" t="str">
        <f t="shared" si="18"/>
        <v/>
      </c>
      <c r="Z105" s="65" t="str">
        <f t="shared" si="14"/>
        <v>A104</v>
      </c>
      <c r="AA105" s="65">
        <f t="shared" si="15"/>
        <v>10</v>
      </c>
      <c r="AB105" s="65">
        <f t="shared" si="16"/>
        <v>0</v>
      </c>
      <c r="AC105" s="65">
        <f t="shared" si="17"/>
        <v>5</v>
      </c>
    </row>
    <row r="106" spans="1:29" x14ac:dyDescent="0.25">
      <c r="A106" t="s">
        <v>1476</v>
      </c>
      <c r="B106">
        <v>1</v>
      </c>
      <c r="C106" t="s">
        <v>888</v>
      </c>
      <c r="D106" t="s">
        <v>1152</v>
      </c>
      <c r="E106">
        <v>2</v>
      </c>
      <c r="F106">
        <v>2</v>
      </c>
      <c r="G106" t="s">
        <v>888</v>
      </c>
      <c r="H106" t="s">
        <v>1152</v>
      </c>
      <c r="I106">
        <v>2</v>
      </c>
      <c r="J106"/>
      <c r="K106"/>
      <c r="L106"/>
      <c r="M106"/>
      <c r="N106"/>
      <c r="O106">
        <v>2.3333333333333299</v>
      </c>
      <c r="P106"/>
      <c r="Q106"/>
      <c r="R106"/>
      <c r="S106"/>
      <c r="T106"/>
      <c r="U106"/>
      <c r="V106">
        <v>7.12</v>
      </c>
      <c r="W106" s="125">
        <f t="shared" si="12"/>
        <v>9.4533333333333296</v>
      </c>
      <c r="X106" s="99">
        <v>0</v>
      </c>
      <c r="Y106" s="65" t="str">
        <f t="shared" si="18"/>
        <v/>
      </c>
      <c r="Z106" s="65" t="str">
        <f t="shared" si="14"/>
        <v>A105</v>
      </c>
      <c r="AA106" s="65">
        <f t="shared" si="15"/>
        <v>2</v>
      </c>
      <c r="AB106" s="65">
        <f t="shared" si="16"/>
        <v>0</v>
      </c>
      <c r="AC106" s="65">
        <f t="shared" si="17"/>
        <v>5</v>
      </c>
    </row>
    <row r="107" spans="1:29" x14ac:dyDescent="0.25">
      <c r="A107" t="s">
        <v>1477</v>
      </c>
      <c r="B107">
        <v>1</v>
      </c>
      <c r="C107" t="s">
        <v>1296</v>
      </c>
      <c r="D107" t="s">
        <v>1152</v>
      </c>
      <c r="E107">
        <v>2</v>
      </c>
      <c r="F107">
        <v>2</v>
      </c>
      <c r="G107" t="s">
        <v>1296</v>
      </c>
      <c r="H107" t="s">
        <v>1152</v>
      </c>
      <c r="I107">
        <v>2</v>
      </c>
      <c r="J107"/>
      <c r="K107">
        <v>69.962962962962905</v>
      </c>
      <c r="L107"/>
      <c r="M107"/>
      <c r="N107"/>
      <c r="O107"/>
      <c r="P107"/>
      <c r="Q107"/>
      <c r="R107"/>
      <c r="S107"/>
      <c r="T107"/>
      <c r="U107"/>
      <c r="V107"/>
      <c r="W107" s="125">
        <f t="shared" si="12"/>
        <v>69.962962962962905</v>
      </c>
      <c r="X107" s="99">
        <v>0</v>
      </c>
      <c r="Y107" s="65" t="str">
        <f t="shared" si="18"/>
        <v/>
      </c>
      <c r="Z107" s="65" t="str">
        <f t="shared" si="14"/>
        <v>A106</v>
      </c>
      <c r="AA107" s="65">
        <f t="shared" si="15"/>
        <v>2</v>
      </c>
      <c r="AB107" s="65">
        <f t="shared" si="16"/>
        <v>0</v>
      </c>
      <c r="AC107" s="65">
        <f t="shared" si="17"/>
        <v>5</v>
      </c>
    </row>
    <row r="108" spans="1:29" x14ac:dyDescent="0.25">
      <c r="A108" t="s">
        <v>1478</v>
      </c>
      <c r="B108">
        <v>1</v>
      </c>
      <c r="C108" t="s">
        <v>725</v>
      </c>
      <c r="D108" t="s">
        <v>1152</v>
      </c>
      <c r="E108">
        <v>2</v>
      </c>
      <c r="F108">
        <v>2</v>
      </c>
      <c r="G108" t="s">
        <v>725</v>
      </c>
      <c r="H108" t="s">
        <v>1152</v>
      </c>
      <c r="I108">
        <v>2</v>
      </c>
      <c r="J108"/>
      <c r="K108"/>
      <c r="L108"/>
      <c r="M108"/>
      <c r="N108"/>
      <c r="O108"/>
      <c r="P108"/>
      <c r="Q108">
        <v>1</v>
      </c>
      <c r="R108">
        <v>1.5</v>
      </c>
      <c r="S108">
        <v>1.6666666666666601</v>
      </c>
      <c r="T108"/>
      <c r="U108"/>
      <c r="V108"/>
      <c r="W108" s="125">
        <f t="shared" si="12"/>
        <v>4.1666666666666599</v>
      </c>
      <c r="X108" s="99">
        <v>0</v>
      </c>
      <c r="Y108" s="65" t="str">
        <f t="shared" si="18"/>
        <v/>
      </c>
      <c r="Z108" s="65" t="str">
        <f t="shared" si="14"/>
        <v>A107</v>
      </c>
      <c r="AA108" s="65">
        <f t="shared" si="15"/>
        <v>2</v>
      </c>
      <c r="AB108" s="65">
        <f t="shared" si="16"/>
        <v>0</v>
      </c>
      <c r="AC108" s="65">
        <f t="shared" si="17"/>
        <v>5</v>
      </c>
    </row>
    <row r="109" spans="1:29" x14ac:dyDescent="0.25">
      <c r="A109" t="s">
        <v>1479</v>
      </c>
      <c r="B109">
        <v>1</v>
      </c>
      <c r="C109" t="s">
        <v>1049</v>
      </c>
      <c r="D109" t="s">
        <v>1152</v>
      </c>
      <c r="E109">
        <v>2</v>
      </c>
      <c r="F109">
        <v>2</v>
      </c>
      <c r="G109" t="s">
        <v>1049</v>
      </c>
      <c r="H109" t="s">
        <v>1152</v>
      </c>
      <c r="I109">
        <v>2</v>
      </c>
      <c r="J109"/>
      <c r="K109"/>
      <c r="L109"/>
      <c r="M109"/>
      <c r="N109"/>
      <c r="O109">
        <v>5.64</v>
      </c>
      <c r="P109"/>
      <c r="Q109"/>
      <c r="R109"/>
      <c r="S109"/>
      <c r="T109"/>
      <c r="U109"/>
      <c r="V109">
        <v>13.5</v>
      </c>
      <c r="W109" s="125">
        <f t="shared" si="12"/>
        <v>19.14</v>
      </c>
      <c r="X109" s="99">
        <v>0</v>
      </c>
      <c r="Y109" s="65" t="str">
        <f t="shared" si="18"/>
        <v/>
      </c>
      <c r="Z109" s="65" t="str">
        <f t="shared" si="14"/>
        <v>A108</v>
      </c>
      <c r="AA109" s="65">
        <f t="shared" si="15"/>
        <v>2</v>
      </c>
      <c r="AB109" s="65">
        <f t="shared" si="16"/>
        <v>0</v>
      </c>
      <c r="AC109" s="65">
        <f t="shared" si="17"/>
        <v>5</v>
      </c>
    </row>
    <row r="110" spans="1:29" x14ac:dyDescent="0.25">
      <c r="A110" t="s">
        <v>1480</v>
      </c>
      <c r="B110">
        <v>1</v>
      </c>
      <c r="C110" t="s">
        <v>194</v>
      </c>
      <c r="D110" t="s">
        <v>1152</v>
      </c>
      <c r="E110">
        <v>2</v>
      </c>
      <c r="F110">
        <v>2</v>
      </c>
      <c r="G110" t="s">
        <v>194</v>
      </c>
      <c r="H110" t="s">
        <v>1152</v>
      </c>
      <c r="I110">
        <v>2</v>
      </c>
      <c r="J110"/>
      <c r="K110"/>
      <c r="L110">
        <v>9.64</v>
      </c>
      <c r="M110"/>
      <c r="N110"/>
      <c r="O110"/>
      <c r="P110"/>
      <c r="Q110"/>
      <c r="R110"/>
      <c r="S110"/>
      <c r="T110"/>
      <c r="U110"/>
      <c r="V110"/>
      <c r="W110" s="125">
        <f t="shared" si="12"/>
        <v>9.64</v>
      </c>
      <c r="X110" s="99">
        <v>0</v>
      </c>
      <c r="Y110" s="65" t="str">
        <f t="shared" si="18"/>
        <v/>
      </c>
      <c r="Z110" s="65" t="str">
        <f t="shared" si="14"/>
        <v>A109</v>
      </c>
      <c r="AA110" s="65">
        <f t="shared" si="15"/>
        <v>2</v>
      </c>
      <c r="AB110" s="65">
        <f t="shared" si="16"/>
        <v>0</v>
      </c>
      <c r="AC110" s="65">
        <f t="shared" si="17"/>
        <v>5</v>
      </c>
    </row>
    <row r="111" spans="1:29" x14ac:dyDescent="0.25">
      <c r="A111" t="s">
        <v>1481</v>
      </c>
      <c r="B111">
        <v>1</v>
      </c>
      <c r="C111" t="s">
        <v>363</v>
      </c>
      <c r="D111" t="s">
        <v>1153</v>
      </c>
      <c r="E111">
        <v>2</v>
      </c>
      <c r="F111">
        <v>2</v>
      </c>
      <c r="G111" t="s">
        <v>363</v>
      </c>
      <c r="H111" t="s">
        <v>1153</v>
      </c>
      <c r="I111">
        <v>2</v>
      </c>
      <c r="J111"/>
      <c r="K111">
        <v>41.807692307692299</v>
      </c>
      <c r="L111"/>
      <c r="M111"/>
      <c r="N111"/>
      <c r="O111"/>
      <c r="P111"/>
      <c r="Q111"/>
      <c r="R111"/>
      <c r="S111"/>
      <c r="T111"/>
      <c r="U111"/>
      <c r="V111"/>
      <c r="W111" s="125">
        <f t="shared" si="12"/>
        <v>41.807692307692299</v>
      </c>
      <c r="X111" s="99">
        <v>0</v>
      </c>
      <c r="Y111" s="65" t="str">
        <f t="shared" si="18"/>
        <v/>
      </c>
      <c r="Z111" s="65" t="str">
        <f t="shared" si="14"/>
        <v>A110</v>
      </c>
      <c r="AA111" s="65">
        <f t="shared" si="15"/>
        <v>2</v>
      </c>
      <c r="AB111" s="65">
        <f t="shared" si="16"/>
        <v>0</v>
      </c>
      <c r="AC111" s="65">
        <f t="shared" si="17"/>
        <v>5</v>
      </c>
    </row>
    <row r="112" spans="1:29" x14ac:dyDescent="0.25">
      <c r="A112" t="s">
        <v>1482</v>
      </c>
      <c r="B112">
        <v>1</v>
      </c>
      <c r="C112" t="s">
        <v>365</v>
      </c>
      <c r="D112" t="s">
        <v>1153</v>
      </c>
      <c r="E112">
        <v>2</v>
      </c>
      <c r="F112">
        <v>2</v>
      </c>
      <c r="G112" t="s">
        <v>365</v>
      </c>
      <c r="H112" t="s">
        <v>1153</v>
      </c>
      <c r="I112">
        <v>2</v>
      </c>
      <c r="J112"/>
      <c r="K112"/>
      <c r="L112"/>
      <c r="M112"/>
      <c r="N112"/>
      <c r="O112"/>
      <c r="P112"/>
      <c r="Q112"/>
      <c r="R112"/>
      <c r="S112"/>
      <c r="T112"/>
      <c r="U112">
        <v>5.0833333333333304</v>
      </c>
      <c r="V112"/>
      <c r="W112" s="125">
        <f t="shared" si="12"/>
        <v>5.0833333333333304</v>
      </c>
      <c r="X112" s="99">
        <v>0</v>
      </c>
      <c r="Y112" s="65" t="str">
        <f t="shared" si="18"/>
        <v/>
      </c>
      <c r="Z112" s="65" t="str">
        <f t="shared" si="14"/>
        <v>A111</v>
      </c>
      <c r="AA112" s="65">
        <f t="shared" si="15"/>
        <v>2</v>
      </c>
      <c r="AB112" s="65">
        <f t="shared" si="16"/>
        <v>0</v>
      </c>
      <c r="AC112" s="65">
        <f t="shared" si="17"/>
        <v>5</v>
      </c>
    </row>
    <row r="113" spans="1:29" x14ac:dyDescent="0.25">
      <c r="A113" t="s">
        <v>1483</v>
      </c>
      <c r="B113">
        <v>1</v>
      </c>
      <c r="C113" t="s">
        <v>516</v>
      </c>
      <c r="D113" t="s">
        <v>1153</v>
      </c>
      <c r="E113">
        <v>2</v>
      </c>
      <c r="F113">
        <v>2</v>
      </c>
      <c r="G113" t="s">
        <v>516</v>
      </c>
      <c r="H113" t="s">
        <v>1153</v>
      </c>
      <c r="I113">
        <v>2</v>
      </c>
      <c r="J113"/>
      <c r="K113"/>
      <c r="L113"/>
      <c r="M113"/>
      <c r="N113"/>
      <c r="O113"/>
      <c r="P113"/>
      <c r="Q113"/>
      <c r="R113"/>
      <c r="S113"/>
      <c r="T113"/>
      <c r="U113">
        <v>10.0714285714285</v>
      </c>
      <c r="V113"/>
      <c r="W113" s="125">
        <f t="shared" si="12"/>
        <v>10.0714285714285</v>
      </c>
      <c r="X113" s="99">
        <v>0</v>
      </c>
      <c r="Y113" s="65" t="str">
        <f t="shared" si="18"/>
        <v/>
      </c>
      <c r="Z113" s="65" t="str">
        <f t="shared" si="14"/>
        <v>A112</v>
      </c>
      <c r="AA113" s="65">
        <f t="shared" si="15"/>
        <v>2</v>
      </c>
      <c r="AB113" s="65">
        <f t="shared" si="16"/>
        <v>0</v>
      </c>
      <c r="AC113" s="65">
        <f t="shared" si="17"/>
        <v>5</v>
      </c>
    </row>
    <row r="114" spans="1:29" x14ac:dyDescent="0.25">
      <c r="A114" t="s">
        <v>1484</v>
      </c>
      <c r="B114">
        <v>1</v>
      </c>
      <c r="C114" t="s">
        <v>201</v>
      </c>
      <c r="D114" t="s">
        <v>1153</v>
      </c>
      <c r="E114">
        <v>4</v>
      </c>
      <c r="F114">
        <v>4</v>
      </c>
      <c r="G114" t="s">
        <v>201</v>
      </c>
      <c r="H114" t="s">
        <v>1153</v>
      </c>
      <c r="I114">
        <v>4</v>
      </c>
      <c r="J114"/>
      <c r="K114"/>
      <c r="L114"/>
      <c r="M114"/>
      <c r="N114"/>
      <c r="O114"/>
      <c r="P114"/>
      <c r="Q114"/>
      <c r="R114"/>
      <c r="S114"/>
      <c r="T114"/>
      <c r="U114">
        <v>22.6538461538461</v>
      </c>
      <c r="V114"/>
      <c r="W114" s="125">
        <f t="shared" si="12"/>
        <v>22.6538461538461</v>
      </c>
      <c r="X114" s="99">
        <v>0</v>
      </c>
      <c r="Y114" s="65" t="str">
        <f t="shared" si="18"/>
        <v/>
      </c>
      <c r="Z114" s="65" t="str">
        <f t="shared" si="14"/>
        <v>A113</v>
      </c>
      <c r="AA114" s="65">
        <f t="shared" si="15"/>
        <v>4</v>
      </c>
      <c r="AB114" s="65">
        <f t="shared" si="16"/>
        <v>0</v>
      </c>
      <c r="AC114" s="65">
        <f t="shared" si="17"/>
        <v>5</v>
      </c>
    </row>
    <row r="115" spans="1:29" x14ac:dyDescent="0.25">
      <c r="A115" t="s">
        <v>1485</v>
      </c>
      <c r="B115">
        <v>1</v>
      </c>
      <c r="C115" t="s">
        <v>890</v>
      </c>
      <c r="D115" t="s">
        <v>1153</v>
      </c>
      <c r="E115">
        <v>2</v>
      </c>
      <c r="F115">
        <v>2</v>
      </c>
      <c r="G115" t="s">
        <v>890</v>
      </c>
      <c r="H115" t="s">
        <v>1153</v>
      </c>
      <c r="I115">
        <v>2</v>
      </c>
      <c r="J115"/>
      <c r="K115"/>
      <c r="L115"/>
      <c r="M115"/>
      <c r="N115"/>
      <c r="O115"/>
      <c r="P115"/>
      <c r="Q115"/>
      <c r="R115"/>
      <c r="S115"/>
      <c r="T115"/>
      <c r="U115">
        <v>12.96</v>
      </c>
      <c r="V115"/>
      <c r="W115" s="125">
        <f t="shared" si="12"/>
        <v>12.96</v>
      </c>
      <c r="X115" s="99">
        <v>0</v>
      </c>
      <c r="Y115" s="65" t="str">
        <f t="shared" si="18"/>
        <v/>
      </c>
      <c r="Z115" s="65" t="str">
        <f t="shared" si="14"/>
        <v>A114</v>
      </c>
      <c r="AA115" s="65">
        <f t="shared" si="15"/>
        <v>2</v>
      </c>
      <c r="AB115" s="65">
        <f t="shared" si="16"/>
        <v>0</v>
      </c>
      <c r="AC115" s="65">
        <f t="shared" si="17"/>
        <v>5</v>
      </c>
    </row>
    <row r="116" spans="1:29" x14ac:dyDescent="0.25">
      <c r="A116" t="s">
        <v>1486</v>
      </c>
      <c r="B116">
        <v>1</v>
      </c>
      <c r="C116" t="s">
        <v>721</v>
      </c>
      <c r="D116" t="s">
        <v>1153</v>
      </c>
      <c r="E116">
        <v>2</v>
      </c>
      <c r="F116">
        <v>2</v>
      </c>
      <c r="G116" t="s">
        <v>721</v>
      </c>
      <c r="H116" t="s">
        <v>1153</v>
      </c>
      <c r="I116">
        <v>2</v>
      </c>
      <c r="J116"/>
      <c r="K116"/>
      <c r="L116"/>
      <c r="M116"/>
      <c r="N116"/>
      <c r="O116">
        <v>4.1739130434782599</v>
      </c>
      <c r="P116"/>
      <c r="Q116"/>
      <c r="R116"/>
      <c r="S116"/>
      <c r="T116"/>
      <c r="U116"/>
      <c r="V116">
        <v>6.04</v>
      </c>
      <c r="W116" s="125">
        <f t="shared" si="12"/>
        <v>10.213913043478261</v>
      </c>
      <c r="X116" s="99">
        <v>0</v>
      </c>
      <c r="Y116" s="65" t="str">
        <f t="shared" si="18"/>
        <v/>
      </c>
      <c r="Z116" s="65" t="str">
        <f t="shared" si="14"/>
        <v>A115</v>
      </c>
      <c r="AA116" s="65">
        <f t="shared" si="15"/>
        <v>2</v>
      </c>
      <c r="AB116" s="65">
        <f t="shared" si="16"/>
        <v>0</v>
      </c>
      <c r="AC116" s="65">
        <f t="shared" si="17"/>
        <v>5</v>
      </c>
    </row>
    <row r="117" spans="1:29" x14ac:dyDescent="0.25">
      <c r="A117" t="s">
        <v>1487</v>
      </c>
      <c r="B117">
        <v>1</v>
      </c>
      <c r="C117" t="s">
        <v>656</v>
      </c>
      <c r="D117" t="s">
        <v>1153</v>
      </c>
      <c r="E117">
        <v>2</v>
      </c>
      <c r="F117">
        <v>2</v>
      </c>
      <c r="G117" t="s">
        <v>656</v>
      </c>
      <c r="H117" t="s">
        <v>1153</v>
      </c>
      <c r="I117">
        <v>2</v>
      </c>
      <c r="J117"/>
      <c r="K117"/>
      <c r="L117"/>
      <c r="M117"/>
      <c r="N117"/>
      <c r="O117"/>
      <c r="P117"/>
      <c r="Q117"/>
      <c r="R117"/>
      <c r="S117"/>
      <c r="T117"/>
      <c r="U117">
        <v>2.25</v>
      </c>
      <c r="V117">
        <v>1.84615384615384</v>
      </c>
      <c r="W117" s="125">
        <f t="shared" si="12"/>
        <v>4.0961538461538396</v>
      </c>
      <c r="X117" s="99">
        <v>0</v>
      </c>
      <c r="Y117" s="65" t="str">
        <f t="shared" si="18"/>
        <v/>
      </c>
      <c r="Z117" s="65" t="str">
        <f t="shared" si="14"/>
        <v>A116</v>
      </c>
      <c r="AA117" s="65">
        <f t="shared" si="15"/>
        <v>2</v>
      </c>
      <c r="AB117" s="65">
        <f t="shared" si="16"/>
        <v>0</v>
      </c>
      <c r="AC117" s="65">
        <f t="shared" si="17"/>
        <v>5</v>
      </c>
    </row>
    <row r="118" spans="1:29" x14ac:dyDescent="0.25">
      <c r="A118" t="s">
        <v>1488</v>
      </c>
      <c r="B118">
        <v>1</v>
      </c>
      <c r="C118" t="s">
        <v>657</v>
      </c>
      <c r="D118" t="s">
        <v>1153</v>
      </c>
      <c r="E118">
        <v>2</v>
      </c>
      <c r="F118">
        <v>2</v>
      </c>
      <c r="G118" t="s">
        <v>657</v>
      </c>
      <c r="H118" t="s">
        <v>1153</v>
      </c>
      <c r="I118">
        <v>2</v>
      </c>
      <c r="J118"/>
      <c r="K118"/>
      <c r="L118">
        <v>23.12</v>
      </c>
      <c r="M118"/>
      <c r="N118"/>
      <c r="O118"/>
      <c r="P118"/>
      <c r="Q118"/>
      <c r="R118"/>
      <c r="S118"/>
      <c r="T118"/>
      <c r="U118"/>
      <c r="V118"/>
      <c r="W118" s="125">
        <f t="shared" si="12"/>
        <v>23.12</v>
      </c>
      <c r="X118" s="99">
        <v>0</v>
      </c>
      <c r="Y118" s="65" t="str">
        <f t="shared" si="18"/>
        <v/>
      </c>
      <c r="Z118" s="65" t="str">
        <f t="shared" si="14"/>
        <v>A117</v>
      </c>
      <c r="AA118" s="65">
        <f t="shared" si="15"/>
        <v>2</v>
      </c>
      <c r="AB118" s="65">
        <f t="shared" si="16"/>
        <v>0</v>
      </c>
      <c r="AC118" s="65">
        <f t="shared" si="17"/>
        <v>5</v>
      </c>
    </row>
    <row r="119" spans="1:29" x14ac:dyDescent="0.25">
      <c r="A119" t="s">
        <v>1489</v>
      </c>
      <c r="B119">
        <v>1</v>
      </c>
      <c r="C119" t="s">
        <v>140</v>
      </c>
      <c r="D119" t="s">
        <v>1153</v>
      </c>
      <c r="E119">
        <v>2</v>
      </c>
      <c r="F119">
        <v>2</v>
      </c>
      <c r="G119" t="s">
        <v>140</v>
      </c>
      <c r="H119" t="s">
        <v>1153</v>
      </c>
      <c r="I119">
        <v>2</v>
      </c>
      <c r="J119"/>
      <c r="K119"/>
      <c r="L119"/>
      <c r="M119"/>
      <c r="N119"/>
      <c r="O119"/>
      <c r="P119"/>
      <c r="Q119">
        <v>1.6666666666666601</v>
      </c>
      <c r="R119">
        <v>2.5</v>
      </c>
      <c r="S119">
        <v>2.23529411764705</v>
      </c>
      <c r="T119"/>
      <c r="U119"/>
      <c r="V119"/>
      <c r="W119" s="125">
        <f t="shared" si="12"/>
        <v>6.4019607843137099</v>
      </c>
      <c r="X119" s="99">
        <v>0</v>
      </c>
      <c r="Y119" s="65" t="str">
        <f t="shared" si="18"/>
        <v/>
      </c>
      <c r="Z119" s="65" t="str">
        <f t="shared" si="14"/>
        <v>A118</v>
      </c>
      <c r="AA119" s="65">
        <f t="shared" si="15"/>
        <v>2</v>
      </c>
      <c r="AB119" s="65">
        <f t="shared" si="16"/>
        <v>0</v>
      </c>
      <c r="AC119" s="65">
        <f t="shared" si="17"/>
        <v>5</v>
      </c>
    </row>
    <row r="120" spans="1:29" x14ac:dyDescent="0.25">
      <c r="A120" t="s">
        <v>1490</v>
      </c>
      <c r="B120">
        <v>1</v>
      </c>
      <c r="C120" t="s">
        <v>658</v>
      </c>
      <c r="D120" t="s">
        <v>1153</v>
      </c>
      <c r="E120">
        <v>2</v>
      </c>
      <c r="F120">
        <v>2</v>
      </c>
      <c r="G120" t="s">
        <v>658</v>
      </c>
      <c r="H120" t="s">
        <v>1153</v>
      </c>
      <c r="I120">
        <v>2</v>
      </c>
      <c r="J120"/>
      <c r="K120"/>
      <c r="L120"/>
      <c r="M120"/>
      <c r="N120"/>
      <c r="O120"/>
      <c r="P120"/>
      <c r="Q120">
        <v>1</v>
      </c>
      <c r="R120">
        <v>1</v>
      </c>
      <c r="S120"/>
      <c r="T120"/>
      <c r="U120"/>
      <c r="V120"/>
      <c r="W120" s="125">
        <f t="shared" si="12"/>
        <v>2</v>
      </c>
      <c r="X120" s="99">
        <v>0</v>
      </c>
      <c r="Y120" s="65" t="str">
        <f t="shared" si="18"/>
        <v/>
      </c>
      <c r="Z120" s="65" t="str">
        <f t="shared" si="14"/>
        <v>A119</v>
      </c>
      <c r="AA120" s="65">
        <f t="shared" si="15"/>
        <v>2</v>
      </c>
      <c r="AB120" s="65">
        <f t="shared" si="16"/>
        <v>0</v>
      </c>
      <c r="AC120" s="65">
        <f t="shared" si="17"/>
        <v>5</v>
      </c>
    </row>
    <row r="121" spans="1:29" x14ac:dyDescent="0.25">
      <c r="A121" t="s">
        <v>1491</v>
      </c>
      <c r="B121">
        <v>1</v>
      </c>
      <c r="C121" t="s">
        <v>367</v>
      </c>
      <c r="D121" t="s">
        <v>1153</v>
      </c>
      <c r="E121">
        <v>2</v>
      </c>
      <c r="F121">
        <v>2</v>
      </c>
      <c r="G121" t="s">
        <v>367</v>
      </c>
      <c r="H121" t="s">
        <v>1153</v>
      </c>
      <c r="I121">
        <v>2</v>
      </c>
      <c r="J121">
        <v>2.2222222222222201</v>
      </c>
      <c r="K121"/>
      <c r="L121">
        <v>2</v>
      </c>
      <c r="M121">
        <v>1.8181818181818099</v>
      </c>
      <c r="N121"/>
      <c r="O121"/>
      <c r="P121"/>
      <c r="Q121"/>
      <c r="R121"/>
      <c r="S121"/>
      <c r="T121"/>
      <c r="U121"/>
      <c r="V121"/>
      <c r="W121" s="125">
        <f t="shared" si="12"/>
        <v>6.0404040404040291</v>
      </c>
      <c r="X121" s="99">
        <v>0</v>
      </c>
      <c r="Y121" s="65" t="str">
        <f t="shared" si="18"/>
        <v/>
      </c>
      <c r="Z121" s="65" t="str">
        <f t="shared" si="14"/>
        <v>A120</v>
      </c>
      <c r="AA121" s="65">
        <f t="shared" si="15"/>
        <v>2</v>
      </c>
      <c r="AB121" s="65">
        <f t="shared" si="16"/>
        <v>0</v>
      </c>
      <c r="AC121" s="65">
        <f t="shared" si="17"/>
        <v>5</v>
      </c>
    </row>
    <row r="122" spans="1:29" x14ac:dyDescent="0.25">
      <c r="A122" t="s">
        <v>1492</v>
      </c>
      <c r="B122">
        <v>1</v>
      </c>
      <c r="C122" t="s">
        <v>518</v>
      </c>
      <c r="D122" t="s">
        <v>1153</v>
      </c>
      <c r="E122">
        <v>2</v>
      </c>
      <c r="F122">
        <v>2</v>
      </c>
      <c r="G122" t="s">
        <v>518</v>
      </c>
      <c r="H122" t="s">
        <v>1153</v>
      </c>
      <c r="I122">
        <v>2</v>
      </c>
      <c r="J122"/>
      <c r="K122"/>
      <c r="L122"/>
      <c r="M122"/>
      <c r="N122"/>
      <c r="O122"/>
      <c r="P122"/>
      <c r="Q122">
        <v>1.5</v>
      </c>
      <c r="R122">
        <v>3.38095238095238</v>
      </c>
      <c r="S122"/>
      <c r="T122"/>
      <c r="U122"/>
      <c r="V122"/>
      <c r="W122" s="125">
        <f t="shared" si="12"/>
        <v>4.8809523809523796</v>
      </c>
      <c r="X122" s="99">
        <v>0</v>
      </c>
      <c r="Y122" s="65" t="str">
        <f t="shared" si="18"/>
        <v/>
      </c>
      <c r="Z122" s="65" t="str">
        <f t="shared" si="14"/>
        <v>A121</v>
      </c>
      <c r="AA122" s="65">
        <f t="shared" si="15"/>
        <v>2</v>
      </c>
      <c r="AB122" s="65">
        <f t="shared" si="16"/>
        <v>0</v>
      </c>
      <c r="AC122" s="65">
        <f t="shared" si="17"/>
        <v>5</v>
      </c>
    </row>
    <row r="123" spans="1:29" x14ac:dyDescent="0.25">
      <c r="A123" t="s">
        <v>1493</v>
      </c>
      <c r="B123">
        <v>1</v>
      </c>
      <c r="C123" t="s">
        <v>25</v>
      </c>
      <c r="D123" t="s">
        <v>1153</v>
      </c>
      <c r="E123">
        <v>2</v>
      </c>
      <c r="F123">
        <v>2</v>
      </c>
      <c r="G123" t="s">
        <v>25</v>
      </c>
      <c r="H123" t="s">
        <v>1153</v>
      </c>
      <c r="I123">
        <v>2</v>
      </c>
      <c r="J123"/>
      <c r="K123"/>
      <c r="L123"/>
      <c r="M123"/>
      <c r="N123"/>
      <c r="O123">
        <v>11.076923076923</v>
      </c>
      <c r="P123"/>
      <c r="Q123"/>
      <c r="R123"/>
      <c r="S123"/>
      <c r="T123"/>
      <c r="U123"/>
      <c r="V123">
        <v>25.730769230769202</v>
      </c>
      <c r="W123" s="125">
        <f t="shared" si="12"/>
        <v>36.8076923076922</v>
      </c>
      <c r="X123" s="99">
        <v>0</v>
      </c>
      <c r="Y123" s="65" t="str">
        <f t="shared" si="18"/>
        <v/>
      </c>
      <c r="Z123" s="65" t="str">
        <f t="shared" si="14"/>
        <v>A122</v>
      </c>
      <c r="AA123" s="65">
        <f t="shared" si="15"/>
        <v>2</v>
      </c>
      <c r="AB123" s="65">
        <f t="shared" si="16"/>
        <v>0</v>
      </c>
      <c r="AC123" s="65">
        <f t="shared" si="17"/>
        <v>5</v>
      </c>
    </row>
    <row r="124" spans="1:29" x14ac:dyDescent="0.25">
      <c r="A124" t="s">
        <v>1494</v>
      </c>
      <c r="B124">
        <v>1</v>
      </c>
      <c r="C124" t="s">
        <v>181</v>
      </c>
      <c r="D124" t="s">
        <v>1153</v>
      </c>
      <c r="E124">
        <v>2</v>
      </c>
      <c r="F124">
        <v>2</v>
      </c>
      <c r="G124" t="s">
        <v>181</v>
      </c>
      <c r="H124" t="s">
        <v>1153</v>
      </c>
      <c r="I124">
        <v>2</v>
      </c>
      <c r="J124"/>
      <c r="K124"/>
      <c r="L124"/>
      <c r="M124"/>
      <c r="N124"/>
      <c r="O124">
        <v>4.6521739130434696</v>
      </c>
      <c r="P124"/>
      <c r="Q124"/>
      <c r="R124"/>
      <c r="S124"/>
      <c r="T124"/>
      <c r="U124"/>
      <c r="V124">
        <v>15.1538461538461</v>
      </c>
      <c r="W124" s="125">
        <f t="shared" si="12"/>
        <v>19.80602006688957</v>
      </c>
      <c r="X124" s="99">
        <v>0</v>
      </c>
      <c r="Y124" s="65" t="str">
        <f t="shared" si="18"/>
        <v/>
      </c>
      <c r="Z124" s="65" t="str">
        <f t="shared" si="14"/>
        <v>A123</v>
      </c>
      <c r="AA124" s="65">
        <f t="shared" si="15"/>
        <v>2</v>
      </c>
      <c r="AB124" s="65">
        <f t="shared" si="16"/>
        <v>0</v>
      </c>
      <c r="AC124" s="65">
        <f t="shared" si="17"/>
        <v>5</v>
      </c>
    </row>
    <row r="125" spans="1:29" x14ac:dyDescent="0.25">
      <c r="A125" t="s">
        <v>1495</v>
      </c>
      <c r="B125">
        <v>1</v>
      </c>
      <c r="C125" t="s">
        <v>520</v>
      </c>
      <c r="D125" t="s">
        <v>1153</v>
      </c>
      <c r="E125">
        <v>4</v>
      </c>
      <c r="F125">
        <v>4</v>
      </c>
      <c r="G125" t="s">
        <v>520</v>
      </c>
      <c r="H125" t="s">
        <v>1153</v>
      </c>
      <c r="I125">
        <v>4</v>
      </c>
      <c r="J125"/>
      <c r="K125">
        <v>180</v>
      </c>
      <c r="L125"/>
      <c r="M125"/>
      <c r="N125"/>
      <c r="O125"/>
      <c r="P125"/>
      <c r="Q125"/>
      <c r="R125"/>
      <c r="S125"/>
      <c r="T125"/>
      <c r="U125"/>
      <c r="V125"/>
      <c r="W125" s="125">
        <f t="shared" si="12"/>
        <v>180</v>
      </c>
      <c r="X125" s="99">
        <v>0</v>
      </c>
      <c r="Y125" s="65" t="str">
        <f t="shared" si="18"/>
        <v/>
      </c>
      <c r="Z125" s="65" t="str">
        <f t="shared" si="14"/>
        <v>A124</v>
      </c>
      <c r="AA125" s="65">
        <f t="shared" si="15"/>
        <v>4</v>
      </c>
      <c r="AB125" s="65">
        <f t="shared" si="16"/>
        <v>0</v>
      </c>
      <c r="AC125" s="65">
        <f t="shared" si="17"/>
        <v>5</v>
      </c>
    </row>
    <row r="126" spans="1:29" x14ac:dyDescent="0.25">
      <c r="A126" t="s">
        <v>1496</v>
      </c>
      <c r="B126">
        <v>1</v>
      </c>
      <c r="C126" t="s">
        <v>1167</v>
      </c>
      <c r="D126" t="s">
        <v>1153</v>
      </c>
      <c r="E126">
        <v>2</v>
      </c>
      <c r="F126">
        <v>2</v>
      </c>
      <c r="G126" t="s">
        <v>1167</v>
      </c>
      <c r="H126" t="s">
        <v>1153</v>
      </c>
      <c r="I126">
        <v>2</v>
      </c>
      <c r="J126"/>
      <c r="K126"/>
      <c r="L126"/>
      <c r="M126"/>
      <c r="N126"/>
      <c r="O126">
        <v>13.6538461538461</v>
      </c>
      <c r="P126"/>
      <c r="Q126"/>
      <c r="R126"/>
      <c r="S126"/>
      <c r="T126"/>
      <c r="U126"/>
      <c r="V126">
        <v>43.307692307692299</v>
      </c>
      <c r="W126" s="125">
        <f t="shared" si="12"/>
        <v>56.961538461538396</v>
      </c>
      <c r="X126" s="99">
        <v>0</v>
      </c>
      <c r="Y126" s="65" t="str">
        <f t="shared" si="18"/>
        <v/>
      </c>
      <c r="Z126" s="65" t="str">
        <f t="shared" si="14"/>
        <v>A125</v>
      </c>
      <c r="AA126" s="65">
        <f t="shared" si="15"/>
        <v>2</v>
      </c>
      <c r="AB126" s="65">
        <f t="shared" si="16"/>
        <v>0</v>
      </c>
      <c r="AC126" s="65">
        <f t="shared" si="17"/>
        <v>5</v>
      </c>
    </row>
    <row r="127" spans="1:29" x14ac:dyDescent="0.25">
      <c r="A127" t="s">
        <v>1497</v>
      </c>
      <c r="B127">
        <v>1</v>
      </c>
      <c r="C127" t="s">
        <v>469</v>
      </c>
      <c r="D127" t="s">
        <v>1153</v>
      </c>
      <c r="E127">
        <v>4</v>
      </c>
      <c r="F127">
        <v>4</v>
      </c>
      <c r="G127" t="s">
        <v>469</v>
      </c>
      <c r="H127" t="s">
        <v>1153</v>
      </c>
      <c r="I127">
        <v>4</v>
      </c>
      <c r="J127">
        <v>36.615384615384599</v>
      </c>
      <c r="K127"/>
      <c r="L127">
        <v>42.88</v>
      </c>
      <c r="M127">
        <v>86.846153846153797</v>
      </c>
      <c r="N127"/>
      <c r="O127"/>
      <c r="P127"/>
      <c r="Q127"/>
      <c r="R127"/>
      <c r="S127"/>
      <c r="T127"/>
      <c r="U127"/>
      <c r="V127"/>
      <c r="W127" s="125">
        <f t="shared" si="12"/>
        <v>166.34153846153839</v>
      </c>
      <c r="X127" s="99">
        <v>0</v>
      </c>
      <c r="Y127" s="65" t="str">
        <f t="shared" si="18"/>
        <v/>
      </c>
      <c r="Z127" s="65" t="str">
        <f t="shared" si="14"/>
        <v>A126</v>
      </c>
      <c r="AA127" s="65">
        <f t="shared" si="15"/>
        <v>4</v>
      </c>
      <c r="AB127" s="65">
        <f t="shared" si="16"/>
        <v>0</v>
      </c>
      <c r="AC127" s="65">
        <f t="shared" si="17"/>
        <v>5</v>
      </c>
    </row>
    <row r="128" spans="1:29" x14ac:dyDescent="0.25">
      <c r="A128" t="s">
        <v>1498</v>
      </c>
      <c r="B128">
        <v>1</v>
      </c>
      <c r="C128" t="s">
        <v>26</v>
      </c>
      <c r="D128" t="s">
        <v>1153</v>
      </c>
      <c r="E128">
        <v>4</v>
      </c>
      <c r="F128">
        <v>4</v>
      </c>
      <c r="G128" t="s">
        <v>26</v>
      </c>
      <c r="H128" t="s">
        <v>1153</v>
      </c>
      <c r="I128">
        <v>4</v>
      </c>
      <c r="J128">
        <v>42.269230769230703</v>
      </c>
      <c r="K128"/>
      <c r="L128">
        <v>60.230769230769198</v>
      </c>
      <c r="M128">
        <v>102.57692307692299</v>
      </c>
      <c r="N128"/>
      <c r="O128"/>
      <c r="P128"/>
      <c r="Q128"/>
      <c r="R128"/>
      <c r="S128"/>
      <c r="T128"/>
      <c r="U128"/>
      <c r="V128"/>
      <c r="W128" s="125">
        <f t="shared" si="12"/>
        <v>205.0769230769229</v>
      </c>
      <c r="X128" s="99">
        <v>0</v>
      </c>
      <c r="Y128" s="65" t="str">
        <f t="shared" si="18"/>
        <v/>
      </c>
      <c r="Z128" s="65" t="str">
        <f t="shared" si="14"/>
        <v>A127</v>
      </c>
      <c r="AA128" s="65">
        <f t="shared" si="15"/>
        <v>4</v>
      </c>
      <c r="AB128" s="65">
        <f t="shared" si="16"/>
        <v>0</v>
      </c>
      <c r="AC128" s="65">
        <f t="shared" si="17"/>
        <v>5</v>
      </c>
    </row>
    <row r="129" spans="1:29" x14ac:dyDescent="0.25">
      <c r="A129" t="s">
        <v>1499</v>
      </c>
      <c r="B129">
        <v>1</v>
      </c>
      <c r="C129" t="s">
        <v>757</v>
      </c>
      <c r="D129" t="s">
        <v>1153</v>
      </c>
      <c r="E129">
        <v>2</v>
      </c>
      <c r="F129">
        <v>2</v>
      </c>
      <c r="G129" t="s">
        <v>757</v>
      </c>
      <c r="H129" t="s">
        <v>1153</v>
      </c>
      <c r="I129">
        <v>2</v>
      </c>
      <c r="J129">
        <v>10.807692307692299</v>
      </c>
      <c r="K129"/>
      <c r="L129">
        <v>12.8</v>
      </c>
      <c r="M129">
        <v>19.9615384615384</v>
      </c>
      <c r="N129"/>
      <c r="O129"/>
      <c r="P129"/>
      <c r="Q129"/>
      <c r="R129"/>
      <c r="S129"/>
      <c r="T129"/>
      <c r="U129"/>
      <c r="V129"/>
      <c r="W129" s="125">
        <f t="shared" si="12"/>
        <v>43.5692307692307</v>
      </c>
      <c r="X129" s="99">
        <v>0</v>
      </c>
      <c r="Y129" s="65" t="str">
        <f t="shared" si="18"/>
        <v/>
      </c>
      <c r="Z129" s="65" t="str">
        <f t="shared" si="14"/>
        <v>A128</v>
      </c>
      <c r="AA129" s="65">
        <f t="shared" si="15"/>
        <v>2</v>
      </c>
      <c r="AB129" s="65">
        <f t="shared" si="16"/>
        <v>0</v>
      </c>
      <c r="AC129" s="65">
        <f t="shared" si="17"/>
        <v>5</v>
      </c>
    </row>
    <row r="130" spans="1:29" x14ac:dyDescent="0.25">
      <c r="A130" t="s">
        <v>1500</v>
      </c>
      <c r="B130">
        <v>1</v>
      </c>
      <c r="C130" t="s">
        <v>27</v>
      </c>
      <c r="D130" t="s">
        <v>1153</v>
      </c>
      <c r="E130">
        <v>2</v>
      </c>
      <c r="F130">
        <v>2</v>
      </c>
      <c r="G130" t="s">
        <v>27</v>
      </c>
      <c r="H130" t="s">
        <v>1153</v>
      </c>
      <c r="I130">
        <v>2</v>
      </c>
      <c r="J130"/>
      <c r="K130"/>
      <c r="L130"/>
      <c r="M130"/>
      <c r="N130"/>
      <c r="O130"/>
      <c r="P130"/>
      <c r="Q130"/>
      <c r="R130"/>
      <c r="S130"/>
      <c r="T130"/>
      <c r="U130">
        <v>30.615384615384599</v>
      </c>
      <c r="V130"/>
      <c r="W130" s="125">
        <f t="shared" si="12"/>
        <v>30.615384615384599</v>
      </c>
      <c r="X130" s="99">
        <v>0</v>
      </c>
      <c r="Y130" s="65" t="str">
        <f t="shared" si="18"/>
        <v/>
      </c>
      <c r="Z130" s="65" t="str">
        <f t="shared" si="14"/>
        <v>A129</v>
      </c>
      <c r="AA130" s="65">
        <f t="shared" si="15"/>
        <v>2</v>
      </c>
      <c r="AB130" s="65">
        <f t="shared" si="16"/>
        <v>0</v>
      </c>
      <c r="AC130" s="65">
        <f t="shared" si="17"/>
        <v>5</v>
      </c>
    </row>
    <row r="131" spans="1:29" x14ac:dyDescent="0.25">
      <c r="A131" t="s">
        <v>1501</v>
      </c>
      <c r="B131">
        <v>1</v>
      </c>
      <c r="C131" t="s">
        <v>522</v>
      </c>
      <c r="D131" t="s">
        <v>1153</v>
      </c>
      <c r="E131">
        <v>2</v>
      </c>
      <c r="F131">
        <v>2</v>
      </c>
      <c r="G131" t="s">
        <v>522</v>
      </c>
      <c r="H131" t="s">
        <v>1153</v>
      </c>
      <c r="I131">
        <v>2</v>
      </c>
      <c r="J131">
        <v>4.7391304347826004</v>
      </c>
      <c r="K131"/>
      <c r="L131"/>
      <c r="M131">
        <v>22.76</v>
      </c>
      <c r="N131"/>
      <c r="O131"/>
      <c r="P131"/>
      <c r="Q131"/>
      <c r="R131"/>
      <c r="S131"/>
      <c r="T131"/>
      <c r="U131"/>
      <c r="V131"/>
      <c r="W131" s="125">
        <f t="shared" si="12"/>
        <v>27.4991304347826</v>
      </c>
      <c r="X131" s="99">
        <v>0</v>
      </c>
      <c r="Y131" s="65" t="str">
        <f t="shared" si="18"/>
        <v/>
      </c>
      <c r="Z131" s="65" t="str">
        <f t="shared" si="14"/>
        <v>A130</v>
      </c>
      <c r="AA131" s="65">
        <f t="shared" si="15"/>
        <v>2</v>
      </c>
      <c r="AB131" s="65">
        <f t="shared" si="16"/>
        <v>0</v>
      </c>
      <c r="AC131" s="65">
        <f t="shared" si="17"/>
        <v>5</v>
      </c>
    </row>
    <row r="132" spans="1:29" x14ac:dyDescent="0.25">
      <c r="A132" t="s">
        <v>1502</v>
      </c>
      <c r="B132">
        <v>1</v>
      </c>
      <c r="C132" t="s">
        <v>787</v>
      </c>
      <c r="D132" t="s">
        <v>1153</v>
      </c>
      <c r="E132">
        <v>2</v>
      </c>
      <c r="F132">
        <v>2</v>
      </c>
      <c r="G132" t="s">
        <v>787</v>
      </c>
      <c r="H132" t="s">
        <v>1153</v>
      </c>
      <c r="I132">
        <v>2</v>
      </c>
      <c r="J132"/>
      <c r="K132"/>
      <c r="L132">
        <v>6.875</v>
      </c>
      <c r="M132"/>
      <c r="N132"/>
      <c r="O132"/>
      <c r="P132"/>
      <c r="Q132"/>
      <c r="R132"/>
      <c r="S132"/>
      <c r="T132"/>
      <c r="U132"/>
      <c r="V132"/>
      <c r="W132" s="125">
        <f t="shared" si="12"/>
        <v>6.875</v>
      </c>
      <c r="X132" s="99">
        <v>0</v>
      </c>
      <c r="Y132" s="65" t="str">
        <f t="shared" si="18"/>
        <v/>
      </c>
      <c r="Z132" s="65" t="str">
        <f t="shared" si="14"/>
        <v>A131</v>
      </c>
      <c r="AA132" s="65">
        <f t="shared" si="15"/>
        <v>2</v>
      </c>
      <c r="AB132" s="65">
        <f t="shared" si="16"/>
        <v>0</v>
      </c>
      <c r="AC132" s="65">
        <f t="shared" si="17"/>
        <v>5</v>
      </c>
    </row>
    <row r="133" spans="1:29" x14ac:dyDescent="0.25">
      <c r="A133" t="s">
        <v>1503</v>
      </c>
      <c r="B133">
        <v>1</v>
      </c>
      <c r="C133" t="s">
        <v>788</v>
      </c>
      <c r="D133" t="s">
        <v>1153</v>
      </c>
      <c r="E133">
        <v>8</v>
      </c>
      <c r="F133">
        <v>8</v>
      </c>
      <c r="G133" t="s">
        <v>788</v>
      </c>
      <c r="H133" t="s">
        <v>1153</v>
      </c>
      <c r="I133">
        <v>8</v>
      </c>
      <c r="J133">
        <v>48.038461538461497</v>
      </c>
      <c r="K133"/>
      <c r="L133"/>
      <c r="M133">
        <v>155.230769230769</v>
      </c>
      <c r="N133"/>
      <c r="O133"/>
      <c r="P133"/>
      <c r="Q133"/>
      <c r="R133"/>
      <c r="S133"/>
      <c r="T133"/>
      <c r="U133"/>
      <c r="V133"/>
      <c r="W133" s="125">
        <f t="shared" ref="W133:W195" si="19">SUM(J133:V133)</f>
        <v>203.26923076923049</v>
      </c>
      <c r="X133" s="99">
        <v>0</v>
      </c>
      <c r="Y133" s="65" t="str">
        <f t="shared" ref="Y133:Y164" si="20">IF(COUNTIF($G$5:$G$4836,G133)&gt;1,"DOUBLE","")</f>
        <v/>
      </c>
      <c r="Z133" s="65" t="str">
        <f t="shared" ref="Z133:Z178" si="21">A133</f>
        <v>A132</v>
      </c>
      <c r="AA133" s="65">
        <f t="shared" ref="AA133:AA178" si="22">I133</f>
        <v>8</v>
      </c>
      <c r="AB133" s="65">
        <f t="shared" ref="AB133:AB178" si="23">IF(ISNA(MATCH(C133,G133,0)),1,0)</f>
        <v>0</v>
      </c>
      <c r="AC133" s="65">
        <f t="shared" ref="AC133:AC178" si="24">LEN(G133)</f>
        <v>5</v>
      </c>
    </row>
    <row r="134" spans="1:29" x14ac:dyDescent="0.25">
      <c r="A134" t="s">
        <v>1504</v>
      </c>
      <c r="B134">
        <v>1</v>
      </c>
      <c r="C134" t="s">
        <v>726</v>
      </c>
      <c r="D134" t="s">
        <v>1153</v>
      </c>
      <c r="E134">
        <v>2</v>
      </c>
      <c r="F134">
        <v>2</v>
      </c>
      <c r="G134" t="s">
        <v>726</v>
      </c>
      <c r="H134" t="s">
        <v>1153</v>
      </c>
      <c r="I134">
        <v>2</v>
      </c>
      <c r="J134"/>
      <c r="K134">
        <v>6.8</v>
      </c>
      <c r="L134"/>
      <c r="M134"/>
      <c r="N134"/>
      <c r="O134"/>
      <c r="P134"/>
      <c r="Q134"/>
      <c r="R134"/>
      <c r="S134"/>
      <c r="T134">
        <v>2.2666666666666599</v>
      </c>
      <c r="U134"/>
      <c r="V134"/>
      <c r="W134" s="125">
        <f t="shared" si="19"/>
        <v>9.0666666666666593</v>
      </c>
      <c r="X134" s="99">
        <v>0</v>
      </c>
      <c r="Y134" s="65" t="str">
        <f t="shared" si="20"/>
        <v/>
      </c>
      <c r="Z134" s="65" t="str">
        <f t="shared" si="21"/>
        <v>A133</v>
      </c>
      <c r="AA134" s="65">
        <f t="shared" si="22"/>
        <v>2</v>
      </c>
      <c r="AB134" s="65">
        <f t="shared" si="23"/>
        <v>0</v>
      </c>
      <c r="AC134" s="65">
        <f t="shared" si="24"/>
        <v>5</v>
      </c>
    </row>
    <row r="135" spans="1:29" x14ac:dyDescent="0.25">
      <c r="A135" t="s">
        <v>1505</v>
      </c>
      <c r="B135">
        <v>1</v>
      </c>
      <c r="C135" t="s">
        <v>789</v>
      </c>
      <c r="D135" t="s">
        <v>1153</v>
      </c>
      <c r="E135">
        <v>2</v>
      </c>
      <c r="F135">
        <v>2</v>
      </c>
      <c r="G135" t="s">
        <v>789</v>
      </c>
      <c r="H135" t="s">
        <v>1153</v>
      </c>
      <c r="I135">
        <v>2</v>
      </c>
      <c r="J135"/>
      <c r="K135"/>
      <c r="L135"/>
      <c r="M135"/>
      <c r="N135"/>
      <c r="O135">
        <v>2.4285714285714199</v>
      </c>
      <c r="P135"/>
      <c r="Q135"/>
      <c r="R135"/>
      <c r="S135"/>
      <c r="T135"/>
      <c r="U135"/>
      <c r="V135">
        <v>7.3076923076923004</v>
      </c>
      <c r="W135" s="125">
        <f t="shared" si="19"/>
        <v>9.7362637362637194</v>
      </c>
      <c r="X135" s="99">
        <v>0</v>
      </c>
      <c r="Y135" s="65" t="str">
        <f t="shared" si="20"/>
        <v/>
      </c>
      <c r="Z135" s="65" t="str">
        <f t="shared" si="21"/>
        <v>A134</v>
      </c>
      <c r="AA135" s="65">
        <f t="shared" si="22"/>
        <v>2</v>
      </c>
      <c r="AB135" s="65">
        <f t="shared" si="23"/>
        <v>0</v>
      </c>
      <c r="AC135" s="65">
        <f t="shared" si="24"/>
        <v>5</v>
      </c>
    </row>
    <row r="136" spans="1:29" x14ac:dyDescent="0.25">
      <c r="A136" t="s">
        <v>1506</v>
      </c>
      <c r="B136">
        <v>1</v>
      </c>
      <c r="C136" t="s">
        <v>790</v>
      </c>
      <c r="D136" t="s">
        <v>1153</v>
      </c>
      <c r="E136">
        <v>2</v>
      </c>
      <c r="F136">
        <v>2</v>
      </c>
      <c r="G136" t="s">
        <v>790</v>
      </c>
      <c r="H136" t="s">
        <v>1153</v>
      </c>
      <c r="I136">
        <v>2</v>
      </c>
      <c r="J136"/>
      <c r="K136"/>
      <c r="L136"/>
      <c r="M136"/>
      <c r="N136"/>
      <c r="O136"/>
      <c r="P136"/>
      <c r="Q136"/>
      <c r="R136"/>
      <c r="S136"/>
      <c r="T136"/>
      <c r="U136"/>
      <c r="V136">
        <v>33.769230769230703</v>
      </c>
      <c r="W136" s="125">
        <f t="shared" si="19"/>
        <v>33.769230769230703</v>
      </c>
      <c r="X136" s="99">
        <v>0</v>
      </c>
      <c r="Y136" s="65" t="str">
        <f t="shared" si="20"/>
        <v/>
      </c>
      <c r="Z136" s="65" t="str">
        <f t="shared" si="21"/>
        <v>A135</v>
      </c>
      <c r="AA136" s="65">
        <f t="shared" si="22"/>
        <v>2</v>
      </c>
      <c r="AB136" s="65">
        <f t="shared" si="23"/>
        <v>0</v>
      </c>
      <c r="AC136" s="65">
        <f t="shared" si="24"/>
        <v>5</v>
      </c>
    </row>
    <row r="137" spans="1:29" x14ac:dyDescent="0.25">
      <c r="A137" t="s">
        <v>1507</v>
      </c>
      <c r="B137">
        <v>1</v>
      </c>
      <c r="C137" t="s">
        <v>679</v>
      </c>
      <c r="D137" t="s">
        <v>1153</v>
      </c>
      <c r="E137">
        <v>6</v>
      </c>
      <c r="F137">
        <v>6</v>
      </c>
      <c r="G137" t="s">
        <v>679</v>
      </c>
      <c r="H137" t="s">
        <v>1153</v>
      </c>
      <c r="I137">
        <v>6</v>
      </c>
      <c r="J137"/>
      <c r="K137">
        <v>125.55</v>
      </c>
      <c r="L137"/>
      <c r="M137"/>
      <c r="N137"/>
      <c r="O137"/>
      <c r="P137"/>
      <c r="Q137"/>
      <c r="R137"/>
      <c r="S137"/>
      <c r="T137"/>
      <c r="U137"/>
      <c r="V137"/>
      <c r="W137" s="125">
        <f t="shared" si="19"/>
        <v>125.55</v>
      </c>
      <c r="X137" s="99"/>
      <c r="Y137" s="65" t="str">
        <f t="shared" si="20"/>
        <v/>
      </c>
      <c r="Z137" s="65" t="str">
        <f t="shared" si="21"/>
        <v>A136</v>
      </c>
      <c r="AA137" s="65">
        <f t="shared" si="22"/>
        <v>6</v>
      </c>
      <c r="AB137" s="65">
        <f t="shared" si="23"/>
        <v>0</v>
      </c>
      <c r="AC137" s="65">
        <f t="shared" si="24"/>
        <v>5</v>
      </c>
    </row>
    <row r="138" spans="1:29" x14ac:dyDescent="0.25">
      <c r="A138" t="s">
        <v>1508</v>
      </c>
      <c r="B138">
        <v>1</v>
      </c>
      <c r="C138" t="s">
        <v>773</v>
      </c>
      <c r="D138" t="s">
        <v>1153</v>
      </c>
      <c r="E138">
        <v>2</v>
      </c>
      <c r="F138">
        <v>2</v>
      </c>
      <c r="G138" t="s">
        <v>773</v>
      </c>
      <c r="H138" t="s">
        <v>1153</v>
      </c>
      <c r="I138">
        <v>2</v>
      </c>
      <c r="J138"/>
      <c r="K138"/>
      <c r="L138"/>
      <c r="M138"/>
      <c r="N138"/>
      <c r="O138"/>
      <c r="P138"/>
      <c r="Q138"/>
      <c r="R138"/>
      <c r="S138"/>
      <c r="T138">
        <v>49.230769230769198</v>
      </c>
      <c r="U138"/>
      <c r="V138"/>
      <c r="W138" s="125">
        <f t="shared" si="19"/>
        <v>49.230769230769198</v>
      </c>
      <c r="X138" s="99">
        <v>0</v>
      </c>
      <c r="Y138" s="65" t="str">
        <f t="shared" si="20"/>
        <v/>
      </c>
      <c r="Z138" s="65" t="str">
        <f t="shared" si="21"/>
        <v>A137</v>
      </c>
      <c r="AA138" s="65">
        <f t="shared" si="22"/>
        <v>2</v>
      </c>
      <c r="AB138" s="65">
        <f t="shared" si="23"/>
        <v>0</v>
      </c>
      <c r="AC138" s="65">
        <f t="shared" si="24"/>
        <v>5</v>
      </c>
    </row>
    <row r="139" spans="1:29" ht="15" customHeight="1" x14ac:dyDescent="0.25">
      <c r="A139" t="s">
        <v>1509</v>
      </c>
      <c r="B139">
        <v>1</v>
      </c>
      <c r="C139" t="s">
        <v>1050</v>
      </c>
      <c r="D139" t="s">
        <v>1153</v>
      </c>
      <c r="E139">
        <v>2</v>
      </c>
      <c r="F139">
        <v>2</v>
      </c>
      <c r="G139" t="s">
        <v>1050</v>
      </c>
      <c r="H139" t="s">
        <v>1153</v>
      </c>
      <c r="I139">
        <v>2</v>
      </c>
      <c r="J139"/>
      <c r="K139">
        <v>41.192307692307601</v>
      </c>
      <c r="L139"/>
      <c r="M139"/>
      <c r="N139"/>
      <c r="O139"/>
      <c r="P139">
        <v>20.807692307692299</v>
      </c>
      <c r="Q139"/>
      <c r="R139"/>
      <c r="S139"/>
      <c r="T139">
        <v>6.6538461538461497</v>
      </c>
      <c r="U139"/>
      <c r="V139"/>
      <c r="W139" s="125">
        <f t="shared" si="19"/>
        <v>68.653846153846047</v>
      </c>
      <c r="X139" s="99">
        <v>0</v>
      </c>
      <c r="Y139" s="65" t="str">
        <f t="shared" si="20"/>
        <v/>
      </c>
      <c r="Z139" s="65" t="str">
        <f t="shared" si="21"/>
        <v>A138</v>
      </c>
      <c r="AA139" s="65">
        <f t="shared" si="22"/>
        <v>2</v>
      </c>
      <c r="AB139" s="65">
        <f t="shared" si="23"/>
        <v>0</v>
      </c>
      <c r="AC139" s="65">
        <f t="shared" si="24"/>
        <v>5</v>
      </c>
    </row>
    <row r="140" spans="1:29" x14ac:dyDescent="0.25">
      <c r="A140" t="s">
        <v>1510</v>
      </c>
      <c r="B140">
        <v>1</v>
      </c>
      <c r="C140" t="s">
        <v>1051</v>
      </c>
      <c r="D140" t="s">
        <v>1153</v>
      </c>
      <c r="E140">
        <v>2</v>
      </c>
      <c r="F140">
        <v>2</v>
      </c>
      <c r="G140" t="s">
        <v>1051</v>
      </c>
      <c r="H140" t="s">
        <v>1153</v>
      </c>
      <c r="I140">
        <v>2</v>
      </c>
      <c r="J140"/>
      <c r="K140"/>
      <c r="L140"/>
      <c r="M140"/>
      <c r="N140"/>
      <c r="O140"/>
      <c r="P140"/>
      <c r="Q140"/>
      <c r="R140"/>
      <c r="S140"/>
      <c r="T140"/>
      <c r="U140">
        <v>12.7307692307692</v>
      </c>
      <c r="V140"/>
      <c r="W140" s="125">
        <f t="shared" si="19"/>
        <v>12.7307692307692</v>
      </c>
      <c r="X140" s="99">
        <v>0</v>
      </c>
      <c r="Y140" s="65" t="str">
        <f t="shared" si="20"/>
        <v/>
      </c>
      <c r="Z140" s="65" t="str">
        <f t="shared" si="21"/>
        <v>A139</v>
      </c>
      <c r="AA140" s="65">
        <f t="shared" si="22"/>
        <v>2</v>
      </c>
      <c r="AB140" s="65">
        <f t="shared" si="23"/>
        <v>0</v>
      </c>
      <c r="AC140" s="65">
        <f t="shared" si="24"/>
        <v>5</v>
      </c>
    </row>
    <row r="141" spans="1:29" x14ac:dyDescent="0.25">
      <c r="A141" t="s">
        <v>1511</v>
      </c>
      <c r="B141">
        <v>1</v>
      </c>
      <c r="C141" t="s">
        <v>697</v>
      </c>
      <c r="D141" t="s">
        <v>1153</v>
      </c>
      <c r="E141">
        <v>6</v>
      </c>
      <c r="F141">
        <v>6</v>
      </c>
      <c r="G141" t="s">
        <v>697</v>
      </c>
      <c r="H141" t="s">
        <v>1153</v>
      </c>
      <c r="I141">
        <v>6</v>
      </c>
      <c r="J141"/>
      <c r="K141"/>
      <c r="L141">
        <v>48.653846153846096</v>
      </c>
      <c r="M141"/>
      <c r="N141"/>
      <c r="O141"/>
      <c r="P141">
        <v>148.15384615384599</v>
      </c>
      <c r="Q141"/>
      <c r="R141"/>
      <c r="S141"/>
      <c r="T141"/>
      <c r="U141"/>
      <c r="V141"/>
      <c r="W141" s="125">
        <f t="shared" si="19"/>
        <v>196.80769230769209</v>
      </c>
      <c r="X141" s="99">
        <v>0</v>
      </c>
      <c r="Y141" s="65" t="str">
        <f t="shared" si="20"/>
        <v/>
      </c>
      <c r="Z141" s="65" t="str">
        <f t="shared" si="21"/>
        <v>A140</v>
      </c>
      <c r="AA141" s="65">
        <f t="shared" si="22"/>
        <v>6</v>
      </c>
      <c r="AB141" s="65">
        <f t="shared" si="23"/>
        <v>0</v>
      </c>
      <c r="AC141" s="65">
        <f t="shared" si="24"/>
        <v>5</v>
      </c>
    </row>
    <row r="142" spans="1:29" x14ac:dyDescent="0.25">
      <c r="A142" t="s">
        <v>1512</v>
      </c>
      <c r="B142">
        <v>1</v>
      </c>
      <c r="C142" t="s">
        <v>1370</v>
      </c>
      <c r="D142" t="s">
        <v>1153</v>
      </c>
      <c r="E142">
        <v>4</v>
      </c>
      <c r="F142">
        <v>4</v>
      </c>
      <c r="G142" t="s">
        <v>1370</v>
      </c>
      <c r="H142" t="s">
        <v>1153</v>
      </c>
      <c r="I142">
        <v>4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s="125">
        <f t="shared" si="19"/>
        <v>0</v>
      </c>
      <c r="X142" s="99">
        <v>0</v>
      </c>
      <c r="Y142" s="65" t="str">
        <f t="shared" si="20"/>
        <v/>
      </c>
      <c r="Z142" s="65" t="str">
        <f t="shared" si="21"/>
        <v>A141</v>
      </c>
      <c r="AA142" s="65">
        <f t="shared" si="22"/>
        <v>4</v>
      </c>
      <c r="AB142" s="65">
        <f t="shared" si="23"/>
        <v>0</v>
      </c>
      <c r="AC142" s="65">
        <f t="shared" si="24"/>
        <v>5</v>
      </c>
    </row>
    <row r="143" spans="1:29" x14ac:dyDescent="0.25">
      <c r="A143" t="s">
        <v>1513</v>
      </c>
      <c r="B143">
        <v>1</v>
      </c>
      <c r="C143" t="s">
        <v>524</v>
      </c>
      <c r="D143" t="s">
        <v>1153</v>
      </c>
      <c r="E143">
        <v>2</v>
      </c>
      <c r="F143">
        <v>2</v>
      </c>
      <c r="G143" t="s">
        <v>524</v>
      </c>
      <c r="H143" t="s">
        <v>1153</v>
      </c>
      <c r="I143">
        <v>2</v>
      </c>
      <c r="J143">
        <v>17.923076923076898</v>
      </c>
      <c r="K143"/>
      <c r="L143">
        <v>22.32</v>
      </c>
      <c r="M143">
        <v>36.629629629629598</v>
      </c>
      <c r="N143"/>
      <c r="O143"/>
      <c r="P143"/>
      <c r="Q143"/>
      <c r="R143"/>
      <c r="S143"/>
      <c r="T143"/>
      <c r="U143"/>
      <c r="V143"/>
      <c r="W143" s="125">
        <f t="shared" si="19"/>
        <v>76.872706552706489</v>
      </c>
      <c r="X143" s="99">
        <v>0</v>
      </c>
      <c r="Y143" s="65" t="str">
        <f t="shared" si="20"/>
        <v/>
      </c>
      <c r="Z143" s="65" t="str">
        <f t="shared" si="21"/>
        <v>A142</v>
      </c>
      <c r="AA143" s="65">
        <f t="shared" si="22"/>
        <v>2</v>
      </c>
      <c r="AB143" s="65">
        <f t="shared" si="23"/>
        <v>0</v>
      </c>
      <c r="AC143" s="65">
        <f t="shared" si="24"/>
        <v>5</v>
      </c>
    </row>
    <row r="144" spans="1:29" x14ac:dyDescent="0.25">
      <c r="A144" t="s">
        <v>1514</v>
      </c>
      <c r="B144">
        <v>1</v>
      </c>
      <c r="C144" t="s">
        <v>1052</v>
      </c>
      <c r="D144" t="s">
        <v>1153</v>
      </c>
      <c r="E144">
        <v>2</v>
      </c>
      <c r="F144">
        <v>2</v>
      </c>
      <c r="G144" t="s">
        <v>1052</v>
      </c>
      <c r="H144" t="s">
        <v>1153</v>
      </c>
      <c r="I144">
        <v>2</v>
      </c>
      <c r="J144"/>
      <c r="K144"/>
      <c r="L144"/>
      <c r="M144"/>
      <c r="N144"/>
      <c r="O144"/>
      <c r="P144"/>
      <c r="Q144">
        <v>13.2</v>
      </c>
      <c r="R144">
        <v>35.880000000000003</v>
      </c>
      <c r="S144">
        <v>4.3043478260869499</v>
      </c>
      <c r="T144"/>
      <c r="U144"/>
      <c r="V144"/>
      <c r="W144" s="125">
        <f t="shared" si="19"/>
        <v>53.384347826086952</v>
      </c>
      <c r="X144" s="99">
        <v>0</v>
      </c>
      <c r="Y144" s="65" t="str">
        <f t="shared" si="20"/>
        <v/>
      </c>
      <c r="Z144" s="65" t="str">
        <f t="shared" si="21"/>
        <v>A143</v>
      </c>
      <c r="AA144" s="65">
        <f t="shared" si="22"/>
        <v>2</v>
      </c>
      <c r="AB144" s="65">
        <f t="shared" si="23"/>
        <v>0</v>
      </c>
      <c r="AC144" s="65">
        <f t="shared" si="24"/>
        <v>5</v>
      </c>
    </row>
    <row r="145" spans="1:29" x14ac:dyDescent="0.25">
      <c r="A145" t="s">
        <v>1515</v>
      </c>
      <c r="B145">
        <v>1</v>
      </c>
      <c r="C145" t="s">
        <v>791</v>
      </c>
      <c r="D145" t="s">
        <v>1153</v>
      </c>
      <c r="E145">
        <v>2</v>
      </c>
      <c r="F145">
        <v>2</v>
      </c>
      <c r="G145" t="s">
        <v>791</v>
      </c>
      <c r="H145" t="s">
        <v>1153</v>
      </c>
      <c r="I145">
        <v>2</v>
      </c>
      <c r="J145"/>
      <c r="K145">
        <v>11.4230769230769</v>
      </c>
      <c r="L145"/>
      <c r="M145"/>
      <c r="N145"/>
      <c r="O145"/>
      <c r="P145">
        <v>6.28</v>
      </c>
      <c r="Q145"/>
      <c r="R145"/>
      <c r="S145"/>
      <c r="T145">
        <v>2.65</v>
      </c>
      <c r="U145"/>
      <c r="V145"/>
      <c r="W145" s="125">
        <f t="shared" si="19"/>
        <v>20.353076923076898</v>
      </c>
      <c r="X145" s="99">
        <v>0</v>
      </c>
      <c r="Y145" s="65" t="str">
        <f t="shared" si="20"/>
        <v/>
      </c>
      <c r="Z145" s="65" t="str">
        <f t="shared" si="21"/>
        <v>A144</v>
      </c>
      <c r="AA145" s="65">
        <f t="shared" si="22"/>
        <v>2</v>
      </c>
      <c r="AB145" s="65">
        <f t="shared" si="23"/>
        <v>0</v>
      </c>
      <c r="AC145" s="65">
        <f t="shared" si="24"/>
        <v>5</v>
      </c>
    </row>
    <row r="146" spans="1:29" x14ac:dyDescent="0.25">
      <c r="A146" t="s">
        <v>1516</v>
      </c>
      <c r="B146">
        <v>1</v>
      </c>
      <c r="C146" t="s">
        <v>186</v>
      </c>
      <c r="D146" t="s">
        <v>1153</v>
      </c>
      <c r="E146">
        <v>4</v>
      </c>
      <c r="F146">
        <v>4</v>
      </c>
      <c r="G146" t="s">
        <v>186</v>
      </c>
      <c r="H146" t="s">
        <v>1153</v>
      </c>
      <c r="I146">
        <v>4</v>
      </c>
      <c r="J146"/>
      <c r="K146"/>
      <c r="L146"/>
      <c r="M146"/>
      <c r="N146"/>
      <c r="O146"/>
      <c r="P146"/>
      <c r="Q146"/>
      <c r="R146"/>
      <c r="S146"/>
      <c r="T146"/>
      <c r="U146">
        <v>44.461538461538403</v>
      </c>
      <c r="V146"/>
      <c r="W146" s="125">
        <f t="shared" si="19"/>
        <v>44.461538461538403</v>
      </c>
      <c r="X146" s="99">
        <v>0</v>
      </c>
      <c r="Y146" s="65" t="str">
        <f t="shared" si="20"/>
        <v/>
      </c>
      <c r="Z146" s="65" t="str">
        <f t="shared" si="21"/>
        <v>A145</v>
      </c>
      <c r="AA146" s="65">
        <f t="shared" si="22"/>
        <v>4</v>
      </c>
      <c r="AB146" s="65">
        <f t="shared" si="23"/>
        <v>0</v>
      </c>
      <c r="AC146" s="65">
        <f t="shared" si="24"/>
        <v>5</v>
      </c>
    </row>
    <row r="147" spans="1:29" x14ac:dyDescent="0.25">
      <c r="A147" t="s">
        <v>1517</v>
      </c>
      <c r="B147">
        <v>1</v>
      </c>
      <c r="C147" t="s">
        <v>526</v>
      </c>
      <c r="D147" t="s">
        <v>1153</v>
      </c>
      <c r="E147">
        <v>4</v>
      </c>
      <c r="F147">
        <v>4</v>
      </c>
      <c r="G147" t="s">
        <v>526</v>
      </c>
      <c r="H147" t="s">
        <v>1153</v>
      </c>
      <c r="I147">
        <v>4</v>
      </c>
      <c r="J147">
        <v>23.5</v>
      </c>
      <c r="K147"/>
      <c r="L147"/>
      <c r="M147">
        <v>68.653846153846104</v>
      </c>
      <c r="N147"/>
      <c r="O147"/>
      <c r="P147"/>
      <c r="Q147"/>
      <c r="R147"/>
      <c r="S147"/>
      <c r="T147"/>
      <c r="U147"/>
      <c r="V147"/>
      <c r="W147" s="125">
        <f t="shared" si="19"/>
        <v>92.153846153846104</v>
      </c>
      <c r="X147" s="99">
        <v>0</v>
      </c>
      <c r="Y147" s="65" t="str">
        <f t="shared" si="20"/>
        <v/>
      </c>
      <c r="Z147" s="65" t="str">
        <f t="shared" si="21"/>
        <v>A146</v>
      </c>
      <c r="AA147" s="65">
        <f t="shared" si="22"/>
        <v>4</v>
      </c>
      <c r="AB147" s="65">
        <f t="shared" si="23"/>
        <v>0</v>
      </c>
      <c r="AC147" s="65">
        <f t="shared" si="24"/>
        <v>5</v>
      </c>
    </row>
    <row r="148" spans="1:29" x14ac:dyDescent="0.25">
      <c r="A148" t="s">
        <v>1518</v>
      </c>
      <c r="B148">
        <v>1</v>
      </c>
      <c r="C148" t="s">
        <v>528</v>
      </c>
      <c r="D148" t="s">
        <v>1153</v>
      </c>
      <c r="E148">
        <v>2</v>
      </c>
      <c r="F148">
        <v>2</v>
      </c>
      <c r="G148" t="s">
        <v>528</v>
      </c>
      <c r="H148" t="s">
        <v>1153</v>
      </c>
      <c r="I148">
        <v>2</v>
      </c>
      <c r="J148"/>
      <c r="K148"/>
      <c r="L148"/>
      <c r="M148"/>
      <c r="N148"/>
      <c r="O148"/>
      <c r="P148">
        <v>5.5</v>
      </c>
      <c r="Q148"/>
      <c r="R148"/>
      <c r="S148"/>
      <c r="T148"/>
      <c r="U148"/>
      <c r="V148"/>
      <c r="W148" s="125">
        <f t="shared" si="19"/>
        <v>5.5</v>
      </c>
      <c r="X148" s="99">
        <v>0</v>
      </c>
      <c r="Y148" s="65" t="str">
        <f t="shared" si="20"/>
        <v/>
      </c>
      <c r="Z148" s="65" t="str">
        <f t="shared" si="21"/>
        <v>A147</v>
      </c>
      <c r="AA148" s="65">
        <f t="shared" si="22"/>
        <v>2</v>
      </c>
      <c r="AB148" s="65">
        <f t="shared" si="23"/>
        <v>0</v>
      </c>
      <c r="AC148" s="65">
        <f t="shared" si="24"/>
        <v>5</v>
      </c>
    </row>
    <row r="149" spans="1:29" x14ac:dyDescent="0.25">
      <c r="A149" t="s">
        <v>1519</v>
      </c>
      <c r="B149">
        <v>1</v>
      </c>
      <c r="C149" t="s">
        <v>1359</v>
      </c>
      <c r="D149" t="s">
        <v>1153</v>
      </c>
      <c r="E149">
        <v>2</v>
      </c>
      <c r="F149">
        <v>2</v>
      </c>
      <c r="G149" t="s">
        <v>1359</v>
      </c>
      <c r="H149" t="s">
        <v>1153</v>
      </c>
      <c r="I149">
        <v>2</v>
      </c>
      <c r="J149"/>
      <c r="K149"/>
      <c r="L149"/>
      <c r="M149"/>
      <c r="N149">
        <v>46.192307692307601</v>
      </c>
      <c r="O149"/>
      <c r="P149"/>
      <c r="Q149"/>
      <c r="R149"/>
      <c r="S149"/>
      <c r="T149"/>
      <c r="U149"/>
      <c r="V149"/>
      <c r="W149" s="125">
        <f t="shared" si="19"/>
        <v>46.192307692307601</v>
      </c>
      <c r="X149" s="99">
        <v>0</v>
      </c>
      <c r="Y149" s="65" t="str">
        <f t="shared" si="20"/>
        <v/>
      </c>
      <c r="Z149" s="65" t="str">
        <f t="shared" si="21"/>
        <v>A148</v>
      </c>
      <c r="AA149" s="65">
        <f t="shared" si="22"/>
        <v>2</v>
      </c>
      <c r="AB149" s="65">
        <f t="shared" si="23"/>
        <v>0</v>
      </c>
      <c r="AC149" s="65">
        <f t="shared" si="24"/>
        <v>5</v>
      </c>
    </row>
    <row r="150" spans="1:29" x14ac:dyDescent="0.25">
      <c r="A150" t="s">
        <v>1520</v>
      </c>
      <c r="B150">
        <v>1</v>
      </c>
      <c r="C150" t="s">
        <v>892</v>
      </c>
      <c r="D150" t="s">
        <v>1153</v>
      </c>
      <c r="E150">
        <v>2</v>
      </c>
      <c r="F150">
        <v>2</v>
      </c>
      <c r="G150" t="s">
        <v>892</v>
      </c>
      <c r="H150" t="s">
        <v>1153</v>
      </c>
      <c r="I150">
        <v>2</v>
      </c>
      <c r="J150"/>
      <c r="K150"/>
      <c r="L150"/>
      <c r="M150"/>
      <c r="N150"/>
      <c r="O150"/>
      <c r="P150"/>
      <c r="Q150"/>
      <c r="R150"/>
      <c r="S150"/>
      <c r="T150">
        <v>2.7391304347826</v>
      </c>
      <c r="U150"/>
      <c r="V150"/>
      <c r="W150" s="125">
        <f t="shared" si="19"/>
        <v>2.7391304347826</v>
      </c>
      <c r="X150" s="99">
        <v>0</v>
      </c>
      <c r="Y150" s="65" t="str">
        <f t="shared" si="20"/>
        <v/>
      </c>
      <c r="Z150" s="65" t="str">
        <f t="shared" si="21"/>
        <v>A149</v>
      </c>
      <c r="AA150" s="65">
        <f t="shared" si="22"/>
        <v>2</v>
      </c>
      <c r="AB150" s="65">
        <f t="shared" si="23"/>
        <v>0</v>
      </c>
      <c r="AC150" s="65">
        <f t="shared" si="24"/>
        <v>5</v>
      </c>
    </row>
    <row r="151" spans="1:29" x14ac:dyDescent="0.25">
      <c r="A151" t="s">
        <v>1521</v>
      </c>
      <c r="B151">
        <v>1</v>
      </c>
      <c r="C151" t="s">
        <v>481</v>
      </c>
      <c r="D151" t="s">
        <v>1153</v>
      </c>
      <c r="E151">
        <v>4</v>
      </c>
      <c r="F151">
        <v>4</v>
      </c>
      <c r="G151" t="s">
        <v>481</v>
      </c>
      <c r="H151" t="s">
        <v>1153</v>
      </c>
      <c r="I151">
        <v>4</v>
      </c>
      <c r="J151">
        <v>30.923076923076898</v>
      </c>
      <c r="K151"/>
      <c r="L151"/>
      <c r="M151">
        <v>93.153846153846104</v>
      </c>
      <c r="N151"/>
      <c r="O151"/>
      <c r="P151"/>
      <c r="Q151"/>
      <c r="R151"/>
      <c r="S151"/>
      <c r="T151"/>
      <c r="U151"/>
      <c r="V151"/>
      <c r="W151" s="125">
        <f t="shared" si="19"/>
        <v>124.07692307692301</v>
      </c>
      <c r="X151" s="99">
        <v>0</v>
      </c>
      <c r="Y151" s="65" t="str">
        <f t="shared" si="20"/>
        <v/>
      </c>
      <c r="Z151" s="65" t="str">
        <f t="shared" si="21"/>
        <v>A150</v>
      </c>
      <c r="AA151" s="65">
        <f t="shared" si="22"/>
        <v>4</v>
      </c>
      <c r="AB151" s="65">
        <f t="shared" si="23"/>
        <v>0</v>
      </c>
      <c r="AC151" s="65">
        <f t="shared" si="24"/>
        <v>5</v>
      </c>
    </row>
    <row r="152" spans="1:29" x14ac:dyDescent="0.25">
      <c r="A152" t="s">
        <v>1522</v>
      </c>
      <c r="B152">
        <v>1</v>
      </c>
      <c r="C152" t="s">
        <v>303</v>
      </c>
      <c r="D152" t="s">
        <v>1153</v>
      </c>
      <c r="E152">
        <v>10</v>
      </c>
      <c r="F152">
        <v>10</v>
      </c>
      <c r="G152" t="s">
        <v>303</v>
      </c>
      <c r="H152" t="s">
        <v>1153</v>
      </c>
      <c r="I152">
        <v>10</v>
      </c>
      <c r="J152"/>
      <c r="K152">
        <v>117.84210526315699</v>
      </c>
      <c r="L152"/>
      <c r="M152"/>
      <c r="N152"/>
      <c r="O152"/>
      <c r="P152"/>
      <c r="Q152"/>
      <c r="R152"/>
      <c r="S152"/>
      <c r="T152">
        <v>30.066666666666599</v>
      </c>
      <c r="U152"/>
      <c r="V152"/>
      <c r="W152" s="125">
        <f t="shared" si="19"/>
        <v>147.90877192982359</v>
      </c>
      <c r="X152" s="99">
        <v>0</v>
      </c>
      <c r="Y152" s="65" t="str">
        <f t="shared" si="20"/>
        <v/>
      </c>
      <c r="Z152" s="65" t="str">
        <f t="shared" si="21"/>
        <v>A151</v>
      </c>
      <c r="AA152" s="65">
        <f t="shared" si="22"/>
        <v>10</v>
      </c>
      <c r="AB152" s="65">
        <f t="shared" si="23"/>
        <v>0</v>
      </c>
      <c r="AC152" s="65">
        <f t="shared" si="24"/>
        <v>5</v>
      </c>
    </row>
    <row r="153" spans="1:29" x14ac:dyDescent="0.25">
      <c r="A153" t="s">
        <v>1523</v>
      </c>
      <c r="B153">
        <v>1</v>
      </c>
      <c r="C153" t="s">
        <v>487</v>
      </c>
      <c r="D153" t="s">
        <v>1153</v>
      </c>
      <c r="E153">
        <v>2</v>
      </c>
      <c r="F153">
        <v>2</v>
      </c>
      <c r="G153" t="s">
        <v>487</v>
      </c>
      <c r="H153" t="s">
        <v>1153</v>
      </c>
      <c r="I153">
        <v>2</v>
      </c>
      <c r="J153"/>
      <c r="K153"/>
      <c r="L153"/>
      <c r="M153"/>
      <c r="N153"/>
      <c r="O153">
        <v>3.5714285714285698</v>
      </c>
      <c r="P153"/>
      <c r="Q153"/>
      <c r="R153"/>
      <c r="S153"/>
      <c r="T153"/>
      <c r="U153"/>
      <c r="V153">
        <v>9.7692307692307701</v>
      </c>
      <c r="W153" s="125">
        <f t="shared" si="19"/>
        <v>13.340659340659339</v>
      </c>
      <c r="X153" s="99">
        <v>0</v>
      </c>
      <c r="Y153" s="65" t="str">
        <f t="shared" si="20"/>
        <v/>
      </c>
      <c r="Z153" s="65" t="str">
        <f t="shared" si="21"/>
        <v>A152</v>
      </c>
      <c r="AA153" s="65">
        <f t="shared" si="22"/>
        <v>2</v>
      </c>
      <c r="AB153" s="65">
        <f t="shared" si="23"/>
        <v>0</v>
      </c>
      <c r="AC153" s="65">
        <f t="shared" si="24"/>
        <v>5</v>
      </c>
    </row>
    <row r="154" spans="1:29" x14ac:dyDescent="0.25">
      <c r="A154" t="s">
        <v>1524</v>
      </c>
      <c r="B154">
        <v>1</v>
      </c>
      <c r="C154" t="s">
        <v>699</v>
      </c>
      <c r="D154" t="s">
        <v>1153</v>
      </c>
      <c r="E154">
        <v>2</v>
      </c>
      <c r="F154">
        <v>2</v>
      </c>
      <c r="G154" t="s">
        <v>699</v>
      </c>
      <c r="H154" t="s">
        <v>1153</v>
      </c>
      <c r="I154">
        <v>2</v>
      </c>
      <c r="J154"/>
      <c r="K154"/>
      <c r="L154"/>
      <c r="M154"/>
      <c r="N154"/>
      <c r="O154">
        <v>2.2666666666666599</v>
      </c>
      <c r="P154"/>
      <c r="Q154"/>
      <c r="R154"/>
      <c r="S154"/>
      <c r="T154"/>
      <c r="U154"/>
      <c r="V154">
        <v>5.28</v>
      </c>
      <c r="W154" s="125">
        <f t="shared" si="19"/>
        <v>7.5466666666666598</v>
      </c>
      <c r="X154" s="99">
        <v>0</v>
      </c>
      <c r="Y154" s="65" t="str">
        <f t="shared" si="20"/>
        <v/>
      </c>
      <c r="Z154" s="65" t="str">
        <f t="shared" si="21"/>
        <v>A153</v>
      </c>
      <c r="AA154" s="65">
        <f t="shared" si="22"/>
        <v>2</v>
      </c>
      <c r="AB154" s="65">
        <f t="shared" si="23"/>
        <v>0</v>
      </c>
      <c r="AC154" s="65">
        <f t="shared" si="24"/>
        <v>5</v>
      </c>
    </row>
    <row r="155" spans="1:29" x14ac:dyDescent="0.25">
      <c r="A155" t="s">
        <v>1525</v>
      </c>
      <c r="B155">
        <v>1</v>
      </c>
      <c r="C155" t="s">
        <v>530</v>
      </c>
      <c r="D155" t="s">
        <v>1153</v>
      </c>
      <c r="E155">
        <v>4</v>
      </c>
      <c r="F155">
        <v>4</v>
      </c>
      <c r="G155" t="s">
        <v>530</v>
      </c>
      <c r="H155" t="s">
        <v>1153</v>
      </c>
      <c r="I155">
        <v>4</v>
      </c>
      <c r="J155"/>
      <c r="K155"/>
      <c r="L155"/>
      <c r="M155"/>
      <c r="N155"/>
      <c r="O155">
        <v>8.84</v>
      </c>
      <c r="P155"/>
      <c r="Q155"/>
      <c r="R155"/>
      <c r="S155"/>
      <c r="T155"/>
      <c r="U155"/>
      <c r="V155">
        <v>32.538461538461497</v>
      </c>
      <c r="W155" s="125">
        <f t="shared" si="19"/>
        <v>41.378461538461494</v>
      </c>
      <c r="X155" s="99">
        <v>0</v>
      </c>
      <c r="Y155" s="65" t="str">
        <f t="shared" si="20"/>
        <v/>
      </c>
      <c r="Z155" s="65" t="str">
        <f t="shared" si="21"/>
        <v>A154</v>
      </c>
      <c r="AA155" s="65">
        <f t="shared" si="22"/>
        <v>4</v>
      </c>
      <c r="AB155" s="65">
        <f t="shared" si="23"/>
        <v>0</v>
      </c>
      <c r="AC155" s="65">
        <f t="shared" si="24"/>
        <v>5</v>
      </c>
    </row>
    <row r="156" spans="1:29" x14ac:dyDescent="0.25">
      <c r="A156" t="s">
        <v>1526</v>
      </c>
      <c r="B156">
        <v>1</v>
      </c>
      <c r="C156" t="s">
        <v>1053</v>
      </c>
      <c r="D156" t="s">
        <v>1153</v>
      </c>
      <c r="E156">
        <v>2</v>
      </c>
      <c r="F156">
        <v>2</v>
      </c>
      <c r="G156" t="s">
        <v>1053</v>
      </c>
      <c r="H156" t="s">
        <v>1153</v>
      </c>
      <c r="I156">
        <v>2</v>
      </c>
      <c r="J156"/>
      <c r="K156"/>
      <c r="L156"/>
      <c r="M156"/>
      <c r="N156"/>
      <c r="O156"/>
      <c r="P156"/>
      <c r="Q156"/>
      <c r="R156"/>
      <c r="S156"/>
      <c r="T156">
        <v>40.923076923076898</v>
      </c>
      <c r="U156"/>
      <c r="V156"/>
      <c r="W156" s="125">
        <f t="shared" si="19"/>
        <v>40.923076923076898</v>
      </c>
      <c r="X156" s="99">
        <v>0</v>
      </c>
      <c r="Y156" s="65" t="str">
        <f t="shared" si="20"/>
        <v/>
      </c>
      <c r="Z156" s="65" t="str">
        <f t="shared" si="21"/>
        <v>A155</v>
      </c>
      <c r="AA156" s="65">
        <f t="shared" si="22"/>
        <v>2</v>
      </c>
      <c r="AB156" s="65">
        <f t="shared" si="23"/>
        <v>0</v>
      </c>
      <c r="AC156" s="65">
        <f t="shared" si="24"/>
        <v>5</v>
      </c>
    </row>
    <row r="157" spans="1:29" x14ac:dyDescent="0.25">
      <c r="A157" t="s">
        <v>1527</v>
      </c>
      <c r="B157">
        <v>1</v>
      </c>
      <c r="C157" t="s">
        <v>978</v>
      </c>
      <c r="D157" t="s">
        <v>1153</v>
      </c>
      <c r="E157">
        <v>2</v>
      </c>
      <c r="F157">
        <v>2</v>
      </c>
      <c r="G157" t="s">
        <v>978</v>
      </c>
      <c r="H157" t="s">
        <v>1153</v>
      </c>
      <c r="I157">
        <v>2</v>
      </c>
      <c r="J157"/>
      <c r="K157"/>
      <c r="L157"/>
      <c r="M157"/>
      <c r="N157"/>
      <c r="O157">
        <v>4.6923076923076898</v>
      </c>
      <c r="P157"/>
      <c r="Q157"/>
      <c r="R157"/>
      <c r="S157"/>
      <c r="T157"/>
      <c r="U157"/>
      <c r="V157">
        <v>18.079999999999998</v>
      </c>
      <c r="W157" s="125">
        <f t="shared" si="19"/>
        <v>22.772307692307688</v>
      </c>
      <c r="X157" s="99">
        <v>0</v>
      </c>
      <c r="Y157" s="65" t="str">
        <f t="shared" si="20"/>
        <v/>
      </c>
      <c r="Z157" s="65" t="str">
        <f t="shared" si="21"/>
        <v>A156</v>
      </c>
      <c r="AA157" s="65">
        <f t="shared" si="22"/>
        <v>2</v>
      </c>
      <c r="AB157" s="65">
        <f t="shared" si="23"/>
        <v>0</v>
      </c>
      <c r="AC157" s="65">
        <f t="shared" si="24"/>
        <v>5</v>
      </c>
    </row>
    <row r="158" spans="1:29" x14ac:dyDescent="0.25">
      <c r="A158" t="s">
        <v>1528</v>
      </c>
      <c r="B158">
        <v>1</v>
      </c>
      <c r="C158" t="s">
        <v>452</v>
      </c>
      <c r="D158" t="s">
        <v>1153</v>
      </c>
      <c r="E158">
        <v>4</v>
      </c>
      <c r="F158">
        <v>4</v>
      </c>
      <c r="G158" t="s">
        <v>452</v>
      </c>
      <c r="H158" t="s">
        <v>1153</v>
      </c>
      <c r="I158">
        <v>4</v>
      </c>
      <c r="J158"/>
      <c r="K158"/>
      <c r="L158">
        <v>50.96</v>
      </c>
      <c r="M158"/>
      <c r="N158"/>
      <c r="O158"/>
      <c r="P158">
        <v>100.148148148148</v>
      </c>
      <c r="Q158"/>
      <c r="R158"/>
      <c r="S158"/>
      <c r="T158"/>
      <c r="U158"/>
      <c r="V158"/>
      <c r="W158" s="125">
        <f t="shared" si="19"/>
        <v>151.10814814814799</v>
      </c>
      <c r="X158" s="99">
        <v>0</v>
      </c>
      <c r="Y158" s="65" t="str">
        <f t="shared" si="20"/>
        <v/>
      </c>
      <c r="Z158" s="65" t="str">
        <f t="shared" si="21"/>
        <v>A157</v>
      </c>
      <c r="AA158" s="65">
        <f t="shared" si="22"/>
        <v>4</v>
      </c>
      <c r="AB158" s="65">
        <f t="shared" si="23"/>
        <v>0</v>
      </c>
      <c r="AC158" s="65">
        <f t="shared" si="24"/>
        <v>5</v>
      </c>
    </row>
    <row r="159" spans="1:29" x14ac:dyDescent="0.25">
      <c r="A159" t="s">
        <v>1529</v>
      </c>
      <c r="B159">
        <v>1</v>
      </c>
      <c r="C159" t="s">
        <v>532</v>
      </c>
      <c r="D159" t="s">
        <v>1153</v>
      </c>
      <c r="E159">
        <v>4</v>
      </c>
      <c r="F159">
        <v>4</v>
      </c>
      <c r="G159" t="s">
        <v>532</v>
      </c>
      <c r="H159" t="s">
        <v>1153</v>
      </c>
      <c r="I159">
        <v>4</v>
      </c>
      <c r="J159"/>
      <c r="K159">
        <v>38.230769230769198</v>
      </c>
      <c r="L159"/>
      <c r="M159"/>
      <c r="N159"/>
      <c r="O159"/>
      <c r="P159"/>
      <c r="Q159"/>
      <c r="R159"/>
      <c r="S159"/>
      <c r="T159"/>
      <c r="U159"/>
      <c r="V159"/>
      <c r="W159" s="125">
        <f t="shared" si="19"/>
        <v>38.230769230769198</v>
      </c>
      <c r="X159" s="99">
        <v>0</v>
      </c>
      <c r="Y159" s="65" t="str">
        <f t="shared" si="20"/>
        <v/>
      </c>
      <c r="Z159" s="65" t="str">
        <f t="shared" si="21"/>
        <v>A158</v>
      </c>
      <c r="AA159" s="65">
        <f t="shared" si="22"/>
        <v>4</v>
      </c>
      <c r="AB159" s="65">
        <f t="shared" si="23"/>
        <v>0</v>
      </c>
      <c r="AC159" s="65">
        <f t="shared" si="24"/>
        <v>5</v>
      </c>
    </row>
    <row r="160" spans="1:29" x14ac:dyDescent="0.25">
      <c r="A160" t="s">
        <v>1530</v>
      </c>
      <c r="B160">
        <v>1</v>
      </c>
      <c r="C160" t="s">
        <v>1293</v>
      </c>
      <c r="D160" t="s">
        <v>1153</v>
      </c>
      <c r="E160">
        <v>2</v>
      </c>
      <c r="F160">
        <v>2</v>
      </c>
      <c r="G160" t="s">
        <v>1293</v>
      </c>
      <c r="H160" t="s">
        <v>1153</v>
      </c>
      <c r="I160">
        <v>2</v>
      </c>
      <c r="J160"/>
      <c r="K160"/>
      <c r="L160"/>
      <c r="M160"/>
      <c r="N160"/>
      <c r="O160"/>
      <c r="P160">
        <v>54.423076923076898</v>
      </c>
      <c r="Q160"/>
      <c r="R160"/>
      <c r="S160"/>
      <c r="T160">
        <v>25.769230769230699</v>
      </c>
      <c r="U160"/>
      <c r="V160"/>
      <c r="W160" s="125">
        <f t="shared" si="19"/>
        <v>80.192307692307594</v>
      </c>
      <c r="X160" s="99">
        <v>0</v>
      </c>
      <c r="Y160" s="65" t="str">
        <f t="shared" si="20"/>
        <v/>
      </c>
      <c r="Z160" s="65" t="str">
        <f t="shared" si="21"/>
        <v>A159</v>
      </c>
      <c r="AA160" s="65">
        <f t="shared" si="22"/>
        <v>2</v>
      </c>
      <c r="AB160" s="65">
        <f t="shared" si="23"/>
        <v>0</v>
      </c>
      <c r="AC160" s="65">
        <f t="shared" si="24"/>
        <v>5</v>
      </c>
    </row>
    <row r="161" spans="1:29" x14ac:dyDescent="0.25">
      <c r="A161" t="s">
        <v>1531</v>
      </c>
      <c r="B161">
        <v>1</v>
      </c>
      <c r="C161" t="s">
        <v>759</v>
      </c>
      <c r="D161" t="s">
        <v>1153</v>
      </c>
      <c r="E161">
        <v>2</v>
      </c>
      <c r="F161">
        <v>2</v>
      </c>
      <c r="G161" t="s">
        <v>759</v>
      </c>
      <c r="H161" t="s">
        <v>1153</v>
      </c>
      <c r="I161">
        <v>2</v>
      </c>
      <c r="J161"/>
      <c r="K161"/>
      <c r="L161"/>
      <c r="M161"/>
      <c r="N161"/>
      <c r="O161"/>
      <c r="P161"/>
      <c r="Q161"/>
      <c r="R161"/>
      <c r="S161"/>
      <c r="T161"/>
      <c r="U161">
        <v>31.9615384615384</v>
      </c>
      <c r="V161"/>
      <c r="W161" s="125">
        <f t="shared" si="19"/>
        <v>31.9615384615384</v>
      </c>
      <c r="X161" s="99">
        <v>0</v>
      </c>
      <c r="Y161" s="65" t="str">
        <f t="shared" si="20"/>
        <v/>
      </c>
      <c r="Z161" s="65" t="str">
        <f t="shared" si="21"/>
        <v>A160</v>
      </c>
      <c r="AA161" s="65">
        <f t="shared" si="22"/>
        <v>2</v>
      </c>
      <c r="AB161" s="65">
        <f t="shared" si="23"/>
        <v>0</v>
      </c>
      <c r="AC161" s="65">
        <f t="shared" si="24"/>
        <v>5</v>
      </c>
    </row>
    <row r="162" spans="1:29" x14ac:dyDescent="0.25">
      <c r="A162" t="s">
        <v>1532</v>
      </c>
      <c r="B162">
        <v>1</v>
      </c>
      <c r="C162" t="s">
        <v>534</v>
      </c>
      <c r="D162" t="s">
        <v>1153</v>
      </c>
      <c r="E162">
        <v>4</v>
      </c>
      <c r="F162">
        <v>4</v>
      </c>
      <c r="G162" t="s">
        <v>534</v>
      </c>
      <c r="H162" t="s">
        <v>1153</v>
      </c>
      <c r="I162">
        <v>4</v>
      </c>
      <c r="J162"/>
      <c r="K162"/>
      <c r="L162">
        <v>29.28</v>
      </c>
      <c r="M162"/>
      <c r="N162"/>
      <c r="O162"/>
      <c r="P162">
        <v>161.88461538461499</v>
      </c>
      <c r="Q162"/>
      <c r="R162"/>
      <c r="S162"/>
      <c r="T162"/>
      <c r="U162"/>
      <c r="V162"/>
      <c r="W162" s="125">
        <f t="shared" si="19"/>
        <v>191.16461538461499</v>
      </c>
      <c r="X162" s="99">
        <v>0</v>
      </c>
      <c r="Y162" s="65" t="str">
        <f t="shared" si="20"/>
        <v/>
      </c>
      <c r="Z162" s="65" t="str">
        <f t="shared" si="21"/>
        <v>A161</v>
      </c>
      <c r="AA162" s="65">
        <f t="shared" si="22"/>
        <v>4</v>
      </c>
      <c r="AB162" s="65">
        <f t="shared" si="23"/>
        <v>0</v>
      </c>
      <c r="AC162" s="65">
        <f t="shared" si="24"/>
        <v>5</v>
      </c>
    </row>
    <row r="163" spans="1:29" x14ac:dyDescent="0.25">
      <c r="A163" t="s">
        <v>1533</v>
      </c>
      <c r="B163">
        <v>1</v>
      </c>
      <c r="C163" t="s">
        <v>979</v>
      </c>
      <c r="D163" t="s">
        <v>1153</v>
      </c>
      <c r="E163">
        <v>4</v>
      </c>
      <c r="F163">
        <v>4</v>
      </c>
      <c r="G163" t="s">
        <v>979</v>
      </c>
      <c r="H163" t="s">
        <v>1153</v>
      </c>
      <c r="I163">
        <v>4</v>
      </c>
      <c r="J163">
        <v>9.08</v>
      </c>
      <c r="K163"/>
      <c r="L163">
        <v>6.36</v>
      </c>
      <c r="M163">
        <v>17.538461538461501</v>
      </c>
      <c r="N163"/>
      <c r="O163"/>
      <c r="P163">
        <v>29.807692307692299</v>
      </c>
      <c r="Q163"/>
      <c r="R163"/>
      <c r="S163"/>
      <c r="T163"/>
      <c r="U163"/>
      <c r="V163"/>
      <c r="W163" s="125">
        <f t="shared" si="19"/>
        <v>62.786153846153802</v>
      </c>
      <c r="X163" s="99">
        <v>0</v>
      </c>
      <c r="Y163" s="65" t="str">
        <f t="shared" si="20"/>
        <v/>
      </c>
      <c r="Z163" s="65" t="str">
        <f t="shared" si="21"/>
        <v>A162</v>
      </c>
      <c r="AA163" s="65">
        <f t="shared" si="22"/>
        <v>4</v>
      </c>
      <c r="AB163" s="65">
        <f t="shared" si="23"/>
        <v>0</v>
      </c>
      <c r="AC163" s="65">
        <f t="shared" si="24"/>
        <v>5</v>
      </c>
    </row>
    <row r="164" spans="1:29" x14ac:dyDescent="0.25">
      <c r="A164" t="s">
        <v>1534</v>
      </c>
      <c r="B164">
        <v>1</v>
      </c>
      <c r="C164" t="s">
        <v>1054</v>
      </c>
      <c r="D164" t="s">
        <v>1153</v>
      </c>
      <c r="E164">
        <v>2</v>
      </c>
      <c r="F164">
        <v>2</v>
      </c>
      <c r="G164" t="s">
        <v>1054</v>
      </c>
      <c r="H164" t="s">
        <v>1153</v>
      </c>
      <c r="I164">
        <v>2</v>
      </c>
      <c r="J164"/>
      <c r="K164"/>
      <c r="L164"/>
      <c r="M164"/>
      <c r="N164"/>
      <c r="O164"/>
      <c r="P164"/>
      <c r="Q164">
        <v>1.63636363636363</v>
      </c>
      <c r="R164">
        <v>4.4782608695652097</v>
      </c>
      <c r="S164">
        <v>1.8333333333333299</v>
      </c>
      <c r="T164"/>
      <c r="U164"/>
      <c r="V164"/>
      <c r="W164" s="125">
        <f t="shared" si="19"/>
        <v>7.9479578392621697</v>
      </c>
      <c r="X164" s="99">
        <v>0</v>
      </c>
      <c r="Y164" s="65" t="str">
        <f t="shared" si="20"/>
        <v/>
      </c>
      <c r="Z164" s="65" t="str">
        <f t="shared" si="21"/>
        <v>A163</v>
      </c>
      <c r="AA164" s="65">
        <f t="shared" si="22"/>
        <v>2</v>
      </c>
      <c r="AB164" s="65">
        <f t="shared" si="23"/>
        <v>0</v>
      </c>
      <c r="AC164" s="65">
        <f t="shared" si="24"/>
        <v>5</v>
      </c>
    </row>
    <row r="165" spans="1:29" x14ac:dyDescent="0.25">
      <c r="A165" t="s">
        <v>1535</v>
      </c>
      <c r="B165">
        <v>1</v>
      </c>
      <c r="C165" t="s">
        <v>401</v>
      </c>
      <c r="D165" t="s">
        <v>1153</v>
      </c>
      <c r="E165">
        <v>4</v>
      </c>
      <c r="F165">
        <v>4</v>
      </c>
      <c r="G165" t="s">
        <v>401</v>
      </c>
      <c r="H165" t="s">
        <v>1153</v>
      </c>
      <c r="I165">
        <v>4</v>
      </c>
      <c r="J165"/>
      <c r="K165"/>
      <c r="L165">
        <v>39.24</v>
      </c>
      <c r="M165"/>
      <c r="N165"/>
      <c r="O165"/>
      <c r="P165">
        <v>55.615384615384599</v>
      </c>
      <c r="Q165"/>
      <c r="R165"/>
      <c r="S165"/>
      <c r="T165"/>
      <c r="U165"/>
      <c r="V165"/>
      <c r="W165" s="125">
        <f t="shared" si="19"/>
        <v>94.855384615384594</v>
      </c>
      <c r="X165" s="99">
        <v>0</v>
      </c>
      <c r="Y165" s="65" t="str">
        <f t="shared" ref="Y165:Y178" si="25">IF(COUNTIF($G$5:$G$4836,G165)&gt;1,"DOUBLE","")</f>
        <v/>
      </c>
      <c r="Z165" s="65" t="str">
        <f t="shared" si="21"/>
        <v>A164</v>
      </c>
      <c r="AA165" s="65">
        <f t="shared" si="22"/>
        <v>4</v>
      </c>
      <c r="AB165" s="65">
        <f t="shared" si="23"/>
        <v>0</v>
      </c>
      <c r="AC165" s="65">
        <f t="shared" si="24"/>
        <v>5</v>
      </c>
    </row>
    <row r="166" spans="1:29" x14ac:dyDescent="0.25">
      <c r="A166" t="s">
        <v>1536</v>
      </c>
      <c r="B166">
        <v>1</v>
      </c>
      <c r="C166" t="s">
        <v>722</v>
      </c>
      <c r="D166" t="s">
        <v>1153</v>
      </c>
      <c r="E166">
        <v>2</v>
      </c>
      <c r="F166">
        <v>2</v>
      </c>
      <c r="G166" t="s">
        <v>722</v>
      </c>
      <c r="H166" t="s">
        <v>1153</v>
      </c>
      <c r="I166">
        <v>2</v>
      </c>
      <c r="J166"/>
      <c r="K166"/>
      <c r="L166"/>
      <c r="M166"/>
      <c r="N166"/>
      <c r="O166"/>
      <c r="P166">
        <v>31.9615384615384</v>
      </c>
      <c r="Q166"/>
      <c r="R166"/>
      <c r="S166"/>
      <c r="T166"/>
      <c r="U166"/>
      <c r="V166"/>
      <c r="W166" s="125">
        <f t="shared" si="19"/>
        <v>31.9615384615384</v>
      </c>
      <c r="X166" s="99">
        <v>0</v>
      </c>
      <c r="Y166" s="65" t="str">
        <f t="shared" si="25"/>
        <v/>
      </c>
      <c r="Z166" s="65" t="str">
        <f t="shared" si="21"/>
        <v>A165</v>
      </c>
      <c r="AA166" s="65">
        <f t="shared" si="22"/>
        <v>2</v>
      </c>
      <c r="AB166" s="65">
        <f t="shared" si="23"/>
        <v>0</v>
      </c>
      <c r="AC166" s="65">
        <f t="shared" si="24"/>
        <v>5</v>
      </c>
    </row>
    <row r="167" spans="1:29" x14ac:dyDescent="0.25">
      <c r="A167" t="s">
        <v>1537</v>
      </c>
      <c r="B167">
        <v>1</v>
      </c>
      <c r="C167" t="s">
        <v>465</v>
      </c>
      <c r="D167" t="s">
        <v>1154</v>
      </c>
      <c r="E167">
        <v>2</v>
      </c>
      <c r="F167">
        <v>2</v>
      </c>
      <c r="G167" t="s">
        <v>465</v>
      </c>
      <c r="H167" t="s">
        <v>1154</v>
      </c>
      <c r="I167">
        <v>2</v>
      </c>
      <c r="J167"/>
      <c r="K167"/>
      <c r="L167"/>
      <c r="M167"/>
      <c r="N167"/>
      <c r="O167"/>
      <c r="P167"/>
      <c r="Q167">
        <v>1</v>
      </c>
      <c r="R167">
        <v>1.28571428571428</v>
      </c>
      <c r="S167"/>
      <c r="T167"/>
      <c r="U167"/>
      <c r="V167"/>
      <c r="W167" s="125">
        <f t="shared" si="19"/>
        <v>2.2857142857142803</v>
      </c>
      <c r="X167" s="99">
        <v>0</v>
      </c>
      <c r="Y167" s="65" t="str">
        <f t="shared" si="25"/>
        <v/>
      </c>
      <c r="Z167" s="65" t="str">
        <f t="shared" si="21"/>
        <v>A166</v>
      </c>
      <c r="AA167" s="65">
        <f t="shared" si="22"/>
        <v>2</v>
      </c>
      <c r="AB167" s="65">
        <f t="shared" si="23"/>
        <v>0</v>
      </c>
      <c r="AC167" s="65">
        <f t="shared" si="24"/>
        <v>5</v>
      </c>
    </row>
    <row r="168" spans="1:29" x14ac:dyDescent="0.25">
      <c r="A168" t="s">
        <v>1538</v>
      </c>
      <c r="B168">
        <v>1</v>
      </c>
      <c r="C168" t="s">
        <v>894</v>
      </c>
      <c r="D168" t="s">
        <v>1154</v>
      </c>
      <c r="E168">
        <v>2</v>
      </c>
      <c r="F168">
        <v>2</v>
      </c>
      <c r="G168" t="s">
        <v>894</v>
      </c>
      <c r="H168" t="s">
        <v>1154</v>
      </c>
      <c r="I168">
        <v>2</v>
      </c>
      <c r="J168"/>
      <c r="K168"/>
      <c r="L168"/>
      <c r="M168"/>
      <c r="N168">
        <v>5.375</v>
      </c>
      <c r="O168"/>
      <c r="P168"/>
      <c r="Q168"/>
      <c r="R168"/>
      <c r="S168"/>
      <c r="T168"/>
      <c r="U168"/>
      <c r="V168"/>
      <c r="W168" s="125">
        <f t="shared" si="19"/>
        <v>5.375</v>
      </c>
      <c r="X168" s="99">
        <v>0</v>
      </c>
      <c r="Y168" s="65" t="str">
        <f t="shared" si="25"/>
        <v/>
      </c>
      <c r="Z168" s="65" t="str">
        <f t="shared" si="21"/>
        <v>A167</v>
      </c>
      <c r="AA168" s="65">
        <f t="shared" si="22"/>
        <v>2</v>
      </c>
      <c r="AB168" s="65">
        <f t="shared" si="23"/>
        <v>0</v>
      </c>
      <c r="AC168" s="65">
        <f t="shared" si="24"/>
        <v>5</v>
      </c>
    </row>
    <row r="169" spans="1:29" x14ac:dyDescent="0.25">
      <c r="A169" t="s">
        <v>1539</v>
      </c>
      <c r="B169">
        <v>1</v>
      </c>
      <c r="C169" t="s">
        <v>727</v>
      </c>
      <c r="D169" t="s">
        <v>1154</v>
      </c>
      <c r="E169">
        <v>2</v>
      </c>
      <c r="F169">
        <v>2</v>
      </c>
      <c r="G169" t="s">
        <v>727</v>
      </c>
      <c r="H169" t="s">
        <v>1154</v>
      </c>
      <c r="I169">
        <v>2</v>
      </c>
      <c r="J169"/>
      <c r="K169"/>
      <c r="L169"/>
      <c r="M169"/>
      <c r="N169"/>
      <c r="O169">
        <v>5.5416666666666599</v>
      </c>
      <c r="P169"/>
      <c r="Q169"/>
      <c r="R169"/>
      <c r="S169"/>
      <c r="T169"/>
      <c r="U169"/>
      <c r="V169">
        <v>13.52</v>
      </c>
      <c r="W169" s="125">
        <f t="shared" si="19"/>
        <v>19.06166666666666</v>
      </c>
      <c r="X169" s="99">
        <v>0</v>
      </c>
      <c r="Y169" s="65" t="str">
        <f t="shared" si="25"/>
        <v/>
      </c>
      <c r="Z169" s="65" t="str">
        <f t="shared" si="21"/>
        <v>A168</v>
      </c>
      <c r="AA169" s="65">
        <f t="shared" si="22"/>
        <v>2</v>
      </c>
      <c r="AB169" s="65">
        <f t="shared" si="23"/>
        <v>0</v>
      </c>
      <c r="AC169" s="65">
        <f t="shared" si="24"/>
        <v>5</v>
      </c>
    </row>
    <row r="170" spans="1:29" x14ac:dyDescent="0.25">
      <c r="A170" t="s">
        <v>1540</v>
      </c>
      <c r="B170">
        <v>1</v>
      </c>
      <c r="C170" t="s">
        <v>304</v>
      </c>
      <c r="D170" t="s">
        <v>1154</v>
      </c>
      <c r="E170">
        <v>2</v>
      </c>
      <c r="F170">
        <v>2</v>
      </c>
      <c r="G170" t="s">
        <v>304</v>
      </c>
      <c r="H170" t="s">
        <v>1154</v>
      </c>
      <c r="I170">
        <v>2</v>
      </c>
      <c r="J170"/>
      <c r="K170"/>
      <c r="L170"/>
      <c r="M170"/>
      <c r="N170"/>
      <c r="O170"/>
      <c r="P170"/>
      <c r="Q170"/>
      <c r="R170"/>
      <c r="S170"/>
      <c r="T170"/>
      <c r="U170">
        <v>2.7894736842105199</v>
      </c>
      <c r="V170"/>
      <c r="W170" s="125">
        <f t="shared" si="19"/>
        <v>2.7894736842105199</v>
      </c>
      <c r="X170" s="99">
        <v>0</v>
      </c>
      <c r="Y170" s="65" t="str">
        <f t="shared" si="25"/>
        <v/>
      </c>
      <c r="Z170" s="65" t="str">
        <f t="shared" si="21"/>
        <v>A169</v>
      </c>
      <c r="AA170" s="65">
        <f t="shared" si="22"/>
        <v>2</v>
      </c>
      <c r="AB170" s="65">
        <f t="shared" si="23"/>
        <v>0</v>
      </c>
      <c r="AC170" s="65">
        <f t="shared" si="24"/>
        <v>5</v>
      </c>
    </row>
    <row r="171" spans="1:29" x14ac:dyDescent="0.25">
      <c r="A171" t="s">
        <v>1541</v>
      </c>
      <c r="B171">
        <v>1</v>
      </c>
      <c r="C171" t="s">
        <v>629</v>
      </c>
      <c r="D171" t="s">
        <v>1154</v>
      </c>
      <c r="E171">
        <v>2</v>
      </c>
      <c r="F171">
        <v>2</v>
      </c>
      <c r="G171" t="s">
        <v>629</v>
      </c>
      <c r="H171" t="s">
        <v>1154</v>
      </c>
      <c r="I171">
        <v>2</v>
      </c>
      <c r="J171"/>
      <c r="K171"/>
      <c r="L171"/>
      <c r="M171"/>
      <c r="N171"/>
      <c r="O171"/>
      <c r="P171"/>
      <c r="Q171"/>
      <c r="R171"/>
      <c r="S171"/>
      <c r="T171"/>
      <c r="U171">
        <v>2.55555555555555</v>
      </c>
      <c r="V171"/>
      <c r="W171" s="125">
        <f t="shared" si="19"/>
        <v>2.55555555555555</v>
      </c>
      <c r="X171" s="99">
        <v>0</v>
      </c>
      <c r="Y171" s="65" t="str">
        <f t="shared" si="25"/>
        <v/>
      </c>
      <c r="Z171" s="65" t="str">
        <f t="shared" si="21"/>
        <v>A170</v>
      </c>
      <c r="AA171" s="65">
        <f t="shared" si="22"/>
        <v>2</v>
      </c>
      <c r="AB171" s="65">
        <f t="shared" si="23"/>
        <v>0</v>
      </c>
      <c r="AC171" s="65">
        <f t="shared" si="24"/>
        <v>5</v>
      </c>
    </row>
    <row r="172" spans="1:29" x14ac:dyDescent="0.25">
      <c r="A172" t="s">
        <v>1542</v>
      </c>
      <c r="B172">
        <v>1</v>
      </c>
      <c r="C172" t="s">
        <v>305</v>
      </c>
      <c r="D172" t="s">
        <v>1154</v>
      </c>
      <c r="E172">
        <v>2</v>
      </c>
      <c r="F172">
        <v>2</v>
      </c>
      <c r="G172" t="s">
        <v>305</v>
      </c>
      <c r="H172" t="s">
        <v>1154</v>
      </c>
      <c r="I172">
        <v>2</v>
      </c>
      <c r="J172"/>
      <c r="K172"/>
      <c r="L172"/>
      <c r="M172"/>
      <c r="N172"/>
      <c r="O172"/>
      <c r="P172"/>
      <c r="Q172"/>
      <c r="R172"/>
      <c r="S172"/>
      <c r="T172"/>
      <c r="U172">
        <v>2.8333333333333299</v>
      </c>
      <c r="V172"/>
      <c r="W172" s="125">
        <f t="shared" si="19"/>
        <v>2.8333333333333299</v>
      </c>
      <c r="X172" s="99">
        <v>0</v>
      </c>
      <c r="Y172" s="65" t="str">
        <f t="shared" si="25"/>
        <v/>
      </c>
      <c r="Z172" s="65" t="str">
        <f t="shared" si="21"/>
        <v>A171</v>
      </c>
      <c r="AA172" s="65">
        <f t="shared" si="22"/>
        <v>2</v>
      </c>
      <c r="AB172" s="65">
        <f t="shared" si="23"/>
        <v>0</v>
      </c>
      <c r="AC172" s="65">
        <f t="shared" si="24"/>
        <v>5</v>
      </c>
    </row>
    <row r="173" spans="1:29" x14ac:dyDescent="0.25">
      <c r="A173" t="s">
        <v>1543</v>
      </c>
      <c r="B173">
        <v>1</v>
      </c>
      <c r="C173" t="s">
        <v>680</v>
      </c>
      <c r="D173" t="s">
        <v>1154</v>
      </c>
      <c r="E173">
        <v>2</v>
      </c>
      <c r="F173">
        <v>2</v>
      </c>
      <c r="G173" t="s">
        <v>680</v>
      </c>
      <c r="H173" t="s">
        <v>1154</v>
      </c>
      <c r="I173">
        <v>2</v>
      </c>
      <c r="J173"/>
      <c r="K173"/>
      <c r="L173"/>
      <c r="M173"/>
      <c r="N173"/>
      <c r="O173"/>
      <c r="P173"/>
      <c r="Q173">
        <v>1</v>
      </c>
      <c r="R173">
        <v>1.3333333333333299</v>
      </c>
      <c r="S173"/>
      <c r="T173"/>
      <c r="U173"/>
      <c r="V173"/>
      <c r="W173" s="125">
        <f t="shared" si="19"/>
        <v>2.3333333333333299</v>
      </c>
      <c r="X173" s="99">
        <v>0</v>
      </c>
      <c r="Y173" s="65" t="str">
        <f t="shared" si="25"/>
        <v/>
      </c>
      <c r="Z173" s="65" t="str">
        <f t="shared" si="21"/>
        <v>A172</v>
      </c>
      <c r="AA173" s="65">
        <f t="shared" si="22"/>
        <v>2</v>
      </c>
      <c r="AB173" s="65">
        <f t="shared" si="23"/>
        <v>0</v>
      </c>
      <c r="AC173" s="65">
        <f t="shared" si="24"/>
        <v>5</v>
      </c>
    </row>
    <row r="174" spans="1:29" x14ac:dyDescent="0.25">
      <c r="A174" t="s">
        <v>1544</v>
      </c>
      <c r="B174">
        <v>1</v>
      </c>
      <c r="C174" t="s">
        <v>369</v>
      </c>
      <c r="D174" t="s">
        <v>1154</v>
      </c>
      <c r="E174">
        <v>2</v>
      </c>
      <c r="F174">
        <v>2</v>
      </c>
      <c r="G174" t="s">
        <v>369</v>
      </c>
      <c r="H174" t="s">
        <v>1154</v>
      </c>
      <c r="I174">
        <v>2</v>
      </c>
      <c r="J174"/>
      <c r="K174"/>
      <c r="L174"/>
      <c r="M174"/>
      <c r="N174"/>
      <c r="O174">
        <v>2</v>
      </c>
      <c r="P174"/>
      <c r="Q174"/>
      <c r="R174"/>
      <c r="S174"/>
      <c r="T174"/>
      <c r="U174"/>
      <c r="V174">
        <v>1.3333333333333299</v>
      </c>
      <c r="W174" s="125">
        <f t="shared" si="19"/>
        <v>3.3333333333333299</v>
      </c>
      <c r="X174" s="99">
        <v>0</v>
      </c>
      <c r="Y174" s="65" t="str">
        <f t="shared" si="25"/>
        <v/>
      </c>
      <c r="Z174" s="65" t="str">
        <f t="shared" si="21"/>
        <v>A173</v>
      </c>
      <c r="AA174" s="65">
        <f t="shared" si="22"/>
        <v>2</v>
      </c>
      <c r="AB174" s="65">
        <f t="shared" si="23"/>
        <v>0</v>
      </c>
      <c r="AC174" s="65">
        <f t="shared" si="24"/>
        <v>5</v>
      </c>
    </row>
    <row r="175" spans="1:29" x14ac:dyDescent="0.25">
      <c r="A175" t="s">
        <v>1545</v>
      </c>
      <c r="B175">
        <v>1</v>
      </c>
      <c r="C175" t="s">
        <v>739</v>
      </c>
      <c r="D175" t="s">
        <v>1154</v>
      </c>
      <c r="E175">
        <v>2</v>
      </c>
      <c r="F175">
        <v>2</v>
      </c>
      <c r="G175" t="s">
        <v>739</v>
      </c>
      <c r="H175" t="s">
        <v>1154</v>
      </c>
      <c r="I175">
        <v>2</v>
      </c>
      <c r="J175"/>
      <c r="K175"/>
      <c r="L175"/>
      <c r="M175"/>
      <c r="N175"/>
      <c r="O175">
        <v>1.44444444444444</v>
      </c>
      <c r="P175"/>
      <c r="Q175"/>
      <c r="R175"/>
      <c r="S175"/>
      <c r="T175"/>
      <c r="U175"/>
      <c r="V175">
        <v>2.9090909090908998</v>
      </c>
      <c r="W175" s="125">
        <f t="shared" si="19"/>
        <v>4.3535353535353396</v>
      </c>
      <c r="X175" s="99">
        <v>0</v>
      </c>
      <c r="Y175" s="65" t="str">
        <f t="shared" si="25"/>
        <v/>
      </c>
      <c r="Z175" s="65" t="str">
        <f t="shared" si="21"/>
        <v>A174</v>
      </c>
      <c r="AA175" s="65">
        <f t="shared" si="22"/>
        <v>2</v>
      </c>
      <c r="AB175" s="65">
        <f t="shared" si="23"/>
        <v>0</v>
      </c>
      <c r="AC175" s="65">
        <f t="shared" si="24"/>
        <v>5</v>
      </c>
    </row>
    <row r="176" spans="1:29" x14ac:dyDescent="0.25">
      <c r="A176" t="s">
        <v>1546</v>
      </c>
      <c r="B176">
        <v>1</v>
      </c>
      <c r="C176" t="s">
        <v>306</v>
      </c>
      <c r="D176" t="s">
        <v>1154</v>
      </c>
      <c r="E176">
        <v>2</v>
      </c>
      <c r="F176">
        <v>2</v>
      </c>
      <c r="G176" t="s">
        <v>306</v>
      </c>
      <c r="H176" t="s">
        <v>1154</v>
      </c>
      <c r="I176">
        <v>2</v>
      </c>
      <c r="J176"/>
      <c r="K176"/>
      <c r="L176"/>
      <c r="M176"/>
      <c r="N176"/>
      <c r="O176">
        <v>1.6</v>
      </c>
      <c r="P176"/>
      <c r="Q176"/>
      <c r="R176"/>
      <c r="S176"/>
      <c r="T176"/>
      <c r="U176"/>
      <c r="V176">
        <v>1.5333333333333301</v>
      </c>
      <c r="W176" s="125">
        <f t="shared" si="19"/>
        <v>3.1333333333333302</v>
      </c>
      <c r="X176" s="99">
        <v>0</v>
      </c>
      <c r="Y176" s="65" t="str">
        <f t="shared" si="25"/>
        <v/>
      </c>
      <c r="Z176" s="65" t="str">
        <f t="shared" si="21"/>
        <v>A175</v>
      </c>
      <c r="AA176" s="65">
        <f t="shared" si="22"/>
        <v>2</v>
      </c>
      <c r="AB176" s="65">
        <f t="shared" si="23"/>
        <v>0</v>
      </c>
      <c r="AC176" s="65">
        <f t="shared" si="24"/>
        <v>5</v>
      </c>
    </row>
    <row r="177" spans="1:29" x14ac:dyDescent="0.25">
      <c r="A177" t="s">
        <v>1547</v>
      </c>
      <c r="B177">
        <v>1</v>
      </c>
      <c r="C177" t="s">
        <v>756</v>
      </c>
      <c r="D177" t="s">
        <v>1154</v>
      </c>
      <c r="E177">
        <v>2</v>
      </c>
      <c r="F177">
        <v>2</v>
      </c>
      <c r="G177" t="s">
        <v>756</v>
      </c>
      <c r="H177" t="s">
        <v>1154</v>
      </c>
      <c r="I177">
        <v>2</v>
      </c>
      <c r="J177"/>
      <c r="K177"/>
      <c r="L177"/>
      <c r="M177"/>
      <c r="N177"/>
      <c r="O177"/>
      <c r="P177">
        <v>9.7692307692307701</v>
      </c>
      <c r="Q177"/>
      <c r="R177"/>
      <c r="S177"/>
      <c r="T177">
        <v>4.9583333333333304</v>
      </c>
      <c r="U177"/>
      <c r="V177"/>
      <c r="W177" s="125">
        <f t="shared" si="19"/>
        <v>14.7275641025641</v>
      </c>
      <c r="X177" s="99">
        <v>0</v>
      </c>
      <c r="Y177" s="65" t="str">
        <f t="shared" si="25"/>
        <v/>
      </c>
      <c r="Z177" s="65" t="str">
        <f t="shared" si="21"/>
        <v>A176</v>
      </c>
      <c r="AA177" s="65">
        <f t="shared" si="22"/>
        <v>2</v>
      </c>
      <c r="AB177" s="65">
        <f t="shared" si="23"/>
        <v>0</v>
      </c>
      <c r="AC177" s="65">
        <f t="shared" si="24"/>
        <v>5</v>
      </c>
    </row>
    <row r="178" spans="1:29" x14ac:dyDescent="0.25">
      <c r="A178" t="s">
        <v>1548</v>
      </c>
      <c r="B178">
        <v>1</v>
      </c>
      <c r="C178" t="s">
        <v>611</v>
      </c>
      <c r="D178" t="s">
        <v>1154</v>
      </c>
      <c r="E178">
        <v>2</v>
      </c>
      <c r="F178">
        <v>2</v>
      </c>
      <c r="G178" t="s">
        <v>611</v>
      </c>
      <c r="H178" t="s">
        <v>1154</v>
      </c>
      <c r="I178">
        <v>2</v>
      </c>
      <c r="J178"/>
      <c r="K178"/>
      <c r="L178"/>
      <c r="M178"/>
      <c r="N178"/>
      <c r="O178"/>
      <c r="P178"/>
      <c r="Q178">
        <v>1</v>
      </c>
      <c r="R178">
        <v>1</v>
      </c>
      <c r="S178">
        <v>1.1428571428571399</v>
      </c>
      <c r="T178"/>
      <c r="U178"/>
      <c r="V178"/>
      <c r="W178" s="125">
        <f t="shared" si="19"/>
        <v>3.1428571428571397</v>
      </c>
      <c r="X178" s="99">
        <v>0</v>
      </c>
      <c r="Y178" s="65" t="str">
        <f t="shared" si="25"/>
        <v/>
      </c>
      <c r="Z178" s="65" t="str">
        <f t="shared" si="21"/>
        <v>A177</v>
      </c>
      <c r="AA178" s="65">
        <f t="shared" si="22"/>
        <v>2</v>
      </c>
      <c r="AB178" s="65">
        <f t="shared" si="23"/>
        <v>0</v>
      </c>
      <c r="AC178" s="65">
        <f t="shared" si="24"/>
        <v>5</v>
      </c>
    </row>
    <row r="179" spans="1:29" x14ac:dyDescent="0.25">
      <c r="A179" t="s">
        <v>1550</v>
      </c>
      <c r="B179">
        <v>1</v>
      </c>
      <c r="C179" t="s">
        <v>1055</v>
      </c>
      <c r="D179" t="s">
        <v>1154</v>
      </c>
      <c r="E179">
        <v>2</v>
      </c>
      <c r="F179">
        <v>2</v>
      </c>
      <c r="G179" t="s">
        <v>1055</v>
      </c>
      <c r="H179" t="s">
        <v>1154</v>
      </c>
      <c r="I179">
        <v>2</v>
      </c>
      <c r="J179"/>
      <c r="K179"/>
      <c r="L179"/>
      <c r="M179"/>
      <c r="N179"/>
      <c r="O179"/>
      <c r="P179"/>
      <c r="Q179"/>
      <c r="R179"/>
      <c r="S179"/>
      <c r="T179"/>
      <c r="U179">
        <v>25.115384615384599</v>
      </c>
      <c r="V179"/>
      <c r="W179" s="125">
        <f t="shared" si="19"/>
        <v>25.115384615384599</v>
      </c>
      <c r="X179" s="99"/>
      <c r="Y179" s="65" t="str">
        <f>IF(COUNTIF($G$5:$G$4836,#REF!)&gt;1,"DOUBLE","")</f>
        <v/>
      </c>
      <c r="Z179" s="65" t="e">
        <f>#REF!</f>
        <v>#REF!</v>
      </c>
      <c r="AA179" s="65" t="e">
        <f>#REF!</f>
        <v>#REF!</v>
      </c>
      <c r="AB179" s="65">
        <f>IF(ISNA(MATCH(#REF!,#REF!,0)),1,0)</f>
        <v>0</v>
      </c>
      <c r="AC179" s="65" t="e">
        <f>LEN(#REF!)</f>
        <v>#REF!</v>
      </c>
    </row>
    <row r="180" spans="1:29" x14ac:dyDescent="0.25">
      <c r="A180" t="s">
        <v>1551</v>
      </c>
      <c r="B180">
        <v>1</v>
      </c>
      <c r="C180" t="s">
        <v>307</v>
      </c>
      <c r="D180" t="s">
        <v>1154</v>
      </c>
      <c r="E180">
        <v>2</v>
      </c>
      <c r="F180">
        <v>2</v>
      </c>
      <c r="G180" t="s">
        <v>307</v>
      </c>
      <c r="H180" t="s">
        <v>1154</v>
      </c>
      <c r="I180">
        <v>2</v>
      </c>
      <c r="J180"/>
      <c r="K180"/>
      <c r="L180"/>
      <c r="M180"/>
      <c r="N180"/>
      <c r="O180"/>
      <c r="P180"/>
      <c r="Q180"/>
      <c r="R180"/>
      <c r="S180"/>
      <c r="T180">
        <v>43.769230769230703</v>
      </c>
      <c r="U180"/>
      <c r="V180"/>
      <c r="W180" s="125">
        <f t="shared" si="19"/>
        <v>43.769230769230703</v>
      </c>
      <c r="X180" s="99">
        <v>0</v>
      </c>
      <c r="Y180" s="65" t="str">
        <f t="shared" ref="Y180:Y212" si="26">IF(COUNTIF($G$5:$G$4836,G179)&gt;1,"DOUBLE","")</f>
        <v/>
      </c>
      <c r="Z180" s="65" t="str">
        <f t="shared" ref="Z180:Z196" si="27">A179</f>
        <v>A179</v>
      </c>
      <c r="AA180" s="65">
        <f t="shared" ref="AA180:AA196" si="28">I179</f>
        <v>2</v>
      </c>
      <c r="AB180" s="65">
        <f t="shared" ref="AB180:AB196" si="29">IF(ISNA(MATCH(C179,G179,0)),1,0)</f>
        <v>0</v>
      </c>
      <c r="AC180" s="65">
        <f t="shared" ref="AC180:AC196" si="30">LEN(G179)</f>
        <v>5</v>
      </c>
    </row>
    <row r="181" spans="1:29" x14ac:dyDescent="0.25">
      <c r="A181" t="s">
        <v>1552</v>
      </c>
      <c r="B181">
        <v>1</v>
      </c>
      <c r="C181" t="s">
        <v>1290</v>
      </c>
      <c r="D181" t="s">
        <v>1154</v>
      </c>
      <c r="E181">
        <v>2</v>
      </c>
      <c r="F181">
        <v>2</v>
      </c>
      <c r="G181" t="s">
        <v>1290</v>
      </c>
      <c r="H181" t="s">
        <v>1154</v>
      </c>
      <c r="I181">
        <v>2</v>
      </c>
      <c r="J181"/>
      <c r="K181"/>
      <c r="L181"/>
      <c r="M181"/>
      <c r="N181"/>
      <c r="O181"/>
      <c r="P181">
        <v>62.461538461538403</v>
      </c>
      <c r="Q181"/>
      <c r="R181"/>
      <c r="S181"/>
      <c r="T181">
        <v>12.8846153846153</v>
      </c>
      <c r="U181"/>
      <c r="V181"/>
      <c r="W181" s="125">
        <f t="shared" si="19"/>
        <v>75.346153846153697</v>
      </c>
      <c r="X181" s="99">
        <v>0</v>
      </c>
      <c r="Y181" s="65" t="str">
        <f t="shared" si="26"/>
        <v/>
      </c>
      <c r="Z181" s="65" t="str">
        <f t="shared" si="27"/>
        <v>A181</v>
      </c>
      <c r="AA181" s="65">
        <f t="shared" si="28"/>
        <v>2</v>
      </c>
      <c r="AB181" s="65">
        <f t="shared" si="29"/>
        <v>0</v>
      </c>
      <c r="AC181" s="65">
        <f t="shared" si="30"/>
        <v>5</v>
      </c>
    </row>
    <row r="182" spans="1:29" x14ac:dyDescent="0.25">
      <c r="A182" t="s">
        <v>1553</v>
      </c>
      <c r="B182">
        <v>1</v>
      </c>
      <c r="C182" t="s">
        <v>536</v>
      </c>
      <c r="D182" t="s">
        <v>1154</v>
      </c>
      <c r="E182">
        <v>2</v>
      </c>
      <c r="F182">
        <v>2</v>
      </c>
      <c r="G182" t="s">
        <v>536</v>
      </c>
      <c r="H182" t="s">
        <v>1154</v>
      </c>
      <c r="I182">
        <v>2</v>
      </c>
      <c r="J182">
        <v>12</v>
      </c>
      <c r="K182">
        <v>26.115384615384599</v>
      </c>
      <c r="L182">
        <v>7.3846153846153797</v>
      </c>
      <c r="M182">
        <v>22.038461538461501</v>
      </c>
      <c r="N182"/>
      <c r="O182"/>
      <c r="P182">
        <v>25.576923076922998</v>
      </c>
      <c r="Q182"/>
      <c r="R182"/>
      <c r="S182"/>
      <c r="T182">
        <v>3.3478260869565202</v>
      </c>
      <c r="U182"/>
      <c r="V182"/>
      <c r="W182" s="125">
        <f t="shared" si="19"/>
        <v>96.463210702340987</v>
      </c>
      <c r="X182" s="99">
        <v>0</v>
      </c>
      <c r="Y182" s="65" t="str">
        <f t="shared" si="26"/>
        <v/>
      </c>
      <c r="Z182" s="65" t="str">
        <f t="shared" si="27"/>
        <v>A182</v>
      </c>
      <c r="AA182" s="65">
        <f t="shared" si="28"/>
        <v>2</v>
      </c>
      <c r="AB182" s="65">
        <f t="shared" si="29"/>
        <v>0</v>
      </c>
      <c r="AC182" s="65">
        <f t="shared" si="30"/>
        <v>5</v>
      </c>
    </row>
    <row r="183" spans="1:29" x14ac:dyDescent="0.25">
      <c r="A183" t="s">
        <v>1554</v>
      </c>
      <c r="B183">
        <v>1</v>
      </c>
      <c r="C183" t="s">
        <v>538</v>
      </c>
      <c r="D183" t="s">
        <v>1154</v>
      </c>
      <c r="E183">
        <v>2</v>
      </c>
      <c r="F183">
        <v>2</v>
      </c>
      <c r="G183" t="s">
        <v>538</v>
      </c>
      <c r="H183" t="s">
        <v>1154</v>
      </c>
      <c r="I183">
        <v>2</v>
      </c>
      <c r="J183"/>
      <c r="K183"/>
      <c r="L183"/>
      <c r="M183"/>
      <c r="N183"/>
      <c r="O183">
        <v>8.92</v>
      </c>
      <c r="P183"/>
      <c r="Q183"/>
      <c r="R183"/>
      <c r="S183"/>
      <c r="T183"/>
      <c r="U183"/>
      <c r="V183">
        <v>51.730769230769198</v>
      </c>
      <c r="W183" s="125">
        <f t="shared" si="19"/>
        <v>60.6507692307692</v>
      </c>
      <c r="X183" s="99">
        <v>0</v>
      </c>
      <c r="Y183" s="65" t="str">
        <f t="shared" si="26"/>
        <v/>
      </c>
      <c r="Z183" s="65" t="str">
        <f t="shared" si="27"/>
        <v>A183</v>
      </c>
      <c r="AA183" s="65">
        <f t="shared" si="28"/>
        <v>2</v>
      </c>
      <c r="AB183" s="65">
        <f t="shared" si="29"/>
        <v>0</v>
      </c>
      <c r="AC183" s="65">
        <f t="shared" si="30"/>
        <v>5</v>
      </c>
    </row>
    <row r="184" spans="1:29" x14ac:dyDescent="0.25">
      <c r="A184" t="s">
        <v>1555</v>
      </c>
      <c r="B184">
        <v>1</v>
      </c>
      <c r="C184" t="s">
        <v>792</v>
      </c>
      <c r="D184" t="s">
        <v>1154</v>
      </c>
      <c r="E184">
        <v>2</v>
      </c>
      <c r="F184">
        <v>2</v>
      </c>
      <c r="G184" t="s">
        <v>792</v>
      </c>
      <c r="H184" t="s">
        <v>1154</v>
      </c>
      <c r="I184">
        <v>2</v>
      </c>
      <c r="J184"/>
      <c r="K184"/>
      <c r="L184"/>
      <c r="M184"/>
      <c r="N184">
        <v>6.3461538461538396</v>
      </c>
      <c r="O184"/>
      <c r="P184"/>
      <c r="Q184"/>
      <c r="R184"/>
      <c r="S184"/>
      <c r="T184"/>
      <c r="U184"/>
      <c r="V184"/>
      <c r="W184" s="125">
        <f t="shared" si="19"/>
        <v>6.3461538461538396</v>
      </c>
      <c r="X184" s="99">
        <v>0</v>
      </c>
      <c r="Y184" s="65" t="str">
        <f t="shared" si="26"/>
        <v/>
      </c>
      <c r="Z184" s="65" t="str">
        <f t="shared" si="27"/>
        <v>A184</v>
      </c>
      <c r="AA184" s="65">
        <f t="shared" si="28"/>
        <v>2</v>
      </c>
      <c r="AB184" s="65">
        <f t="shared" si="29"/>
        <v>0</v>
      </c>
      <c r="AC184" s="65">
        <f t="shared" si="30"/>
        <v>5</v>
      </c>
    </row>
    <row r="185" spans="1:29" x14ac:dyDescent="0.25">
      <c r="A185" t="s">
        <v>1556</v>
      </c>
      <c r="B185">
        <v>1</v>
      </c>
      <c r="C185" t="s">
        <v>308</v>
      </c>
      <c r="D185" t="s">
        <v>1154</v>
      </c>
      <c r="E185">
        <v>2</v>
      </c>
      <c r="F185">
        <v>2</v>
      </c>
      <c r="G185" t="s">
        <v>308</v>
      </c>
      <c r="H185" t="s">
        <v>1154</v>
      </c>
      <c r="I185">
        <v>2</v>
      </c>
      <c r="J185"/>
      <c r="K185"/>
      <c r="L185"/>
      <c r="M185"/>
      <c r="N185">
        <v>6.6086956521739104</v>
      </c>
      <c r="O185"/>
      <c r="P185"/>
      <c r="Q185"/>
      <c r="R185"/>
      <c r="S185"/>
      <c r="T185"/>
      <c r="U185"/>
      <c r="V185"/>
      <c r="W185" s="125">
        <f t="shared" si="19"/>
        <v>6.6086956521739104</v>
      </c>
      <c r="X185" s="99">
        <v>0</v>
      </c>
      <c r="Y185" s="65" t="str">
        <f t="shared" si="26"/>
        <v/>
      </c>
      <c r="Z185" s="65" t="str">
        <f t="shared" si="27"/>
        <v>A185</v>
      </c>
      <c r="AA185" s="65">
        <f t="shared" si="28"/>
        <v>2</v>
      </c>
      <c r="AB185" s="65">
        <f t="shared" si="29"/>
        <v>0</v>
      </c>
      <c r="AC185" s="65">
        <f t="shared" si="30"/>
        <v>5</v>
      </c>
    </row>
    <row r="186" spans="1:29" x14ac:dyDescent="0.25">
      <c r="A186" t="s">
        <v>1557</v>
      </c>
      <c r="B186">
        <v>1</v>
      </c>
      <c r="C186" t="s">
        <v>1294</v>
      </c>
      <c r="D186" t="s">
        <v>1154</v>
      </c>
      <c r="E186">
        <v>2</v>
      </c>
      <c r="F186">
        <v>2</v>
      </c>
      <c r="G186" t="s">
        <v>1294</v>
      </c>
      <c r="H186" t="s">
        <v>1154</v>
      </c>
      <c r="I186">
        <v>2</v>
      </c>
      <c r="J186"/>
      <c r="K186"/>
      <c r="L186"/>
      <c r="M186"/>
      <c r="N186"/>
      <c r="O186">
        <v>10.72</v>
      </c>
      <c r="P186">
        <v>68.076923076922995</v>
      </c>
      <c r="Q186"/>
      <c r="R186"/>
      <c r="S186"/>
      <c r="T186"/>
      <c r="U186">
        <v>64.115384615384599</v>
      </c>
      <c r="V186"/>
      <c r="W186" s="125">
        <f t="shared" si="19"/>
        <v>142.91230769230759</v>
      </c>
      <c r="X186" s="99">
        <v>0</v>
      </c>
      <c r="Y186" s="65" t="str">
        <f t="shared" si="26"/>
        <v/>
      </c>
      <c r="Z186" s="65" t="str">
        <f t="shared" si="27"/>
        <v>A186</v>
      </c>
      <c r="AA186" s="65">
        <f t="shared" si="28"/>
        <v>2</v>
      </c>
      <c r="AB186" s="65">
        <f t="shared" si="29"/>
        <v>0</v>
      </c>
      <c r="AC186" s="65">
        <f t="shared" si="30"/>
        <v>5</v>
      </c>
    </row>
    <row r="187" spans="1:29" x14ac:dyDescent="0.25">
      <c r="A187" t="s">
        <v>1558</v>
      </c>
      <c r="B187">
        <v>1</v>
      </c>
      <c r="C187" t="s">
        <v>844</v>
      </c>
      <c r="D187" t="s">
        <v>1154</v>
      </c>
      <c r="E187">
        <v>2</v>
      </c>
      <c r="F187">
        <v>2</v>
      </c>
      <c r="G187" t="s">
        <v>844</v>
      </c>
      <c r="H187" t="s">
        <v>1154</v>
      </c>
      <c r="I187">
        <v>2</v>
      </c>
      <c r="J187"/>
      <c r="K187"/>
      <c r="L187"/>
      <c r="M187"/>
      <c r="N187"/>
      <c r="O187"/>
      <c r="P187">
        <v>10.32</v>
      </c>
      <c r="Q187"/>
      <c r="R187"/>
      <c r="S187"/>
      <c r="T187"/>
      <c r="U187"/>
      <c r="V187"/>
      <c r="W187" s="125">
        <f t="shared" si="19"/>
        <v>10.32</v>
      </c>
      <c r="X187" s="99">
        <v>0</v>
      </c>
      <c r="Y187" s="65" t="str">
        <f t="shared" si="26"/>
        <v/>
      </c>
      <c r="Z187" s="65" t="str">
        <f t="shared" si="27"/>
        <v>A187</v>
      </c>
      <c r="AA187" s="65">
        <f t="shared" si="28"/>
        <v>2</v>
      </c>
      <c r="AB187" s="65">
        <f t="shared" si="29"/>
        <v>0</v>
      </c>
      <c r="AC187" s="65">
        <f t="shared" si="30"/>
        <v>5</v>
      </c>
    </row>
    <row r="188" spans="1:29" x14ac:dyDescent="0.25">
      <c r="A188" t="s">
        <v>1559</v>
      </c>
      <c r="B188">
        <v>1</v>
      </c>
      <c r="C188" t="s">
        <v>540</v>
      </c>
      <c r="D188" t="s">
        <v>1154</v>
      </c>
      <c r="E188">
        <v>2</v>
      </c>
      <c r="F188">
        <v>2</v>
      </c>
      <c r="G188" t="s">
        <v>540</v>
      </c>
      <c r="H188" t="s">
        <v>1154</v>
      </c>
      <c r="I188">
        <v>2</v>
      </c>
      <c r="J188"/>
      <c r="K188"/>
      <c r="L188"/>
      <c r="M188"/>
      <c r="N188"/>
      <c r="O188"/>
      <c r="P188">
        <v>29</v>
      </c>
      <c r="Q188"/>
      <c r="R188"/>
      <c r="S188"/>
      <c r="T188"/>
      <c r="U188"/>
      <c r="V188"/>
      <c r="W188" s="125">
        <f t="shared" si="19"/>
        <v>29</v>
      </c>
      <c r="X188" s="99">
        <v>0</v>
      </c>
      <c r="Y188" s="65" t="str">
        <f t="shared" si="26"/>
        <v/>
      </c>
      <c r="Z188" s="65" t="str">
        <f t="shared" si="27"/>
        <v>A188</v>
      </c>
      <c r="AA188" s="65">
        <f t="shared" si="28"/>
        <v>2</v>
      </c>
      <c r="AB188" s="65">
        <f t="shared" si="29"/>
        <v>0</v>
      </c>
      <c r="AC188" s="65">
        <f t="shared" si="30"/>
        <v>5</v>
      </c>
    </row>
    <row r="189" spans="1:29" x14ac:dyDescent="0.25">
      <c r="A189" t="s">
        <v>1560</v>
      </c>
      <c r="B189">
        <v>1</v>
      </c>
      <c r="C189" t="s">
        <v>309</v>
      </c>
      <c r="D189" t="s">
        <v>1154</v>
      </c>
      <c r="E189">
        <v>2</v>
      </c>
      <c r="F189">
        <v>2</v>
      </c>
      <c r="G189" t="s">
        <v>309</v>
      </c>
      <c r="H189" t="s">
        <v>1154</v>
      </c>
      <c r="I189">
        <v>2</v>
      </c>
      <c r="J189"/>
      <c r="K189"/>
      <c r="L189"/>
      <c r="M189"/>
      <c r="N189"/>
      <c r="O189"/>
      <c r="P189">
        <v>12.038461538461499</v>
      </c>
      <c r="Q189"/>
      <c r="R189"/>
      <c r="S189"/>
      <c r="T189"/>
      <c r="U189"/>
      <c r="V189"/>
      <c r="W189" s="125">
        <f t="shared" si="19"/>
        <v>12.038461538461499</v>
      </c>
      <c r="X189" s="99">
        <v>0</v>
      </c>
      <c r="Y189" s="65" t="str">
        <f t="shared" si="26"/>
        <v/>
      </c>
      <c r="Z189" s="65" t="str">
        <f t="shared" si="27"/>
        <v>A189</v>
      </c>
      <c r="AA189" s="65">
        <f t="shared" si="28"/>
        <v>2</v>
      </c>
      <c r="AB189" s="65">
        <f t="shared" si="29"/>
        <v>0</v>
      </c>
      <c r="AC189" s="65">
        <f t="shared" si="30"/>
        <v>5</v>
      </c>
    </row>
    <row r="190" spans="1:29" x14ac:dyDescent="0.25">
      <c r="A190" t="s">
        <v>1561</v>
      </c>
      <c r="B190">
        <v>1</v>
      </c>
      <c r="C190" t="s">
        <v>1324</v>
      </c>
      <c r="D190" t="s">
        <v>1154</v>
      </c>
      <c r="E190">
        <v>2</v>
      </c>
      <c r="F190">
        <v>2</v>
      </c>
      <c r="G190" t="s">
        <v>1324</v>
      </c>
      <c r="H190" t="s">
        <v>1154</v>
      </c>
      <c r="I190">
        <v>2</v>
      </c>
      <c r="J190"/>
      <c r="K190"/>
      <c r="L190"/>
      <c r="M190"/>
      <c r="N190"/>
      <c r="O190"/>
      <c r="P190"/>
      <c r="Q190">
        <v>1.5</v>
      </c>
      <c r="R190">
        <v>7.96</v>
      </c>
      <c r="S190"/>
      <c r="T190"/>
      <c r="U190"/>
      <c r="V190"/>
      <c r="W190" s="125">
        <f t="shared" si="19"/>
        <v>9.4600000000000009</v>
      </c>
      <c r="X190" s="99">
        <v>0</v>
      </c>
      <c r="Y190" s="65" t="str">
        <f t="shared" si="26"/>
        <v/>
      </c>
      <c r="Z190" s="65" t="str">
        <f t="shared" si="27"/>
        <v>A190</v>
      </c>
      <c r="AA190" s="65">
        <f t="shared" si="28"/>
        <v>2</v>
      </c>
      <c r="AB190" s="65">
        <f t="shared" si="29"/>
        <v>0</v>
      </c>
      <c r="AC190" s="65">
        <f t="shared" si="30"/>
        <v>5</v>
      </c>
    </row>
    <row r="191" spans="1:29" x14ac:dyDescent="0.25">
      <c r="A191" t="s">
        <v>1562</v>
      </c>
      <c r="B191">
        <v>1</v>
      </c>
      <c r="C191" t="s">
        <v>793</v>
      </c>
      <c r="D191" t="s">
        <v>1154</v>
      </c>
      <c r="E191">
        <v>2</v>
      </c>
      <c r="F191">
        <v>2</v>
      </c>
      <c r="G191" t="s">
        <v>793</v>
      </c>
      <c r="H191" t="s">
        <v>1154</v>
      </c>
      <c r="I191">
        <v>2</v>
      </c>
      <c r="J191"/>
      <c r="K191"/>
      <c r="L191"/>
      <c r="M191"/>
      <c r="N191"/>
      <c r="O191"/>
      <c r="P191"/>
      <c r="Q191">
        <v>1</v>
      </c>
      <c r="R191">
        <v>1.4545454545454499</v>
      </c>
      <c r="S191">
        <v>1.5882352941176401</v>
      </c>
      <c r="T191"/>
      <c r="U191"/>
      <c r="V191"/>
      <c r="W191" s="125">
        <f t="shared" si="19"/>
        <v>4.0427807486630893</v>
      </c>
      <c r="X191" s="99">
        <v>0</v>
      </c>
      <c r="Y191" s="65" t="str">
        <f t="shared" si="26"/>
        <v/>
      </c>
      <c r="Z191" s="65" t="str">
        <f t="shared" si="27"/>
        <v>A191</v>
      </c>
      <c r="AA191" s="65">
        <f t="shared" si="28"/>
        <v>2</v>
      </c>
      <c r="AB191" s="65">
        <f t="shared" si="29"/>
        <v>0</v>
      </c>
      <c r="AC191" s="65">
        <f t="shared" si="30"/>
        <v>5</v>
      </c>
    </row>
    <row r="192" spans="1:29" x14ac:dyDescent="0.25">
      <c r="A192" t="s">
        <v>1563</v>
      </c>
      <c r="B192">
        <v>1</v>
      </c>
      <c r="C192" t="s">
        <v>1057</v>
      </c>
      <c r="D192" t="s">
        <v>1154</v>
      </c>
      <c r="E192">
        <v>2</v>
      </c>
      <c r="F192">
        <v>2</v>
      </c>
      <c r="G192" t="s">
        <v>1057</v>
      </c>
      <c r="H192" t="s">
        <v>1154</v>
      </c>
      <c r="I192">
        <v>2</v>
      </c>
      <c r="J192"/>
      <c r="K192"/>
      <c r="L192"/>
      <c r="M192"/>
      <c r="N192"/>
      <c r="O192"/>
      <c r="P192"/>
      <c r="Q192"/>
      <c r="R192"/>
      <c r="S192"/>
      <c r="T192"/>
      <c r="U192">
        <v>32.461538461538403</v>
      </c>
      <c r="V192"/>
      <c r="W192" s="125">
        <f t="shared" si="19"/>
        <v>32.461538461538403</v>
      </c>
      <c r="X192" s="99">
        <v>0</v>
      </c>
      <c r="Y192" s="65" t="str">
        <f t="shared" si="26"/>
        <v/>
      </c>
      <c r="Z192" s="65" t="str">
        <f t="shared" si="27"/>
        <v>A192</v>
      </c>
      <c r="AA192" s="65">
        <f t="shared" si="28"/>
        <v>2</v>
      </c>
      <c r="AB192" s="65">
        <f t="shared" si="29"/>
        <v>0</v>
      </c>
      <c r="AC192" s="65">
        <f t="shared" si="30"/>
        <v>5</v>
      </c>
    </row>
    <row r="193" spans="1:29" x14ac:dyDescent="0.25">
      <c r="A193" t="s">
        <v>1564</v>
      </c>
      <c r="B193">
        <v>1</v>
      </c>
      <c r="C193" t="s">
        <v>310</v>
      </c>
      <c r="D193" t="s">
        <v>1154</v>
      </c>
      <c r="E193">
        <v>2</v>
      </c>
      <c r="F193">
        <v>2</v>
      </c>
      <c r="G193" t="s">
        <v>310</v>
      </c>
      <c r="H193" t="s">
        <v>1154</v>
      </c>
      <c r="I193">
        <v>2</v>
      </c>
      <c r="J193"/>
      <c r="K193"/>
      <c r="L193"/>
      <c r="M193"/>
      <c r="N193">
        <v>8.16</v>
      </c>
      <c r="O193"/>
      <c r="P193"/>
      <c r="Q193"/>
      <c r="R193"/>
      <c r="S193"/>
      <c r="T193"/>
      <c r="U193">
        <v>6.48</v>
      </c>
      <c r="V193"/>
      <c r="W193" s="125">
        <f t="shared" si="19"/>
        <v>14.64</v>
      </c>
      <c r="X193" s="99">
        <v>0</v>
      </c>
      <c r="Y193" s="65" t="str">
        <f t="shared" si="26"/>
        <v/>
      </c>
      <c r="Z193" s="65" t="str">
        <f t="shared" si="27"/>
        <v>A193</v>
      </c>
      <c r="AA193" s="65">
        <f t="shared" si="28"/>
        <v>2</v>
      </c>
      <c r="AB193" s="65">
        <f t="shared" si="29"/>
        <v>0</v>
      </c>
      <c r="AC193" s="65">
        <f t="shared" si="30"/>
        <v>5</v>
      </c>
    </row>
    <row r="194" spans="1:29" x14ac:dyDescent="0.25">
      <c r="A194" t="s">
        <v>1565</v>
      </c>
      <c r="B194">
        <v>1</v>
      </c>
      <c r="C194" t="s">
        <v>723</v>
      </c>
      <c r="D194" t="s">
        <v>1154</v>
      </c>
      <c r="E194">
        <v>4</v>
      </c>
      <c r="F194">
        <v>4</v>
      </c>
      <c r="G194" t="s">
        <v>723</v>
      </c>
      <c r="H194" t="s">
        <v>1154</v>
      </c>
      <c r="I194">
        <v>4</v>
      </c>
      <c r="J194"/>
      <c r="K194"/>
      <c r="L194"/>
      <c r="M194"/>
      <c r="N194">
        <v>51.037037037037003</v>
      </c>
      <c r="O194"/>
      <c r="P194"/>
      <c r="Q194"/>
      <c r="R194"/>
      <c r="S194"/>
      <c r="T194"/>
      <c r="U194">
        <v>77.269230769230703</v>
      </c>
      <c r="V194"/>
      <c r="W194" s="125">
        <f t="shared" si="19"/>
        <v>128.3062678062677</v>
      </c>
      <c r="X194" s="99">
        <v>0</v>
      </c>
      <c r="Y194" s="65" t="str">
        <f t="shared" si="26"/>
        <v/>
      </c>
      <c r="Z194" s="65" t="str">
        <f t="shared" si="27"/>
        <v>A194</v>
      </c>
      <c r="AA194" s="65">
        <f t="shared" si="28"/>
        <v>2</v>
      </c>
      <c r="AB194" s="65">
        <f t="shared" si="29"/>
        <v>0</v>
      </c>
      <c r="AC194" s="65">
        <f t="shared" si="30"/>
        <v>5</v>
      </c>
    </row>
    <row r="195" spans="1:29" x14ac:dyDescent="0.25">
      <c r="A195" t="s">
        <v>1566</v>
      </c>
      <c r="B195">
        <v>1</v>
      </c>
      <c r="C195" t="s">
        <v>311</v>
      </c>
      <c r="D195" t="s">
        <v>1154</v>
      </c>
      <c r="E195">
        <v>2</v>
      </c>
      <c r="F195">
        <v>2</v>
      </c>
      <c r="G195" t="s">
        <v>311</v>
      </c>
      <c r="H195" t="s">
        <v>1154</v>
      </c>
      <c r="I195">
        <v>2</v>
      </c>
      <c r="J195"/>
      <c r="K195"/>
      <c r="L195"/>
      <c r="M195"/>
      <c r="N195">
        <v>19.769230769230699</v>
      </c>
      <c r="O195"/>
      <c r="P195"/>
      <c r="Q195"/>
      <c r="R195"/>
      <c r="S195"/>
      <c r="T195"/>
      <c r="U195"/>
      <c r="V195"/>
      <c r="W195" s="125">
        <f t="shared" si="19"/>
        <v>19.769230769230699</v>
      </c>
      <c r="X195" s="99">
        <v>0</v>
      </c>
      <c r="Y195" s="65" t="str">
        <f t="shared" si="26"/>
        <v/>
      </c>
      <c r="Z195" s="65" t="str">
        <f t="shared" si="27"/>
        <v>A195</v>
      </c>
      <c r="AA195" s="65">
        <f t="shared" si="28"/>
        <v>4</v>
      </c>
      <c r="AB195" s="65">
        <f t="shared" si="29"/>
        <v>0</v>
      </c>
      <c r="AC195" s="65">
        <f t="shared" si="30"/>
        <v>5</v>
      </c>
    </row>
    <row r="196" spans="1:29" x14ac:dyDescent="0.25">
      <c r="A196" t="s">
        <v>1567</v>
      </c>
      <c r="B196">
        <v>1</v>
      </c>
      <c r="C196" t="s">
        <v>794</v>
      </c>
      <c r="D196" t="s">
        <v>1154</v>
      </c>
      <c r="E196">
        <v>2</v>
      </c>
      <c r="F196">
        <v>2</v>
      </c>
      <c r="G196" t="s">
        <v>794</v>
      </c>
      <c r="H196" t="s">
        <v>1154</v>
      </c>
      <c r="I196">
        <v>2</v>
      </c>
      <c r="J196"/>
      <c r="K196"/>
      <c r="L196"/>
      <c r="M196"/>
      <c r="N196"/>
      <c r="O196"/>
      <c r="P196"/>
      <c r="Q196"/>
      <c r="R196"/>
      <c r="S196"/>
      <c r="T196"/>
      <c r="U196">
        <v>7.4615384615384599</v>
      </c>
      <c r="V196"/>
      <c r="W196" s="125">
        <f t="shared" ref="W196:W254" si="31">SUM(J196:V196)</f>
        <v>7.4615384615384599</v>
      </c>
      <c r="X196" s="99">
        <v>0</v>
      </c>
      <c r="Y196" s="65" t="str">
        <f t="shared" si="26"/>
        <v/>
      </c>
      <c r="Z196" s="65" t="str">
        <f t="shared" si="27"/>
        <v>A196</v>
      </c>
      <c r="AA196" s="65">
        <f t="shared" si="28"/>
        <v>2</v>
      </c>
      <c r="AB196" s="65">
        <f t="shared" si="29"/>
        <v>0</v>
      </c>
      <c r="AC196" s="65">
        <f t="shared" si="30"/>
        <v>5</v>
      </c>
    </row>
    <row r="197" spans="1:29" x14ac:dyDescent="0.25">
      <c r="A197" t="s">
        <v>1568</v>
      </c>
      <c r="B197">
        <v>1</v>
      </c>
      <c r="C197" t="s">
        <v>995</v>
      </c>
      <c r="D197" t="s">
        <v>1154</v>
      </c>
      <c r="E197">
        <v>2</v>
      </c>
      <c r="F197">
        <v>2</v>
      </c>
      <c r="G197" t="s">
        <v>995</v>
      </c>
      <c r="H197" t="s">
        <v>1154</v>
      </c>
      <c r="I197">
        <v>2</v>
      </c>
      <c r="J197"/>
      <c r="K197"/>
      <c r="L197"/>
      <c r="M197"/>
      <c r="N197"/>
      <c r="O197"/>
      <c r="P197"/>
      <c r="Q197"/>
      <c r="R197"/>
      <c r="S197"/>
      <c r="T197">
        <v>15.24</v>
      </c>
      <c r="U197"/>
      <c r="V197"/>
      <c r="W197" s="125">
        <f t="shared" si="31"/>
        <v>15.24</v>
      </c>
      <c r="X197" s="99">
        <v>0</v>
      </c>
      <c r="Y197" s="65" t="str">
        <f t="shared" si="26"/>
        <v/>
      </c>
      <c r="Z197" s="65" t="str">
        <f t="shared" ref="Z197:Z212" si="32">A196</f>
        <v>A197</v>
      </c>
      <c r="AA197" s="65">
        <f t="shared" ref="AA197:AA212" si="33">I196</f>
        <v>2</v>
      </c>
      <c r="AB197" s="65">
        <f t="shared" ref="AB197:AB212" si="34">IF(ISNA(MATCH(C196,G196,0)),1,0)</f>
        <v>0</v>
      </c>
      <c r="AC197" s="65">
        <f t="shared" ref="AC197:AC212" si="35">LEN(G196)</f>
        <v>5</v>
      </c>
    </row>
    <row r="198" spans="1:29" x14ac:dyDescent="0.25">
      <c r="A198" t="s">
        <v>1569</v>
      </c>
      <c r="B198">
        <v>1</v>
      </c>
      <c r="C198" t="s">
        <v>454</v>
      </c>
      <c r="D198" t="s">
        <v>1154</v>
      </c>
      <c r="E198">
        <v>2</v>
      </c>
      <c r="F198">
        <v>2</v>
      </c>
      <c r="G198" t="s">
        <v>454</v>
      </c>
      <c r="H198" t="s">
        <v>1154</v>
      </c>
      <c r="I198">
        <v>2</v>
      </c>
      <c r="J198"/>
      <c r="K198"/>
      <c r="L198"/>
      <c r="M198"/>
      <c r="N198">
        <v>21.769230769230699</v>
      </c>
      <c r="O198"/>
      <c r="P198"/>
      <c r="Q198"/>
      <c r="R198"/>
      <c r="S198"/>
      <c r="T198"/>
      <c r="U198"/>
      <c r="V198"/>
      <c r="W198" s="125">
        <f t="shared" si="31"/>
        <v>21.769230769230699</v>
      </c>
      <c r="X198" s="99">
        <v>0</v>
      </c>
      <c r="Y198" s="65" t="str">
        <f t="shared" si="26"/>
        <v/>
      </c>
      <c r="Z198" s="65" t="str">
        <f t="shared" si="32"/>
        <v>A198</v>
      </c>
      <c r="AA198" s="65">
        <f t="shared" si="33"/>
        <v>2</v>
      </c>
      <c r="AB198" s="65">
        <f t="shared" si="34"/>
        <v>0</v>
      </c>
      <c r="AC198" s="65">
        <f t="shared" si="35"/>
        <v>5</v>
      </c>
    </row>
    <row r="199" spans="1:29" x14ac:dyDescent="0.25">
      <c r="A199" t="s">
        <v>1570</v>
      </c>
      <c r="B199">
        <v>1</v>
      </c>
      <c r="C199" t="s">
        <v>542</v>
      </c>
      <c r="D199" t="s">
        <v>1154</v>
      </c>
      <c r="E199">
        <v>6</v>
      </c>
      <c r="F199">
        <v>6</v>
      </c>
      <c r="G199" t="s">
        <v>542</v>
      </c>
      <c r="H199" t="s">
        <v>1154</v>
      </c>
      <c r="I199">
        <v>6</v>
      </c>
      <c r="J199"/>
      <c r="K199">
        <v>498</v>
      </c>
      <c r="L199"/>
      <c r="M199"/>
      <c r="N199"/>
      <c r="O199"/>
      <c r="P199"/>
      <c r="Q199"/>
      <c r="R199"/>
      <c r="S199"/>
      <c r="T199">
        <v>62.769230769230703</v>
      </c>
      <c r="U199"/>
      <c r="V199"/>
      <c r="W199" s="125">
        <f t="shared" si="31"/>
        <v>560.76923076923072</v>
      </c>
      <c r="X199" s="99">
        <v>0</v>
      </c>
      <c r="Y199" s="65" t="str">
        <f t="shared" si="26"/>
        <v/>
      </c>
      <c r="Z199" s="65" t="str">
        <f t="shared" si="32"/>
        <v>A199</v>
      </c>
      <c r="AA199" s="65">
        <f t="shared" si="33"/>
        <v>2</v>
      </c>
      <c r="AB199" s="65">
        <f t="shared" si="34"/>
        <v>0</v>
      </c>
      <c r="AC199" s="65">
        <f t="shared" si="35"/>
        <v>5</v>
      </c>
    </row>
    <row r="200" spans="1:29" x14ac:dyDescent="0.25">
      <c r="A200" t="s">
        <v>1571</v>
      </c>
      <c r="B200">
        <v>1</v>
      </c>
      <c r="C200" t="s">
        <v>312</v>
      </c>
      <c r="D200" t="s">
        <v>1154</v>
      </c>
      <c r="E200">
        <v>2</v>
      </c>
      <c r="F200">
        <v>2</v>
      </c>
      <c r="G200" t="s">
        <v>312</v>
      </c>
      <c r="H200" t="s">
        <v>1154</v>
      </c>
      <c r="I200">
        <v>2</v>
      </c>
      <c r="J200"/>
      <c r="K200">
        <v>46.461538461538403</v>
      </c>
      <c r="L200"/>
      <c r="M200"/>
      <c r="N200"/>
      <c r="O200"/>
      <c r="P200"/>
      <c r="Q200"/>
      <c r="R200"/>
      <c r="S200"/>
      <c r="T200">
        <v>13.1538461538461</v>
      </c>
      <c r="U200"/>
      <c r="V200"/>
      <c r="W200" s="125">
        <f t="shared" si="31"/>
        <v>59.6153846153845</v>
      </c>
      <c r="X200" s="99">
        <v>0</v>
      </c>
      <c r="Y200" s="65" t="str">
        <f t="shared" si="26"/>
        <v/>
      </c>
      <c r="Z200" s="65" t="str">
        <f t="shared" si="32"/>
        <v>A200</v>
      </c>
      <c r="AA200" s="65">
        <f t="shared" si="33"/>
        <v>6</v>
      </c>
      <c r="AB200" s="65">
        <f t="shared" si="34"/>
        <v>0</v>
      </c>
      <c r="AC200" s="65">
        <f t="shared" si="35"/>
        <v>5</v>
      </c>
    </row>
    <row r="201" spans="1:29" x14ac:dyDescent="0.25">
      <c r="A201" t="s">
        <v>1572</v>
      </c>
      <c r="B201">
        <v>1</v>
      </c>
      <c r="C201" t="s">
        <v>403</v>
      </c>
      <c r="D201" t="s">
        <v>1154</v>
      </c>
      <c r="E201">
        <v>2</v>
      </c>
      <c r="F201">
        <v>2</v>
      </c>
      <c r="G201" t="s">
        <v>403</v>
      </c>
      <c r="H201" t="s">
        <v>1154</v>
      </c>
      <c r="I201">
        <v>2</v>
      </c>
      <c r="J201"/>
      <c r="K201"/>
      <c r="L201"/>
      <c r="M201"/>
      <c r="N201">
        <v>19</v>
      </c>
      <c r="O201"/>
      <c r="P201"/>
      <c r="Q201"/>
      <c r="R201"/>
      <c r="S201"/>
      <c r="T201"/>
      <c r="U201"/>
      <c r="V201"/>
      <c r="W201" s="125">
        <f t="shared" si="31"/>
        <v>19</v>
      </c>
      <c r="X201" s="99">
        <v>0</v>
      </c>
      <c r="Y201" s="65" t="str">
        <f t="shared" si="26"/>
        <v/>
      </c>
      <c r="Z201" s="65" t="str">
        <f t="shared" si="32"/>
        <v>A201</v>
      </c>
      <c r="AA201" s="65">
        <f t="shared" si="33"/>
        <v>2</v>
      </c>
      <c r="AB201" s="65">
        <f t="shared" si="34"/>
        <v>0</v>
      </c>
      <c r="AC201" s="65">
        <f t="shared" si="35"/>
        <v>5</v>
      </c>
    </row>
    <row r="202" spans="1:29" x14ac:dyDescent="0.25">
      <c r="A202" t="s">
        <v>1573</v>
      </c>
      <c r="B202">
        <v>1</v>
      </c>
      <c r="C202" t="s">
        <v>405</v>
      </c>
      <c r="D202" t="s">
        <v>1154</v>
      </c>
      <c r="E202">
        <v>2</v>
      </c>
      <c r="F202">
        <v>2</v>
      </c>
      <c r="G202" t="s">
        <v>405</v>
      </c>
      <c r="H202" t="s">
        <v>1154</v>
      </c>
      <c r="I202">
        <v>2</v>
      </c>
      <c r="J202"/>
      <c r="K202">
        <v>63.576923076923002</v>
      </c>
      <c r="L202"/>
      <c r="M202"/>
      <c r="N202"/>
      <c r="O202"/>
      <c r="P202"/>
      <c r="Q202"/>
      <c r="R202"/>
      <c r="S202"/>
      <c r="T202">
        <v>32.076923076923002</v>
      </c>
      <c r="U202"/>
      <c r="V202"/>
      <c r="W202" s="125">
        <f t="shared" si="31"/>
        <v>95.653846153846004</v>
      </c>
      <c r="X202" s="99">
        <v>0</v>
      </c>
      <c r="Y202" s="65" t="str">
        <f t="shared" si="26"/>
        <v/>
      </c>
      <c r="Z202" s="65" t="str">
        <f t="shared" si="32"/>
        <v>A202</v>
      </c>
      <c r="AA202" s="65">
        <f t="shared" si="33"/>
        <v>2</v>
      </c>
      <c r="AB202" s="65">
        <f t="shared" si="34"/>
        <v>0</v>
      </c>
      <c r="AC202" s="65">
        <f t="shared" si="35"/>
        <v>5</v>
      </c>
    </row>
    <row r="203" spans="1:29" x14ac:dyDescent="0.25">
      <c r="A203" t="s">
        <v>1574</v>
      </c>
      <c r="B203">
        <v>1</v>
      </c>
      <c r="C203" t="s">
        <v>313</v>
      </c>
      <c r="D203" t="s">
        <v>1154</v>
      </c>
      <c r="E203">
        <v>6</v>
      </c>
      <c r="F203">
        <v>6</v>
      </c>
      <c r="G203" t="s">
        <v>313</v>
      </c>
      <c r="H203" t="s">
        <v>1154</v>
      </c>
      <c r="I203">
        <v>6</v>
      </c>
      <c r="J203">
        <v>102.846153846153</v>
      </c>
      <c r="K203"/>
      <c r="L203"/>
      <c r="M203">
        <v>272.423076923076</v>
      </c>
      <c r="N203"/>
      <c r="O203"/>
      <c r="P203"/>
      <c r="Q203">
        <v>4.3333333333333304</v>
      </c>
      <c r="R203">
        <v>26.4</v>
      </c>
      <c r="S203">
        <v>8.5416666666666607</v>
      </c>
      <c r="T203"/>
      <c r="U203"/>
      <c r="V203"/>
      <c r="W203" s="125">
        <f t="shared" si="31"/>
        <v>414.54423076922899</v>
      </c>
      <c r="X203" s="99">
        <v>0</v>
      </c>
      <c r="Y203" s="65" t="str">
        <f t="shared" si="26"/>
        <v/>
      </c>
      <c r="Z203" s="65" t="str">
        <f t="shared" si="32"/>
        <v>A203</v>
      </c>
      <c r="AA203" s="65">
        <f t="shared" si="33"/>
        <v>2</v>
      </c>
      <c r="AB203" s="65">
        <f t="shared" si="34"/>
        <v>0</v>
      </c>
      <c r="AC203" s="65">
        <f t="shared" si="35"/>
        <v>5</v>
      </c>
    </row>
    <row r="204" spans="1:29" x14ac:dyDescent="0.25">
      <c r="A204" t="s">
        <v>1575</v>
      </c>
      <c r="B204">
        <v>1</v>
      </c>
      <c r="C204" t="s">
        <v>762</v>
      </c>
      <c r="D204" t="s">
        <v>1154</v>
      </c>
      <c r="E204">
        <v>2</v>
      </c>
      <c r="F204">
        <v>2</v>
      </c>
      <c r="G204" t="s">
        <v>762</v>
      </c>
      <c r="H204" t="s">
        <v>1154</v>
      </c>
      <c r="I204">
        <v>2</v>
      </c>
      <c r="J204"/>
      <c r="K204">
        <v>30.846153846153801</v>
      </c>
      <c r="L204"/>
      <c r="M204"/>
      <c r="N204"/>
      <c r="O204"/>
      <c r="P204"/>
      <c r="Q204"/>
      <c r="R204"/>
      <c r="S204"/>
      <c r="T204">
        <v>12.576923076923</v>
      </c>
      <c r="U204"/>
      <c r="V204"/>
      <c r="W204" s="125">
        <f t="shared" si="31"/>
        <v>43.423076923076799</v>
      </c>
      <c r="X204" s="99">
        <v>0</v>
      </c>
      <c r="Y204" s="65" t="str">
        <f t="shared" si="26"/>
        <v/>
      </c>
      <c r="Z204" s="65" t="str">
        <f t="shared" si="32"/>
        <v>A204</v>
      </c>
      <c r="AA204" s="65">
        <f t="shared" si="33"/>
        <v>6</v>
      </c>
      <c r="AB204" s="65">
        <f t="shared" si="34"/>
        <v>0</v>
      </c>
      <c r="AC204" s="65">
        <f t="shared" si="35"/>
        <v>5</v>
      </c>
    </row>
    <row r="205" spans="1:29" x14ac:dyDescent="0.25">
      <c r="A205" t="s">
        <v>1576</v>
      </c>
      <c r="B205">
        <v>1</v>
      </c>
      <c r="C205" t="s">
        <v>544</v>
      </c>
      <c r="D205" t="s">
        <v>1154</v>
      </c>
      <c r="E205">
        <v>4</v>
      </c>
      <c r="F205">
        <v>4</v>
      </c>
      <c r="G205" t="s">
        <v>544</v>
      </c>
      <c r="H205" t="s">
        <v>1154</v>
      </c>
      <c r="I205">
        <v>4</v>
      </c>
      <c r="J205"/>
      <c r="K205"/>
      <c r="L205">
        <v>29.6538461538461</v>
      </c>
      <c r="M205"/>
      <c r="N205"/>
      <c r="O205"/>
      <c r="P205">
        <v>59.076923076923002</v>
      </c>
      <c r="Q205"/>
      <c r="R205"/>
      <c r="S205"/>
      <c r="T205"/>
      <c r="U205"/>
      <c r="V205"/>
      <c r="W205" s="125">
        <f t="shared" si="31"/>
        <v>88.730769230769098</v>
      </c>
      <c r="X205" s="99">
        <v>0</v>
      </c>
      <c r="Y205" s="65" t="str">
        <f t="shared" si="26"/>
        <v/>
      </c>
      <c r="Z205" s="65" t="str">
        <f t="shared" si="32"/>
        <v>A205</v>
      </c>
      <c r="AA205" s="65">
        <f t="shared" si="33"/>
        <v>2</v>
      </c>
      <c r="AB205" s="65">
        <f t="shared" si="34"/>
        <v>0</v>
      </c>
      <c r="AC205" s="65">
        <f t="shared" si="35"/>
        <v>5</v>
      </c>
    </row>
    <row r="206" spans="1:29" x14ac:dyDescent="0.25">
      <c r="A206" t="s">
        <v>1577</v>
      </c>
      <c r="B206">
        <v>1</v>
      </c>
      <c r="C206" t="s">
        <v>996</v>
      </c>
      <c r="D206" t="s">
        <v>1154</v>
      </c>
      <c r="E206">
        <v>4</v>
      </c>
      <c r="F206">
        <v>4</v>
      </c>
      <c r="G206" t="s">
        <v>996</v>
      </c>
      <c r="H206" t="s">
        <v>1154</v>
      </c>
      <c r="I206">
        <v>4</v>
      </c>
      <c r="J206">
        <v>63.961538461538403</v>
      </c>
      <c r="K206"/>
      <c r="L206"/>
      <c r="M206">
        <v>169.34615384615299</v>
      </c>
      <c r="N206"/>
      <c r="O206"/>
      <c r="P206"/>
      <c r="Q206"/>
      <c r="R206"/>
      <c r="S206"/>
      <c r="T206"/>
      <c r="U206"/>
      <c r="V206"/>
      <c r="W206" s="125">
        <f t="shared" si="31"/>
        <v>233.30769230769138</v>
      </c>
      <c r="X206" s="99">
        <v>0</v>
      </c>
      <c r="Y206" s="65" t="str">
        <f t="shared" si="26"/>
        <v/>
      </c>
      <c r="Z206" s="65" t="str">
        <f t="shared" si="32"/>
        <v>A206</v>
      </c>
      <c r="AA206" s="65">
        <f t="shared" si="33"/>
        <v>4</v>
      </c>
      <c r="AB206" s="65">
        <f t="shared" si="34"/>
        <v>0</v>
      </c>
      <c r="AC206" s="65">
        <f t="shared" si="35"/>
        <v>5</v>
      </c>
    </row>
    <row r="207" spans="1:29" x14ac:dyDescent="0.25">
      <c r="A207" t="s">
        <v>1578</v>
      </c>
      <c r="B207">
        <v>1</v>
      </c>
      <c r="C207" t="s">
        <v>1058</v>
      </c>
      <c r="D207" t="s">
        <v>1154</v>
      </c>
      <c r="E207">
        <v>4</v>
      </c>
      <c r="F207">
        <v>4</v>
      </c>
      <c r="G207" t="s">
        <v>1058</v>
      </c>
      <c r="H207" t="s">
        <v>1154</v>
      </c>
      <c r="I207">
        <v>4</v>
      </c>
      <c r="J207"/>
      <c r="K207"/>
      <c r="L207"/>
      <c r="M207"/>
      <c r="N207"/>
      <c r="O207"/>
      <c r="P207">
        <v>81.692307692307693</v>
      </c>
      <c r="Q207"/>
      <c r="R207"/>
      <c r="S207"/>
      <c r="T207"/>
      <c r="U207"/>
      <c r="V207"/>
      <c r="W207" s="125">
        <f t="shared" si="31"/>
        <v>81.692307692307693</v>
      </c>
      <c r="X207" s="99">
        <v>0</v>
      </c>
      <c r="Y207" s="65" t="str">
        <f t="shared" si="26"/>
        <v/>
      </c>
      <c r="Z207" s="65" t="str">
        <f t="shared" si="32"/>
        <v>A207</v>
      </c>
      <c r="AA207" s="65">
        <f t="shared" si="33"/>
        <v>4</v>
      </c>
      <c r="AB207" s="65">
        <f t="shared" si="34"/>
        <v>0</v>
      </c>
      <c r="AC207" s="65">
        <f t="shared" si="35"/>
        <v>5</v>
      </c>
    </row>
    <row r="208" spans="1:29" x14ac:dyDescent="0.25">
      <c r="A208" t="s">
        <v>1579</v>
      </c>
      <c r="B208">
        <v>1</v>
      </c>
      <c r="C208" t="s">
        <v>546</v>
      </c>
      <c r="D208" t="s">
        <v>1154</v>
      </c>
      <c r="E208">
        <v>2</v>
      </c>
      <c r="F208">
        <v>2</v>
      </c>
      <c r="G208" t="s">
        <v>546</v>
      </c>
      <c r="H208" t="s">
        <v>1154</v>
      </c>
      <c r="I208">
        <v>2</v>
      </c>
      <c r="J208"/>
      <c r="K208"/>
      <c r="L208"/>
      <c r="M208"/>
      <c r="N208"/>
      <c r="O208">
        <v>6.04</v>
      </c>
      <c r="P208"/>
      <c r="Q208"/>
      <c r="R208"/>
      <c r="S208"/>
      <c r="T208"/>
      <c r="U208"/>
      <c r="V208">
        <v>13.807692307692299</v>
      </c>
      <c r="W208" s="125">
        <f t="shared" si="31"/>
        <v>19.847692307692299</v>
      </c>
      <c r="X208" s="99">
        <v>0</v>
      </c>
      <c r="Y208" s="65" t="str">
        <f t="shared" si="26"/>
        <v/>
      </c>
      <c r="Z208" s="65" t="str">
        <f t="shared" si="32"/>
        <v>A208</v>
      </c>
      <c r="AA208" s="65">
        <f t="shared" si="33"/>
        <v>4</v>
      </c>
      <c r="AB208" s="65">
        <f t="shared" si="34"/>
        <v>0</v>
      </c>
      <c r="AC208" s="65">
        <f t="shared" si="35"/>
        <v>5</v>
      </c>
    </row>
    <row r="209" spans="1:29" x14ac:dyDescent="0.25">
      <c r="A209" t="s">
        <v>1580</v>
      </c>
      <c r="B209">
        <v>1</v>
      </c>
      <c r="C209" t="s">
        <v>548</v>
      </c>
      <c r="D209" t="s">
        <v>1154</v>
      </c>
      <c r="E209">
        <v>4</v>
      </c>
      <c r="F209">
        <v>4</v>
      </c>
      <c r="G209" t="s">
        <v>548</v>
      </c>
      <c r="H209" t="s">
        <v>1154</v>
      </c>
      <c r="I209">
        <v>4</v>
      </c>
      <c r="J209">
        <v>28.423076923076898</v>
      </c>
      <c r="K209"/>
      <c r="L209">
        <v>44.88</v>
      </c>
      <c r="M209">
        <v>88.269230769230703</v>
      </c>
      <c r="N209"/>
      <c r="O209"/>
      <c r="P209"/>
      <c r="Q209"/>
      <c r="R209"/>
      <c r="S209"/>
      <c r="T209"/>
      <c r="U209"/>
      <c r="V209"/>
      <c r="W209" s="125">
        <f t="shared" si="31"/>
        <v>161.57230769230762</v>
      </c>
      <c r="X209" s="99">
        <v>0</v>
      </c>
      <c r="Y209" s="65" t="str">
        <f t="shared" si="26"/>
        <v/>
      </c>
      <c r="Z209" s="65" t="str">
        <f t="shared" si="32"/>
        <v>A209</v>
      </c>
      <c r="AA209" s="65">
        <f t="shared" si="33"/>
        <v>2</v>
      </c>
      <c r="AB209" s="65">
        <f t="shared" si="34"/>
        <v>0</v>
      </c>
      <c r="AC209" s="65">
        <f t="shared" si="35"/>
        <v>5</v>
      </c>
    </row>
    <row r="210" spans="1:29" x14ac:dyDescent="0.25">
      <c r="A210" t="s">
        <v>1581</v>
      </c>
      <c r="B210">
        <v>1</v>
      </c>
      <c r="C210" t="s">
        <v>1059</v>
      </c>
      <c r="D210" t="s">
        <v>1154</v>
      </c>
      <c r="E210">
        <v>2</v>
      </c>
      <c r="F210">
        <v>2</v>
      </c>
      <c r="G210" t="s">
        <v>1059</v>
      </c>
      <c r="H210" t="s">
        <v>1154</v>
      </c>
      <c r="I210">
        <v>2</v>
      </c>
      <c r="J210"/>
      <c r="K210"/>
      <c r="L210"/>
      <c r="M210"/>
      <c r="N210"/>
      <c r="O210"/>
      <c r="P210"/>
      <c r="Q210"/>
      <c r="R210"/>
      <c r="S210"/>
      <c r="T210">
        <v>26.846153846153801</v>
      </c>
      <c r="U210"/>
      <c r="V210"/>
      <c r="W210" s="125">
        <f t="shared" si="31"/>
        <v>26.846153846153801</v>
      </c>
      <c r="X210" s="99">
        <v>0</v>
      </c>
      <c r="Y210" s="65" t="str">
        <f t="shared" si="26"/>
        <v/>
      </c>
      <c r="Z210" s="65" t="str">
        <f t="shared" si="32"/>
        <v>A210</v>
      </c>
      <c r="AA210" s="65">
        <f t="shared" si="33"/>
        <v>4</v>
      </c>
      <c r="AB210" s="65">
        <f t="shared" si="34"/>
        <v>0</v>
      </c>
      <c r="AC210" s="65">
        <f t="shared" si="35"/>
        <v>5</v>
      </c>
    </row>
    <row r="211" spans="1:29" x14ac:dyDescent="0.25">
      <c r="A211" t="s">
        <v>1582</v>
      </c>
      <c r="B211">
        <v>1</v>
      </c>
      <c r="C211" t="s">
        <v>1060</v>
      </c>
      <c r="D211" t="s">
        <v>1154</v>
      </c>
      <c r="E211">
        <v>2</v>
      </c>
      <c r="F211">
        <v>2</v>
      </c>
      <c r="G211" t="s">
        <v>1060</v>
      </c>
      <c r="H211" t="s">
        <v>1154</v>
      </c>
      <c r="I211">
        <v>2</v>
      </c>
      <c r="J211"/>
      <c r="K211"/>
      <c r="L211"/>
      <c r="M211"/>
      <c r="N211">
        <v>4.7333333333333298</v>
      </c>
      <c r="O211"/>
      <c r="P211"/>
      <c r="Q211"/>
      <c r="R211"/>
      <c r="S211"/>
      <c r="T211"/>
      <c r="U211"/>
      <c r="V211"/>
      <c r="W211" s="125">
        <f t="shared" si="31"/>
        <v>4.7333333333333298</v>
      </c>
      <c r="X211" s="99">
        <v>0</v>
      </c>
      <c r="Y211" s="65" t="str">
        <f t="shared" si="26"/>
        <v/>
      </c>
      <c r="Z211" s="65" t="str">
        <f t="shared" si="32"/>
        <v>A211</v>
      </c>
      <c r="AA211" s="65">
        <f t="shared" si="33"/>
        <v>2</v>
      </c>
      <c r="AB211" s="65">
        <f t="shared" si="34"/>
        <v>0</v>
      </c>
      <c r="AC211" s="65">
        <f t="shared" si="35"/>
        <v>5</v>
      </c>
    </row>
    <row r="212" spans="1:29" x14ac:dyDescent="0.25">
      <c r="A212" t="s">
        <v>1584</v>
      </c>
      <c r="B212">
        <v>1</v>
      </c>
      <c r="C212" t="s">
        <v>997</v>
      </c>
      <c r="D212" t="s">
        <v>1154</v>
      </c>
      <c r="E212">
        <v>10</v>
      </c>
      <c r="F212">
        <v>10</v>
      </c>
      <c r="G212" t="s">
        <v>997</v>
      </c>
      <c r="H212" t="s">
        <v>1154</v>
      </c>
      <c r="I212">
        <v>10</v>
      </c>
      <c r="J212"/>
      <c r="K212"/>
      <c r="L212"/>
      <c r="M212"/>
      <c r="N212"/>
      <c r="O212"/>
      <c r="P212"/>
      <c r="Q212">
        <v>2.3333333333333299</v>
      </c>
      <c r="R212">
        <v>8.3181818181818095</v>
      </c>
      <c r="S212"/>
      <c r="T212"/>
      <c r="U212"/>
      <c r="V212"/>
      <c r="W212" s="125">
        <f t="shared" si="31"/>
        <v>10.65151515151514</v>
      </c>
      <c r="X212" s="99">
        <v>0</v>
      </c>
      <c r="Y212" s="65" t="str">
        <f t="shared" si="26"/>
        <v/>
      </c>
      <c r="Z212" s="65" t="str">
        <f t="shared" si="32"/>
        <v>A212</v>
      </c>
      <c r="AA212" s="65">
        <f t="shared" si="33"/>
        <v>2</v>
      </c>
      <c r="AB212" s="65">
        <f t="shared" si="34"/>
        <v>0</v>
      </c>
      <c r="AC212" s="65">
        <f t="shared" si="35"/>
        <v>5</v>
      </c>
    </row>
    <row r="213" spans="1:29" x14ac:dyDescent="0.25">
      <c r="A213" t="s">
        <v>1585</v>
      </c>
      <c r="B213">
        <v>1</v>
      </c>
      <c r="C213" t="s">
        <v>550</v>
      </c>
      <c r="D213" t="s">
        <v>1154</v>
      </c>
      <c r="E213">
        <v>2</v>
      </c>
      <c r="F213">
        <v>2</v>
      </c>
      <c r="G213" t="s">
        <v>550</v>
      </c>
      <c r="H213" t="s">
        <v>1154</v>
      </c>
      <c r="I213">
        <v>2</v>
      </c>
      <c r="J213"/>
      <c r="K213"/>
      <c r="L213"/>
      <c r="M213"/>
      <c r="N213">
        <v>17.038461538461501</v>
      </c>
      <c r="O213"/>
      <c r="P213"/>
      <c r="Q213"/>
      <c r="R213"/>
      <c r="S213"/>
      <c r="T213"/>
      <c r="U213"/>
      <c r="V213"/>
      <c r="W213" s="125">
        <f t="shared" si="31"/>
        <v>17.038461538461501</v>
      </c>
      <c r="X213" s="99">
        <v>0</v>
      </c>
      <c r="Y213" s="65" t="str">
        <f>IF(COUNTIF($G$5:$G$4836,#REF!)&gt;1,"DOUBLE","")</f>
        <v/>
      </c>
      <c r="Z213" s="65" t="e">
        <f>#REF!</f>
        <v>#REF!</v>
      </c>
      <c r="AA213" s="65" t="e">
        <f>#REF!</f>
        <v>#REF!</v>
      </c>
      <c r="AB213" s="65">
        <f>IF(ISNA(MATCH(#REF!,#REF!,0)),1,0)</f>
        <v>0</v>
      </c>
      <c r="AC213" s="65" t="e">
        <f>LEN(#REF!)</f>
        <v>#REF!</v>
      </c>
    </row>
    <row r="214" spans="1:29" x14ac:dyDescent="0.25">
      <c r="A214" t="s">
        <v>1586</v>
      </c>
      <c r="B214">
        <v>1</v>
      </c>
      <c r="C214" t="s">
        <v>659</v>
      </c>
      <c r="D214" t="s">
        <v>1154</v>
      </c>
      <c r="E214">
        <v>2</v>
      </c>
      <c r="F214">
        <v>2</v>
      </c>
      <c r="G214" t="s">
        <v>659</v>
      </c>
      <c r="H214" t="s">
        <v>1154</v>
      </c>
      <c r="I214">
        <v>2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  <c r="W214" s="125">
        <f t="shared" si="31"/>
        <v>0</v>
      </c>
      <c r="X214" s="99">
        <v>0</v>
      </c>
      <c r="Y214" s="65" t="str">
        <f>IF(COUNTIF($G$5:$G$4836,G212)&gt;1,"DOUBLE","")</f>
        <v/>
      </c>
      <c r="Z214" s="65" t="str">
        <f>A212</f>
        <v>A214</v>
      </c>
      <c r="AA214" s="65">
        <f>I212</f>
        <v>10</v>
      </c>
      <c r="AB214" s="65">
        <f>IF(ISNA(MATCH(C212,G212,0)),1,0)</f>
        <v>0</v>
      </c>
      <c r="AC214" s="65">
        <f>LEN(G212)</f>
        <v>5</v>
      </c>
    </row>
    <row r="215" spans="1:29" x14ac:dyDescent="0.25">
      <c r="A215" t="s">
        <v>1589</v>
      </c>
      <c r="B215">
        <v>1</v>
      </c>
      <c r="C215" t="s">
        <v>720</v>
      </c>
      <c r="D215" t="s">
        <v>1154</v>
      </c>
      <c r="E215">
        <v>4</v>
      </c>
      <c r="F215">
        <v>4</v>
      </c>
      <c r="G215" t="s">
        <v>720</v>
      </c>
      <c r="H215" t="s">
        <v>1154</v>
      </c>
      <c r="I215">
        <v>4</v>
      </c>
      <c r="J215"/>
      <c r="K215">
        <v>85.615384615384599</v>
      </c>
      <c r="L215"/>
      <c r="M215"/>
      <c r="N215"/>
      <c r="O215"/>
      <c r="P215">
        <v>79.807692307692307</v>
      </c>
      <c r="Q215"/>
      <c r="R215"/>
      <c r="S215"/>
      <c r="T215"/>
      <c r="U215"/>
      <c r="V215"/>
      <c r="W215" s="125">
        <f t="shared" si="31"/>
        <v>165.42307692307691</v>
      </c>
      <c r="X215" s="99">
        <v>0</v>
      </c>
      <c r="Y215" s="65" t="str">
        <f>IF(COUNTIF($G$5:$G$4836,G213)&gt;1,"DOUBLE","")</f>
        <v/>
      </c>
      <c r="Z215" s="65" t="str">
        <f>A213</f>
        <v>A215</v>
      </c>
      <c r="AA215" s="65">
        <f>I213</f>
        <v>2</v>
      </c>
      <c r="AB215" s="65">
        <f>IF(ISNA(MATCH(C213,G213,0)),1,0)</f>
        <v>0</v>
      </c>
      <c r="AC215" s="65">
        <f>LEN(G213)</f>
        <v>5</v>
      </c>
    </row>
    <row r="216" spans="1:29" x14ac:dyDescent="0.25">
      <c r="A216" t="s">
        <v>1590</v>
      </c>
      <c r="B216">
        <v>1</v>
      </c>
      <c r="C216" t="s">
        <v>1168</v>
      </c>
      <c r="D216" t="s">
        <v>1154</v>
      </c>
      <c r="E216">
        <v>2</v>
      </c>
      <c r="F216">
        <v>2</v>
      </c>
      <c r="G216" t="s">
        <v>1168</v>
      </c>
      <c r="H216" t="s">
        <v>1154</v>
      </c>
      <c r="I216">
        <v>2</v>
      </c>
      <c r="J216"/>
      <c r="K216"/>
      <c r="L216"/>
      <c r="M216"/>
      <c r="N216">
        <v>24.481481481481399</v>
      </c>
      <c r="O216"/>
      <c r="P216"/>
      <c r="Q216"/>
      <c r="R216"/>
      <c r="S216"/>
      <c r="T216"/>
      <c r="U216"/>
      <c r="V216"/>
      <c r="W216" s="125">
        <f t="shared" si="31"/>
        <v>24.481481481481399</v>
      </c>
      <c r="X216" s="99">
        <v>0</v>
      </c>
      <c r="Y216" s="65" t="str">
        <f>IF(COUNTIF($G$5:$G$4836,G214)&gt;1,"DOUBLE","")</f>
        <v/>
      </c>
      <c r="Z216" s="65" t="str">
        <f>A214</f>
        <v>A216</v>
      </c>
      <c r="AA216" s="65">
        <f>I214</f>
        <v>2</v>
      </c>
      <c r="AB216" s="65">
        <f>IF(ISNA(MATCH(C214,G214,0)),1,0)</f>
        <v>0</v>
      </c>
      <c r="AC216" s="65">
        <f>LEN(G214)</f>
        <v>5</v>
      </c>
    </row>
    <row r="217" spans="1:29" x14ac:dyDescent="0.25">
      <c r="A217" t="s">
        <v>1591</v>
      </c>
      <c r="B217">
        <v>1</v>
      </c>
      <c r="C217" t="s">
        <v>489</v>
      </c>
      <c r="D217" t="s">
        <v>1154</v>
      </c>
      <c r="E217">
        <v>2</v>
      </c>
      <c r="F217">
        <v>2</v>
      </c>
      <c r="G217" t="s">
        <v>489</v>
      </c>
      <c r="H217" t="s">
        <v>1154</v>
      </c>
      <c r="I217">
        <v>2</v>
      </c>
      <c r="J217"/>
      <c r="K217"/>
      <c r="L217">
        <v>42.52</v>
      </c>
      <c r="M217"/>
      <c r="N217"/>
      <c r="O217"/>
      <c r="P217">
        <v>77.807692307692307</v>
      </c>
      <c r="Q217"/>
      <c r="R217"/>
      <c r="S217"/>
      <c r="T217"/>
      <c r="U217"/>
      <c r="V217"/>
      <c r="W217" s="125">
        <f t="shared" si="31"/>
        <v>120.3276923076923</v>
      </c>
      <c r="X217" s="99">
        <v>0</v>
      </c>
      <c r="Y217" s="65" t="str">
        <f>IF(COUNTIF($G$5:$G$4836,#REF!)&gt;1,"DOUBLE","")</f>
        <v/>
      </c>
      <c r="Z217" s="65" t="e">
        <f>#REF!</f>
        <v>#REF!</v>
      </c>
      <c r="AA217" s="65" t="e">
        <f>#REF!</f>
        <v>#REF!</v>
      </c>
      <c r="AB217" s="65">
        <f>IF(ISNA(MATCH(#REF!,#REF!,0)),1,0)</f>
        <v>0</v>
      </c>
      <c r="AC217" s="65" t="e">
        <f>LEN(#REF!)</f>
        <v>#REF!</v>
      </c>
    </row>
    <row r="218" spans="1:29" x14ac:dyDescent="0.25">
      <c r="A218" t="s">
        <v>1593</v>
      </c>
      <c r="B218">
        <v>1</v>
      </c>
      <c r="C218" t="s">
        <v>554</v>
      </c>
      <c r="D218" t="s">
        <v>1154</v>
      </c>
      <c r="E218">
        <v>4</v>
      </c>
      <c r="F218">
        <v>4</v>
      </c>
      <c r="G218" t="s">
        <v>554</v>
      </c>
      <c r="H218" t="s">
        <v>1154</v>
      </c>
      <c r="I218">
        <v>4</v>
      </c>
      <c r="J218"/>
      <c r="K218"/>
      <c r="L218"/>
      <c r="M218"/>
      <c r="N218"/>
      <c r="O218"/>
      <c r="P218">
        <v>30.230769230769202</v>
      </c>
      <c r="Q218"/>
      <c r="R218"/>
      <c r="S218"/>
      <c r="T218">
        <v>10.615384615384601</v>
      </c>
      <c r="U218"/>
      <c r="V218"/>
      <c r="W218" s="125">
        <f t="shared" si="31"/>
        <v>40.846153846153804</v>
      </c>
      <c r="X218" s="99">
        <v>0</v>
      </c>
      <c r="Y218" s="65" t="str">
        <f>IF(COUNTIF($G$5:$G$4836,#REF!)&gt;1,"DOUBLE","")</f>
        <v/>
      </c>
      <c r="Z218" s="65" t="e">
        <f>#REF!</f>
        <v>#REF!</v>
      </c>
      <c r="AA218" s="65" t="e">
        <f>#REF!</f>
        <v>#REF!</v>
      </c>
      <c r="AB218" s="65">
        <f>IF(ISNA(MATCH(#REF!,#REF!,0)),1,0)</f>
        <v>0</v>
      </c>
      <c r="AC218" s="65" t="e">
        <f>LEN(#REF!)</f>
        <v>#REF!</v>
      </c>
    </row>
    <row r="219" spans="1:29" x14ac:dyDescent="0.25">
      <c r="A219" t="s">
        <v>1594</v>
      </c>
      <c r="B219">
        <v>1</v>
      </c>
      <c r="C219" t="s">
        <v>845</v>
      </c>
      <c r="D219" t="s">
        <v>1154</v>
      </c>
      <c r="E219">
        <v>2</v>
      </c>
      <c r="F219">
        <v>2</v>
      </c>
      <c r="G219" t="s">
        <v>845</v>
      </c>
      <c r="H219" t="s">
        <v>1154</v>
      </c>
      <c r="I219">
        <v>2</v>
      </c>
      <c r="J219"/>
      <c r="K219"/>
      <c r="L219"/>
      <c r="M219"/>
      <c r="N219"/>
      <c r="O219">
        <v>5.16</v>
      </c>
      <c r="P219"/>
      <c r="Q219"/>
      <c r="R219"/>
      <c r="S219"/>
      <c r="T219"/>
      <c r="U219"/>
      <c r="V219">
        <v>25.148148148148099</v>
      </c>
      <c r="W219" s="125">
        <f t="shared" si="31"/>
        <v>30.308148148148099</v>
      </c>
      <c r="X219" s="99">
        <v>0</v>
      </c>
      <c r="Y219" s="65" t="str">
        <f>IF(COUNTIF($G$5:$G$4836,G215)&gt;1,"DOUBLE","")</f>
        <v/>
      </c>
      <c r="Z219" s="65" t="str">
        <f>A215</f>
        <v>A221</v>
      </c>
      <c r="AA219" s="65">
        <f>I215</f>
        <v>4</v>
      </c>
      <c r="AB219" s="65">
        <f>IF(ISNA(MATCH(C215,G215,0)),1,0)</f>
        <v>0</v>
      </c>
      <c r="AC219" s="65">
        <f>LEN(G215)</f>
        <v>5</v>
      </c>
    </row>
    <row r="220" spans="1:29" x14ac:dyDescent="0.25">
      <c r="A220" t="s">
        <v>1595</v>
      </c>
      <c r="B220">
        <v>1</v>
      </c>
      <c r="C220" t="s">
        <v>314</v>
      </c>
      <c r="D220" t="s">
        <v>1154</v>
      </c>
      <c r="E220">
        <v>2</v>
      </c>
      <c r="F220">
        <v>2</v>
      </c>
      <c r="G220" t="s">
        <v>314</v>
      </c>
      <c r="H220" t="s">
        <v>1154</v>
      </c>
      <c r="I220">
        <v>2</v>
      </c>
      <c r="J220"/>
      <c r="K220"/>
      <c r="L220"/>
      <c r="M220"/>
      <c r="N220"/>
      <c r="O220"/>
      <c r="P220"/>
      <c r="Q220">
        <v>2.9090909090908998</v>
      </c>
      <c r="R220">
        <v>12.08</v>
      </c>
      <c r="S220">
        <v>4.7619047619047601</v>
      </c>
      <c r="T220"/>
      <c r="U220"/>
      <c r="V220"/>
      <c r="W220" s="125">
        <f t="shared" si="31"/>
        <v>19.75099567099566</v>
      </c>
      <c r="X220" s="99">
        <v>0</v>
      </c>
      <c r="Y220" s="65" t="str">
        <f>IF(COUNTIF($G$5:$G$4836,G216)&gt;1,"DOUBLE","")</f>
        <v/>
      </c>
      <c r="Z220" s="65" t="str">
        <f>A216</f>
        <v>A222</v>
      </c>
      <c r="AA220" s="65">
        <f>I216</f>
        <v>2</v>
      </c>
      <c r="AB220" s="65">
        <f>IF(ISNA(MATCH(C216,G216,0)),1,0)</f>
        <v>0</v>
      </c>
      <c r="AC220" s="65">
        <f>LEN(G216)</f>
        <v>5</v>
      </c>
    </row>
    <row r="221" spans="1:29" x14ac:dyDescent="0.25">
      <c r="A221" t="s">
        <v>1596</v>
      </c>
      <c r="B221">
        <v>1</v>
      </c>
      <c r="C221" t="s">
        <v>796</v>
      </c>
      <c r="D221" t="s">
        <v>1154</v>
      </c>
      <c r="E221">
        <v>2</v>
      </c>
      <c r="F221">
        <v>2</v>
      </c>
      <c r="G221" t="s">
        <v>796</v>
      </c>
      <c r="H221" t="s">
        <v>1154</v>
      </c>
      <c r="I221">
        <v>2</v>
      </c>
      <c r="J221"/>
      <c r="K221"/>
      <c r="L221"/>
      <c r="M221"/>
      <c r="N221"/>
      <c r="O221"/>
      <c r="P221"/>
      <c r="Q221">
        <v>6.12</v>
      </c>
      <c r="R221">
        <v>16.16</v>
      </c>
      <c r="S221">
        <v>3.3478260869565202</v>
      </c>
      <c r="T221"/>
      <c r="U221"/>
      <c r="V221"/>
      <c r="W221" s="125">
        <f t="shared" si="31"/>
        <v>25.627826086956521</v>
      </c>
      <c r="X221" s="99">
        <v>0</v>
      </c>
      <c r="Y221" s="65" t="str">
        <f>IF(COUNTIF($G$5:$G$4836,G217)&gt;1,"DOUBLE","")</f>
        <v/>
      </c>
      <c r="Z221" s="65" t="str">
        <f>A217</f>
        <v>A223</v>
      </c>
      <c r="AA221" s="65">
        <f>I217</f>
        <v>2</v>
      </c>
      <c r="AB221" s="65">
        <f>IF(ISNA(MATCH(C217,G217,0)),1,0)</f>
        <v>0</v>
      </c>
      <c r="AC221" s="65">
        <f>LEN(G217)</f>
        <v>5</v>
      </c>
    </row>
    <row r="222" spans="1:29" x14ac:dyDescent="0.25">
      <c r="A222" t="s">
        <v>1597</v>
      </c>
      <c r="B222">
        <v>1</v>
      </c>
      <c r="C222" t="s">
        <v>1061</v>
      </c>
      <c r="D222" t="s">
        <v>1154</v>
      </c>
      <c r="E222">
        <v>2</v>
      </c>
      <c r="F222">
        <v>2</v>
      </c>
      <c r="G222" t="s">
        <v>1061</v>
      </c>
      <c r="H222" t="s">
        <v>1154</v>
      </c>
      <c r="I222">
        <v>2</v>
      </c>
      <c r="J222"/>
      <c r="K222"/>
      <c r="L222"/>
      <c r="M222"/>
      <c r="N222"/>
      <c r="O222"/>
      <c r="P222"/>
      <c r="Q222">
        <v>2</v>
      </c>
      <c r="R222">
        <v>7.6</v>
      </c>
      <c r="S222">
        <v>3.09523809523809</v>
      </c>
      <c r="T222"/>
      <c r="U222"/>
      <c r="V222"/>
      <c r="W222" s="125">
        <f t="shared" si="31"/>
        <v>12.695238095238089</v>
      </c>
      <c r="X222" s="99">
        <v>0</v>
      </c>
      <c r="Y222" s="65" t="str">
        <f>IF(COUNTIF($G$5:$G$4836,#REF!)&gt;1,"DOUBLE","")</f>
        <v/>
      </c>
      <c r="Z222" s="65" t="e">
        <f>#REF!</f>
        <v>#REF!</v>
      </c>
      <c r="AA222" s="65" t="e">
        <f>#REF!</f>
        <v>#REF!</v>
      </c>
      <c r="AB222" s="65">
        <f>IF(ISNA(MATCH(#REF!,#REF!,0)),1,0)</f>
        <v>0</v>
      </c>
      <c r="AC222" s="65" t="e">
        <f>LEN(#REF!)</f>
        <v>#REF!</v>
      </c>
    </row>
    <row r="223" spans="1:29" x14ac:dyDescent="0.25">
      <c r="A223" t="s">
        <v>1598</v>
      </c>
      <c r="B223">
        <v>1</v>
      </c>
      <c r="C223" t="s">
        <v>1062</v>
      </c>
      <c r="D223" t="s">
        <v>1154</v>
      </c>
      <c r="E223">
        <v>2</v>
      </c>
      <c r="F223">
        <v>2</v>
      </c>
      <c r="G223" t="s">
        <v>1062</v>
      </c>
      <c r="H223" t="s">
        <v>1154</v>
      </c>
      <c r="I223">
        <v>2</v>
      </c>
      <c r="J223"/>
      <c r="K223"/>
      <c r="L223">
        <v>9.64</v>
      </c>
      <c r="M223"/>
      <c r="N223"/>
      <c r="O223"/>
      <c r="P223"/>
      <c r="Q223"/>
      <c r="R223"/>
      <c r="S223"/>
      <c r="T223"/>
      <c r="U223"/>
      <c r="V223"/>
      <c r="W223" s="125">
        <f t="shared" si="31"/>
        <v>9.64</v>
      </c>
      <c r="X223" s="99">
        <v>0</v>
      </c>
      <c r="Y223" s="65" t="str">
        <f t="shared" ref="Y223:Y251" si="36">IF(COUNTIF($G$5:$G$4836,G218)&gt;1,"DOUBLE","")</f>
        <v/>
      </c>
      <c r="Z223" s="65" t="str">
        <f t="shared" ref="Z223:Z251" si="37">A218</f>
        <v>A225</v>
      </c>
      <c r="AA223" s="65">
        <f t="shared" ref="AA223:AA251" si="38">I218</f>
        <v>4</v>
      </c>
      <c r="AB223" s="65">
        <f t="shared" ref="AB223:AB251" si="39">IF(ISNA(MATCH(C218,G218,0)),1,0)</f>
        <v>0</v>
      </c>
      <c r="AC223" s="65">
        <f t="shared" ref="AC223:AC251" si="40">LEN(G218)</f>
        <v>5</v>
      </c>
    </row>
    <row r="224" spans="1:29" x14ac:dyDescent="0.25">
      <c r="A224" t="s">
        <v>1599</v>
      </c>
      <c r="B224">
        <v>1</v>
      </c>
      <c r="C224" t="s">
        <v>797</v>
      </c>
      <c r="D224" t="s">
        <v>1154</v>
      </c>
      <c r="E224">
        <v>2</v>
      </c>
      <c r="F224">
        <v>2</v>
      </c>
      <c r="G224" t="s">
        <v>797</v>
      </c>
      <c r="H224" t="s">
        <v>1154</v>
      </c>
      <c r="I224">
        <v>2</v>
      </c>
      <c r="J224"/>
      <c r="K224"/>
      <c r="L224"/>
      <c r="M224"/>
      <c r="N224"/>
      <c r="O224"/>
      <c r="P224"/>
      <c r="Q224">
        <v>1.8</v>
      </c>
      <c r="R224">
        <v>6.1739130434782599</v>
      </c>
      <c r="S224"/>
      <c r="T224"/>
      <c r="U224"/>
      <c r="V224"/>
      <c r="W224" s="125">
        <f t="shared" si="31"/>
        <v>7.9739130434782597</v>
      </c>
      <c r="X224" s="99">
        <v>0</v>
      </c>
      <c r="Y224" s="65" t="str">
        <f t="shared" si="36"/>
        <v/>
      </c>
      <c r="Z224" s="65" t="str">
        <f t="shared" si="37"/>
        <v>A227</v>
      </c>
      <c r="AA224" s="65">
        <f t="shared" si="38"/>
        <v>2</v>
      </c>
      <c r="AB224" s="65">
        <f t="shared" si="39"/>
        <v>0</v>
      </c>
      <c r="AC224" s="65">
        <f t="shared" si="40"/>
        <v>5</v>
      </c>
    </row>
    <row r="225" spans="1:29" x14ac:dyDescent="0.25">
      <c r="A225" t="s">
        <v>1600</v>
      </c>
      <c r="B225">
        <v>1</v>
      </c>
      <c r="C225" t="s">
        <v>660</v>
      </c>
      <c r="D225" t="s">
        <v>1155</v>
      </c>
      <c r="E225">
        <v>2</v>
      </c>
      <c r="F225">
        <v>2</v>
      </c>
      <c r="G225" t="s">
        <v>660</v>
      </c>
      <c r="H225" t="s">
        <v>1155</v>
      </c>
      <c r="I225">
        <v>2</v>
      </c>
      <c r="J225"/>
      <c r="K225">
        <v>14.3846153846153</v>
      </c>
      <c r="L225"/>
      <c r="M225"/>
      <c r="N225"/>
      <c r="O225"/>
      <c r="P225"/>
      <c r="Q225"/>
      <c r="R225"/>
      <c r="S225"/>
      <c r="T225"/>
      <c r="U225"/>
      <c r="V225"/>
      <c r="W225" s="125">
        <f t="shared" si="31"/>
        <v>14.3846153846153</v>
      </c>
      <c r="X225" s="99">
        <v>0</v>
      </c>
      <c r="Y225" s="65" t="str">
        <f t="shared" si="36"/>
        <v/>
      </c>
      <c r="Z225" s="65" t="str">
        <f t="shared" si="37"/>
        <v>A228</v>
      </c>
      <c r="AA225" s="65">
        <f t="shared" si="38"/>
        <v>2</v>
      </c>
      <c r="AB225" s="65">
        <f t="shared" si="39"/>
        <v>0</v>
      </c>
      <c r="AC225" s="65">
        <f t="shared" si="40"/>
        <v>5</v>
      </c>
    </row>
    <row r="226" spans="1:29" x14ac:dyDescent="0.25">
      <c r="A226" t="s">
        <v>1601</v>
      </c>
      <c r="B226">
        <v>1</v>
      </c>
      <c r="C226" t="s">
        <v>640</v>
      </c>
      <c r="D226" t="s">
        <v>1155</v>
      </c>
      <c r="E226">
        <v>2</v>
      </c>
      <c r="F226">
        <v>2</v>
      </c>
      <c r="G226" t="s">
        <v>640</v>
      </c>
      <c r="H226" t="s">
        <v>1155</v>
      </c>
      <c r="I226">
        <v>2</v>
      </c>
      <c r="J226"/>
      <c r="K226"/>
      <c r="L226"/>
      <c r="M226"/>
      <c r="N226">
        <v>5.6153846153846096</v>
      </c>
      <c r="O226"/>
      <c r="P226"/>
      <c r="Q226"/>
      <c r="R226"/>
      <c r="S226"/>
      <c r="T226"/>
      <c r="U226"/>
      <c r="V226"/>
      <c r="W226" s="125">
        <f t="shared" si="31"/>
        <v>5.6153846153846096</v>
      </c>
      <c r="X226" s="99">
        <v>0</v>
      </c>
      <c r="Y226" s="65" t="str">
        <f t="shared" si="36"/>
        <v/>
      </c>
      <c r="Z226" s="65" t="str">
        <f t="shared" si="37"/>
        <v>A229</v>
      </c>
      <c r="AA226" s="65">
        <f t="shared" si="38"/>
        <v>2</v>
      </c>
      <c r="AB226" s="65">
        <f t="shared" si="39"/>
        <v>0</v>
      </c>
      <c r="AC226" s="65">
        <f t="shared" si="40"/>
        <v>5</v>
      </c>
    </row>
    <row r="227" spans="1:29" x14ac:dyDescent="0.25">
      <c r="A227" t="s">
        <v>1602</v>
      </c>
      <c r="B227">
        <v>1</v>
      </c>
      <c r="C227" t="s">
        <v>371</v>
      </c>
      <c r="D227" t="s">
        <v>1155</v>
      </c>
      <c r="E227">
        <v>2</v>
      </c>
      <c r="F227">
        <v>2</v>
      </c>
      <c r="G227" t="s">
        <v>371</v>
      </c>
      <c r="H227" t="s">
        <v>1155</v>
      </c>
      <c r="I227">
        <v>2</v>
      </c>
      <c r="J227"/>
      <c r="K227"/>
      <c r="L227"/>
      <c r="M227"/>
      <c r="N227"/>
      <c r="O227"/>
      <c r="P227"/>
      <c r="Q227"/>
      <c r="R227"/>
      <c r="S227"/>
      <c r="T227">
        <v>2.8260869565217299</v>
      </c>
      <c r="U227"/>
      <c r="V227"/>
      <c r="W227" s="125">
        <f t="shared" si="31"/>
        <v>2.8260869565217299</v>
      </c>
      <c r="X227" s="99">
        <v>0</v>
      </c>
      <c r="Y227" s="65" t="str">
        <f t="shared" si="36"/>
        <v/>
      </c>
      <c r="Z227" s="65" t="str">
        <f t="shared" si="37"/>
        <v>A230</v>
      </c>
      <c r="AA227" s="65">
        <f t="shared" si="38"/>
        <v>2</v>
      </c>
      <c r="AB227" s="65">
        <f t="shared" si="39"/>
        <v>0</v>
      </c>
      <c r="AC227" s="65">
        <f t="shared" si="40"/>
        <v>5</v>
      </c>
    </row>
    <row r="228" spans="1:29" x14ac:dyDescent="0.25">
      <c r="A228" t="s">
        <v>1603</v>
      </c>
      <c r="B228">
        <v>1</v>
      </c>
      <c r="C228" t="s">
        <v>1063</v>
      </c>
      <c r="D228" t="s">
        <v>1155</v>
      </c>
      <c r="E228">
        <v>2</v>
      </c>
      <c r="F228">
        <v>2</v>
      </c>
      <c r="G228" t="s">
        <v>1063</v>
      </c>
      <c r="H228" t="s">
        <v>1155</v>
      </c>
      <c r="I228">
        <v>2</v>
      </c>
      <c r="J228"/>
      <c r="K228"/>
      <c r="L228"/>
      <c r="M228"/>
      <c r="N228">
        <v>9.2692307692307701</v>
      </c>
      <c r="O228"/>
      <c r="P228"/>
      <c r="Q228"/>
      <c r="R228"/>
      <c r="S228"/>
      <c r="T228"/>
      <c r="U228"/>
      <c r="V228"/>
      <c r="W228" s="125">
        <f t="shared" si="31"/>
        <v>9.2692307692307701</v>
      </c>
      <c r="X228" s="99">
        <v>0</v>
      </c>
      <c r="Y228" s="65" t="str">
        <f t="shared" si="36"/>
        <v/>
      </c>
      <c r="Z228" s="65" t="str">
        <f t="shared" si="37"/>
        <v>A231</v>
      </c>
      <c r="AA228" s="65">
        <f t="shared" si="38"/>
        <v>2</v>
      </c>
      <c r="AB228" s="65">
        <f t="shared" si="39"/>
        <v>0</v>
      </c>
      <c r="AC228" s="65">
        <f t="shared" si="40"/>
        <v>5</v>
      </c>
    </row>
    <row r="229" spans="1:29" x14ac:dyDescent="0.25">
      <c r="A229" t="s">
        <v>1604</v>
      </c>
      <c r="B229">
        <v>1</v>
      </c>
      <c r="C229" t="s">
        <v>373</v>
      </c>
      <c r="D229" t="s">
        <v>1155</v>
      </c>
      <c r="E229">
        <v>2</v>
      </c>
      <c r="F229">
        <v>2</v>
      </c>
      <c r="G229" t="s">
        <v>373</v>
      </c>
      <c r="H229" t="s">
        <v>1155</v>
      </c>
      <c r="I229">
        <v>2</v>
      </c>
      <c r="J229"/>
      <c r="K229">
        <v>4.5769230769230704</v>
      </c>
      <c r="L229"/>
      <c r="M229"/>
      <c r="N229"/>
      <c r="O229"/>
      <c r="P229">
        <v>2.8333333333333299</v>
      </c>
      <c r="Q229"/>
      <c r="R229"/>
      <c r="S229"/>
      <c r="T229">
        <v>2.4761904761904701</v>
      </c>
      <c r="U229"/>
      <c r="V229"/>
      <c r="W229" s="125">
        <f t="shared" si="31"/>
        <v>9.8864468864468691</v>
      </c>
      <c r="X229" s="99">
        <v>0</v>
      </c>
      <c r="Y229" s="65" t="str">
        <f t="shared" si="36"/>
        <v/>
      </c>
      <c r="Z229" s="65" t="str">
        <f t="shared" si="37"/>
        <v>A232</v>
      </c>
      <c r="AA229" s="65">
        <f t="shared" si="38"/>
        <v>2</v>
      </c>
      <c r="AB229" s="65">
        <f t="shared" si="39"/>
        <v>0</v>
      </c>
      <c r="AC229" s="65">
        <f t="shared" si="40"/>
        <v>5</v>
      </c>
    </row>
    <row r="230" spans="1:29" x14ac:dyDescent="0.25">
      <c r="A230" t="s">
        <v>1605</v>
      </c>
      <c r="B230">
        <v>1</v>
      </c>
      <c r="C230" t="s">
        <v>1064</v>
      </c>
      <c r="D230" t="s">
        <v>1155</v>
      </c>
      <c r="E230">
        <v>2</v>
      </c>
      <c r="F230">
        <v>2</v>
      </c>
      <c r="G230" t="s">
        <v>1064</v>
      </c>
      <c r="H230" t="s">
        <v>1155</v>
      </c>
      <c r="I230">
        <v>2</v>
      </c>
      <c r="J230"/>
      <c r="K230"/>
      <c r="L230"/>
      <c r="M230"/>
      <c r="N230"/>
      <c r="O230"/>
      <c r="P230"/>
      <c r="Q230">
        <v>1.3333333333333299</v>
      </c>
      <c r="R230">
        <v>3.0416666666666599</v>
      </c>
      <c r="S230"/>
      <c r="T230"/>
      <c r="U230"/>
      <c r="V230"/>
      <c r="W230" s="125">
        <f t="shared" si="31"/>
        <v>4.3749999999999893</v>
      </c>
      <c r="X230" s="99">
        <v>0</v>
      </c>
      <c r="Y230" s="65" t="str">
        <f t="shared" si="36"/>
        <v/>
      </c>
      <c r="Z230" s="65" t="str">
        <f t="shared" si="37"/>
        <v>A233</v>
      </c>
      <c r="AA230" s="65">
        <f t="shared" si="38"/>
        <v>2</v>
      </c>
      <c r="AB230" s="65">
        <f t="shared" si="39"/>
        <v>0</v>
      </c>
      <c r="AC230" s="65">
        <f t="shared" si="40"/>
        <v>5</v>
      </c>
    </row>
    <row r="231" spans="1:29" x14ac:dyDescent="0.25">
      <c r="A231" t="s">
        <v>1606</v>
      </c>
      <c r="B231">
        <v>1</v>
      </c>
      <c r="C231" t="s">
        <v>1065</v>
      </c>
      <c r="D231" t="s">
        <v>1155</v>
      </c>
      <c r="E231">
        <v>2</v>
      </c>
      <c r="F231">
        <v>2</v>
      </c>
      <c r="G231" t="s">
        <v>1065</v>
      </c>
      <c r="H231" t="s">
        <v>1155</v>
      </c>
      <c r="I231">
        <v>2</v>
      </c>
      <c r="J231"/>
      <c r="K231"/>
      <c r="L231"/>
      <c r="M231"/>
      <c r="N231"/>
      <c r="O231"/>
      <c r="P231"/>
      <c r="Q231">
        <v>1</v>
      </c>
      <c r="R231">
        <v>1.2</v>
      </c>
      <c r="S231"/>
      <c r="T231"/>
      <c r="U231"/>
      <c r="V231"/>
      <c r="W231" s="125">
        <f t="shared" si="31"/>
        <v>2.2000000000000002</v>
      </c>
      <c r="X231" s="99">
        <v>0</v>
      </c>
      <c r="Y231" s="65" t="str">
        <f t="shared" si="36"/>
        <v/>
      </c>
      <c r="Z231" s="65" t="str">
        <f t="shared" si="37"/>
        <v>A234</v>
      </c>
      <c r="AA231" s="65">
        <f t="shared" si="38"/>
        <v>2</v>
      </c>
      <c r="AB231" s="65">
        <f t="shared" si="39"/>
        <v>0</v>
      </c>
      <c r="AC231" s="65">
        <f t="shared" si="40"/>
        <v>5</v>
      </c>
    </row>
    <row r="232" spans="1:29" x14ac:dyDescent="0.25">
      <c r="A232" t="s">
        <v>1607</v>
      </c>
      <c r="B232">
        <v>1</v>
      </c>
      <c r="C232" t="s">
        <v>738</v>
      </c>
      <c r="D232" t="s">
        <v>1155</v>
      </c>
      <c r="E232">
        <v>2</v>
      </c>
      <c r="F232">
        <v>2</v>
      </c>
      <c r="G232" t="s">
        <v>738</v>
      </c>
      <c r="H232" t="s">
        <v>1155</v>
      </c>
      <c r="I232">
        <v>2</v>
      </c>
      <c r="J232"/>
      <c r="K232"/>
      <c r="L232"/>
      <c r="M232"/>
      <c r="N232"/>
      <c r="O232"/>
      <c r="P232"/>
      <c r="Q232">
        <v>1.28571428571428</v>
      </c>
      <c r="R232">
        <v>1.4166666666666601</v>
      </c>
      <c r="S232">
        <v>1.125</v>
      </c>
      <c r="T232"/>
      <c r="U232"/>
      <c r="V232"/>
      <c r="W232" s="125">
        <f t="shared" si="31"/>
        <v>3.8273809523809401</v>
      </c>
      <c r="X232" s="99">
        <v>0</v>
      </c>
      <c r="Y232" s="65" t="str">
        <f t="shared" si="36"/>
        <v/>
      </c>
      <c r="Z232" s="65" t="str">
        <f t="shared" si="37"/>
        <v>A235</v>
      </c>
      <c r="AA232" s="65">
        <f t="shared" si="38"/>
        <v>2</v>
      </c>
      <c r="AB232" s="65">
        <f t="shared" si="39"/>
        <v>0</v>
      </c>
      <c r="AC232" s="65">
        <f t="shared" si="40"/>
        <v>5</v>
      </c>
    </row>
    <row r="233" spans="1:29" x14ac:dyDescent="0.25">
      <c r="A233" t="s">
        <v>1608</v>
      </c>
      <c r="B233">
        <v>1</v>
      </c>
      <c r="C233" t="s">
        <v>375</v>
      </c>
      <c r="D233" t="s">
        <v>1155</v>
      </c>
      <c r="E233">
        <v>2</v>
      </c>
      <c r="F233">
        <v>2</v>
      </c>
      <c r="G233" t="s">
        <v>375</v>
      </c>
      <c r="H233" t="s">
        <v>1155</v>
      </c>
      <c r="I233">
        <v>2</v>
      </c>
      <c r="J233"/>
      <c r="K233"/>
      <c r="L233"/>
      <c r="M233"/>
      <c r="N233"/>
      <c r="O233"/>
      <c r="P233"/>
      <c r="Q233">
        <v>1</v>
      </c>
      <c r="R233">
        <v>1</v>
      </c>
      <c r="S233">
        <v>1.25</v>
      </c>
      <c r="T233"/>
      <c r="U233"/>
      <c r="V233"/>
      <c r="W233" s="125">
        <f t="shared" si="31"/>
        <v>3.25</v>
      </c>
      <c r="X233" s="99">
        <v>0</v>
      </c>
      <c r="Y233" s="65" t="str">
        <f t="shared" si="36"/>
        <v/>
      </c>
      <c r="Z233" s="65" t="str">
        <f t="shared" si="37"/>
        <v>A236</v>
      </c>
      <c r="AA233" s="65">
        <f t="shared" si="38"/>
        <v>2</v>
      </c>
      <c r="AB233" s="65">
        <f t="shared" si="39"/>
        <v>0</v>
      </c>
      <c r="AC233" s="65">
        <f t="shared" si="40"/>
        <v>5</v>
      </c>
    </row>
    <row r="234" spans="1:29" x14ac:dyDescent="0.25">
      <c r="A234" t="s">
        <v>1609</v>
      </c>
      <c r="B234">
        <v>1</v>
      </c>
      <c r="C234" t="s">
        <v>661</v>
      </c>
      <c r="D234" t="s">
        <v>1155</v>
      </c>
      <c r="E234">
        <v>2</v>
      </c>
      <c r="F234">
        <v>2</v>
      </c>
      <c r="G234" t="s">
        <v>661</v>
      </c>
      <c r="H234" t="s">
        <v>1155</v>
      </c>
      <c r="I234">
        <v>2</v>
      </c>
      <c r="J234"/>
      <c r="K234"/>
      <c r="L234"/>
      <c r="M234"/>
      <c r="N234"/>
      <c r="O234"/>
      <c r="P234"/>
      <c r="Q234">
        <v>2.7826086956521698</v>
      </c>
      <c r="R234">
        <v>14.76</v>
      </c>
      <c r="S234"/>
      <c r="T234"/>
      <c r="U234"/>
      <c r="V234"/>
      <c r="W234" s="125">
        <f t="shared" si="31"/>
        <v>17.54260869565217</v>
      </c>
      <c r="X234" s="99">
        <v>0</v>
      </c>
      <c r="Y234" s="65" t="str">
        <f t="shared" si="36"/>
        <v/>
      </c>
      <c r="Z234" s="65" t="str">
        <f t="shared" si="37"/>
        <v>A237</v>
      </c>
      <c r="AA234" s="65">
        <f t="shared" si="38"/>
        <v>2</v>
      </c>
      <c r="AB234" s="65">
        <f t="shared" si="39"/>
        <v>0</v>
      </c>
      <c r="AC234" s="65">
        <f t="shared" si="40"/>
        <v>5</v>
      </c>
    </row>
    <row r="235" spans="1:29" x14ac:dyDescent="0.25">
      <c r="A235" t="s">
        <v>1610</v>
      </c>
      <c r="B235">
        <v>1</v>
      </c>
      <c r="C235" t="s">
        <v>798</v>
      </c>
      <c r="D235" t="s">
        <v>1155</v>
      </c>
      <c r="E235">
        <v>2</v>
      </c>
      <c r="F235">
        <v>2</v>
      </c>
      <c r="G235" t="s">
        <v>798</v>
      </c>
      <c r="H235" t="s">
        <v>1155</v>
      </c>
      <c r="I235">
        <v>2</v>
      </c>
      <c r="J235"/>
      <c r="K235"/>
      <c r="L235"/>
      <c r="M235"/>
      <c r="N235"/>
      <c r="O235"/>
      <c r="P235"/>
      <c r="Q235"/>
      <c r="R235"/>
      <c r="S235"/>
      <c r="T235"/>
      <c r="U235">
        <v>18.6538461538461</v>
      </c>
      <c r="V235"/>
      <c r="W235" s="125">
        <f t="shared" si="31"/>
        <v>18.6538461538461</v>
      </c>
      <c r="X235" s="99">
        <v>0</v>
      </c>
      <c r="Y235" s="65" t="str">
        <f t="shared" si="36"/>
        <v/>
      </c>
      <c r="Z235" s="65" t="str">
        <f t="shared" si="37"/>
        <v>A238</v>
      </c>
      <c r="AA235" s="65">
        <f t="shared" si="38"/>
        <v>2</v>
      </c>
      <c r="AB235" s="65">
        <f t="shared" si="39"/>
        <v>0</v>
      </c>
      <c r="AC235" s="65">
        <f t="shared" si="40"/>
        <v>5</v>
      </c>
    </row>
    <row r="236" spans="1:29" x14ac:dyDescent="0.25">
      <c r="A236" t="s">
        <v>1611</v>
      </c>
      <c r="B236">
        <v>1</v>
      </c>
      <c r="C236" t="s">
        <v>484</v>
      </c>
      <c r="D236" t="s">
        <v>1155</v>
      </c>
      <c r="E236">
        <v>2</v>
      </c>
      <c r="F236">
        <v>2</v>
      </c>
      <c r="G236" t="s">
        <v>484</v>
      </c>
      <c r="H236" t="s">
        <v>1155</v>
      </c>
      <c r="I236">
        <v>2</v>
      </c>
      <c r="J236"/>
      <c r="K236"/>
      <c r="L236"/>
      <c r="M236"/>
      <c r="N236"/>
      <c r="O236"/>
      <c r="P236"/>
      <c r="Q236"/>
      <c r="R236"/>
      <c r="S236"/>
      <c r="T236"/>
      <c r="U236">
        <v>3.0416666666666599</v>
      </c>
      <c r="V236"/>
      <c r="W236" s="125">
        <f t="shared" si="31"/>
        <v>3.0416666666666599</v>
      </c>
      <c r="X236" s="99">
        <v>0</v>
      </c>
      <c r="Y236" s="65" t="str">
        <f t="shared" si="36"/>
        <v/>
      </c>
      <c r="Z236" s="65" t="str">
        <f t="shared" si="37"/>
        <v>A239</v>
      </c>
      <c r="AA236" s="65">
        <f t="shared" si="38"/>
        <v>2</v>
      </c>
      <c r="AB236" s="65">
        <f t="shared" si="39"/>
        <v>0</v>
      </c>
      <c r="AC236" s="65">
        <f t="shared" si="40"/>
        <v>5</v>
      </c>
    </row>
    <row r="237" spans="1:29" x14ac:dyDescent="0.25">
      <c r="A237" t="s">
        <v>1612</v>
      </c>
      <c r="B237">
        <v>1</v>
      </c>
      <c r="C237" t="s">
        <v>846</v>
      </c>
      <c r="D237" t="s">
        <v>1155</v>
      </c>
      <c r="E237">
        <v>2</v>
      </c>
      <c r="F237">
        <v>2</v>
      </c>
      <c r="G237" t="s">
        <v>846</v>
      </c>
      <c r="H237" t="s">
        <v>1155</v>
      </c>
      <c r="I237">
        <v>2</v>
      </c>
      <c r="J237">
        <v>16.346153846153801</v>
      </c>
      <c r="K237"/>
      <c r="L237">
        <v>9.68</v>
      </c>
      <c r="M237">
        <v>18.384615384615302</v>
      </c>
      <c r="N237"/>
      <c r="O237"/>
      <c r="P237"/>
      <c r="Q237"/>
      <c r="R237"/>
      <c r="S237"/>
      <c r="T237"/>
      <c r="U237"/>
      <c r="V237"/>
      <c r="W237" s="125">
        <f t="shared" si="31"/>
        <v>44.410769230769105</v>
      </c>
      <c r="X237" s="99">
        <v>0</v>
      </c>
      <c r="Y237" s="65" t="str">
        <f t="shared" si="36"/>
        <v/>
      </c>
      <c r="Z237" s="65" t="str">
        <f t="shared" si="37"/>
        <v>A240</v>
      </c>
      <c r="AA237" s="65">
        <f t="shared" si="38"/>
        <v>2</v>
      </c>
      <c r="AB237" s="65">
        <f t="shared" si="39"/>
        <v>0</v>
      </c>
      <c r="AC237" s="65">
        <f t="shared" si="40"/>
        <v>5</v>
      </c>
    </row>
    <row r="238" spans="1:29" x14ac:dyDescent="0.25">
      <c r="A238" t="s">
        <v>1613</v>
      </c>
      <c r="B238">
        <v>1</v>
      </c>
      <c r="C238" t="s">
        <v>1261</v>
      </c>
      <c r="D238" t="s">
        <v>1155</v>
      </c>
      <c r="E238">
        <v>2</v>
      </c>
      <c r="F238">
        <v>2</v>
      </c>
      <c r="G238" t="s">
        <v>1261</v>
      </c>
      <c r="H238" t="s">
        <v>1155</v>
      </c>
      <c r="I238">
        <v>2</v>
      </c>
      <c r="J238"/>
      <c r="K238">
        <v>134</v>
      </c>
      <c r="L238"/>
      <c r="M238"/>
      <c r="N238"/>
      <c r="O238"/>
      <c r="P238"/>
      <c r="Q238"/>
      <c r="R238"/>
      <c r="S238"/>
      <c r="T238"/>
      <c r="U238"/>
      <c r="V238"/>
      <c r="W238" s="125">
        <f t="shared" si="31"/>
        <v>134</v>
      </c>
      <c r="X238" s="99">
        <v>0</v>
      </c>
      <c r="Y238" s="65" t="str">
        <f t="shared" si="36"/>
        <v/>
      </c>
      <c r="Z238" s="65" t="str">
        <f t="shared" si="37"/>
        <v>A241</v>
      </c>
      <c r="AA238" s="65">
        <f t="shared" si="38"/>
        <v>2</v>
      </c>
      <c r="AB238" s="65">
        <f t="shared" si="39"/>
        <v>0</v>
      </c>
      <c r="AC238" s="65">
        <f t="shared" si="40"/>
        <v>5</v>
      </c>
    </row>
    <row r="239" spans="1:29" x14ac:dyDescent="0.25">
      <c r="A239" t="s">
        <v>1614</v>
      </c>
      <c r="B239">
        <v>1</v>
      </c>
      <c r="C239" t="s">
        <v>761</v>
      </c>
      <c r="D239" t="s">
        <v>1155</v>
      </c>
      <c r="E239">
        <v>2</v>
      </c>
      <c r="F239">
        <v>2</v>
      </c>
      <c r="G239" t="s">
        <v>761</v>
      </c>
      <c r="H239" t="s">
        <v>1155</v>
      </c>
      <c r="I239">
        <v>2</v>
      </c>
      <c r="J239"/>
      <c r="K239">
        <v>25.846153846153801</v>
      </c>
      <c r="L239"/>
      <c r="M239"/>
      <c r="N239"/>
      <c r="O239"/>
      <c r="P239"/>
      <c r="Q239"/>
      <c r="R239"/>
      <c r="S239"/>
      <c r="T239">
        <v>12.9230769230769</v>
      </c>
      <c r="U239"/>
      <c r="V239"/>
      <c r="W239" s="125">
        <f t="shared" si="31"/>
        <v>38.769230769230703</v>
      </c>
      <c r="X239" s="99">
        <v>0</v>
      </c>
      <c r="Y239" s="65" t="str">
        <f t="shared" si="36"/>
        <v/>
      </c>
      <c r="Z239" s="65" t="str">
        <f t="shared" si="37"/>
        <v>A242</v>
      </c>
      <c r="AA239" s="65">
        <f t="shared" si="38"/>
        <v>2</v>
      </c>
      <c r="AB239" s="65">
        <f t="shared" si="39"/>
        <v>0</v>
      </c>
      <c r="AC239" s="65">
        <f t="shared" si="40"/>
        <v>5</v>
      </c>
    </row>
    <row r="240" spans="1:29" x14ac:dyDescent="0.25">
      <c r="A240" t="s">
        <v>1615</v>
      </c>
      <c r="B240">
        <v>1</v>
      </c>
      <c r="C240" t="s">
        <v>556</v>
      </c>
      <c r="D240" t="s">
        <v>1155</v>
      </c>
      <c r="E240">
        <v>4</v>
      </c>
      <c r="F240">
        <v>4</v>
      </c>
      <c r="G240" t="s">
        <v>556</v>
      </c>
      <c r="H240" t="s">
        <v>1155</v>
      </c>
      <c r="I240">
        <v>4</v>
      </c>
      <c r="J240"/>
      <c r="K240"/>
      <c r="L240"/>
      <c r="M240"/>
      <c r="N240"/>
      <c r="O240"/>
      <c r="P240"/>
      <c r="Q240"/>
      <c r="R240"/>
      <c r="S240"/>
      <c r="T240"/>
      <c r="U240">
        <v>59.185185185185098</v>
      </c>
      <c r="V240"/>
      <c r="W240" s="125">
        <f t="shared" si="31"/>
        <v>59.185185185185098</v>
      </c>
      <c r="X240" s="99">
        <v>0</v>
      </c>
      <c r="Y240" s="65" t="str">
        <f t="shared" si="36"/>
        <v/>
      </c>
      <c r="Z240" s="65" t="str">
        <f t="shared" si="37"/>
        <v>A243</v>
      </c>
      <c r="AA240" s="65">
        <f t="shared" si="38"/>
        <v>2</v>
      </c>
      <c r="AB240" s="65">
        <f t="shared" si="39"/>
        <v>0</v>
      </c>
      <c r="AC240" s="65">
        <f t="shared" si="40"/>
        <v>5</v>
      </c>
    </row>
    <row r="241" spans="1:29" x14ac:dyDescent="0.25">
      <c r="A241" t="s">
        <v>1616</v>
      </c>
      <c r="B241">
        <v>1</v>
      </c>
      <c r="C241" t="s">
        <v>662</v>
      </c>
      <c r="D241" t="s">
        <v>1155</v>
      </c>
      <c r="E241">
        <v>2</v>
      </c>
      <c r="F241">
        <v>2</v>
      </c>
      <c r="G241" t="s">
        <v>662</v>
      </c>
      <c r="H241" t="s">
        <v>1155</v>
      </c>
      <c r="I241">
        <v>2</v>
      </c>
      <c r="J241"/>
      <c r="K241"/>
      <c r="L241"/>
      <c r="M241"/>
      <c r="N241">
        <v>16.84</v>
      </c>
      <c r="O241"/>
      <c r="P241"/>
      <c r="Q241"/>
      <c r="R241"/>
      <c r="S241"/>
      <c r="T241"/>
      <c r="U241"/>
      <c r="V241"/>
      <c r="W241" s="125">
        <f t="shared" si="31"/>
        <v>16.84</v>
      </c>
      <c r="X241" s="99">
        <v>0</v>
      </c>
      <c r="Y241" s="65" t="str">
        <f t="shared" si="36"/>
        <v/>
      </c>
      <c r="Z241" s="65" t="str">
        <f t="shared" si="37"/>
        <v>A244</v>
      </c>
      <c r="AA241" s="65">
        <f t="shared" si="38"/>
        <v>2</v>
      </c>
      <c r="AB241" s="65">
        <f t="shared" si="39"/>
        <v>0</v>
      </c>
      <c r="AC241" s="65">
        <f t="shared" si="40"/>
        <v>5</v>
      </c>
    </row>
    <row r="242" spans="1:29" x14ac:dyDescent="0.25">
      <c r="A242" t="s">
        <v>1617</v>
      </c>
      <c r="B242">
        <v>1</v>
      </c>
      <c r="C242" t="s">
        <v>558</v>
      </c>
      <c r="D242" t="s">
        <v>1155</v>
      </c>
      <c r="E242">
        <v>2</v>
      </c>
      <c r="F242">
        <v>2</v>
      </c>
      <c r="G242" t="s">
        <v>558</v>
      </c>
      <c r="H242" t="s">
        <v>1155</v>
      </c>
      <c r="I242">
        <v>2</v>
      </c>
      <c r="J242"/>
      <c r="K242"/>
      <c r="L242"/>
      <c r="M242"/>
      <c r="N242"/>
      <c r="O242"/>
      <c r="P242">
        <v>46.884615384615302</v>
      </c>
      <c r="Q242"/>
      <c r="R242"/>
      <c r="S242"/>
      <c r="T242"/>
      <c r="U242"/>
      <c r="V242"/>
      <c r="W242" s="125">
        <f t="shared" si="31"/>
        <v>46.884615384615302</v>
      </c>
      <c r="X242" s="99">
        <v>0</v>
      </c>
      <c r="Y242" s="65" t="str">
        <f t="shared" si="36"/>
        <v/>
      </c>
      <c r="Z242" s="65" t="str">
        <f t="shared" si="37"/>
        <v>A245</v>
      </c>
      <c r="AA242" s="65">
        <f t="shared" si="38"/>
        <v>2</v>
      </c>
      <c r="AB242" s="65">
        <f t="shared" si="39"/>
        <v>0</v>
      </c>
      <c r="AC242" s="65">
        <f t="shared" si="40"/>
        <v>5</v>
      </c>
    </row>
    <row r="243" spans="1:29" x14ac:dyDescent="0.25">
      <c r="A243" t="s">
        <v>1618</v>
      </c>
      <c r="B243">
        <v>1</v>
      </c>
      <c r="C243" t="s">
        <v>799</v>
      </c>
      <c r="D243" t="s">
        <v>1155</v>
      </c>
      <c r="E243">
        <v>2</v>
      </c>
      <c r="F243">
        <v>2</v>
      </c>
      <c r="G243" t="s">
        <v>799</v>
      </c>
      <c r="H243" t="s">
        <v>1155</v>
      </c>
      <c r="I243">
        <v>2</v>
      </c>
      <c r="J243"/>
      <c r="K243"/>
      <c r="L243"/>
      <c r="M243"/>
      <c r="N243"/>
      <c r="O243">
        <v>1.6428571428571399</v>
      </c>
      <c r="P243"/>
      <c r="Q243"/>
      <c r="R243"/>
      <c r="S243"/>
      <c r="T243"/>
      <c r="U243"/>
      <c r="V243">
        <v>2.7727272727272698</v>
      </c>
      <c r="W243" s="125">
        <f t="shared" si="31"/>
        <v>4.4155844155844095</v>
      </c>
      <c r="X243" s="99">
        <v>0</v>
      </c>
      <c r="Y243" s="65" t="str">
        <f t="shared" si="36"/>
        <v/>
      </c>
      <c r="Z243" s="65" t="str">
        <f t="shared" si="37"/>
        <v>A246</v>
      </c>
      <c r="AA243" s="65">
        <f t="shared" si="38"/>
        <v>2</v>
      </c>
      <c r="AB243" s="65">
        <f t="shared" si="39"/>
        <v>0</v>
      </c>
      <c r="AC243" s="65">
        <f t="shared" si="40"/>
        <v>5</v>
      </c>
    </row>
    <row r="244" spans="1:29" x14ac:dyDescent="0.25">
      <c r="A244" t="s">
        <v>1619</v>
      </c>
      <c r="B244">
        <v>1</v>
      </c>
      <c r="C244" t="s">
        <v>315</v>
      </c>
      <c r="D244" t="s">
        <v>1155</v>
      </c>
      <c r="E244">
        <v>2</v>
      </c>
      <c r="F244">
        <v>2</v>
      </c>
      <c r="G244" t="s">
        <v>315</v>
      </c>
      <c r="H244" t="s">
        <v>1155</v>
      </c>
      <c r="I244">
        <v>2</v>
      </c>
      <c r="J244"/>
      <c r="K244"/>
      <c r="L244">
        <v>39</v>
      </c>
      <c r="M244"/>
      <c r="N244"/>
      <c r="O244"/>
      <c r="P244"/>
      <c r="Q244"/>
      <c r="R244"/>
      <c r="S244"/>
      <c r="T244"/>
      <c r="U244"/>
      <c r="V244"/>
      <c r="W244" s="125">
        <f t="shared" si="31"/>
        <v>39</v>
      </c>
      <c r="X244" s="99">
        <v>0</v>
      </c>
      <c r="Y244" s="65" t="str">
        <f t="shared" si="36"/>
        <v/>
      </c>
      <c r="Z244" s="65" t="str">
        <f t="shared" si="37"/>
        <v>A247</v>
      </c>
      <c r="AA244" s="65">
        <f t="shared" si="38"/>
        <v>2</v>
      </c>
      <c r="AB244" s="65">
        <f t="shared" si="39"/>
        <v>0</v>
      </c>
      <c r="AC244" s="65">
        <f t="shared" si="40"/>
        <v>5</v>
      </c>
    </row>
    <row r="245" spans="1:29" x14ac:dyDescent="0.25">
      <c r="A245" t="s">
        <v>1620</v>
      </c>
      <c r="B245">
        <v>1</v>
      </c>
      <c r="C245" t="s">
        <v>643</v>
      </c>
      <c r="D245" t="s">
        <v>1155</v>
      </c>
      <c r="E245">
        <v>2</v>
      </c>
      <c r="F245">
        <v>2</v>
      </c>
      <c r="G245" t="s">
        <v>643</v>
      </c>
      <c r="H245" t="s">
        <v>1155</v>
      </c>
      <c r="I245">
        <v>2</v>
      </c>
      <c r="J245"/>
      <c r="K245"/>
      <c r="L245"/>
      <c r="M245"/>
      <c r="N245"/>
      <c r="O245"/>
      <c r="P245"/>
      <c r="Q245">
        <v>2.9565217391304301</v>
      </c>
      <c r="R245">
        <v>14</v>
      </c>
      <c r="S245">
        <v>3.0434782608695601</v>
      </c>
      <c r="T245"/>
      <c r="U245"/>
      <c r="V245"/>
      <c r="W245" s="125">
        <f t="shared" si="31"/>
        <v>19.999999999999989</v>
      </c>
      <c r="X245" s="99">
        <v>0</v>
      </c>
      <c r="Y245" s="65" t="str">
        <f t="shared" si="36"/>
        <v/>
      </c>
      <c r="Z245" s="65" t="str">
        <f t="shared" si="37"/>
        <v>A248</v>
      </c>
      <c r="AA245" s="65">
        <f t="shared" si="38"/>
        <v>4</v>
      </c>
      <c r="AB245" s="65">
        <f t="shared" si="39"/>
        <v>0</v>
      </c>
      <c r="AC245" s="65">
        <f t="shared" si="40"/>
        <v>5</v>
      </c>
    </row>
    <row r="246" spans="1:29" x14ac:dyDescent="0.25">
      <c r="A246" t="s">
        <v>1621</v>
      </c>
      <c r="B246">
        <v>1</v>
      </c>
      <c r="C246" t="s">
        <v>379</v>
      </c>
      <c r="D246" t="s">
        <v>1155</v>
      </c>
      <c r="E246">
        <v>2</v>
      </c>
      <c r="F246">
        <v>2</v>
      </c>
      <c r="G246" t="s">
        <v>379</v>
      </c>
      <c r="H246" t="s">
        <v>1155</v>
      </c>
      <c r="I246">
        <v>2</v>
      </c>
      <c r="J246">
        <v>11.4</v>
      </c>
      <c r="K246">
        <v>34.307692307692299</v>
      </c>
      <c r="L246">
        <v>5.0416666666666599</v>
      </c>
      <c r="M246">
        <v>27.192307692307601</v>
      </c>
      <c r="N246">
        <v>1.9375</v>
      </c>
      <c r="O246">
        <v>1.2</v>
      </c>
      <c r="P246">
        <v>20.230769230769202</v>
      </c>
      <c r="Q246">
        <v>1.6428571428571399</v>
      </c>
      <c r="R246">
        <v>2.1</v>
      </c>
      <c r="S246"/>
      <c r="T246">
        <v>3.4347826086956501</v>
      </c>
      <c r="U246">
        <v>5.76</v>
      </c>
      <c r="V246">
        <v>1.9090909090909001</v>
      </c>
      <c r="W246" s="125">
        <f t="shared" si="31"/>
        <v>116.15666655807945</v>
      </c>
      <c r="X246" s="99">
        <v>0</v>
      </c>
      <c r="Y246" s="65" t="str">
        <f t="shared" si="36"/>
        <v/>
      </c>
      <c r="Z246" s="65" t="str">
        <f t="shared" si="37"/>
        <v>A249</v>
      </c>
      <c r="AA246" s="65">
        <f t="shared" si="38"/>
        <v>2</v>
      </c>
      <c r="AB246" s="65">
        <f t="shared" si="39"/>
        <v>0</v>
      </c>
      <c r="AC246" s="65">
        <f t="shared" si="40"/>
        <v>5</v>
      </c>
    </row>
    <row r="247" spans="1:29" x14ac:dyDescent="0.25">
      <c r="A247" t="s">
        <v>1623</v>
      </c>
      <c r="B247">
        <v>1</v>
      </c>
      <c r="C247" t="s">
        <v>316</v>
      </c>
      <c r="D247" t="s">
        <v>1155</v>
      </c>
      <c r="E247">
        <v>2</v>
      </c>
      <c r="F247">
        <v>2</v>
      </c>
      <c r="G247" t="s">
        <v>316</v>
      </c>
      <c r="H247" t="s">
        <v>1155</v>
      </c>
      <c r="I247">
        <v>2</v>
      </c>
      <c r="J247">
        <v>30</v>
      </c>
      <c r="K247"/>
      <c r="L247"/>
      <c r="M247">
        <v>50.192307692307601</v>
      </c>
      <c r="N247"/>
      <c r="O247"/>
      <c r="P247"/>
      <c r="Q247"/>
      <c r="R247"/>
      <c r="S247">
        <v>2.07692307692307</v>
      </c>
      <c r="T247"/>
      <c r="U247"/>
      <c r="V247"/>
      <c r="W247" s="125">
        <f t="shared" si="31"/>
        <v>82.26923076923066</v>
      </c>
      <c r="X247" s="99">
        <v>0</v>
      </c>
      <c r="Y247" s="65" t="str">
        <f t="shared" si="36"/>
        <v/>
      </c>
      <c r="Z247" s="65" t="str">
        <f t="shared" si="37"/>
        <v>A250</v>
      </c>
      <c r="AA247" s="65">
        <f t="shared" si="38"/>
        <v>2</v>
      </c>
      <c r="AB247" s="65">
        <f t="shared" si="39"/>
        <v>0</v>
      </c>
      <c r="AC247" s="65">
        <f t="shared" si="40"/>
        <v>5</v>
      </c>
    </row>
    <row r="248" spans="1:29" x14ac:dyDescent="0.25">
      <c r="A248" t="s">
        <v>1624</v>
      </c>
      <c r="B248">
        <v>1</v>
      </c>
      <c r="C248" t="s">
        <v>1066</v>
      </c>
      <c r="D248" t="s">
        <v>1155</v>
      </c>
      <c r="E248">
        <v>4</v>
      </c>
      <c r="F248">
        <v>4</v>
      </c>
      <c r="G248" t="s">
        <v>1066</v>
      </c>
      <c r="H248" t="s">
        <v>1155</v>
      </c>
      <c r="I248">
        <v>4</v>
      </c>
      <c r="J248">
        <v>36.846153846153797</v>
      </c>
      <c r="K248"/>
      <c r="L248">
        <v>45.038461538461497</v>
      </c>
      <c r="M248">
        <v>98.730769230769198</v>
      </c>
      <c r="N248"/>
      <c r="O248"/>
      <c r="P248"/>
      <c r="Q248"/>
      <c r="R248"/>
      <c r="S248"/>
      <c r="T248"/>
      <c r="U248"/>
      <c r="V248"/>
      <c r="W248" s="125">
        <f t="shared" si="31"/>
        <v>180.6153846153845</v>
      </c>
      <c r="X248" s="99">
        <v>0</v>
      </c>
      <c r="Y248" s="65" t="str">
        <f t="shared" si="36"/>
        <v/>
      </c>
      <c r="Z248" s="65" t="str">
        <f t="shared" si="37"/>
        <v>A251</v>
      </c>
      <c r="AA248" s="65">
        <f t="shared" si="38"/>
        <v>2</v>
      </c>
      <c r="AB248" s="65">
        <f t="shared" si="39"/>
        <v>0</v>
      </c>
      <c r="AC248" s="65">
        <f t="shared" si="40"/>
        <v>5</v>
      </c>
    </row>
    <row r="249" spans="1:29" x14ac:dyDescent="0.25">
      <c r="A249" t="s">
        <v>1625</v>
      </c>
      <c r="B249">
        <v>1</v>
      </c>
      <c r="C249" t="s">
        <v>317</v>
      </c>
      <c r="D249" t="s">
        <v>1155</v>
      </c>
      <c r="E249">
        <v>2</v>
      </c>
      <c r="F249">
        <v>2</v>
      </c>
      <c r="G249" t="s">
        <v>317</v>
      </c>
      <c r="H249" t="s">
        <v>1155</v>
      </c>
      <c r="I249">
        <v>2</v>
      </c>
      <c r="J249">
        <v>35.846153846153797</v>
      </c>
      <c r="K249"/>
      <c r="L249"/>
      <c r="M249">
        <v>128.38461538461499</v>
      </c>
      <c r="N249"/>
      <c r="O249"/>
      <c r="P249"/>
      <c r="Q249"/>
      <c r="R249"/>
      <c r="S249"/>
      <c r="T249"/>
      <c r="U249"/>
      <c r="V249"/>
      <c r="W249" s="125">
        <f t="shared" si="31"/>
        <v>164.23076923076877</v>
      </c>
      <c r="X249" s="99">
        <v>0</v>
      </c>
      <c r="Y249" s="65" t="str">
        <f t="shared" si="36"/>
        <v/>
      </c>
      <c r="Z249" s="65" t="str">
        <f t="shared" si="37"/>
        <v>A252</v>
      </c>
      <c r="AA249" s="65">
        <f t="shared" si="38"/>
        <v>2</v>
      </c>
      <c r="AB249" s="65">
        <f t="shared" si="39"/>
        <v>0</v>
      </c>
      <c r="AC249" s="65">
        <f t="shared" si="40"/>
        <v>5</v>
      </c>
    </row>
    <row r="250" spans="1:29" x14ac:dyDescent="0.25">
      <c r="A250" t="s">
        <v>1626</v>
      </c>
      <c r="B250">
        <v>1</v>
      </c>
      <c r="C250" t="s">
        <v>1067</v>
      </c>
      <c r="D250" t="s">
        <v>1155</v>
      </c>
      <c r="E250">
        <v>4</v>
      </c>
      <c r="F250">
        <v>4</v>
      </c>
      <c r="G250" t="s">
        <v>1067</v>
      </c>
      <c r="H250" t="s">
        <v>1155</v>
      </c>
      <c r="I250">
        <v>4</v>
      </c>
      <c r="J250">
        <v>22.076923076922998</v>
      </c>
      <c r="K250"/>
      <c r="L250">
        <v>23.44</v>
      </c>
      <c r="M250">
        <v>55.692307692307601</v>
      </c>
      <c r="N250"/>
      <c r="O250"/>
      <c r="P250"/>
      <c r="Q250"/>
      <c r="R250"/>
      <c r="S250"/>
      <c r="T250"/>
      <c r="U250"/>
      <c r="V250"/>
      <c r="W250" s="125">
        <f t="shared" si="31"/>
        <v>101.2092307692306</v>
      </c>
      <c r="X250" s="99">
        <v>0</v>
      </c>
      <c r="Y250" s="65" t="str">
        <f t="shared" si="36"/>
        <v/>
      </c>
      <c r="Z250" s="65" t="str">
        <f t="shared" si="37"/>
        <v>A253</v>
      </c>
      <c r="AA250" s="65">
        <f t="shared" si="38"/>
        <v>2</v>
      </c>
      <c r="AB250" s="65">
        <f t="shared" si="39"/>
        <v>0</v>
      </c>
      <c r="AC250" s="65">
        <f t="shared" si="40"/>
        <v>5</v>
      </c>
    </row>
    <row r="251" spans="1:29" x14ac:dyDescent="0.25">
      <c r="A251" t="s">
        <v>1627</v>
      </c>
      <c r="B251">
        <v>1</v>
      </c>
      <c r="C251" t="s">
        <v>560</v>
      </c>
      <c r="D251" t="s">
        <v>1155</v>
      </c>
      <c r="E251">
        <v>2</v>
      </c>
      <c r="F251">
        <v>2</v>
      </c>
      <c r="G251" t="s">
        <v>560</v>
      </c>
      <c r="H251" t="s">
        <v>1155</v>
      </c>
      <c r="I251">
        <v>2</v>
      </c>
      <c r="J251"/>
      <c r="K251">
        <v>129.961538461538</v>
      </c>
      <c r="L251"/>
      <c r="M251"/>
      <c r="N251"/>
      <c r="O251"/>
      <c r="P251"/>
      <c r="Q251"/>
      <c r="R251"/>
      <c r="S251"/>
      <c r="T251"/>
      <c r="U251"/>
      <c r="V251"/>
      <c r="W251" s="125">
        <f t="shared" si="31"/>
        <v>129.961538461538</v>
      </c>
      <c r="X251" s="99">
        <v>0</v>
      </c>
      <c r="Y251" s="65" t="str">
        <f t="shared" si="36"/>
        <v/>
      </c>
      <c r="Z251" s="65" t="str">
        <f t="shared" si="37"/>
        <v>A254</v>
      </c>
      <c r="AA251" s="65">
        <f t="shared" si="38"/>
        <v>2</v>
      </c>
      <c r="AB251" s="65">
        <f t="shared" si="39"/>
        <v>0</v>
      </c>
      <c r="AC251" s="65">
        <f t="shared" si="40"/>
        <v>5</v>
      </c>
    </row>
    <row r="252" spans="1:29" x14ac:dyDescent="0.25">
      <c r="A252" t="s">
        <v>1628</v>
      </c>
      <c r="B252">
        <v>1</v>
      </c>
      <c r="C252" t="s">
        <v>562</v>
      </c>
      <c r="D252" t="s">
        <v>1155</v>
      </c>
      <c r="E252">
        <v>2</v>
      </c>
      <c r="F252">
        <v>2</v>
      </c>
      <c r="G252" t="s">
        <v>562</v>
      </c>
      <c r="H252" t="s">
        <v>1155</v>
      </c>
      <c r="I252">
        <v>2</v>
      </c>
      <c r="J252"/>
      <c r="K252">
        <v>32.230769230769198</v>
      </c>
      <c r="L252"/>
      <c r="M252"/>
      <c r="N252"/>
      <c r="O252"/>
      <c r="P252"/>
      <c r="Q252"/>
      <c r="R252"/>
      <c r="S252"/>
      <c r="T252"/>
      <c r="U252"/>
      <c r="V252"/>
      <c r="W252" s="125">
        <f t="shared" si="31"/>
        <v>32.230769230769198</v>
      </c>
      <c r="X252" s="99">
        <v>0</v>
      </c>
      <c r="Y252" s="65" t="str">
        <f>IF(COUNTIF($G$5:$G$4836,#REF!)&gt;1,"DOUBLE","")</f>
        <v/>
      </c>
      <c r="Z252" s="65" t="e">
        <f>#REF!</f>
        <v>#REF!</v>
      </c>
      <c r="AA252" s="65" t="e">
        <f>#REF!</f>
        <v>#REF!</v>
      </c>
      <c r="AB252" s="65">
        <f>IF(ISNA(MATCH(#REF!,#REF!,0)),1,0)</f>
        <v>0</v>
      </c>
      <c r="AC252" s="65" t="e">
        <f>LEN(#REF!)</f>
        <v>#REF!</v>
      </c>
    </row>
    <row r="253" spans="1:29" x14ac:dyDescent="0.25">
      <c r="A253" t="s">
        <v>1629</v>
      </c>
      <c r="B253">
        <v>1</v>
      </c>
      <c r="C253" t="s">
        <v>1068</v>
      </c>
      <c r="D253" t="s">
        <v>1155</v>
      </c>
      <c r="E253">
        <v>2</v>
      </c>
      <c r="F253">
        <v>2</v>
      </c>
      <c r="G253" t="s">
        <v>1068</v>
      </c>
      <c r="H253" t="s">
        <v>1155</v>
      </c>
      <c r="I253">
        <v>2</v>
      </c>
      <c r="J253"/>
      <c r="K253"/>
      <c r="L253"/>
      <c r="M253"/>
      <c r="N253"/>
      <c r="O253"/>
      <c r="P253"/>
      <c r="Q253"/>
      <c r="R253"/>
      <c r="S253"/>
      <c r="T253">
        <v>30.64</v>
      </c>
      <c r="U253"/>
      <c r="V253"/>
      <c r="W253" s="125">
        <f t="shared" si="31"/>
        <v>30.64</v>
      </c>
      <c r="X253" s="99">
        <v>0</v>
      </c>
      <c r="Y253" s="65" t="str">
        <f t="shared" ref="Y253:Y280" si="41">IF(COUNTIF($G$5:$G$4836,G247)&gt;1,"DOUBLE","")</f>
        <v/>
      </c>
      <c r="Z253" s="65" t="str">
        <f t="shared" ref="Z253:Z260" si="42">A247</f>
        <v>A256</v>
      </c>
      <c r="AA253" s="65">
        <f t="shared" ref="AA253:AA260" si="43">I247</f>
        <v>2</v>
      </c>
      <c r="AB253" s="65">
        <f t="shared" ref="AB253:AB260" si="44">IF(ISNA(MATCH(C247,G247,0)),1,0)</f>
        <v>0</v>
      </c>
      <c r="AC253" s="65">
        <f t="shared" ref="AC253:AC260" si="45">LEN(G247)</f>
        <v>5</v>
      </c>
    </row>
    <row r="254" spans="1:29" x14ac:dyDescent="0.25">
      <c r="A254" t="s">
        <v>1630</v>
      </c>
      <c r="B254">
        <v>1</v>
      </c>
      <c r="C254" t="s">
        <v>763</v>
      </c>
      <c r="D254" t="s">
        <v>1155</v>
      </c>
      <c r="E254">
        <v>2</v>
      </c>
      <c r="F254">
        <v>2</v>
      </c>
      <c r="G254" t="s">
        <v>763</v>
      </c>
      <c r="H254" t="s">
        <v>1155</v>
      </c>
      <c r="I254">
        <v>2</v>
      </c>
      <c r="J254"/>
      <c r="K254">
        <v>186.192307692307</v>
      </c>
      <c r="L254"/>
      <c r="M254"/>
      <c r="N254"/>
      <c r="O254"/>
      <c r="P254"/>
      <c r="Q254"/>
      <c r="R254"/>
      <c r="S254"/>
      <c r="T254">
        <v>60.346153846153797</v>
      </c>
      <c r="U254"/>
      <c r="V254"/>
      <c r="W254" s="125">
        <f t="shared" si="31"/>
        <v>246.53846153846081</v>
      </c>
      <c r="X254" s="99">
        <v>0</v>
      </c>
      <c r="Y254" s="65" t="str">
        <f t="shared" si="41"/>
        <v/>
      </c>
      <c r="Z254" s="65" t="str">
        <f t="shared" si="42"/>
        <v>A258</v>
      </c>
      <c r="AA254" s="65">
        <f t="shared" si="43"/>
        <v>4</v>
      </c>
      <c r="AB254" s="65">
        <f t="shared" si="44"/>
        <v>0</v>
      </c>
      <c r="AC254" s="65">
        <f t="shared" si="45"/>
        <v>5</v>
      </c>
    </row>
    <row r="255" spans="1:29" x14ac:dyDescent="0.25">
      <c r="A255" t="s">
        <v>1631</v>
      </c>
      <c r="B255">
        <v>1</v>
      </c>
      <c r="C255" t="s">
        <v>999</v>
      </c>
      <c r="D255" t="s">
        <v>1155</v>
      </c>
      <c r="E255">
        <v>2</v>
      </c>
      <c r="F255">
        <v>2</v>
      </c>
      <c r="G255" t="s">
        <v>999</v>
      </c>
      <c r="H255" t="s">
        <v>1155</v>
      </c>
      <c r="I255">
        <v>2</v>
      </c>
      <c r="J255"/>
      <c r="K255">
        <v>92.115384615384599</v>
      </c>
      <c r="L255"/>
      <c r="M255"/>
      <c r="N255"/>
      <c r="O255"/>
      <c r="P255"/>
      <c r="Q255"/>
      <c r="R255"/>
      <c r="S255"/>
      <c r="T255">
        <v>16</v>
      </c>
      <c r="U255"/>
      <c r="V255"/>
      <c r="W255" s="125">
        <f t="shared" ref="W255:W316" si="46">SUM(J255:V255)</f>
        <v>108.1153846153846</v>
      </c>
      <c r="X255" s="99">
        <v>0</v>
      </c>
      <c r="Y255" s="65" t="str">
        <f t="shared" si="41"/>
        <v/>
      </c>
      <c r="Z255" s="65" t="str">
        <f t="shared" si="42"/>
        <v>A259</v>
      </c>
      <c r="AA255" s="65">
        <f t="shared" si="43"/>
        <v>2</v>
      </c>
      <c r="AB255" s="65">
        <f t="shared" si="44"/>
        <v>0</v>
      </c>
      <c r="AC255" s="65">
        <f t="shared" si="45"/>
        <v>5</v>
      </c>
    </row>
    <row r="256" spans="1:29" x14ac:dyDescent="0.25">
      <c r="A256" t="s">
        <v>1632</v>
      </c>
      <c r="B256">
        <v>1</v>
      </c>
      <c r="C256" t="s">
        <v>1000</v>
      </c>
      <c r="D256" t="s">
        <v>1155</v>
      </c>
      <c r="E256">
        <v>8</v>
      </c>
      <c r="F256">
        <v>8</v>
      </c>
      <c r="G256" t="s">
        <v>1000</v>
      </c>
      <c r="H256" t="s">
        <v>1155</v>
      </c>
      <c r="I256">
        <v>8</v>
      </c>
      <c r="J256"/>
      <c r="K256"/>
      <c r="L256">
        <v>105.384615384615</v>
      </c>
      <c r="M256"/>
      <c r="N256"/>
      <c r="O256"/>
      <c r="P256">
        <v>457.65384615384602</v>
      </c>
      <c r="Q256"/>
      <c r="R256"/>
      <c r="S256"/>
      <c r="T256"/>
      <c r="U256"/>
      <c r="V256"/>
      <c r="W256" s="125">
        <f t="shared" si="46"/>
        <v>563.03846153846098</v>
      </c>
      <c r="X256" s="99">
        <v>0</v>
      </c>
      <c r="Y256" s="65" t="str">
        <f t="shared" si="41"/>
        <v/>
      </c>
      <c r="Z256" s="65" t="str">
        <f t="shared" si="42"/>
        <v>A260</v>
      </c>
      <c r="AA256" s="65">
        <f t="shared" si="43"/>
        <v>4</v>
      </c>
      <c r="AB256" s="65">
        <f t="shared" si="44"/>
        <v>0</v>
      </c>
      <c r="AC256" s="65">
        <f t="shared" si="45"/>
        <v>5</v>
      </c>
    </row>
    <row r="257" spans="1:29" x14ac:dyDescent="0.25">
      <c r="A257" t="s">
        <v>1633</v>
      </c>
      <c r="B257">
        <v>1</v>
      </c>
      <c r="C257" t="s">
        <v>318</v>
      </c>
      <c r="D257" t="s">
        <v>1155</v>
      </c>
      <c r="E257">
        <v>4</v>
      </c>
      <c r="F257">
        <v>4</v>
      </c>
      <c r="G257" t="s">
        <v>318</v>
      </c>
      <c r="H257" t="s">
        <v>1155</v>
      </c>
      <c r="I257">
        <v>4</v>
      </c>
      <c r="J257"/>
      <c r="K257"/>
      <c r="L257"/>
      <c r="M257"/>
      <c r="N257"/>
      <c r="O257">
        <v>7.12</v>
      </c>
      <c r="P257">
        <v>81.076923076922995</v>
      </c>
      <c r="Q257"/>
      <c r="R257"/>
      <c r="S257"/>
      <c r="T257"/>
      <c r="U257">
        <v>42.730769230769198</v>
      </c>
      <c r="V257"/>
      <c r="W257" s="125">
        <f t="shared" si="46"/>
        <v>130.92769230769221</v>
      </c>
      <c r="X257" s="99">
        <v>0</v>
      </c>
      <c r="Y257" s="65" t="str">
        <f t="shared" si="41"/>
        <v/>
      </c>
      <c r="Z257" s="65" t="str">
        <f t="shared" si="42"/>
        <v>A261</v>
      </c>
      <c r="AA257" s="65">
        <f t="shared" si="43"/>
        <v>2</v>
      </c>
      <c r="AB257" s="65">
        <f t="shared" si="44"/>
        <v>0</v>
      </c>
      <c r="AC257" s="65">
        <f t="shared" si="45"/>
        <v>5</v>
      </c>
    </row>
    <row r="258" spans="1:29" x14ac:dyDescent="0.25">
      <c r="A258" t="s">
        <v>1634</v>
      </c>
      <c r="B258">
        <v>1</v>
      </c>
      <c r="C258" t="s">
        <v>847</v>
      </c>
      <c r="D258" t="s">
        <v>1155</v>
      </c>
      <c r="E258">
        <v>2</v>
      </c>
      <c r="F258">
        <v>2</v>
      </c>
      <c r="G258" t="s">
        <v>847</v>
      </c>
      <c r="H258" t="s">
        <v>1155</v>
      </c>
      <c r="I258">
        <v>2</v>
      </c>
      <c r="J258"/>
      <c r="K258"/>
      <c r="L258"/>
      <c r="M258"/>
      <c r="N258"/>
      <c r="O258">
        <v>4.96</v>
      </c>
      <c r="P258"/>
      <c r="Q258"/>
      <c r="R258"/>
      <c r="S258"/>
      <c r="T258"/>
      <c r="U258"/>
      <c r="V258">
        <v>12</v>
      </c>
      <c r="W258" s="125">
        <f t="shared" si="46"/>
        <v>16.96</v>
      </c>
      <c r="X258" s="99">
        <v>0</v>
      </c>
      <c r="Y258" s="65" t="str">
        <f t="shared" si="41"/>
        <v/>
      </c>
      <c r="Z258" s="65" t="str">
        <f t="shared" si="42"/>
        <v>A262</v>
      </c>
      <c r="AA258" s="65">
        <f t="shared" si="43"/>
        <v>2</v>
      </c>
      <c r="AB258" s="65">
        <f t="shared" si="44"/>
        <v>0</v>
      </c>
      <c r="AC258" s="65">
        <f t="shared" si="45"/>
        <v>5</v>
      </c>
    </row>
    <row r="259" spans="1:29" x14ac:dyDescent="0.25">
      <c r="A259" t="s">
        <v>1635</v>
      </c>
      <c r="B259">
        <v>1</v>
      </c>
      <c r="C259" t="s">
        <v>1369</v>
      </c>
      <c r="D259" t="s">
        <v>1155</v>
      </c>
      <c r="E259">
        <v>4</v>
      </c>
      <c r="F259">
        <v>4</v>
      </c>
      <c r="G259" t="s">
        <v>1369</v>
      </c>
      <c r="H259" t="s">
        <v>1155</v>
      </c>
      <c r="I259">
        <v>4</v>
      </c>
      <c r="J259"/>
      <c r="K259"/>
      <c r="L259"/>
      <c r="M259"/>
      <c r="N259"/>
      <c r="O259"/>
      <c r="P259"/>
      <c r="Q259"/>
      <c r="R259"/>
      <c r="S259"/>
      <c r="T259"/>
      <c r="U259"/>
      <c r="V259"/>
      <c r="W259" s="125">
        <f t="shared" si="46"/>
        <v>0</v>
      </c>
      <c r="X259" s="99">
        <v>0</v>
      </c>
      <c r="Y259" s="65" t="str">
        <f t="shared" si="41"/>
        <v/>
      </c>
      <c r="Z259" s="65" t="str">
        <f t="shared" si="42"/>
        <v>A263</v>
      </c>
      <c r="AA259" s="65">
        <f t="shared" si="43"/>
        <v>2</v>
      </c>
      <c r="AB259" s="65">
        <f t="shared" si="44"/>
        <v>0</v>
      </c>
      <c r="AC259" s="65">
        <f t="shared" si="45"/>
        <v>5</v>
      </c>
    </row>
    <row r="260" spans="1:29" x14ac:dyDescent="0.25">
      <c r="A260" t="s">
        <v>1636</v>
      </c>
      <c r="B260">
        <v>1</v>
      </c>
      <c r="C260" t="s">
        <v>1372</v>
      </c>
      <c r="D260" t="s">
        <v>1155</v>
      </c>
      <c r="E260">
        <v>2</v>
      </c>
      <c r="F260">
        <v>2</v>
      </c>
      <c r="G260" t="s">
        <v>1372</v>
      </c>
      <c r="H260" t="s">
        <v>1155</v>
      </c>
      <c r="I260">
        <v>2</v>
      </c>
      <c r="J260"/>
      <c r="K260"/>
      <c r="L260"/>
      <c r="M260"/>
      <c r="N260"/>
      <c r="O260"/>
      <c r="P260"/>
      <c r="Q260"/>
      <c r="R260"/>
      <c r="S260"/>
      <c r="T260"/>
      <c r="U260"/>
      <c r="V260"/>
      <c r="W260" s="125">
        <f t="shared" si="46"/>
        <v>0</v>
      </c>
      <c r="X260" s="99">
        <v>0</v>
      </c>
      <c r="Y260" s="65" t="str">
        <f t="shared" si="41"/>
        <v/>
      </c>
      <c r="Z260" s="65" t="str">
        <f t="shared" si="42"/>
        <v>A264</v>
      </c>
      <c r="AA260" s="65">
        <f t="shared" si="43"/>
        <v>2</v>
      </c>
      <c r="AB260" s="65">
        <f t="shared" si="44"/>
        <v>0</v>
      </c>
      <c r="AC260" s="65">
        <f t="shared" si="45"/>
        <v>5</v>
      </c>
    </row>
    <row r="261" spans="1:29" x14ac:dyDescent="0.25">
      <c r="A261" t="s">
        <v>1637</v>
      </c>
      <c r="B261">
        <v>1</v>
      </c>
      <c r="C261" t="s">
        <v>380</v>
      </c>
      <c r="D261" t="s">
        <v>1155</v>
      </c>
      <c r="E261">
        <v>2</v>
      </c>
      <c r="F261">
        <v>2</v>
      </c>
      <c r="G261" t="s">
        <v>380</v>
      </c>
      <c r="H261" t="s">
        <v>1155</v>
      </c>
      <c r="I261">
        <v>2</v>
      </c>
      <c r="J261">
        <v>11.307692307692299</v>
      </c>
      <c r="K261">
        <v>19.5</v>
      </c>
      <c r="L261">
        <v>3.1428571428571401</v>
      </c>
      <c r="M261">
        <v>12.076923076923</v>
      </c>
      <c r="N261">
        <v>1.4</v>
      </c>
      <c r="O261">
        <v>1.3333333333333299</v>
      </c>
      <c r="P261">
        <v>28.5</v>
      </c>
      <c r="Q261">
        <v>1.4545454545454499</v>
      </c>
      <c r="R261">
        <v>1.6666666666666601</v>
      </c>
      <c r="S261"/>
      <c r="T261">
        <v>2.0526315789473601</v>
      </c>
      <c r="U261">
        <v>7.36</v>
      </c>
      <c r="V261">
        <v>1.6923076923076901</v>
      </c>
      <c r="W261" s="125">
        <f t="shared" si="46"/>
        <v>91.486957253272919</v>
      </c>
      <c r="X261" s="99">
        <v>0</v>
      </c>
      <c r="Y261" s="65" t="str">
        <f t="shared" si="41"/>
        <v/>
      </c>
      <c r="Z261" s="65" t="str">
        <f t="shared" ref="Z261:Z280" si="47">A255</f>
        <v>A265</v>
      </c>
      <c r="AA261" s="65">
        <f t="shared" ref="AA261:AA280" si="48">I255</f>
        <v>2</v>
      </c>
      <c r="AB261" s="65">
        <f t="shared" ref="AB261:AB280" si="49">IF(ISNA(MATCH(C255,G255,0)),1,0)</f>
        <v>0</v>
      </c>
      <c r="AC261" s="65">
        <f t="shared" ref="AC261:AC280" si="50">LEN(G255)</f>
        <v>5</v>
      </c>
    </row>
    <row r="262" spans="1:29" x14ac:dyDescent="0.25">
      <c r="A262" t="s">
        <v>1638</v>
      </c>
      <c r="B262">
        <v>1</v>
      </c>
      <c r="C262" t="s">
        <v>1001</v>
      </c>
      <c r="D262" t="s">
        <v>1155</v>
      </c>
      <c r="E262">
        <v>10</v>
      </c>
      <c r="F262">
        <v>10</v>
      </c>
      <c r="G262" t="s">
        <v>1001</v>
      </c>
      <c r="H262" t="s">
        <v>1155</v>
      </c>
      <c r="I262">
        <v>10</v>
      </c>
      <c r="J262"/>
      <c r="K262"/>
      <c r="L262"/>
      <c r="M262"/>
      <c r="N262"/>
      <c r="O262"/>
      <c r="P262"/>
      <c r="Q262"/>
      <c r="R262"/>
      <c r="S262"/>
      <c r="T262"/>
      <c r="U262">
        <v>164.5</v>
      </c>
      <c r="V262">
        <v>61</v>
      </c>
      <c r="W262" s="125">
        <f t="shared" si="46"/>
        <v>225.5</v>
      </c>
      <c r="X262" s="99">
        <v>0</v>
      </c>
      <c r="Y262" s="65" t="str">
        <f t="shared" si="41"/>
        <v/>
      </c>
      <c r="Z262" s="65" t="str">
        <f t="shared" si="47"/>
        <v>A266</v>
      </c>
      <c r="AA262" s="65">
        <f t="shared" si="48"/>
        <v>8</v>
      </c>
      <c r="AB262" s="65">
        <f t="shared" si="49"/>
        <v>0</v>
      </c>
      <c r="AC262" s="65">
        <f t="shared" si="50"/>
        <v>5</v>
      </c>
    </row>
    <row r="263" spans="1:29" x14ac:dyDescent="0.25">
      <c r="A263" t="s">
        <v>1639</v>
      </c>
      <c r="B263">
        <v>1</v>
      </c>
      <c r="C263" t="s">
        <v>319</v>
      </c>
      <c r="D263" t="s">
        <v>1155</v>
      </c>
      <c r="E263">
        <v>2</v>
      </c>
      <c r="F263">
        <v>2</v>
      </c>
      <c r="G263" t="s">
        <v>319</v>
      </c>
      <c r="H263" t="s">
        <v>1155</v>
      </c>
      <c r="I263">
        <v>2</v>
      </c>
      <c r="J263"/>
      <c r="K263"/>
      <c r="L263"/>
      <c r="M263"/>
      <c r="N263">
        <v>8.6</v>
      </c>
      <c r="O263"/>
      <c r="P263"/>
      <c r="Q263"/>
      <c r="R263"/>
      <c r="S263"/>
      <c r="T263"/>
      <c r="U263"/>
      <c r="V263"/>
      <c r="W263" s="125">
        <f t="shared" si="46"/>
        <v>8.6</v>
      </c>
      <c r="X263" s="99">
        <v>0</v>
      </c>
      <c r="Y263" s="65" t="str">
        <f t="shared" si="41"/>
        <v/>
      </c>
      <c r="Z263" s="65" t="str">
        <f t="shared" si="47"/>
        <v>A267</v>
      </c>
      <c r="AA263" s="65">
        <f t="shared" si="48"/>
        <v>4</v>
      </c>
      <c r="AB263" s="65">
        <f t="shared" si="49"/>
        <v>0</v>
      </c>
      <c r="AC263" s="65">
        <f t="shared" si="50"/>
        <v>5</v>
      </c>
    </row>
    <row r="264" spans="1:29" x14ac:dyDescent="0.25">
      <c r="A264" t="s">
        <v>1640</v>
      </c>
      <c r="B264">
        <v>1</v>
      </c>
      <c r="C264" t="s">
        <v>801</v>
      </c>
      <c r="D264" t="s">
        <v>1155</v>
      </c>
      <c r="E264">
        <v>2</v>
      </c>
      <c r="F264">
        <v>2</v>
      </c>
      <c r="G264" t="s">
        <v>801</v>
      </c>
      <c r="H264" t="s">
        <v>1155</v>
      </c>
      <c r="I264">
        <v>2</v>
      </c>
      <c r="J264"/>
      <c r="K264"/>
      <c r="L264"/>
      <c r="M264"/>
      <c r="N264">
        <v>10.4615384615384</v>
      </c>
      <c r="O264"/>
      <c r="P264"/>
      <c r="Q264"/>
      <c r="R264"/>
      <c r="S264"/>
      <c r="T264"/>
      <c r="U264"/>
      <c r="V264"/>
      <c r="W264" s="125">
        <f t="shared" si="46"/>
        <v>10.4615384615384</v>
      </c>
      <c r="X264" s="99">
        <v>0</v>
      </c>
      <c r="Y264" s="65" t="str">
        <f t="shared" si="41"/>
        <v/>
      </c>
      <c r="Z264" s="65" t="str">
        <f t="shared" si="47"/>
        <v>A268</v>
      </c>
      <c r="AA264" s="65">
        <f t="shared" si="48"/>
        <v>2</v>
      </c>
      <c r="AB264" s="65">
        <f t="shared" si="49"/>
        <v>0</v>
      </c>
      <c r="AC264" s="65">
        <f t="shared" si="50"/>
        <v>5</v>
      </c>
    </row>
    <row r="265" spans="1:29" x14ac:dyDescent="0.25">
      <c r="A265" t="s">
        <v>1641</v>
      </c>
      <c r="B265">
        <v>1</v>
      </c>
      <c r="C265" t="s">
        <v>663</v>
      </c>
      <c r="D265" t="s">
        <v>1155</v>
      </c>
      <c r="E265">
        <v>6</v>
      </c>
      <c r="F265">
        <v>6</v>
      </c>
      <c r="G265" t="s">
        <v>663</v>
      </c>
      <c r="H265" t="s">
        <v>1155</v>
      </c>
      <c r="I265">
        <v>6</v>
      </c>
      <c r="J265">
        <v>51.961538461538403</v>
      </c>
      <c r="K265"/>
      <c r="L265">
        <v>62.230769230769198</v>
      </c>
      <c r="M265">
        <v>143.15384615384599</v>
      </c>
      <c r="N265"/>
      <c r="O265"/>
      <c r="P265"/>
      <c r="Q265"/>
      <c r="R265"/>
      <c r="S265"/>
      <c r="T265"/>
      <c r="U265"/>
      <c r="V265"/>
      <c r="W265" s="125">
        <f t="shared" si="46"/>
        <v>257.34615384615358</v>
      </c>
      <c r="X265" s="99">
        <v>0</v>
      </c>
      <c r="Y265" s="65" t="str">
        <f t="shared" si="41"/>
        <v/>
      </c>
      <c r="Z265" s="65" t="str">
        <f t="shared" si="47"/>
        <v>A269</v>
      </c>
      <c r="AA265" s="65">
        <f t="shared" si="48"/>
        <v>4</v>
      </c>
      <c r="AB265" s="65">
        <f t="shared" si="49"/>
        <v>0</v>
      </c>
      <c r="AC265" s="65">
        <f t="shared" si="50"/>
        <v>5</v>
      </c>
    </row>
    <row r="266" spans="1:29" x14ac:dyDescent="0.25">
      <c r="A266" t="s">
        <v>1642</v>
      </c>
      <c r="B266">
        <v>1</v>
      </c>
      <c r="C266" t="s">
        <v>471</v>
      </c>
      <c r="D266" t="s">
        <v>1155</v>
      </c>
      <c r="E266">
        <v>2</v>
      </c>
      <c r="F266">
        <v>2</v>
      </c>
      <c r="G266" t="s">
        <v>471</v>
      </c>
      <c r="H266" t="s">
        <v>1155</v>
      </c>
      <c r="I266">
        <v>2</v>
      </c>
      <c r="J266"/>
      <c r="K266"/>
      <c r="L266">
        <v>24.68</v>
      </c>
      <c r="M266"/>
      <c r="N266"/>
      <c r="O266"/>
      <c r="P266">
        <v>51.807692307692299</v>
      </c>
      <c r="Q266"/>
      <c r="R266"/>
      <c r="S266"/>
      <c r="T266"/>
      <c r="U266"/>
      <c r="V266"/>
      <c r="W266" s="125">
        <f t="shared" si="46"/>
        <v>76.487692307692299</v>
      </c>
      <c r="X266" s="99">
        <v>0</v>
      </c>
      <c r="Y266" s="65" t="str">
        <f t="shared" si="41"/>
        <v/>
      </c>
      <c r="Z266" s="65" t="str">
        <f t="shared" si="47"/>
        <v>A270</v>
      </c>
      <c r="AA266" s="65">
        <f t="shared" si="48"/>
        <v>2</v>
      </c>
      <c r="AB266" s="65">
        <f t="shared" si="49"/>
        <v>0</v>
      </c>
      <c r="AC266" s="65">
        <f t="shared" si="50"/>
        <v>5</v>
      </c>
    </row>
    <row r="267" spans="1:29" x14ac:dyDescent="0.25">
      <c r="A267" t="s">
        <v>1643</v>
      </c>
      <c r="B267">
        <v>1</v>
      </c>
      <c r="C267" t="s">
        <v>320</v>
      </c>
      <c r="D267" t="s">
        <v>1155</v>
      </c>
      <c r="E267">
        <v>2</v>
      </c>
      <c r="F267">
        <v>2</v>
      </c>
      <c r="G267" t="s">
        <v>320</v>
      </c>
      <c r="H267" t="s">
        <v>1155</v>
      </c>
      <c r="I267">
        <v>2</v>
      </c>
      <c r="J267"/>
      <c r="K267"/>
      <c r="L267"/>
      <c r="M267"/>
      <c r="N267">
        <v>16.7777777777777</v>
      </c>
      <c r="O267"/>
      <c r="P267"/>
      <c r="Q267"/>
      <c r="R267"/>
      <c r="S267"/>
      <c r="T267"/>
      <c r="U267"/>
      <c r="V267"/>
      <c r="W267" s="125">
        <f t="shared" si="46"/>
        <v>16.7777777777777</v>
      </c>
      <c r="X267" s="99">
        <v>0</v>
      </c>
      <c r="Y267" s="65" t="str">
        <f t="shared" si="41"/>
        <v/>
      </c>
      <c r="Z267" s="65" t="str">
        <f t="shared" si="47"/>
        <v>A271</v>
      </c>
      <c r="AA267" s="65">
        <f t="shared" si="48"/>
        <v>2</v>
      </c>
      <c r="AB267" s="65">
        <f t="shared" si="49"/>
        <v>0</v>
      </c>
      <c r="AC267" s="65">
        <f t="shared" si="50"/>
        <v>5</v>
      </c>
    </row>
    <row r="268" spans="1:29" x14ac:dyDescent="0.25">
      <c r="A268" t="s">
        <v>1644</v>
      </c>
      <c r="B268">
        <v>1</v>
      </c>
      <c r="C268" t="s">
        <v>1070</v>
      </c>
      <c r="D268" t="s">
        <v>1155</v>
      </c>
      <c r="E268">
        <v>10</v>
      </c>
      <c r="F268">
        <v>10</v>
      </c>
      <c r="G268" t="s">
        <v>1070</v>
      </c>
      <c r="H268" t="s">
        <v>1155</v>
      </c>
      <c r="I268">
        <v>10</v>
      </c>
      <c r="J268"/>
      <c r="K268"/>
      <c r="L268"/>
      <c r="M268"/>
      <c r="N268"/>
      <c r="O268"/>
      <c r="P268"/>
      <c r="Q268"/>
      <c r="R268"/>
      <c r="S268"/>
      <c r="T268"/>
      <c r="U268"/>
      <c r="V268"/>
      <c r="W268" s="125">
        <f t="shared" si="46"/>
        <v>0</v>
      </c>
      <c r="X268" s="99">
        <v>0</v>
      </c>
      <c r="Y268" s="65" t="str">
        <f t="shared" si="41"/>
        <v/>
      </c>
      <c r="Z268" s="65" t="str">
        <f t="shared" si="47"/>
        <v>A274</v>
      </c>
      <c r="AA268" s="65">
        <f t="shared" si="48"/>
        <v>10</v>
      </c>
      <c r="AB268" s="65">
        <f t="shared" si="49"/>
        <v>0</v>
      </c>
      <c r="AC268" s="65">
        <f t="shared" si="50"/>
        <v>5</v>
      </c>
    </row>
    <row r="269" spans="1:29" x14ac:dyDescent="0.25">
      <c r="A269" t="s">
        <v>1645</v>
      </c>
      <c r="B269">
        <v>1</v>
      </c>
      <c r="C269" t="s">
        <v>321</v>
      </c>
      <c r="D269" t="s">
        <v>1155</v>
      </c>
      <c r="E269">
        <v>2</v>
      </c>
      <c r="F269">
        <v>2</v>
      </c>
      <c r="G269" t="s">
        <v>321</v>
      </c>
      <c r="H269" t="s">
        <v>1155</v>
      </c>
      <c r="I269">
        <v>2</v>
      </c>
      <c r="J269"/>
      <c r="K269"/>
      <c r="L269"/>
      <c r="M269"/>
      <c r="N269">
        <v>4</v>
      </c>
      <c r="O269"/>
      <c r="P269"/>
      <c r="Q269"/>
      <c r="R269"/>
      <c r="S269"/>
      <c r="T269"/>
      <c r="U269"/>
      <c r="V269"/>
      <c r="W269" s="125">
        <f t="shared" si="46"/>
        <v>4</v>
      </c>
      <c r="X269" s="99">
        <v>0</v>
      </c>
      <c r="Y269" s="65" t="str">
        <f t="shared" si="41"/>
        <v/>
      </c>
      <c r="Z269" s="65" t="str">
        <f t="shared" si="47"/>
        <v>A276</v>
      </c>
      <c r="AA269" s="65">
        <f t="shared" si="48"/>
        <v>2</v>
      </c>
      <c r="AB269" s="65">
        <f t="shared" si="49"/>
        <v>0</v>
      </c>
      <c r="AC269" s="65">
        <f t="shared" si="50"/>
        <v>5</v>
      </c>
    </row>
    <row r="270" spans="1:29" x14ac:dyDescent="0.25">
      <c r="A270" t="s">
        <v>1646</v>
      </c>
      <c r="B270">
        <v>1</v>
      </c>
      <c r="C270" t="s">
        <v>664</v>
      </c>
      <c r="D270" t="s">
        <v>1155</v>
      </c>
      <c r="E270">
        <v>2</v>
      </c>
      <c r="F270">
        <v>2</v>
      </c>
      <c r="G270" t="s">
        <v>664</v>
      </c>
      <c r="H270" t="s">
        <v>1155</v>
      </c>
      <c r="I270">
        <v>2</v>
      </c>
      <c r="J270"/>
      <c r="K270"/>
      <c r="L270"/>
      <c r="M270"/>
      <c r="N270"/>
      <c r="O270"/>
      <c r="P270"/>
      <c r="Q270">
        <v>2.2727272727272698</v>
      </c>
      <c r="R270">
        <v>10.24</v>
      </c>
      <c r="S270">
        <v>4.5599999999999996</v>
      </c>
      <c r="T270"/>
      <c r="U270"/>
      <c r="V270"/>
      <c r="W270" s="125">
        <f t="shared" si="46"/>
        <v>17.072727272727271</v>
      </c>
      <c r="X270" s="99">
        <v>0</v>
      </c>
      <c r="Y270" s="65" t="str">
        <f t="shared" si="41"/>
        <v/>
      </c>
      <c r="Z270" s="65" t="str">
        <f t="shared" si="47"/>
        <v>A277</v>
      </c>
      <c r="AA270" s="65">
        <f t="shared" si="48"/>
        <v>2</v>
      </c>
      <c r="AB270" s="65">
        <f t="shared" si="49"/>
        <v>0</v>
      </c>
      <c r="AC270" s="65">
        <f t="shared" si="50"/>
        <v>5</v>
      </c>
    </row>
    <row r="271" spans="1:29" x14ac:dyDescent="0.25">
      <c r="A271" t="s">
        <v>1647</v>
      </c>
      <c r="B271">
        <v>1</v>
      </c>
      <c r="C271" t="s">
        <v>407</v>
      </c>
      <c r="D271" t="s">
        <v>1155</v>
      </c>
      <c r="E271">
        <v>2</v>
      </c>
      <c r="F271">
        <v>2</v>
      </c>
      <c r="G271" t="s">
        <v>407</v>
      </c>
      <c r="H271" t="s">
        <v>1155</v>
      </c>
      <c r="I271">
        <v>2</v>
      </c>
      <c r="J271"/>
      <c r="K271"/>
      <c r="L271"/>
      <c r="M271"/>
      <c r="N271"/>
      <c r="O271"/>
      <c r="P271"/>
      <c r="Q271">
        <v>3.1666666666666599</v>
      </c>
      <c r="R271">
        <v>13.52</v>
      </c>
      <c r="S271">
        <v>2.6666666666666599</v>
      </c>
      <c r="T271"/>
      <c r="U271"/>
      <c r="V271"/>
      <c r="W271" s="125">
        <f t="shared" si="46"/>
        <v>19.353333333333321</v>
      </c>
      <c r="X271" s="99">
        <v>0</v>
      </c>
      <c r="Y271" s="65" t="str">
        <f t="shared" si="41"/>
        <v/>
      </c>
      <c r="Z271" s="65" t="str">
        <f t="shared" si="47"/>
        <v>A278</v>
      </c>
      <c r="AA271" s="65">
        <f t="shared" si="48"/>
        <v>6</v>
      </c>
      <c r="AB271" s="65">
        <f t="shared" si="49"/>
        <v>0</v>
      </c>
      <c r="AC271" s="65">
        <f t="shared" si="50"/>
        <v>5</v>
      </c>
    </row>
    <row r="272" spans="1:29" x14ac:dyDescent="0.25">
      <c r="A272" t="s">
        <v>1648</v>
      </c>
      <c r="B272">
        <v>1</v>
      </c>
      <c r="C272" t="s">
        <v>409</v>
      </c>
      <c r="D272" t="s">
        <v>1155</v>
      </c>
      <c r="E272">
        <v>2</v>
      </c>
      <c r="F272">
        <v>2</v>
      </c>
      <c r="G272" t="s">
        <v>409</v>
      </c>
      <c r="H272" t="s">
        <v>1155</v>
      </c>
      <c r="I272">
        <v>2</v>
      </c>
      <c r="J272"/>
      <c r="K272"/>
      <c r="L272"/>
      <c r="M272"/>
      <c r="N272"/>
      <c r="O272"/>
      <c r="P272"/>
      <c r="Q272">
        <v>1.8095238095238</v>
      </c>
      <c r="R272">
        <v>11.12</v>
      </c>
      <c r="S272">
        <v>3.75</v>
      </c>
      <c r="T272"/>
      <c r="U272"/>
      <c r="V272"/>
      <c r="W272" s="125">
        <f t="shared" si="46"/>
        <v>16.679523809523801</v>
      </c>
      <c r="X272" s="99">
        <v>0</v>
      </c>
      <c r="Y272" s="65" t="str">
        <f t="shared" si="41"/>
        <v/>
      </c>
      <c r="Z272" s="65" t="str">
        <f t="shared" si="47"/>
        <v>A279</v>
      </c>
      <c r="AA272" s="65">
        <f t="shared" si="48"/>
        <v>2</v>
      </c>
      <c r="AB272" s="65">
        <f t="shared" si="49"/>
        <v>0</v>
      </c>
      <c r="AC272" s="65">
        <f t="shared" si="50"/>
        <v>5</v>
      </c>
    </row>
    <row r="273" spans="1:29" x14ac:dyDescent="0.25">
      <c r="A273" t="s">
        <v>1649</v>
      </c>
      <c r="B273">
        <v>1</v>
      </c>
      <c r="C273" t="s">
        <v>1169</v>
      </c>
      <c r="D273" t="s">
        <v>1155</v>
      </c>
      <c r="E273">
        <v>2</v>
      </c>
      <c r="F273">
        <v>2</v>
      </c>
      <c r="G273" t="s">
        <v>1169</v>
      </c>
      <c r="H273" t="s">
        <v>1155</v>
      </c>
      <c r="I273">
        <v>2</v>
      </c>
      <c r="J273"/>
      <c r="K273"/>
      <c r="L273"/>
      <c r="M273"/>
      <c r="N273"/>
      <c r="O273"/>
      <c r="P273"/>
      <c r="Q273"/>
      <c r="R273"/>
      <c r="S273"/>
      <c r="T273"/>
      <c r="U273"/>
      <c r="V273"/>
      <c r="W273" s="125">
        <f t="shared" si="46"/>
        <v>0</v>
      </c>
      <c r="X273" s="99">
        <v>0</v>
      </c>
      <c r="Y273" s="65" t="str">
        <f t="shared" si="41"/>
        <v/>
      </c>
      <c r="Z273" s="65" t="str">
        <f t="shared" si="47"/>
        <v>A280</v>
      </c>
      <c r="AA273" s="65">
        <f t="shared" si="48"/>
        <v>2</v>
      </c>
      <c r="AB273" s="65">
        <f t="shared" si="49"/>
        <v>0</v>
      </c>
      <c r="AC273" s="65">
        <f t="shared" si="50"/>
        <v>5</v>
      </c>
    </row>
    <row r="274" spans="1:29" x14ac:dyDescent="0.25">
      <c r="A274" t="s">
        <v>1650</v>
      </c>
      <c r="B274">
        <v>1</v>
      </c>
      <c r="C274" t="s">
        <v>774</v>
      </c>
      <c r="D274" t="s">
        <v>1156</v>
      </c>
      <c r="E274">
        <v>2</v>
      </c>
      <c r="F274">
        <v>2</v>
      </c>
      <c r="G274" t="s">
        <v>774</v>
      </c>
      <c r="H274" t="s">
        <v>1156</v>
      </c>
      <c r="I274">
        <v>2</v>
      </c>
      <c r="J274">
        <v>1.44444444444444</v>
      </c>
      <c r="K274">
        <v>4.9615384615384599</v>
      </c>
      <c r="L274">
        <v>2.7826086956521698</v>
      </c>
      <c r="M274">
        <v>4</v>
      </c>
      <c r="N274"/>
      <c r="O274"/>
      <c r="P274">
        <v>6.12</v>
      </c>
      <c r="Q274"/>
      <c r="R274"/>
      <c r="S274"/>
      <c r="T274"/>
      <c r="U274"/>
      <c r="V274"/>
      <c r="W274" s="125">
        <f t="shared" si="46"/>
        <v>19.308591601635069</v>
      </c>
      <c r="X274" s="99">
        <v>0</v>
      </c>
      <c r="Y274" s="65" t="str">
        <f t="shared" si="41"/>
        <v/>
      </c>
      <c r="Z274" s="65" t="str">
        <f t="shared" si="47"/>
        <v>A281</v>
      </c>
      <c r="AA274" s="65">
        <f t="shared" si="48"/>
        <v>10</v>
      </c>
      <c r="AB274" s="65">
        <f t="shared" si="49"/>
        <v>0</v>
      </c>
      <c r="AC274" s="65">
        <f t="shared" si="50"/>
        <v>5</v>
      </c>
    </row>
    <row r="275" spans="1:29" x14ac:dyDescent="0.25">
      <c r="A275" t="s">
        <v>1652</v>
      </c>
      <c r="B275">
        <v>1</v>
      </c>
      <c r="C275" t="s">
        <v>1071</v>
      </c>
      <c r="D275" t="s">
        <v>1156</v>
      </c>
      <c r="E275">
        <v>2</v>
      </c>
      <c r="F275">
        <v>2</v>
      </c>
      <c r="G275" t="s">
        <v>1071</v>
      </c>
      <c r="H275" t="s">
        <v>1156</v>
      </c>
      <c r="I275">
        <v>2</v>
      </c>
      <c r="J275">
        <v>1.625</v>
      </c>
      <c r="K275">
        <v>3.6521739130434701</v>
      </c>
      <c r="L275">
        <v>1.8947368421052599</v>
      </c>
      <c r="M275">
        <v>2.9166666666666599</v>
      </c>
      <c r="N275">
        <v>1.1818181818181801</v>
      </c>
      <c r="O275">
        <v>1.3333333333333299</v>
      </c>
      <c r="P275">
        <v>2.7</v>
      </c>
      <c r="Q275"/>
      <c r="R275">
        <v>1.1666666666666601</v>
      </c>
      <c r="S275">
        <v>1</v>
      </c>
      <c r="T275">
        <v>2</v>
      </c>
      <c r="U275">
        <v>2.13636363636363</v>
      </c>
      <c r="V275">
        <v>1.5</v>
      </c>
      <c r="W275" s="125">
        <f t="shared" si="46"/>
        <v>23.106759239997192</v>
      </c>
      <c r="X275" s="99">
        <v>0</v>
      </c>
      <c r="Y275" s="65" t="str">
        <f t="shared" si="41"/>
        <v/>
      </c>
      <c r="Z275" s="65" t="str">
        <f t="shared" si="47"/>
        <v>A282</v>
      </c>
      <c r="AA275" s="65">
        <f t="shared" si="48"/>
        <v>2</v>
      </c>
      <c r="AB275" s="65">
        <f t="shared" si="49"/>
        <v>0</v>
      </c>
      <c r="AC275" s="65">
        <f t="shared" si="50"/>
        <v>5</v>
      </c>
    </row>
    <row r="276" spans="1:29" x14ac:dyDescent="0.25">
      <c r="A276" t="s">
        <v>1653</v>
      </c>
      <c r="B276">
        <v>1</v>
      </c>
      <c r="C276" t="s">
        <v>210</v>
      </c>
      <c r="D276" t="s">
        <v>1156</v>
      </c>
      <c r="E276">
        <v>2</v>
      </c>
      <c r="F276">
        <v>2</v>
      </c>
      <c r="G276" t="s">
        <v>210</v>
      </c>
      <c r="H276" t="s">
        <v>1156</v>
      </c>
      <c r="I276">
        <v>2</v>
      </c>
      <c r="J276">
        <v>1.7777777777777699</v>
      </c>
      <c r="K276">
        <v>4.08</v>
      </c>
      <c r="L276">
        <v>1.7333333333333301</v>
      </c>
      <c r="M276">
        <v>3.0384615384615299</v>
      </c>
      <c r="N276">
        <v>1.2</v>
      </c>
      <c r="O276">
        <v>1</v>
      </c>
      <c r="P276">
        <v>2.6190476190476102</v>
      </c>
      <c r="Q276"/>
      <c r="R276">
        <v>1.2222222222222201</v>
      </c>
      <c r="S276">
        <v>1</v>
      </c>
      <c r="T276">
        <v>1.6666666666666601</v>
      </c>
      <c r="U276">
        <v>1.86363636363636</v>
      </c>
      <c r="V276">
        <v>1.7777777777777699</v>
      </c>
      <c r="W276" s="125">
        <f t="shared" si="46"/>
        <v>22.978923298923252</v>
      </c>
      <c r="X276" s="99">
        <v>0</v>
      </c>
      <c r="Y276" s="65" t="str">
        <f t="shared" si="41"/>
        <v/>
      </c>
      <c r="Z276" s="65" t="str">
        <f t="shared" si="47"/>
        <v>A283</v>
      </c>
      <c r="AA276" s="65">
        <f t="shared" si="48"/>
        <v>2</v>
      </c>
      <c r="AB276" s="65">
        <f t="shared" si="49"/>
        <v>0</v>
      </c>
      <c r="AC276" s="65">
        <f t="shared" si="50"/>
        <v>5</v>
      </c>
    </row>
    <row r="277" spans="1:29" x14ac:dyDescent="0.25">
      <c r="A277" t="s">
        <v>1654</v>
      </c>
      <c r="B277">
        <v>1</v>
      </c>
      <c r="C277" t="s">
        <v>212</v>
      </c>
      <c r="D277" t="s">
        <v>1156</v>
      </c>
      <c r="E277">
        <v>2</v>
      </c>
      <c r="F277">
        <v>2</v>
      </c>
      <c r="G277" t="s">
        <v>212</v>
      </c>
      <c r="H277" t="s">
        <v>1156</v>
      </c>
      <c r="I277">
        <v>2</v>
      </c>
      <c r="J277">
        <v>6.3076923076923004</v>
      </c>
      <c r="K277">
        <v>10.692307692307599</v>
      </c>
      <c r="L277">
        <v>9.9600000000000009</v>
      </c>
      <c r="M277">
        <v>20.346153846153801</v>
      </c>
      <c r="N277"/>
      <c r="O277"/>
      <c r="P277">
        <v>9.3076923076922995</v>
      </c>
      <c r="Q277"/>
      <c r="R277"/>
      <c r="S277"/>
      <c r="T277">
        <v>6.36</v>
      </c>
      <c r="U277"/>
      <c r="V277"/>
      <c r="W277" s="125">
        <f t="shared" si="46"/>
        <v>62.973846153846004</v>
      </c>
      <c r="X277" s="99">
        <v>0</v>
      </c>
      <c r="Y277" s="65" t="str">
        <f t="shared" si="41"/>
        <v/>
      </c>
      <c r="Z277" s="65" t="str">
        <f t="shared" si="47"/>
        <v>A284</v>
      </c>
      <c r="AA277" s="65">
        <f t="shared" si="48"/>
        <v>2</v>
      </c>
      <c r="AB277" s="65">
        <f t="shared" si="49"/>
        <v>0</v>
      </c>
      <c r="AC277" s="65">
        <f t="shared" si="50"/>
        <v>5</v>
      </c>
    </row>
    <row r="278" spans="1:29" x14ac:dyDescent="0.25">
      <c r="A278" t="s">
        <v>1655</v>
      </c>
      <c r="B278">
        <v>1</v>
      </c>
      <c r="C278" t="s">
        <v>564</v>
      </c>
      <c r="D278" t="s">
        <v>1156</v>
      </c>
      <c r="E278">
        <v>2</v>
      </c>
      <c r="F278">
        <v>2</v>
      </c>
      <c r="G278" t="s">
        <v>564</v>
      </c>
      <c r="H278" t="s">
        <v>1156</v>
      </c>
      <c r="I278">
        <v>2</v>
      </c>
      <c r="J278">
        <v>7.12</v>
      </c>
      <c r="K278">
        <v>8.5</v>
      </c>
      <c r="L278">
        <v>9.24</v>
      </c>
      <c r="M278">
        <v>20.192307692307601</v>
      </c>
      <c r="N278"/>
      <c r="O278"/>
      <c r="P278">
        <v>9.56</v>
      </c>
      <c r="Q278"/>
      <c r="R278"/>
      <c r="S278"/>
      <c r="T278">
        <v>6.4615384615384599</v>
      </c>
      <c r="U278"/>
      <c r="V278"/>
      <c r="W278" s="125">
        <f t="shared" si="46"/>
        <v>61.073846153846063</v>
      </c>
      <c r="X278" s="99">
        <v>0</v>
      </c>
      <c r="Y278" s="65" t="str">
        <f t="shared" si="41"/>
        <v/>
      </c>
      <c r="Z278" s="65" t="str">
        <f t="shared" si="47"/>
        <v>A285</v>
      </c>
      <c r="AA278" s="65">
        <f t="shared" si="48"/>
        <v>2</v>
      </c>
      <c r="AB278" s="65">
        <f t="shared" si="49"/>
        <v>0</v>
      </c>
      <c r="AC278" s="65">
        <f t="shared" si="50"/>
        <v>5</v>
      </c>
    </row>
    <row r="279" spans="1:29" x14ac:dyDescent="0.25">
      <c r="A279" t="s">
        <v>1656</v>
      </c>
      <c r="B279">
        <v>1</v>
      </c>
      <c r="C279" t="s">
        <v>566</v>
      </c>
      <c r="D279" t="s">
        <v>1156</v>
      </c>
      <c r="E279">
        <v>2</v>
      </c>
      <c r="F279">
        <v>2</v>
      </c>
      <c r="G279" t="s">
        <v>566</v>
      </c>
      <c r="H279" t="s">
        <v>1156</v>
      </c>
      <c r="I279">
        <v>2</v>
      </c>
      <c r="J279">
        <v>1.1666666666666601</v>
      </c>
      <c r="K279">
        <v>1.28571428571428</v>
      </c>
      <c r="L279">
        <v>1.5</v>
      </c>
      <c r="M279">
        <v>1.375</v>
      </c>
      <c r="N279">
        <v>1.15384615384615</v>
      </c>
      <c r="O279"/>
      <c r="P279">
        <v>2.1</v>
      </c>
      <c r="Q279"/>
      <c r="R279">
        <v>1</v>
      </c>
      <c r="S279">
        <v>1</v>
      </c>
      <c r="T279">
        <v>1.125</v>
      </c>
      <c r="U279">
        <v>1.4615384615384599</v>
      </c>
      <c r="V279">
        <v>1.71428571428571</v>
      </c>
      <c r="W279" s="125">
        <f t="shared" si="46"/>
        <v>14.882051282051259</v>
      </c>
      <c r="X279" s="99">
        <v>0</v>
      </c>
      <c r="Y279" s="65" t="str">
        <f t="shared" si="41"/>
        <v/>
      </c>
      <c r="Z279" s="65" t="str">
        <f t="shared" si="47"/>
        <v>A286</v>
      </c>
      <c r="AA279" s="65">
        <f t="shared" si="48"/>
        <v>2</v>
      </c>
      <c r="AB279" s="65">
        <f t="shared" si="49"/>
        <v>0</v>
      </c>
      <c r="AC279" s="65">
        <f t="shared" si="50"/>
        <v>5</v>
      </c>
    </row>
    <row r="280" spans="1:29" x14ac:dyDescent="0.25">
      <c r="A280" t="s">
        <v>1657</v>
      </c>
      <c r="B280">
        <v>1</v>
      </c>
      <c r="C280" t="s">
        <v>214</v>
      </c>
      <c r="D280" t="s">
        <v>1156</v>
      </c>
      <c r="E280">
        <v>2</v>
      </c>
      <c r="F280">
        <v>2</v>
      </c>
      <c r="G280" t="s">
        <v>214</v>
      </c>
      <c r="H280" t="s">
        <v>1156</v>
      </c>
      <c r="I280">
        <v>2</v>
      </c>
      <c r="J280">
        <v>6.32</v>
      </c>
      <c r="K280">
        <v>7.4230769230769198</v>
      </c>
      <c r="L280">
        <v>8.48</v>
      </c>
      <c r="M280">
        <v>19.038461538461501</v>
      </c>
      <c r="N280"/>
      <c r="O280"/>
      <c r="P280">
        <v>9.5</v>
      </c>
      <c r="Q280"/>
      <c r="R280"/>
      <c r="S280"/>
      <c r="T280">
        <v>5.4583333333333304</v>
      </c>
      <c r="U280"/>
      <c r="V280"/>
      <c r="W280" s="125">
        <f t="shared" si="46"/>
        <v>56.21987179487175</v>
      </c>
      <c r="X280" s="99">
        <v>0</v>
      </c>
      <c r="Y280" s="65" t="str">
        <f t="shared" si="41"/>
        <v/>
      </c>
      <c r="Z280" s="65" t="str">
        <f t="shared" si="47"/>
        <v>A287</v>
      </c>
      <c r="AA280" s="65">
        <f t="shared" si="48"/>
        <v>2</v>
      </c>
      <c r="AB280" s="65">
        <f t="shared" si="49"/>
        <v>0</v>
      </c>
      <c r="AC280" s="65">
        <f t="shared" si="50"/>
        <v>5</v>
      </c>
    </row>
    <row r="281" spans="1:29" x14ac:dyDescent="0.25">
      <c r="A281" t="s">
        <v>1658</v>
      </c>
      <c r="B281">
        <v>1</v>
      </c>
      <c r="C281" t="s">
        <v>411</v>
      </c>
      <c r="D281" t="s">
        <v>1156</v>
      </c>
      <c r="E281">
        <v>2</v>
      </c>
      <c r="F281">
        <v>2</v>
      </c>
      <c r="G281" t="s">
        <v>411</v>
      </c>
      <c r="H281" t="s">
        <v>1156</v>
      </c>
      <c r="I281">
        <v>2</v>
      </c>
      <c r="J281">
        <v>7.6153846153846096</v>
      </c>
      <c r="K281">
        <v>11.8846153846153</v>
      </c>
      <c r="L281">
        <v>7.48</v>
      </c>
      <c r="M281">
        <v>23.807692307692299</v>
      </c>
      <c r="N281"/>
      <c r="O281"/>
      <c r="P281">
        <v>10.56</v>
      </c>
      <c r="Q281"/>
      <c r="R281"/>
      <c r="S281"/>
      <c r="T281">
        <v>6.16</v>
      </c>
      <c r="U281"/>
      <c r="V281"/>
      <c r="W281" s="125">
        <f t="shared" si="46"/>
        <v>67.50769230769221</v>
      </c>
      <c r="X281" s="99">
        <v>0</v>
      </c>
      <c r="Y281" s="65" t="str">
        <f>IF(COUNTIF($G$5:$G$4836,#REF!)&gt;1,"DOUBLE","")</f>
        <v/>
      </c>
      <c r="Z281" s="65" t="e">
        <f>#REF!</f>
        <v>#REF!</v>
      </c>
      <c r="AA281" s="65" t="e">
        <f>#REF!</f>
        <v>#REF!</v>
      </c>
      <c r="AB281" s="65">
        <f>IF(ISNA(MATCH(#REF!,#REF!,0)),1,0)</f>
        <v>0</v>
      </c>
      <c r="AC281" s="65" t="e">
        <f>LEN(#REF!)</f>
        <v>#REF!</v>
      </c>
    </row>
    <row r="282" spans="1:29" x14ac:dyDescent="0.25">
      <c r="A282" t="s">
        <v>1659</v>
      </c>
      <c r="B282">
        <v>1</v>
      </c>
      <c r="C282" t="s">
        <v>215</v>
      </c>
      <c r="D282" t="s">
        <v>1156</v>
      </c>
      <c r="E282">
        <v>2</v>
      </c>
      <c r="F282">
        <v>2</v>
      </c>
      <c r="G282" t="s">
        <v>215</v>
      </c>
      <c r="H282" t="s">
        <v>1156</v>
      </c>
      <c r="I282">
        <v>2</v>
      </c>
      <c r="J282">
        <v>27.423076923076898</v>
      </c>
      <c r="K282"/>
      <c r="L282"/>
      <c r="M282">
        <v>105.423076923076</v>
      </c>
      <c r="N282"/>
      <c r="O282"/>
      <c r="P282"/>
      <c r="Q282"/>
      <c r="R282"/>
      <c r="S282"/>
      <c r="T282"/>
      <c r="U282"/>
      <c r="V282"/>
      <c r="W282" s="125">
        <f t="shared" si="46"/>
        <v>132.8461538461529</v>
      </c>
      <c r="X282" s="99">
        <v>0</v>
      </c>
      <c r="Y282" s="65" t="str">
        <f t="shared" ref="Y282:Y312" si="51">IF(COUNTIF($G$5:$G$4836,G275)&gt;1,"DOUBLE","")</f>
        <v/>
      </c>
      <c r="Z282" s="65" t="str">
        <f t="shared" ref="Z282:Z312" si="52">A275</f>
        <v>A289</v>
      </c>
      <c r="AA282" s="65">
        <f t="shared" ref="AA282:AA312" si="53">I275</f>
        <v>2</v>
      </c>
      <c r="AB282" s="65">
        <f t="shared" ref="AB282:AB312" si="54">IF(ISNA(MATCH(C275,G275,0)),1,0)</f>
        <v>0</v>
      </c>
      <c r="AC282" s="65">
        <f t="shared" ref="AC282:AC312" si="55">LEN(G275)</f>
        <v>5</v>
      </c>
    </row>
    <row r="283" spans="1:29" x14ac:dyDescent="0.25">
      <c r="A283" t="s">
        <v>1660</v>
      </c>
      <c r="B283">
        <v>1</v>
      </c>
      <c r="C283" t="s">
        <v>568</v>
      </c>
      <c r="D283" t="s">
        <v>1156</v>
      </c>
      <c r="E283">
        <v>2</v>
      </c>
      <c r="F283">
        <v>2</v>
      </c>
      <c r="G283" t="s">
        <v>568</v>
      </c>
      <c r="H283" t="s">
        <v>1156</v>
      </c>
      <c r="I283">
        <v>2</v>
      </c>
      <c r="J283"/>
      <c r="K283"/>
      <c r="L283"/>
      <c r="M283"/>
      <c r="N283"/>
      <c r="O283">
        <v>1.9</v>
      </c>
      <c r="P283"/>
      <c r="Q283"/>
      <c r="R283"/>
      <c r="S283"/>
      <c r="T283"/>
      <c r="U283">
        <v>10.6538461538461</v>
      </c>
      <c r="V283">
        <v>5</v>
      </c>
      <c r="W283" s="125">
        <f t="shared" si="46"/>
        <v>17.553846153846102</v>
      </c>
      <c r="X283" s="99">
        <v>0</v>
      </c>
      <c r="Y283" s="65" t="str">
        <f t="shared" si="51"/>
        <v/>
      </c>
      <c r="Z283" s="65" t="str">
        <f t="shared" si="52"/>
        <v>A290</v>
      </c>
      <c r="AA283" s="65">
        <f t="shared" si="53"/>
        <v>2</v>
      </c>
      <c r="AB283" s="65">
        <f t="shared" si="54"/>
        <v>0</v>
      </c>
      <c r="AC283" s="65">
        <f t="shared" si="55"/>
        <v>5</v>
      </c>
    </row>
    <row r="284" spans="1:29" x14ac:dyDescent="0.25">
      <c r="A284" t="s">
        <v>1661</v>
      </c>
      <c r="B284">
        <v>1</v>
      </c>
      <c r="C284" t="s">
        <v>216</v>
      </c>
      <c r="D284" t="s">
        <v>1156</v>
      </c>
      <c r="E284">
        <v>2</v>
      </c>
      <c r="F284">
        <v>2</v>
      </c>
      <c r="G284" t="s">
        <v>216</v>
      </c>
      <c r="H284" t="s">
        <v>1156</v>
      </c>
      <c r="I284">
        <v>2</v>
      </c>
      <c r="J284"/>
      <c r="K284"/>
      <c r="L284"/>
      <c r="M284"/>
      <c r="N284"/>
      <c r="O284">
        <v>1.9166666666666601</v>
      </c>
      <c r="P284"/>
      <c r="Q284"/>
      <c r="R284"/>
      <c r="S284"/>
      <c r="T284"/>
      <c r="U284">
        <v>6.8076923076923004</v>
      </c>
      <c r="V284">
        <v>3.8076923076922999</v>
      </c>
      <c r="W284" s="125">
        <f t="shared" si="46"/>
        <v>12.53205128205126</v>
      </c>
      <c r="X284" s="99">
        <v>0</v>
      </c>
      <c r="Y284" s="65" t="str">
        <f t="shared" si="51"/>
        <v/>
      </c>
      <c r="Z284" s="65" t="str">
        <f t="shared" si="52"/>
        <v>A292</v>
      </c>
      <c r="AA284" s="65">
        <f t="shared" si="53"/>
        <v>2</v>
      </c>
      <c r="AB284" s="65">
        <f t="shared" si="54"/>
        <v>0</v>
      </c>
      <c r="AC284" s="65">
        <f t="shared" si="55"/>
        <v>5</v>
      </c>
    </row>
    <row r="285" spans="1:29" x14ac:dyDescent="0.25">
      <c r="A285" t="s">
        <v>1662</v>
      </c>
      <c r="B285">
        <v>1</v>
      </c>
      <c r="C285" t="s">
        <v>344</v>
      </c>
      <c r="D285" t="s">
        <v>1156</v>
      </c>
      <c r="E285">
        <v>2</v>
      </c>
      <c r="F285">
        <v>2</v>
      </c>
      <c r="G285" t="s">
        <v>344</v>
      </c>
      <c r="H285" t="s">
        <v>1156</v>
      </c>
      <c r="I285">
        <v>2</v>
      </c>
      <c r="J285">
        <v>1.1111111111111101</v>
      </c>
      <c r="K285">
        <v>2.7916666666666599</v>
      </c>
      <c r="L285">
        <v>1.8</v>
      </c>
      <c r="M285">
        <v>2.2000000000000002</v>
      </c>
      <c r="N285">
        <v>1.5333333333333301</v>
      </c>
      <c r="O285">
        <v>1.28571428571428</v>
      </c>
      <c r="P285">
        <v>2.4761904761904701</v>
      </c>
      <c r="Q285">
        <v>1</v>
      </c>
      <c r="R285">
        <v>1.1428571428571399</v>
      </c>
      <c r="S285">
        <v>1</v>
      </c>
      <c r="T285">
        <v>1.5384615384615301</v>
      </c>
      <c r="U285">
        <v>2.3333333333333299</v>
      </c>
      <c r="V285">
        <v>1.4285714285714199</v>
      </c>
      <c r="W285" s="125">
        <f t="shared" si="46"/>
        <v>21.641239316239265</v>
      </c>
      <c r="X285" s="99">
        <v>0</v>
      </c>
      <c r="Y285" s="65" t="str">
        <f t="shared" si="51"/>
        <v/>
      </c>
      <c r="Z285" s="65" t="str">
        <f t="shared" si="52"/>
        <v>A294</v>
      </c>
      <c r="AA285" s="65">
        <f t="shared" si="53"/>
        <v>2</v>
      </c>
      <c r="AB285" s="65">
        <f t="shared" si="54"/>
        <v>0</v>
      </c>
      <c r="AC285" s="65">
        <f t="shared" si="55"/>
        <v>5</v>
      </c>
    </row>
    <row r="286" spans="1:29" x14ac:dyDescent="0.25">
      <c r="A286" t="s">
        <v>1663</v>
      </c>
      <c r="B286">
        <v>1</v>
      </c>
      <c r="C286" t="s">
        <v>217</v>
      </c>
      <c r="D286" t="s">
        <v>1156</v>
      </c>
      <c r="E286">
        <v>2</v>
      </c>
      <c r="F286">
        <v>2</v>
      </c>
      <c r="G286" t="s">
        <v>217</v>
      </c>
      <c r="H286" t="s">
        <v>1156</v>
      </c>
      <c r="I286">
        <v>2</v>
      </c>
      <c r="J286"/>
      <c r="K286"/>
      <c r="L286"/>
      <c r="M286"/>
      <c r="N286"/>
      <c r="O286"/>
      <c r="P286"/>
      <c r="Q286"/>
      <c r="R286"/>
      <c r="S286"/>
      <c r="T286"/>
      <c r="U286"/>
      <c r="V286"/>
      <c r="W286" s="125">
        <f t="shared" si="46"/>
        <v>0</v>
      </c>
      <c r="X286" s="99">
        <v>0</v>
      </c>
      <c r="Y286" s="65" t="str">
        <f t="shared" si="51"/>
        <v/>
      </c>
      <c r="Z286" s="65" t="str">
        <f t="shared" si="52"/>
        <v>A295</v>
      </c>
      <c r="AA286" s="65">
        <f t="shared" si="53"/>
        <v>2</v>
      </c>
      <c r="AB286" s="65">
        <f t="shared" si="54"/>
        <v>0</v>
      </c>
      <c r="AC286" s="65">
        <f t="shared" si="55"/>
        <v>5</v>
      </c>
    </row>
    <row r="287" spans="1:29" x14ac:dyDescent="0.25">
      <c r="A287" t="s">
        <v>1664</v>
      </c>
      <c r="B287">
        <v>1</v>
      </c>
      <c r="C287" t="s">
        <v>218</v>
      </c>
      <c r="D287" t="s">
        <v>1156</v>
      </c>
      <c r="E287">
        <v>2</v>
      </c>
      <c r="F287">
        <v>2</v>
      </c>
      <c r="G287" t="s">
        <v>218</v>
      </c>
      <c r="H287" t="s">
        <v>1156</v>
      </c>
      <c r="I287">
        <v>2</v>
      </c>
      <c r="J287"/>
      <c r="K287"/>
      <c r="L287"/>
      <c r="M287"/>
      <c r="N287"/>
      <c r="O287">
        <v>1.63636363636363</v>
      </c>
      <c r="P287"/>
      <c r="Q287"/>
      <c r="R287"/>
      <c r="S287"/>
      <c r="T287"/>
      <c r="U287">
        <v>5.2916666666666599</v>
      </c>
      <c r="V287">
        <v>2.5454545454545401</v>
      </c>
      <c r="W287" s="125">
        <f t="shared" si="46"/>
        <v>9.47348484848483</v>
      </c>
      <c r="X287" s="99">
        <v>0</v>
      </c>
      <c r="Y287" s="65" t="str">
        <f t="shared" si="51"/>
        <v/>
      </c>
      <c r="Z287" s="65" t="str">
        <f t="shared" si="52"/>
        <v>A296</v>
      </c>
      <c r="AA287" s="65">
        <f t="shared" si="53"/>
        <v>2</v>
      </c>
      <c r="AB287" s="65">
        <f t="shared" si="54"/>
        <v>0</v>
      </c>
      <c r="AC287" s="65">
        <f t="shared" si="55"/>
        <v>5</v>
      </c>
    </row>
    <row r="288" spans="1:29" x14ac:dyDescent="0.25">
      <c r="A288" t="s">
        <v>1665</v>
      </c>
      <c r="B288">
        <v>1</v>
      </c>
      <c r="C288" t="s">
        <v>1262</v>
      </c>
      <c r="D288" t="s">
        <v>1156</v>
      </c>
      <c r="E288">
        <v>2</v>
      </c>
      <c r="F288">
        <v>2</v>
      </c>
      <c r="G288" t="s">
        <v>1262</v>
      </c>
      <c r="H288" t="s">
        <v>1156</v>
      </c>
      <c r="I288">
        <v>2</v>
      </c>
      <c r="J288"/>
      <c r="K288">
        <v>44.95</v>
      </c>
      <c r="L288"/>
      <c r="M288"/>
      <c r="N288"/>
      <c r="O288"/>
      <c r="P288"/>
      <c r="Q288"/>
      <c r="R288"/>
      <c r="S288"/>
      <c r="T288"/>
      <c r="U288"/>
      <c r="V288"/>
      <c r="W288" s="125">
        <f t="shared" si="46"/>
        <v>44.95</v>
      </c>
      <c r="X288" s="99">
        <v>0</v>
      </c>
      <c r="Y288" s="65" t="str">
        <f t="shared" si="51"/>
        <v/>
      </c>
      <c r="Z288" s="65" t="str">
        <f t="shared" si="52"/>
        <v>A297</v>
      </c>
      <c r="AA288" s="65">
        <f t="shared" si="53"/>
        <v>2</v>
      </c>
      <c r="AB288" s="65">
        <f t="shared" si="54"/>
        <v>0</v>
      </c>
      <c r="AC288" s="65">
        <f t="shared" si="55"/>
        <v>5</v>
      </c>
    </row>
    <row r="289" spans="1:29" x14ac:dyDescent="0.25">
      <c r="A289" t="s">
        <v>1666</v>
      </c>
      <c r="B289">
        <v>1</v>
      </c>
      <c r="C289" t="s">
        <v>219</v>
      </c>
      <c r="D289" t="s">
        <v>1156</v>
      </c>
      <c r="E289">
        <v>2</v>
      </c>
      <c r="F289">
        <v>2</v>
      </c>
      <c r="G289" t="s">
        <v>219</v>
      </c>
      <c r="H289" t="s">
        <v>1156</v>
      </c>
      <c r="I289">
        <v>2</v>
      </c>
      <c r="J289"/>
      <c r="K289"/>
      <c r="L289"/>
      <c r="M289"/>
      <c r="N289"/>
      <c r="O289">
        <v>2.3529411764705799</v>
      </c>
      <c r="P289"/>
      <c r="Q289"/>
      <c r="R289"/>
      <c r="S289"/>
      <c r="T289"/>
      <c r="U289">
        <v>14.807692307692299</v>
      </c>
      <c r="V289">
        <v>6.0769230769230704</v>
      </c>
      <c r="W289" s="125">
        <f t="shared" si="46"/>
        <v>23.237556561085949</v>
      </c>
      <c r="X289" s="99">
        <v>0</v>
      </c>
      <c r="Y289" s="65" t="str">
        <f t="shared" si="51"/>
        <v/>
      </c>
      <c r="Z289" s="65" t="str">
        <f t="shared" si="52"/>
        <v>A298</v>
      </c>
      <c r="AA289" s="65">
        <f t="shared" si="53"/>
        <v>2</v>
      </c>
      <c r="AB289" s="65">
        <f t="shared" si="54"/>
        <v>0</v>
      </c>
      <c r="AC289" s="65">
        <f t="shared" si="55"/>
        <v>5</v>
      </c>
    </row>
    <row r="290" spans="1:29" x14ac:dyDescent="0.25">
      <c r="A290" t="s">
        <v>1667</v>
      </c>
      <c r="B290">
        <v>1</v>
      </c>
      <c r="C290" t="s">
        <v>220</v>
      </c>
      <c r="D290" t="s">
        <v>1156</v>
      </c>
      <c r="E290">
        <v>2</v>
      </c>
      <c r="F290">
        <v>2</v>
      </c>
      <c r="G290" t="s">
        <v>220</v>
      </c>
      <c r="H290" t="s">
        <v>1156</v>
      </c>
      <c r="I290">
        <v>2</v>
      </c>
      <c r="J290">
        <v>5.6666666666666599</v>
      </c>
      <c r="K290">
        <v>6.2692307692307603</v>
      </c>
      <c r="L290">
        <v>4.84</v>
      </c>
      <c r="M290">
        <v>14.2307692307692</v>
      </c>
      <c r="N290">
        <v>2.3076923076922999</v>
      </c>
      <c r="O290">
        <v>2.3529411764705799</v>
      </c>
      <c r="P290">
        <v>19.1538461538461</v>
      </c>
      <c r="Q290">
        <v>1</v>
      </c>
      <c r="R290">
        <v>1.7777777777777699</v>
      </c>
      <c r="S290"/>
      <c r="T290">
        <v>4.2</v>
      </c>
      <c r="U290">
        <v>5.84</v>
      </c>
      <c r="V290">
        <v>5.9130434782608603</v>
      </c>
      <c r="W290" s="125">
        <f t="shared" si="46"/>
        <v>73.551967560714232</v>
      </c>
      <c r="X290" s="99">
        <v>0</v>
      </c>
      <c r="Y290" s="65" t="str">
        <f t="shared" si="51"/>
        <v/>
      </c>
      <c r="Z290" s="65" t="str">
        <f t="shared" si="52"/>
        <v>A299</v>
      </c>
      <c r="AA290" s="65">
        <f t="shared" si="53"/>
        <v>2</v>
      </c>
      <c r="AB290" s="65">
        <f t="shared" si="54"/>
        <v>0</v>
      </c>
      <c r="AC290" s="65">
        <f t="shared" si="55"/>
        <v>5</v>
      </c>
    </row>
    <row r="291" spans="1:29" x14ac:dyDescent="0.25">
      <c r="A291" t="s">
        <v>1668</v>
      </c>
      <c r="B291">
        <v>1</v>
      </c>
      <c r="C291" t="s">
        <v>1307</v>
      </c>
      <c r="D291" t="s">
        <v>1156</v>
      </c>
      <c r="E291">
        <v>2</v>
      </c>
      <c r="F291">
        <v>2</v>
      </c>
      <c r="G291" t="s">
        <v>1307</v>
      </c>
      <c r="H291" t="s">
        <v>1156</v>
      </c>
      <c r="I291">
        <v>2</v>
      </c>
      <c r="J291"/>
      <c r="K291"/>
      <c r="L291">
        <v>15.32</v>
      </c>
      <c r="M291"/>
      <c r="N291"/>
      <c r="O291"/>
      <c r="P291"/>
      <c r="Q291"/>
      <c r="R291"/>
      <c r="S291"/>
      <c r="T291"/>
      <c r="U291"/>
      <c r="V291"/>
      <c r="W291" s="125">
        <f t="shared" si="46"/>
        <v>15.32</v>
      </c>
      <c r="X291" s="99">
        <v>0</v>
      </c>
      <c r="Y291" s="65" t="str">
        <f t="shared" si="51"/>
        <v/>
      </c>
      <c r="Z291" s="65" t="str">
        <f t="shared" si="52"/>
        <v>A300</v>
      </c>
      <c r="AA291" s="65">
        <f t="shared" si="53"/>
        <v>2</v>
      </c>
      <c r="AB291" s="65">
        <f t="shared" si="54"/>
        <v>0</v>
      </c>
      <c r="AC291" s="65">
        <f t="shared" si="55"/>
        <v>5</v>
      </c>
    </row>
    <row r="292" spans="1:29" x14ac:dyDescent="0.25">
      <c r="A292" t="s">
        <v>1669</v>
      </c>
      <c r="B292">
        <v>1</v>
      </c>
      <c r="C292" t="s">
        <v>221</v>
      </c>
      <c r="D292" t="s">
        <v>1156</v>
      </c>
      <c r="E292">
        <v>4</v>
      </c>
      <c r="F292">
        <v>4</v>
      </c>
      <c r="G292" t="s">
        <v>221</v>
      </c>
      <c r="H292" t="s">
        <v>1156</v>
      </c>
      <c r="I292">
        <v>4</v>
      </c>
      <c r="J292">
        <v>11.769230769230701</v>
      </c>
      <c r="K292">
        <v>18.038461538461501</v>
      </c>
      <c r="L292">
        <v>16.28</v>
      </c>
      <c r="M292">
        <v>24.769230769230699</v>
      </c>
      <c r="N292">
        <v>4.2272727272727204</v>
      </c>
      <c r="O292">
        <v>2.1176470588235201</v>
      </c>
      <c r="P292">
        <v>24.692307692307601</v>
      </c>
      <c r="Q292">
        <v>1</v>
      </c>
      <c r="R292">
        <v>1.7692307692307601</v>
      </c>
      <c r="S292"/>
      <c r="T292">
        <v>6.9583333333333304</v>
      </c>
      <c r="U292">
        <v>17.807692307692299</v>
      </c>
      <c r="V292">
        <v>9.16</v>
      </c>
      <c r="W292" s="125">
        <f t="shared" si="46"/>
        <v>138.58940696558312</v>
      </c>
      <c r="X292" s="99">
        <v>0</v>
      </c>
      <c r="Y292" s="65" t="str">
        <f t="shared" si="51"/>
        <v/>
      </c>
      <c r="Z292" s="65" t="str">
        <f t="shared" si="52"/>
        <v>A301</v>
      </c>
      <c r="AA292" s="65">
        <f t="shared" si="53"/>
        <v>2</v>
      </c>
      <c r="AB292" s="65">
        <f t="shared" si="54"/>
        <v>0</v>
      </c>
      <c r="AC292" s="65">
        <f t="shared" si="55"/>
        <v>5</v>
      </c>
    </row>
    <row r="293" spans="1:29" x14ac:dyDescent="0.25">
      <c r="A293" t="s">
        <v>1670</v>
      </c>
      <c r="B293">
        <v>1</v>
      </c>
      <c r="C293" t="s">
        <v>412</v>
      </c>
      <c r="D293" t="s">
        <v>1156</v>
      </c>
      <c r="E293">
        <v>2</v>
      </c>
      <c r="F293">
        <v>2</v>
      </c>
      <c r="G293" t="s">
        <v>412</v>
      </c>
      <c r="H293" t="s">
        <v>1156</v>
      </c>
      <c r="I293">
        <v>2</v>
      </c>
      <c r="J293">
        <v>6.44</v>
      </c>
      <c r="K293">
        <v>11.038461538461499</v>
      </c>
      <c r="L293">
        <v>7.68</v>
      </c>
      <c r="M293">
        <v>19</v>
      </c>
      <c r="N293"/>
      <c r="O293"/>
      <c r="P293">
        <v>10.846153846153801</v>
      </c>
      <c r="Q293"/>
      <c r="R293"/>
      <c r="S293"/>
      <c r="T293">
        <v>5.2</v>
      </c>
      <c r="U293"/>
      <c r="V293"/>
      <c r="W293" s="125">
        <f t="shared" si="46"/>
        <v>60.204615384615295</v>
      </c>
      <c r="X293" s="99">
        <v>0</v>
      </c>
      <c r="Y293" s="65" t="str">
        <f t="shared" si="51"/>
        <v/>
      </c>
      <c r="Z293" s="65" t="str">
        <f t="shared" si="52"/>
        <v>A302</v>
      </c>
      <c r="AA293" s="65">
        <f t="shared" si="53"/>
        <v>2</v>
      </c>
      <c r="AB293" s="65">
        <f t="shared" si="54"/>
        <v>0</v>
      </c>
      <c r="AC293" s="65">
        <f t="shared" si="55"/>
        <v>5</v>
      </c>
    </row>
    <row r="294" spans="1:29" x14ac:dyDescent="0.25">
      <c r="A294" t="s">
        <v>1671</v>
      </c>
      <c r="B294">
        <v>1</v>
      </c>
      <c r="C294" t="s">
        <v>1304</v>
      </c>
      <c r="D294" t="s">
        <v>1156</v>
      </c>
      <c r="E294">
        <v>2</v>
      </c>
      <c r="F294">
        <v>2</v>
      </c>
      <c r="G294" t="s">
        <v>1304</v>
      </c>
      <c r="H294" t="s">
        <v>1156</v>
      </c>
      <c r="I294">
        <v>2</v>
      </c>
      <c r="J294"/>
      <c r="K294"/>
      <c r="L294">
        <v>21.68</v>
      </c>
      <c r="M294"/>
      <c r="N294"/>
      <c r="O294"/>
      <c r="P294"/>
      <c r="Q294"/>
      <c r="R294"/>
      <c r="S294"/>
      <c r="T294"/>
      <c r="U294"/>
      <c r="V294"/>
      <c r="W294" s="125">
        <f t="shared" si="46"/>
        <v>21.68</v>
      </c>
      <c r="X294" s="99">
        <v>0</v>
      </c>
      <c r="Y294" s="65" t="str">
        <f t="shared" si="51"/>
        <v/>
      </c>
      <c r="Z294" s="65" t="str">
        <f t="shared" si="52"/>
        <v>A303</v>
      </c>
      <c r="AA294" s="65">
        <f t="shared" si="53"/>
        <v>2</v>
      </c>
      <c r="AB294" s="65">
        <f t="shared" si="54"/>
        <v>0</v>
      </c>
      <c r="AC294" s="65">
        <f t="shared" si="55"/>
        <v>5</v>
      </c>
    </row>
    <row r="295" spans="1:29" x14ac:dyDescent="0.25">
      <c r="A295" t="s">
        <v>1672</v>
      </c>
      <c r="B295">
        <v>1</v>
      </c>
      <c r="C295" t="s">
        <v>438</v>
      </c>
      <c r="D295" t="s">
        <v>1156</v>
      </c>
      <c r="E295">
        <v>2</v>
      </c>
      <c r="F295">
        <v>2</v>
      </c>
      <c r="G295" t="s">
        <v>438</v>
      </c>
      <c r="H295" t="s">
        <v>1156</v>
      </c>
      <c r="I295">
        <v>2</v>
      </c>
      <c r="J295"/>
      <c r="K295"/>
      <c r="L295"/>
      <c r="M295"/>
      <c r="N295"/>
      <c r="O295">
        <v>4.5217391304347796</v>
      </c>
      <c r="P295"/>
      <c r="Q295"/>
      <c r="R295"/>
      <c r="S295"/>
      <c r="T295"/>
      <c r="U295"/>
      <c r="V295">
        <v>21.52</v>
      </c>
      <c r="W295" s="125">
        <f t="shared" si="46"/>
        <v>26.041739130434777</v>
      </c>
      <c r="X295" s="99">
        <v>0</v>
      </c>
      <c r="Y295" s="65" t="str">
        <f t="shared" si="51"/>
        <v/>
      </c>
      <c r="Z295" s="65" t="str">
        <f t="shared" si="52"/>
        <v>A304</v>
      </c>
      <c r="AA295" s="65">
        <f t="shared" si="53"/>
        <v>2</v>
      </c>
      <c r="AB295" s="65">
        <f t="shared" si="54"/>
        <v>0</v>
      </c>
      <c r="AC295" s="65">
        <f t="shared" si="55"/>
        <v>5</v>
      </c>
    </row>
    <row r="296" spans="1:29" x14ac:dyDescent="0.25">
      <c r="A296" t="s">
        <v>1673</v>
      </c>
      <c r="B296">
        <v>1</v>
      </c>
      <c r="C296" t="s">
        <v>1292</v>
      </c>
      <c r="D296" t="s">
        <v>1156</v>
      </c>
      <c r="E296">
        <v>2</v>
      </c>
      <c r="F296">
        <v>2</v>
      </c>
      <c r="G296" t="s">
        <v>1292</v>
      </c>
      <c r="H296" t="s">
        <v>1156</v>
      </c>
      <c r="I296">
        <v>2</v>
      </c>
      <c r="J296"/>
      <c r="K296"/>
      <c r="L296"/>
      <c r="M296"/>
      <c r="N296"/>
      <c r="O296"/>
      <c r="P296">
        <v>225.26923076923001</v>
      </c>
      <c r="Q296"/>
      <c r="R296"/>
      <c r="S296"/>
      <c r="T296"/>
      <c r="U296"/>
      <c r="V296"/>
      <c r="W296" s="125">
        <f t="shared" si="46"/>
        <v>225.26923076923001</v>
      </c>
      <c r="X296" s="99">
        <v>0</v>
      </c>
      <c r="Y296" s="65" t="str">
        <f t="shared" si="51"/>
        <v/>
      </c>
      <c r="Z296" s="65" t="str">
        <f t="shared" si="52"/>
        <v>A305</v>
      </c>
      <c r="AA296" s="65">
        <f t="shared" si="53"/>
        <v>2</v>
      </c>
      <c r="AB296" s="65">
        <f t="shared" si="54"/>
        <v>0</v>
      </c>
      <c r="AC296" s="65">
        <f t="shared" si="55"/>
        <v>5</v>
      </c>
    </row>
    <row r="297" spans="1:29" x14ac:dyDescent="0.25">
      <c r="A297" t="s">
        <v>1674</v>
      </c>
      <c r="B297">
        <v>1</v>
      </c>
      <c r="C297" t="s">
        <v>440</v>
      </c>
      <c r="D297" t="s">
        <v>1156</v>
      </c>
      <c r="E297">
        <v>2</v>
      </c>
      <c r="F297">
        <v>2</v>
      </c>
      <c r="G297" t="s">
        <v>440</v>
      </c>
      <c r="H297" t="s">
        <v>1156</v>
      </c>
      <c r="I297">
        <v>2</v>
      </c>
      <c r="J297"/>
      <c r="K297">
        <v>26.769230769230699</v>
      </c>
      <c r="L297"/>
      <c r="M297"/>
      <c r="N297"/>
      <c r="O297"/>
      <c r="P297"/>
      <c r="Q297"/>
      <c r="R297"/>
      <c r="S297"/>
      <c r="T297">
        <v>15.9230769230769</v>
      </c>
      <c r="U297"/>
      <c r="V297"/>
      <c r="W297" s="125">
        <f t="shared" si="46"/>
        <v>42.692307692307601</v>
      </c>
      <c r="X297" s="99">
        <v>0</v>
      </c>
      <c r="Y297" s="65" t="str">
        <f t="shared" si="51"/>
        <v/>
      </c>
      <c r="Z297" s="65" t="str">
        <f t="shared" si="52"/>
        <v>A306</v>
      </c>
      <c r="AA297" s="65">
        <f t="shared" si="53"/>
        <v>2</v>
      </c>
      <c r="AB297" s="65">
        <f t="shared" si="54"/>
        <v>0</v>
      </c>
      <c r="AC297" s="65">
        <f t="shared" si="55"/>
        <v>5</v>
      </c>
    </row>
    <row r="298" spans="1:29" x14ac:dyDescent="0.25">
      <c r="A298" t="s">
        <v>1675</v>
      </c>
      <c r="B298">
        <v>1</v>
      </c>
      <c r="C298" t="s">
        <v>414</v>
      </c>
      <c r="D298" t="s">
        <v>1156</v>
      </c>
      <c r="E298">
        <v>2</v>
      </c>
      <c r="F298">
        <v>2</v>
      </c>
      <c r="G298" t="s">
        <v>414</v>
      </c>
      <c r="H298" t="s">
        <v>1156</v>
      </c>
      <c r="I298">
        <v>2</v>
      </c>
      <c r="J298"/>
      <c r="K298"/>
      <c r="L298"/>
      <c r="M298"/>
      <c r="N298">
        <v>4.04</v>
      </c>
      <c r="O298">
        <v>2.375</v>
      </c>
      <c r="P298"/>
      <c r="Q298"/>
      <c r="R298"/>
      <c r="S298"/>
      <c r="T298"/>
      <c r="U298">
        <v>9.8076923076922995</v>
      </c>
      <c r="V298">
        <v>3.8695652173913002</v>
      </c>
      <c r="W298" s="125">
        <f t="shared" si="46"/>
        <v>20.0922575250836</v>
      </c>
      <c r="X298" s="99">
        <v>0</v>
      </c>
      <c r="Y298" s="65" t="str">
        <f t="shared" si="51"/>
        <v/>
      </c>
      <c r="Z298" s="65" t="str">
        <f t="shared" si="52"/>
        <v>A307</v>
      </c>
      <c r="AA298" s="65">
        <f t="shared" si="53"/>
        <v>2</v>
      </c>
      <c r="AB298" s="65">
        <f t="shared" si="54"/>
        <v>0</v>
      </c>
      <c r="AC298" s="65">
        <f t="shared" si="55"/>
        <v>5</v>
      </c>
    </row>
    <row r="299" spans="1:29" x14ac:dyDescent="0.25">
      <c r="A299" t="s">
        <v>1676</v>
      </c>
      <c r="B299">
        <v>1</v>
      </c>
      <c r="C299" t="s">
        <v>1314</v>
      </c>
      <c r="D299" t="s">
        <v>1156</v>
      </c>
      <c r="E299">
        <v>2</v>
      </c>
      <c r="F299">
        <v>2</v>
      </c>
      <c r="G299" t="s">
        <v>1314</v>
      </c>
      <c r="H299" t="s">
        <v>1156</v>
      </c>
      <c r="I299">
        <v>2</v>
      </c>
      <c r="J299"/>
      <c r="K299">
        <v>241.923076923076</v>
      </c>
      <c r="L299"/>
      <c r="M299"/>
      <c r="N299"/>
      <c r="O299"/>
      <c r="P299"/>
      <c r="Q299"/>
      <c r="R299"/>
      <c r="S299"/>
      <c r="T299">
        <v>32.384615384615302</v>
      </c>
      <c r="U299"/>
      <c r="V299"/>
      <c r="W299" s="125">
        <f t="shared" si="46"/>
        <v>274.3076923076913</v>
      </c>
      <c r="X299" s="99">
        <v>0</v>
      </c>
      <c r="Y299" s="65" t="str">
        <f t="shared" si="51"/>
        <v/>
      </c>
      <c r="Z299" s="65" t="str">
        <f t="shared" si="52"/>
        <v>A308</v>
      </c>
      <c r="AA299" s="65">
        <f t="shared" si="53"/>
        <v>4</v>
      </c>
      <c r="AB299" s="65">
        <f t="shared" si="54"/>
        <v>0</v>
      </c>
      <c r="AC299" s="65">
        <f t="shared" si="55"/>
        <v>5</v>
      </c>
    </row>
    <row r="300" spans="1:29" x14ac:dyDescent="0.25">
      <c r="A300" t="s">
        <v>1677</v>
      </c>
      <c r="B300">
        <v>1</v>
      </c>
      <c r="C300" t="s">
        <v>1072</v>
      </c>
      <c r="D300" t="s">
        <v>1156</v>
      </c>
      <c r="E300">
        <v>2</v>
      </c>
      <c r="F300">
        <v>2</v>
      </c>
      <c r="G300" t="s">
        <v>1072</v>
      </c>
      <c r="H300" t="s">
        <v>1156</v>
      </c>
      <c r="I300">
        <v>2</v>
      </c>
      <c r="J300">
        <v>38.423076923076898</v>
      </c>
      <c r="K300"/>
      <c r="L300"/>
      <c r="M300">
        <v>128.923076923076</v>
      </c>
      <c r="N300"/>
      <c r="O300"/>
      <c r="P300"/>
      <c r="Q300"/>
      <c r="R300"/>
      <c r="S300"/>
      <c r="T300"/>
      <c r="U300"/>
      <c r="V300"/>
      <c r="W300" s="125">
        <f t="shared" si="46"/>
        <v>167.3461538461529</v>
      </c>
      <c r="X300" s="99">
        <v>0</v>
      </c>
      <c r="Y300" s="65" t="str">
        <f t="shared" si="51"/>
        <v/>
      </c>
      <c r="Z300" s="65" t="str">
        <f t="shared" si="52"/>
        <v>A309</v>
      </c>
      <c r="AA300" s="65">
        <f t="shared" si="53"/>
        <v>2</v>
      </c>
      <c r="AB300" s="65">
        <f t="shared" si="54"/>
        <v>0</v>
      </c>
      <c r="AC300" s="65">
        <f t="shared" si="55"/>
        <v>5</v>
      </c>
    </row>
    <row r="301" spans="1:29" x14ac:dyDescent="0.25">
      <c r="A301" t="s">
        <v>1678</v>
      </c>
      <c r="B301">
        <v>1</v>
      </c>
      <c r="C301" t="s">
        <v>222</v>
      </c>
      <c r="D301" t="s">
        <v>1156</v>
      </c>
      <c r="E301">
        <v>2</v>
      </c>
      <c r="F301">
        <v>2</v>
      </c>
      <c r="G301" t="s">
        <v>222</v>
      </c>
      <c r="H301" t="s">
        <v>1156</v>
      </c>
      <c r="I301">
        <v>2</v>
      </c>
      <c r="J301">
        <v>39.423076923076898</v>
      </c>
      <c r="K301"/>
      <c r="L301"/>
      <c r="M301">
        <v>155.88461538461499</v>
      </c>
      <c r="N301"/>
      <c r="O301"/>
      <c r="P301"/>
      <c r="Q301"/>
      <c r="R301"/>
      <c r="S301"/>
      <c r="T301"/>
      <c r="U301"/>
      <c r="V301"/>
      <c r="W301" s="125">
        <f t="shared" si="46"/>
        <v>195.30769230769189</v>
      </c>
      <c r="X301" s="99">
        <v>0</v>
      </c>
      <c r="Y301" s="65" t="str">
        <f t="shared" si="51"/>
        <v/>
      </c>
      <c r="Z301" s="65" t="str">
        <f t="shared" si="52"/>
        <v>A310</v>
      </c>
      <c r="AA301" s="65">
        <f t="shared" si="53"/>
        <v>2</v>
      </c>
      <c r="AB301" s="65">
        <f t="shared" si="54"/>
        <v>0</v>
      </c>
      <c r="AC301" s="65">
        <f t="shared" si="55"/>
        <v>5</v>
      </c>
    </row>
    <row r="302" spans="1:29" x14ac:dyDescent="0.25">
      <c r="A302" t="s">
        <v>1679</v>
      </c>
      <c r="B302">
        <v>1</v>
      </c>
      <c r="C302" t="s">
        <v>381</v>
      </c>
      <c r="D302" t="s">
        <v>1156</v>
      </c>
      <c r="E302">
        <v>2</v>
      </c>
      <c r="F302">
        <v>2</v>
      </c>
      <c r="G302" t="s">
        <v>381</v>
      </c>
      <c r="H302" t="s">
        <v>1156</v>
      </c>
      <c r="I302">
        <v>2</v>
      </c>
      <c r="J302"/>
      <c r="K302"/>
      <c r="L302"/>
      <c r="M302"/>
      <c r="N302"/>
      <c r="O302"/>
      <c r="P302"/>
      <c r="Q302"/>
      <c r="R302"/>
      <c r="S302"/>
      <c r="T302">
        <v>17.692307692307601</v>
      </c>
      <c r="U302"/>
      <c r="V302"/>
      <c r="W302" s="125">
        <f t="shared" si="46"/>
        <v>17.692307692307601</v>
      </c>
      <c r="X302" s="99">
        <v>0</v>
      </c>
      <c r="Y302" s="65" t="str">
        <f t="shared" si="51"/>
        <v/>
      </c>
      <c r="Z302" s="65" t="str">
        <f t="shared" si="52"/>
        <v>A311</v>
      </c>
      <c r="AA302" s="65">
        <f t="shared" si="53"/>
        <v>2</v>
      </c>
      <c r="AB302" s="65">
        <f t="shared" si="54"/>
        <v>0</v>
      </c>
      <c r="AC302" s="65">
        <f t="shared" si="55"/>
        <v>5</v>
      </c>
    </row>
    <row r="303" spans="1:29" x14ac:dyDescent="0.25">
      <c r="A303" t="s">
        <v>1680</v>
      </c>
      <c r="B303">
        <v>1</v>
      </c>
      <c r="C303" t="s">
        <v>223</v>
      </c>
      <c r="D303" t="s">
        <v>1156</v>
      </c>
      <c r="E303">
        <v>2</v>
      </c>
      <c r="F303">
        <v>2</v>
      </c>
      <c r="G303" t="s">
        <v>223</v>
      </c>
      <c r="H303" t="s">
        <v>1156</v>
      </c>
      <c r="I303">
        <v>2</v>
      </c>
      <c r="J303"/>
      <c r="K303">
        <v>16.8333333333333</v>
      </c>
      <c r="L303"/>
      <c r="M303"/>
      <c r="N303"/>
      <c r="O303"/>
      <c r="P303"/>
      <c r="Q303"/>
      <c r="R303"/>
      <c r="S303"/>
      <c r="T303"/>
      <c r="U303"/>
      <c r="V303"/>
      <c r="W303" s="125">
        <f t="shared" si="46"/>
        <v>16.8333333333333</v>
      </c>
      <c r="X303" s="99">
        <v>0</v>
      </c>
      <c r="Y303" s="65" t="str">
        <f t="shared" si="51"/>
        <v/>
      </c>
      <c r="Z303" s="65" t="str">
        <f t="shared" si="52"/>
        <v>A312</v>
      </c>
      <c r="AA303" s="65">
        <f t="shared" si="53"/>
        <v>2</v>
      </c>
      <c r="AB303" s="65">
        <f t="shared" si="54"/>
        <v>0</v>
      </c>
      <c r="AC303" s="65">
        <f t="shared" si="55"/>
        <v>5</v>
      </c>
    </row>
    <row r="304" spans="1:29" x14ac:dyDescent="0.25">
      <c r="A304" t="s">
        <v>1681</v>
      </c>
      <c r="B304">
        <v>1</v>
      </c>
      <c r="C304" t="s">
        <v>382</v>
      </c>
      <c r="D304" t="s">
        <v>1156</v>
      </c>
      <c r="E304">
        <v>2</v>
      </c>
      <c r="F304">
        <v>2</v>
      </c>
      <c r="G304" t="s">
        <v>382</v>
      </c>
      <c r="H304" t="s">
        <v>1156</v>
      </c>
      <c r="I304">
        <v>2</v>
      </c>
      <c r="J304">
        <v>32.384615384615302</v>
      </c>
      <c r="K304"/>
      <c r="L304"/>
      <c r="M304"/>
      <c r="N304"/>
      <c r="O304"/>
      <c r="P304"/>
      <c r="Q304"/>
      <c r="R304"/>
      <c r="S304"/>
      <c r="T304"/>
      <c r="U304"/>
      <c r="V304"/>
      <c r="W304" s="125">
        <f t="shared" si="46"/>
        <v>32.384615384615302</v>
      </c>
      <c r="X304" s="99">
        <v>0</v>
      </c>
      <c r="Y304" s="65" t="str">
        <f t="shared" si="51"/>
        <v/>
      </c>
      <c r="Z304" s="65" t="str">
        <f t="shared" si="52"/>
        <v>A313</v>
      </c>
      <c r="AA304" s="65">
        <f t="shared" si="53"/>
        <v>2</v>
      </c>
      <c r="AB304" s="65">
        <f t="shared" si="54"/>
        <v>0</v>
      </c>
      <c r="AC304" s="65">
        <f t="shared" si="55"/>
        <v>5</v>
      </c>
    </row>
    <row r="305" spans="1:29" x14ac:dyDescent="0.25">
      <c r="A305" t="s">
        <v>1682</v>
      </c>
      <c r="B305">
        <v>1</v>
      </c>
      <c r="C305" t="s">
        <v>224</v>
      </c>
      <c r="D305" t="s">
        <v>1156</v>
      </c>
      <c r="E305">
        <v>2</v>
      </c>
      <c r="F305">
        <v>2</v>
      </c>
      <c r="G305" t="s">
        <v>224</v>
      </c>
      <c r="H305" t="s">
        <v>1156</v>
      </c>
      <c r="I305">
        <v>2</v>
      </c>
      <c r="J305">
        <v>1</v>
      </c>
      <c r="K305">
        <v>1.5833333333333299</v>
      </c>
      <c r="L305">
        <v>1.3333333333333299</v>
      </c>
      <c r="M305">
        <v>2.1666666666666599</v>
      </c>
      <c r="N305"/>
      <c r="O305"/>
      <c r="P305">
        <v>1.29411764705882</v>
      </c>
      <c r="Q305"/>
      <c r="R305"/>
      <c r="S305"/>
      <c r="T305">
        <v>1</v>
      </c>
      <c r="U305"/>
      <c r="V305"/>
      <c r="W305" s="125">
        <f t="shared" si="46"/>
        <v>8.3774509803921404</v>
      </c>
      <c r="X305" s="99">
        <v>0</v>
      </c>
      <c r="Y305" s="65" t="str">
        <f t="shared" si="51"/>
        <v/>
      </c>
      <c r="Z305" s="65" t="str">
        <f t="shared" si="52"/>
        <v>A314</v>
      </c>
      <c r="AA305" s="65">
        <f t="shared" si="53"/>
        <v>2</v>
      </c>
      <c r="AB305" s="65">
        <f t="shared" si="54"/>
        <v>0</v>
      </c>
      <c r="AC305" s="65">
        <f t="shared" si="55"/>
        <v>5</v>
      </c>
    </row>
    <row r="306" spans="1:29" x14ac:dyDescent="0.25">
      <c r="A306" t="s">
        <v>1684</v>
      </c>
      <c r="B306">
        <v>1</v>
      </c>
      <c r="C306" t="s">
        <v>225</v>
      </c>
      <c r="D306" t="s">
        <v>1156</v>
      </c>
      <c r="E306">
        <v>2</v>
      </c>
      <c r="F306">
        <v>2</v>
      </c>
      <c r="G306" t="s">
        <v>225</v>
      </c>
      <c r="H306" t="s">
        <v>1156</v>
      </c>
      <c r="I306">
        <v>2</v>
      </c>
      <c r="J306"/>
      <c r="K306">
        <v>10.25</v>
      </c>
      <c r="L306"/>
      <c r="M306"/>
      <c r="N306"/>
      <c r="O306"/>
      <c r="P306"/>
      <c r="Q306"/>
      <c r="R306"/>
      <c r="S306"/>
      <c r="T306"/>
      <c r="U306"/>
      <c r="V306"/>
      <c r="W306" s="125">
        <f t="shared" si="46"/>
        <v>10.25</v>
      </c>
      <c r="X306" s="99">
        <v>0</v>
      </c>
      <c r="Y306" s="65" t="str">
        <f t="shared" si="51"/>
        <v/>
      </c>
      <c r="Z306" s="65" t="str">
        <f t="shared" si="52"/>
        <v>A315</v>
      </c>
      <c r="AA306" s="65">
        <f t="shared" si="53"/>
        <v>2</v>
      </c>
      <c r="AB306" s="65">
        <f t="shared" si="54"/>
        <v>0</v>
      </c>
      <c r="AC306" s="65">
        <f t="shared" si="55"/>
        <v>5</v>
      </c>
    </row>
    <row r="307" spans="1:29" x14ac:dyDescent="0.25">
      <c r="A307" t="s">
        <v>1685</v>
      </c>
      <c r="B307">
        <v>1</v>
      </c>
      <c r="C307" t="s">
        <v>1326</v>
      </c>
      <c r="D307" t="s">
        <v>1156</v>
      </c>
      <c r="E307">
        <v>2</v>
      </c>
      <c r="F307">
        <v>2</v>
      </c>
      <c r="G307" t="s">
        <v>1326</v>
      </c>
      <c r="H307" t="s">
        <v>1156</v>
      </c>
      <c r="I307">
        <v>2</v>
      </c>
      <c r="J307"/>
      <c r="K307"/>
      <c r="L307">
        <v>32.119999999999997</v>
      </c>
      <c r="M307"/>
      <c r="N307"/>
      <c r="O307"/>
      <c r="P307"/>
      <c r="Q307"/>
      <c r="R307"/>
      <c r="S307"/>
      <c r="T307"/>
      <c r="U307"/>
      <c r="V307"/>
      <c r="W307" s="125">
        <f t="shared" si="46"/>
        <v>32.119999999999997</v>
      </c>
      <c r="X307" s="99">
        <v>0</v>
      </c>
      <c r="Y307" s="65" t="str">
        <f t="shared" si="51"/>
        <v/>
      </c>
      <c r="Z307" s="65" t="str">
        <f t="shared" si="52"/>
        <v>A316</v>
      </c>
      <c r="AA307" s="65">
        <f t="shared" si="53"/>
        <v>2</v>
      </c>
      <c r="AB307" s="65">
        <f t="shared" si="54"/>
        <v>0</v>
      </c>
      <c r="AC307" s="65">
        <f t="shared" si="55"/>
        <v>5</v>
      </c>
    </row>
    <row r="308" spans="1:29" x14ac:dyDescent="0.25">
      <c r="A308" t="s">
        <v>1686</v>
      </c>
      <c r="B308">
        <v>1</v>
      </c>
      <c r="C308" t="s">
        <v>345</v>
      </c>
      <c r="D308" t="s">
        <v>1156</v>
      </c>
      <c r="E308">
        <v>2</v>
      </c>
      <c r="F308">
        <v>2</v>
      </c>
      <c r="G308" t="s">
        <v>345</v>
      </c>
      <c r="H308" t="s">
        <v>1156</v>
      </c>
      <c r="I308">
        <v>2</v>
      </c>
      <c r="J308"/>
      <c r="K308"/>
      <c r="L308"/>
      <c r="M308"/>
      <c r="N308"/>
      <c r="O308"/>
      <c r="P308"/>
      <c r="Q308"/>
      <c r="R308"/>
      <c r="S308"/>
      <c r="T308">
        <v>33.807692307692299</v>
      </c>
      <c r="U308"/>
      <c r="V308"/>
      <c r="W308" s="125">
        <f t="shared" si="46"/>
        <v>33.807692307692299</v>
      </c>
      <c r="X308" s="99">
        <v>0</v>
      </c>
      <c r="Y308" s="65" t="str">
        <f t="shared" si="51"/>
        <v/>
      </c>
      <c r="Z308" s="65" t="str">
        <f t="shared" si="52"/>
        <v>A317</v>
      </c>
      <c r="AA308" s="65">
        <f t="shared" si="53"/>
        <v>2</v>
      </c>
      <c r="AB308" s="65">
        <f t="shared" si="54"/>
        <v>0</v>
      </c>
      <c r="AC308" s="65">
        <f t="shared" si="55"/>
        <v>5</v>
      </c>
    </row>
    <row r="309" spans="1:29" x14ac:dyDescent="0.25">
      <c r="A309" t="s">
        <v>1687</v>
      </c>
      <c r="B309">
        <v>1</v>
      </c>
      <c r="C309" t="s">
        <v>1002</v>
      </c>
      <c r="D309" t="s">
        <v>1156</v>
      </c>
      <c r="E309">
        <v>2</v>
      </c>
      <c r="F309">
        <v>2</v>
      </c>
      <c r="G309" t="s">
        <v>1002</v>
      </c>
      <c r="H309" t="s">
        <v>1156</v>
      </c>
      <c r="I309">
        <v>2</v>
      </c>
      <c r="J309">
        <v>1.1111111111111101</v>
      </c>
      <c r="K309">
        <v>1.9545454545454499</v>
      </c>
      <c r="L309">
        <v>1.5833333333333299</v>
      </c>
      <c r="M309">
        <v>1.86363636363636</v>
      </c>
      <c r="N309">
        <v>1.1666666666666601</v>
      </c>
      <c r="O309">
        <v>1.2</v>
      </c>
      <c r="P309">
        <v>1.8947368421052599</v>
      </c>
      <c r="Q309">
        <v>1</v>
      </c>
      <c r="R309">
        <v>1</v>
      </c>
      <c r="S309"/>
      <c r="T309">
        <v>1.0909090909090899</v>
      </c>
      <c r="U309">
        <v>1.5</v>
      </c>
      <c r="V309">
        <v>2.2222222222222201</v>
      </c>
      <c r="W309" s="125">
        <f t="shared" si="46"/>
        <v>17.58716108452948</v>
      </c>
      <c r="X309" s="99">
        <v>0</v>
      </c>
      <c r="Y309" s="65" t="str">
        <f t="shared" si="51"/>
        <v/>
      </c>
      <c r="Z309" s="65" t="str">
        <f t="shared" si="52"/>
        <v>A318</v>
      </c>
      <c r="AA309" s="65">
        <f t="shared" si="53"/>
        <v>2</v>
      </c>
      <c r="AB309" s="65">
        <f t="shared" si="54"/>
        <v>0</v>
      </c>
      <c r="AC309" s="65">
        <f t="shared" si="55"/>
        <v>5</v>
      </c>
    </row>
    <row r="310" spans="1:29" x14ac:dyDescent="0.25">
      <c r="A310" t="s">
        <v>1688</v>
      </c>
      <c r="B310">
        <v>1</v>
      </c>
      <c r="C310" t="s">
        <v>775</v>
      </c>
      <c r="D310" t="s">
        <v>1156</v>
      </c>
      <c r="E310">
        <v>2</v>
      </c>
      <c r="F310">
        <v>2</v>
      </c>
      <c r="G310" t="s">
        <v>775</v>
      </c>
      <c r="H310" t="s">
        <v>1156</v>
      </c>
      <c r="I310">
        <v>2</v>
      </c>
      <c r="J310"/>
      <c r="K310"/>
      <c r="L310">
        <v>12.36</v>
      </c>
      <c r="M310"/>
      <c r="N310"/>
      <c r="O310"/>
      <c r="P310"/>
      <c r="Q310"/>
      <c r="R310"/>
      <c r="S310"/>
      <c r="T310"/>
      <c r="U310"/>
      <c r="V310"/>
      <c r="W310" s="125">
        <f t="shared" si="46"/>
        <v>12.36</v>
      </c>
      <c r="X310" s="99">
        <v>0</v>
      </c>
      <c r="Y310" s="65" t="str">
        <f t="shared" si="51"/>
        <v/>
      </c>
      <c r="Z310" s="65" t="str">
        <f t="shared" si="52"/>
        <v>A319</v>
      </c>
      <c r="AA310" s="65">
        <f t="shared" si="53"/>
        <v>2</v>
      </c>
      <c r="AB310" s="65">
        <f t="shared" si="54"/>
        <v>0</v>
      </c>
      <c r="AC310" s="65">
        <f t="shared" si="55"/>
        <v>5</v>
      </c>
    </row>
    <row r="311" spans="1:29" x14ac:dyDescent="0.25">
      <c r="A311" t="s">
        <v>1689</v>
      </c>
      <c r="B311">
        <v>1</v>
      </c>
      <c r="C311" t="s">
        <v>570</v>
      </c>
      <c r="D311" t="s">
        <v>1156</v>
      </c>
      <c r="E311">
        <v>2</v>
      </c>
      <c r="F311">
        <v>2</v>
      </c>
      <c r="G311" t="s">
        <v>570</v>
      </c>
      <c r="H311" t="s">
        <v>1156</v>
      </c>
      <c r="I311">
        <v>2</v>
      </c>
      <c r="J311"/>
      <c r="K311"/>
      <c r="L311">
        <v>14.88</v>
      </c>
      <c r="M311"/>
      <c r="N311"/>
      <c r="O311"/>
      <c r="P311"/>
      <c r="Q311"/>
      <c r="R311"/>
      <c r="S311"/>
      <c r="T311"/>
      <c r="U311"/>
      <c r="V311"/>
      <c r="W311" s="125">
        <f t="shared" si="46"/>
        <v>14.88</v>
      </c>
      <c r="X311" s="99">
        <v>0</v>
      </c>
      <c r="Y311" s="65" t="str">
        <f t="shared" si="51"/>
        <v/>
      </c>
      <c r="Z311" s="65" t="str">
        <f t="shared" si="52"/>
        <v>A320</v>
      </c>
      <c r="AA311" s="65">
        <f t="shared" si="53"/>
        <v>2</v>
      </c>
      <c r="AB311" s="65">
        <f t="shared" si="54"/>
        <v>0</v>
      </c>
      <c r="AC311" s="65">
        <f t="shared" si="55"/>
        <v>5</v>
      </c>
    </row>
    <row r="312" spans="1:29" x14ac:dyDescent="0.25">
      <c r="A312" t="s">
        <v>1690</v>
      </c>
      <c r="B312">
        <v>1</v>
      </c>
      <c r="C312" t="s">
        <v>227</v>
      </c>
      <c r="D312" t="s">
        <v>1156</v>
      </c>
      <c r="E312">
        <v>2</v>
      </c>
      <c r="F312">
        <v>2</v>
      </c>
      <c r="G312" t="s">
        <v>227</v>
      </c>
      <c r="H312" t="s">
        <v>1156</v>
      </c>
      <c r="I312">
        <v>2</v>
      </c>
      <c r="J312"/>
      <c r="K312"/>
      <c r="L312">
        <v>44.12</v>
      </c>
      <c r="M312"/>
      <c r="N312"/>
      <c r="O312"/>
      <c r="P312"/>
      <c r="Q312"/>
      <c r="R312"/>
      <c r="S312"/>
      <c r="T312"/>
      <c r="U312"/>
      <c r="V312"/>
      <c r="W312" s="125">
        <f t="shared" si="46"/>
        <v>44.12</v>
      </c>
      <c r="X312" s="99">
        <v>0</v>
      </c>
      <c r="Y312" s="65" t="str">
        <f t="shared" si="51"/>
        <v/>
      </c>
      <c r="Z312" s="65" t="str">
        <f t="shared" si="52"/>
        <v>A321</v>
      </c>
      <c r="AA312" s="65">
        <f t="shared" si="53"/>
        <v>2</v>
      </c>
      <c r="AB312" s="65">
        <f t="shared" si="54"/>
        <v>0</v>
      </c>
      <c r="AC312" s="65">
        <f t="shared" si="55"/>
        <v>5</v>
      </c>
    </row>
    <row r="313" spans="1:29" x14ac:dyDescent="0.25">
      <c r="A313" t="s">
        <v>1691</v>
      </c>
      <c r="B313">
        <v>1</v>
      </c>
      <c r="C313" t="s">
        <v>848</v>
      </c>
      <c r="D313" t="s">
        <v>1156</v>
      </c>
      <c r="E313">
        <v>2</v>
      </c>
      <c r="F313">
        <v>2</v>
      </c>
      <c r="G313" t="s">
        <v>848</v>
      </c>
      <c r="H313" t="s">
        <v>1156</v>
      </c>
      <c r="I313">
        <v>2</v>
      </c>
      <c r="J313"/>
      <c r="K313">
        <v>14.846153846153801</v>
      </c>
      <c r="L313"/>
      <c r="M313"/>
      <c r="N313"/>
      <c r="O313"/>
      <c r="P313">
        <v>13.192307692307599</v>
      </c>
      <c r="Q313"/>
      <c r="R313"/>
      <c r="S313"/>
      <c r="T313">
        <v>4.3076923076923004</v>
      </c>
      <c r="U313"/>
      <c r="V313"/>
      <c r="W313" s="125">
        <f t="shared" si="46"/>
        <v>32.346153846153697</v>
      </c>
      <c r="X313" s="99">
        <v>0</v>
      </c>
      <c r="Y313" s="65" t="str">
        <f>IF(COUNTIF($G$5:$G$4836,#REF!)&gt;1,"DOUBLE","")</f>
        <v/>
      </c>
      <c r="Z313" s="65" t="e">
        <f>#REF!</f>
        <v>#REF!</v>
      </c>
      <c r="AA313" s="65" t="e">
        <f>#REF!</f>
        <v>#REF!</v>
      </c>
      <c r="AB313" s="65">
        <f>IF(ISNA(MATCH(#REF!,#REF!,0)),1,0)</f>
        <v>0</v>
      </c>
      <c r="AC313" s="65" t="e">
        <f>LEN(#REF!)</f>
        <v>#REF!</v>
      </c>
    </row>
    <row r="314" spans="1:29" x14ac:dyDescent="0.25">
      <c r="A314" t="s">
        <v>1692</v>
      </c>
      <c r="B314">
        <v>1</v>
      </c>
      <c r="C314" t="s">
        <v>897</v>
      </c>
      <c r="D314" t="s">
        <v>1156</v>
      </c>
      <c r="E314">
        <v>2</v>
      </c>
      <c r="F314">
        <v>2</v>
      </c>
      <c r="G314" t="s">
        <v>897</v>
      </c>
      <c r="H314" t="s">
        <v>1156</v>
      </c>
      <c r="I314">
        <v>2</v>
      </c>
      <c r="J314"/>
      <c r="K314"/>
      <c r="L314"/>
      <c r="M314"/>
      <c r="N314"/>
      <c r="O314"/>
      <c r="P314">
        <v>11.9615384615384</v>
      </c>
      <c r="Q314"/>
      <c r="R314"/>
      <c r="S314"/>
      <c r="T314"/>
      <c r="U314"/>
      <c r="V314"/>
      <c r="W314" s="125">
        <f t="shared" si="46"/>
        <v>11.9615384615384</v>
      </c>
      <c r="X314" s="99">
        <v>0</v>
      </c>
      <c r="Y314" s="65" t="str">
        <f t="shared" ref="Y314:Y337" si="56">IF(COUNTIF($G$5:$G$4836,G306)&gt;1,"DOUBLE","")</f>
        <v/>
      </c>
      <c r="Z314" s="65" t="str">
        <f t="shared" ref="Z314:Z325" si="57">A306</f>
        <v>A323</v>
      </c>
      <c r="AA314" s="65">
        <f t="shared" ref="AA314:AA325" si="58">I306</f>
        <v>2</v>
      </c>
      <c r="AB314" s="65">
        <f t="shared" ref="AB314:AB325" si="59">IF(ISNA(MATCH(C306,G306,0)),1,0)</f>
        <v>0</v>
      </c>
      <c r="AC314" s="65">
        <f t="shared" ref="AC314:AC325" si="60">LEN(G306)</f>
        <v>5</v>
      </c>
    </row>
    <row r="315" spans="1:29" x14ac:dyDescent="0.25">
      <c r="A315" t="s">
        <v>1693</v>
      </c>
      <c r="B315">
        <v>1</v>
      </c>
      <c r="C315" t="s">
        <v>1306</v>
      </c>
      <c r="D315" t="s">
        <v>1156</v>
      </c>
      <c r="E315">
        <v>2</v>
      </c>
      <c r="F315">
        <v>2</v>
      </c>
      <c r="G315" t="s">
        <v>1306</v>
      </c>
      <c r="H315" t="s">
        <v>1156</v>
      </c>
      <c r="I315">
        <v>2</v>
      </c>
      <c r="J315"/>
      <c r="K315"/>
      <c r="L315"/>
      <c r="M315"/>
      <c r="N315"/>
      <c r="O315"/>
      <c r="P315"/>
      <c r="Q315"/>
      <c r="R315"/>
      <c r="S315"/>
      <c r="T315">
        <v>43.423076923076898</v>
      </c>
      <c r="U315"/>
      <c r="V315"/>
      <c r="W315" s="125">
        <f t="shared" si="46"/>
        <v>43.423076923076898</v>
      </c>
      <c r="X315" s="99">
        <v>0</v>
      </c>
      <c r="Y315" s="65" t="str">
        <f t="shared" si="56"/>
        <v/>
      </c>
      <c r="Z315" s="65" t="str">
        <f t="shared" si="57"/>
        <v>A324</v>
      </c>
      <c r="AA315" s="65">
        <f t="shared" si="58"/>
        <v>2</v>
      </c>
      <c r="AB315" s="65">
        <f t="shared" si="59"/>
        <v>0</v>
      </c>
      <c r="AC315" s="65">
        <f t="shared" si="60"/>
        <v>5</v>
      </c>
    </row>
    <row r="316" spans="1:29" x14ac:dyDescent="0.25">
      <c r="A316" t="s">
        <v>1694</v>
      </c>
      <c r="B316">
        <v>1</v>
      </c>
      <c r="C316" t="s">
        <v>228</v>
      </c>
      <c r="D316" t="s">
        <v>1156</v>
      </c>
      <c r="E316">
        <v>2</v>
      </c>
      <c r="F316">
        <v>2</v>
      </c>
      <c r="G316" t="s">
        <v>228</v>
      </c>
      <c r="H316" t="s">
        <v>1156</v>
      </c>
      <c r="I316">
        <v>2</v>
      </c>
      <c r="J316"/>
      <c r="K316">
        <v>48.230769230769198</v>
      </c>
      <c r="L316"/>
      <c r="M316"/>
      <c r="N316"/>
      <c r="O316"/>
      <c r="P316"/>
      <c r="Q316"/>
      <c r="R316"/>
      <c r="S316"/>
      <c r="T316">
        <v>48.423076923076898</v>
      </c>
      <c r="U316"/>
      <c r="V316"/>
      <c r="W316" s="125">
        <f t="shared" si="46"/>
        <v>96.653846153846104</v>
      </c>
      <c r="X316" s="99">
        <v>0</v>
      </c>
      <c r="Y316" s="65" t="str">
        <f t="shared" si="56"/>
        <v/>
      </c>
      <c r="Z316" s="65" t="str">
        <f t="shared" si="57"/>
        <v>A325</v>
      </c>
      <c r="AA316" s="65">
        <f t="shared" si="58"/>
        <v>2</v>
      </c>
      <c r="AB316" s="65">
        <f t="shared" si="59"/>
        <v>0</v>
      </c>
      <c r="AC316" s="65">
        <f t="shared" si="60"/>
        <v>5</v>
      </c>
    </row>
    <row r="317" spans="1:29" x14ac:dyDescent="0.25">
      <c r="A317" t="s">
        <v>1695</v>
      </c>
      <c r="B317">
        <v>1</v>
      </c>
      <c r="C317" t="s">
        <v>229</v>
      </c>
      <c r="D317" t="s">
        <v>1156</v>
      </c>
      <c r="E317">
        <v>2</v>
      </c>
      <c r="F317">
        <v>2</v>
      </c>
      <c r="G317" t="s">
        <v>229</v>
      </c>
      <c r="H317" t="s">
        <v>1156</v>
      </c>
      <c r="I317">
        <v>2</v>
      </c>
      <c r="J317">
        <v>21.923076923076898</v>
      </c>
      <c r="K317"/>
      <c r="L317"/>
      <c r="M317">
        <v>121.26923076923001</v>
      </c>
      <c r="N317"/>
      <c r="O317"/>
      <c r="P317"/>
      <c r="Q317"/>
      <c r="R317"/>
      <c r="S317"/>
      <c r="T317"/>
      <c r="U317"/>
      <c r="V317"/>
      <c r="W317" s="125">
        <f t="shared" ref="W317:W379" si="61">SUM(J317:V317)</f>
        <v>143.19230769230691</v>
      </c>
      <c r="X317" s="99">
        <v>0</v>
      </c>
      <c r="Y317" s="65" t="str">
        <f t="shared" si="56"/>
        <v/>
      </c>
      <c r="Z317" s="65" t="str">
        <f t="shared" si="57"/>
        <v>A327</v>
      </c>
      <c r="AA317" s="65">
        <f t="shared" si="58"/>
        <v>2</v>
      </c>
      <c r="AB317" s="65">
        <f t="shared" si="59"/>
        <v>0</v>
      </c>
      <c r="AC317" s="65">
        <f t="shared" si="60"/>
        <v>5</v>
      </c>
    </row>
    <row r="318" spans="1:29" x14ac:dyDescent="0.25">
      <c r="A318" t="s">
        <v>1696</v>
      </c>
      <c r="B318">
        <v>1</v>
      </c>
      <c r="C318" t="s">
        <v>415</v>
      </c>
      <c r="D318" t="s">
        <v>1156</v>
      </c>
      <c r="E318">
        <v>2</v>
      </c>
      <c r="F318">
        <v>2</v>
      </c>
      <c r="G318" t="s">
        <v>415</v>
      </c>
      <c r="H318" t="s">
        <v>1156</v>
      </c>
      <c r="I318">
        <v>2</v>
      </c>
      <c r="J318">
        <v>1.5</v>
      </c>
      <c r="K318">
        <v>1.77272727272727</v>
      </c>
      <c r="L318">
        <v>1.5833333333333299</v>
      </c>
      <c r="M318">
        <v>1.71428571428571</v>
      </c>
      <c r="N318">
        <v>1</v>
      </c>
      <c r="O318">
        <v>1</v>
      </c>
      <c r="P318">
        <v>2</v>
      </c>
      <c r="Q318"/>
      <c r="R318">
        <v>1</v>
      </c>
      <c r="S318">
        <v>1</v>
      </c>
      <c r="T318">
        <v>1.3846153846153799</v>
      </c>
      <c r="U318">
        <v>1.9285714285714199</v>
      </c>
      <c r="V318">
        <v>1.875</v>
      </c>
      <c r="W318" s="125">
        <f t="shared" si="61"/>
        <v>17.75853313353311</v>
      </c>
      <c r="X318" s="99">
        <v>0</v>
      </c>
      <c r="Y318" s="65" t="str">
        <f t="shared" si="56"/>
        <v/>
      </c>
      <c r="Z318" s="65" t="str">
        <f t="shared" si="57"/>
        <v>A328</v>
      </c>
      <c r="AA318" s="65">
        <f t="shared" si="58"/>
        <v>2</v>
      </c>
      <c r="AB318" s="65">
        <f t="shared" si="59"/>
        <v>0</v>
      </c>
      <c r="AC318" s="65">
        <f t="shared" si="60"/>
        <v>5</v>
      </c>
    </row>
    <row r="319" spans="1:29" x14ac:dyDescent="0.25">
      <c r="A319" t="s">
        <v>1697</v>
      </c>
      <c r="B319">
        <v>1</v>
      </c>
      <c r="C319" t="s">
        <v>1003</v>
      </c>
      <c r="D319" t="s">
        <v>1156</v>
      </c>
      <c r="E319">
        <v>2</v>
      </c>
      <c r="F319">
        <v>2</v>
      </c>
      <c r="G319" t="s">
        <v>1003</v>
      </c>
      <c r="H319" t="s">
        <v>1156</v>
      </c>
      <c r="I319">
        <v>2</v>
      </c>
      <c r="J319"/>
      <c r="K319">
        <v>32.230769230769198</v>
      </c>
      <c r="L319"/>
      <c r="M319"/>
      <c r="N319"/>
      <c r="O319"/>
      <c r="P319"/>
      <c r="Q319"/>
      <c r="R319"/>
      <c r="S319"/>
      <c r="T319"/>
      <c r="U319"/>
      <c r="V319"/>
      <c r="W319" s="125">
        <f t="shared" si="61"/>
        <v>32.230769230769198</v>
      </c>
      <c r="X319" s="99">
        <v>0</v>
      </c>
      <c r="Y319" s="65" t="str">
        <f t="shared" si="56"/>
        <v/>
      </c>
      <c r="Z319" s="65" t="str">
        <f t="shared" si="57"/>
        <v>A329</v>
      </c>
      <c r="AA319" s="65">
        <f t="shared" si="58"/>
        <v>2</v>
      </c>
      <c r="AB319" s="65">
        <f t="shared" si="59"/>
        <v>0</v>
      </c>
      <c r="AC319" s="65">
        <f t="shared" si="60"/>
        <v>5</v>
      </c>
    </row>
    <row r="320" spans="1:29" x14ac:dyDescent="0.25">
      <c r="A320" t="s">
        <v>1698</v>
      </c>
      <c r="B320">
        <v>1</v>
      </c>
      <c r="C320" t="s">
        <v>1305</v>
      </c>
      <c r="D320" t="s">
        <v>1156</v>
      </c>
      <c r="E320">
        <v>2</v>
      </c>
      <c r="F320">
        <v>2</v>
      </c>
      <c r="G320" t="s">
        <v>1305</v>
      </c>
      <c r="H320" t="s">
        <v>1156</v>
      </c>
      <c r="I320">
        <v>2</v>
      </c>
      <c r="J320"/>
      <c r="K320">
        <v>15.9230769230769</v>
      </c>
      <c r="L320"/>
      <c r="M320"/>
      <c r="N320"/>
      <c r="O320"/>
      <c r="P320">
        <v>16</v>
      </c>
      <c r="Q320"/>
      <c r="R320"/>
      <c r="S320"/>
      <c r="T320">
        <v>4.4230769230769198</v>
      </c>
      <c r="U320"/>
      <c r="V320"/>
      <c r="W320" s="125">
        <f t="shared" si="61"/>
        <v>36.346153846153818</v>
      </c>
      <c r="X320" s="99">
        <v>0</v>
      </c>
      <c r="Y320" s="65" t="str">
        <f t="shared" si="56"/>
        <v/>
      </c>
      <c r="Z320" s="65" t="str">
        <f t="shared" si="57"/>
        <v>A330</v>
      </c>
      <c r="AA320" s="65">
        <f t="shared" si="58"/>
        <v>2</v>
      </c>
      <c r="AB320" s="65">
        <f t="shared" si="59"/>
        <v>0</v>
      </c>
      <c r="AC320" s="65">
        <f t="shared" si="60"/>
        <v>5</v>
      </c>
    </row>
    <row r="321" spans="1:29" x14ac:dyDescent="0.25">
      <c r="A321" t="s">
        <v>1699</v>
      </c>
      <c r="B321">
        <v>1</v>
      </c>
      <c r="C321" t="s">
        <v>230</v>
      </c>
      <c r="D321" t="s">
        <v>1156</v>
      </c>
      <c r="E321">
        <v>2</v>
      </c>
      <c r="F321">
        <v>2</v>
      </c>
      <c r="G321" t="s">
        <v>230</v>
      </c>
      <c r="H321" t="s">
        <v>1156</v>
      </c>
      <c r="I321">
        <v>2</v>
      </c>
      <c r="J321"/>
      <c r="K321"/>
      <c r="L321"/>
      <c r="M321"/>
      <c r="N321"/>
      <c r="O321"/>
      <c r="P321">
        <v>19.600000000000001</v>
      </c>
      <c r="Q321"/>
      <c r="R321"/>
      <c r="S321"/>
      <c r="T321"/>
      <c r="U321"/>
      <c r="V321"/>
      <c r="W321" s="125">
        <f t="shared" si="61"/>
        <v>19.600000000000001</v>
      </c>
      <c r="X321" s="99">
        <v>0</v>
      </c>
      <c r="Y321" s="65" t="str">
        <f t="shared" si="56"/>
        <v/>
      </c>
      <c r="Z321" s="65" t="str">
        <f t="shared" si="57"/>
        <v>A331</v>
      </c>
      <c r="AA321" s="65">
        <f t="shared" si="58"/>
        <v>2</v>
      </c>
      <c r="AB321" s="65">
        <f t="shared" si="59"/>
        <v>0</v>
      </c>
      <c r="AC321" s="65">
        <f t="shared" si="60"/>
        <v>5</v>
      </c>
    </row>
    <row r="322" spans="1:29" x14ac:dyDescent="0.25">
      <c r="A322" t="s">
        <v>1700</v>
      </c>
      <c r="B322">
        <v>1</v>
      </c>
      <c r="C322" t="s">
        <v>346</v>
      </c>
      <c r="D322" t="s">
        <v>1156</v>
      </c>
      <c r="E322">
        <v>2</v>
      </c>
      <c r="F322">
        <v>2</v>
      </c>
      <c r="G322" t="s">
        <v>346</v>
      </c>
      <c r="H322" t="s">
        <v>1156</v>
      </c>
      <c r="I322">
        <v>2</v>
      </c>
      <c r="J322"/>
      <c r="K322"/>
      <c r="L322"/>
      <c r="M322"/>
      <c r="N322"/>
      <c r="O322"/>
      <c r="P322">
        <v>12.8846153846153</v>
      </c>
      <c r="Q322"/>
      <c r="R322"/>
      <c r="S322"/>
      <c r="T322"/>
      <c r="U322"/>
      <c r="V322"/>
      <c r="W322" s="125">
        <f t="shared" si="61"/>
        <v>12.8846153846153</v>
      </c>
      <c r="X322" s="99">
        <v>0</v>
      </c>
      <c r="Y322" s="65" t="str">
        <f t="shared" si="56"/>
        <v/>
      </c>
      <c r="Z322" s="65" t="str">
        <f t="shared" si="57"/>
        <v>A332</v>
      </c>
      <c r="AA322" s="65">
        <f t="shared" si="58"/>
        <v>2</v>
      </c>
      <c r="AB322" s="65">
        <f t="shared" si="59"/>
        <v>0</v>
      </c>
      <c r="AC322" s="65">
        <f t="shared" si="60"/>
        <v>5</v>
      </c>
    </row>
    <row r="323" spans="1:29" x14ac:dyDescent="0.25">
      <c r="A323" t="s">
        <v>1701</v>
      </c>
      <c r="B323">
        <v>1</v>
      </c>
      <c r="C323" t="s">
        <v>1308</v>
      </c>
      <c r="D323" t="s">
        <v>1156</v>
      </c>
      <c r="E323">
        <v>2</v>
      </c>
      <c r="F323">
        <v>2</v>
      </c>
      <c r="G323" t="s">
        <v>1308</v>
      </c>
      <c r="H323" t="s">
        <v>1156</v>
      </c>
      <c r="I323">
        <v>2</v>
      </c>
      <c r="J323"/>
      <c r="K323"/>
      <c r="L323"/>
      <c r="M323"/>
      <c r="N323"/>
      <c r="O323">
        <v>6.24</v>
      </c>
      <c r="P323"/>
      <c r="Q323"/>
      <c r="R323"/>
      <c r="S323"/>
      <c r="T323"/>
      <c r="U323"/>
      <c r="V323">
        <v>19.038461538461501</v>
      </c>
      <c r="W323" s="125">
        <f t="shared" si="61"/>
        <v>25.278461538461499</v>
      </c>
      <c r="X323" s="99">
        <v>0</v>
      </c>
      <c r="Y323" s="65" t="str">
        <f t="shared" si="56"/>
        <v/>
      </c>
      <c r="Z323" s="65" t="str">
        <f t="shared" si="57"/>
        <v>A333</v>
      </c>
      <c r="AA323" s="65">
        <f t="shared" si="58"/>
        <v>2</v>
      </c>
      <c r="AB323" s="65">
        <f t="shared" si="59"/>
        <v>0</v>
      </c>
      <c r="AC323" s="65">
        <f t="shared" si="60"/>
        <v>5</v>
      </c>
    </row>
    <row r="324" spans="1:29" x14ac:dyDescent="0.25">
      <c r="A324" t="s">
        <v>1702</v>
      </c>
      <c r="B324">
        <v>1</v>
      </c>
      <c r="C324" t="s">
        <v>231</v>
      </c>
      <c r="D324" t="s">
        <v>1156</v>
      </c>
      <c r="E324">
        <v>2</v>
      </c>
      <c r="F324">
        <v>2</v>
      </c>
      <c r="G324" t="s">
        <v>231</v>
      </c>
      <c r="H324" t="s">
        <v>1156</v>
      </c>
      <c r="I324">
        <v>2</v>
      </c>
      <c r="J324"/>
      <c r="K324"/>
      <c r="L324"/>
      <c r="M324"/>
      <c r="N324"/>
      <c r="O324"/>
      <c r="P324">
        <v>20.115384615384599</v>
      </c>
      <c r="Q324"/>
      <c r="R324"/>
      <c r="S324"/>
      <c r="T324"/>
      <c r="U324"/>
      <c r="V324"/>
      <c r="W324" s="125">
        <f t="shared" si="61"/>
        <v>20.115384615384599</v>
      </c>
      <c r="X324" s="99">
        <v>0</v>
      </c>
      <c r="Y324" s="65" t="str">
        <f t="shared" si="56"/>
        <v/>
      </c>
      <c r="Z324" s="65" t="str">
        <f t="shared" si="57"/>
        <v>A334</v>
      </c>
      <c r="AA324" s="65">
        <f t="shared" si="58"/>
        <v>2</v>
      </c>
      <c r="AB324" s="65">
        <f t="shared" si="59"/>
        <v>0</v>
      </c>
      <c r="AC324" s="65">
        <f t="shared" si="60"/>
        <v>5</v>
      </c>
    </row>
    <row r="325" spans="1:29" x14ac:dyDescent="0.25">
      <c r="A325" t="s">
        <v>1703</v>
      </c>
      <c r="B325">
        <v>1</v>
      </c>
      <c r="C325" t="s">
        <v>232</v>
      </c>
      <c r="D325" t="s">
        <v>1156</v>
      </c>
      <c r="E325">
        <v>2</v>
      </c>
      <c r="F325">
        <v>2</v>
      </c>
      <c r="G325" t="s">
        <v>232</v>
      </c>
      <c r="H325" t="s">
        <v>1156</v>
      </c>
      <c r="I325">
        <v>2</v>
      </c>
      <c r="J325"/>
      <c r="K325"/>
      <c r="L325"/>
      <c r="M325"/>
      <c r="N325"/>
      <c r="O325"/>
      <c r="P325"/>
      <c r="Q325">
        <v>1</v>
      </c>
      <c r="R325">
        <v>1.125</v>
      </c>
      <c r="S325"/>
      <c r="T325"/>
      <c r="U325">
        <v>6.7916666666666599</v>
      </c>
      <c r="V325"/>
      <c r="W325" s="125">
        <f t="shared" si="61"/>
        <v>8.9166666666666607</v>
      </c>
      <c r="X325" s="99">
        <v>0</v>
      </c>
      <c r="Y325" s="65" t="str">
        <f t="shared" si="56"/>
        <v/>
      </c>
      <c r="Z325" s="65" t="str">
        <f t="shared" si="57"/>
        <v>A335</v>
      </c>
      <c r="AA325" s="65">
        <f t="shared" si="58"/>
        <v>2</v>
      </c>
      <c r="AB325" s="65">
        <f t="shared" si="59"/>
        <v>0</v>
      </c>
      <c r="AC325" s="65">
        <f t="shared" si="60"/>
        <v>5</v>
      </c>
    </row>
    <row r="326" spans="1:29" x14ac:dyDescent="0.25">
      <c r="A326" t="s">
        <v>1704</v>
      </c>
      <c r="B326">
        <v>1</v>
      </c>
      <c r="C326" t="s">
        <v>233</v>
      </c>
      <c r="D326" t="s">
        <v>1156</v>
      </c>
      <c r="E326">
        <v>2</v>
      </c>
      <c r="F326">
        <v>2</v>
      </c>
      <c r="G326" t="s">
        <v>233</v>
      </c>
      <c r="H326" t="s">
        <v>1156</v>
      </c>
      <c r="I326">
        <v>2</v>
      </c>
      <c r="J326"/>
      <c r="K326"/>
      <c r="L326"/>
      <c r="M326"/>
      <c r="N326">
        <v>30</v>
      </c>
      <c r="O326"/>
      <c r="P326"/>
      <c r="Q326"/>
      <c r="R326"/>
      <c r="S326"/>
      <c r="T326"/>
      <c r="U326">
        <v>35.5</v>
      </c>
      <c r="V326"/>
      <c r="W326" s="125">
        <f t="shared" si="61"/>
        <v>65.5</v>
      </c>
      <c r="X326" s="99">
        <v>0</v>
      </c>
      <c r="Y326" s="65" t="str">
        <f t="shared" si="56"/>
        <v/>
      </c>
      <c r="Z326" s="65" t="str">
        <f t="shared" ref="Z326:Z337" si="62">A318</f>
        <v>A336</v>
      </c>
      <c r="AA326" s="65">
        <f t="shared" ref="AA326:AA337" si="63">I318</f>
        <v>2</v>
      </c>
      <c r="AB326" s="65">
        <f t="shared" ref="AB326:AB337" si="64">IF(ISNA(MATCH(C318,G318,0)),1,0)</f>
        <v>0</v>
      </c>
      <c r="AC326" s="65">
        <f t="shared" ref="AC326:AC337" si="65">LEN(G318)</f>
        <v>5</v>
      </c>
    </row>
    <row r="327" spans="1:29" x14ac:dyDescent="0.25">
      <c r="A327" t="s">
        <v>1705</v>
      </c>
      <c r="B327">
        <v>1</v>
      </c>
      <c r="C327" t="s">
        <v>802</v>
      </c>
      <c r="D327" t="s">
        <v>1156</v>
      </c>
      <c r="E327">
        <v>2</v>
      </c>
      <c r="F327">
        <v>2</v>
      </c>
      <c r="G327" t="s">
        <v>802</v>
      </c>
      <c r="H327" t="s">
        <v>1156</v>
      </c>
      <c r="I327">
        <v>2</v>
      </c>
      <c r="J327"/>
      <c r="K327"/>
      <c r="L327"/>
      <c r="M327"/>
      <c r="N327"/>
      <c r="O327"/>
      <c r="P327">
        <v>18.4615384615384</v>
      </c>
      <c r="Q327"/>
      <c r="R327"/>
      <c r="S327"/>
      <c r="T327"/>
      <c r="U327"/>
      <c r="V327"/>
      <c r="W327" s="125">
        <f t="shared" si="61"/>
        <v>18.4615384615384</v>
      </c>
      <c r="X327" s="99">
        <v>0</v>
      </c>
      <c r="Y327" s="65" t="str">
        <f t="shared" si="56"/>
        <v/>
      </c>
      <c r="Z327" s="65" t="str">
        <f t="shared" si="62"/>
        <v>A337</v>
      </c>
      <c r="AA327" s="65">
        <f t="shared" si="63"/>
        <v>2</v>
      </c>
      <c r="AB327" s="65">
        <f t="shared" si="64"/>
        <v>0</v>
      </c>
      <c r="AC327" s="65">
        <f t="shared" si="65"/>
        <v>5</v>
      </c>
    </row>
    <row r="328" spans="1:29" x14ac:dyDescent="0.25">
      <c r="A328" t="s">
        <v>1706</v>
      </c>
      <c r="B328">
        <v>1</v>
      </c>
      <c r="C328" t="s">
        <v>776</v>
      </c>
      <c r="D328" t="s">
        <v>1157</v>
      </c>
      <c r="E328">
        <v>2</v>
      </c>
      <c r="F328">
        <v>2</v>
      </c>
      <c r="G328" t="s">
        <v>776</v>
      </c>
      <c r="H328" t="s">
        <v>1157</v>
      </c>
      <c r="I328">
        <v>2</v>
      </c>
      <c r="J328"/>
      <c r="K328"/>
      <c r="L328"/>
      <c r="M328"/>
      <c r="N328"/>
      <c r="O328"/>
      <c r="P328"/>
      <c r="Q328"/>
      <c r="R328"/>
      <c r="S328"/>
      <c r="T328">
        <v>11.4230769230769</v>
      </c>
      <c r="U328"/>
      <c r="V328"/>
      <c r="W328" s="125">
        <f t="shared" si="61"/>
        <v>11.4230769230769</v>
      </c>
      <c r="X328" s="99">
        <v>0</v>
      </c>
      <c r="Y328" s="65" t="str">
        <f t="shared" si="56"/>
        <v/>
      </c>
      <c r="Z328" s="65" t="str">
        <f t="shared" si="62"/>
        <v>A338</v>
      </c>
      <c r="AA328" s="65">
        <f t="shared" si="63"/>
        <v>2</v>
      </c>
      <c r="AB328" s="65">
        <f t="shared" si="64"/>
        <v>0</v>
      </c>
      <c r="AC328" s="65">
        <f t="shared" si="65"/>
        <v>5</v>
      </c>
    </row>
    <row r="329" spans="1:29" x14ac:dyDescent="0.25">
      <c r="A329" t="s">
        <v>1707</v>
      </c>
      <c r="B329">
        <v>1</v>
      </c>
      <c r="C329" t="s">
        <v>803</v>
      </c>
      <c r="D329" t="s">
        <v>1157</v>
      </c>
      <c r="E329">
        <v>2</v>
      </c>
      <c r="F329">
        <v>2</v>
      </c>
      <c r="G329" t="s">
        <v>803</v>
      </c>
      <c r="H329" t="s">
        <v>1157</v>
      </c>
      <c r="I329">
        <v>2</v>
      </c>
      <c r="J329">
        <v>1.47058823529411</v>
      </c>
      <c r="K329">
        <v>1.8571428571428501</v>
      </c>
      <c r="L329">
        <v>1.6</v>
      </c>
      <c r="M329">
        <v>2.85</v>
      </c>
      <c r="N329">
        <v>1.38888888888888</v>
      </c>
      <c r="O329">
        <v>1.1666666666666601</v>
      </c>
      <c r="P329">
        <v>16.807692307692299</v>
      </c>
      <c r="Q329"/>
      <c r="R329">
        <v>1</v>
      </c>
      <c r="S329"/>
      <c r="T329">
        <v>1.5</v>
      </c>
      <c r="U329">
        <v>1.6315789473684199</v>
      </c>
      <c r="V329">
        <v>1.4166666666666601</v>
      </c>
      <c r="W329" s="125">
        <f t="shared" si="61"/>
        <v>32.689224569719883</v>
      </c>
      <c r="X329" s="99">
        <v>0</v>
      </c>
      <c r="Y329" s="65" t="str">
        <f t="shared" si="56"/>
        <v/>
      </c>
      <c r="Z329" s="65" t="str">
        <f t="shared" si="62"/>
        <v>A339</v>
      </c>
      <c r="AA329" s="65">
        <f t="shared" si="63"/>
        <v>2</v>
      </c>
      <c r="AB329" s="65">
        <f t="shared" si="64"/>
        <v>0</v>
      </c>
      <c r="AC329" s="65">
        <f t="shared" si="65"/>
        <v>5</v>
      </c>
    </row>
    <row r="330" spans="1:29" x14ac:dyDescent="0.25">
      <c r="A330" t="s">
        <v>1709</v>
      </c>
      <c r="B330">
        <v>1</v>
      </c>
      <c r="C330" t="s">
        <v>1073</v>
      </c>
      <c r="D330" t="s">
        <v>1157</v>
      </c>
      <c r="E330">
        <v>2</v>
      </c>
      <c r="F330">
        <v>2</v>
      </c>
      <c r="G330" t="s">
        <v>1073</v>
      </c>
      <c r="H330" t="s">
        <v>1157</v>
      </c>
      <c r="I330">
        <v>2</v>
      </c>
      <c r="J330"/>
      <c r="K330"/>
      <c r="L330"/>
      <c r="M330">
        <v>13.576923076923</v>
      </c>
      <c r="N330"/>
      <c r="O330"/>
      <c r="P330"/>
      <c r="Q330"/>
      <c r="R330"/>
      <c r="S330"/>
      <c r="T330"/>
      <c r="U330"/>
      <c r="V330"/>
      <c r="W330" s="125">
        <f t="shared" si="61"/>
        <v>13.576923076923</v>
      </c>
      <c r="X330" s="99">
        <v>0</v>
      </c>
      <c r="Y330" s="65" t="str">
        <f t="shared" si="56"/>
        <v/>
      </c>
      <c r="Z330" s="65" t="str">
        <f t="shared" si="62"/>
        <v>A340</v>
      </c>
      <c r="AA330" s="65">
        <f t="shared" si="63"/>
        <v>2</v>
      </c>
      <c r="AB330" s="65">
        <f t="shared" si="64"/>
        <v>0</v>
      </c>
      <c r="AC330" s="65">
        <f t="shared" si="65"/>
        <v>5</v>
      </c>
    </row>
    <row r="331" spans="1:29" x14ac:dyDescent="0.25">
      <c r="A331" t="s">
        <v>1710</v>
      </c>
      <c r="B331">
        <v>1</v>
      </c>
      <c r="C331" t="s">
        <v>1004</v>
      </c>
      <c r="D331" t="s">
        <v>1157</v>
      </c>
      <c r="E331">
        <v>4</v>
      </c>
      <c r="F331">
        <v>4</v>
      </c>
      <c r="G331" t="s">
        <v>1004</v>
      </c>
      <c r="H331" t="s">
        <v>1157</v>
      </c>
      <c r="I331">
        <v>4</v>
      </c>
      <c r="J331"/>
      <c r="K331"/>
      <c r="L331"/>
      <c r="M331"/>
      <c r="N331"/>
      <c r="O331"/>
      <c r="P331">
        <v>20.730769230769202</v>
      </c>
      <c r="Q331"/>
      <c r="R331"/>
      <c r="S331"/>
      <c r="T331"/>
      <c r="U331"/>
      <c r="V331"/>
      <c r="W331" s="125">
        <f t="shared" si="61"/>
        <v>20.730769230769202</v>
      </c>
      <c r="X331" s="99">
        <v>0</v>
      </c>
      <c r="Y331" s="65" t="str">
        <f t="shared" si="56"/>
        <v/>
      </c>
      <c r="Z331" s="65" t="str">
        <f t="shared" si="62"/>
        <v>A341</v>
      </c>
      <c r="AA331" s="65">
        <f t="shared" si="63"/>
        <v>2</v>
      </c>
      <c r="AB331" s="65">
        <f t="shared" si="64"/>
        <v>0</v>
      </c>
      <c r="AC331" s="65">
        <f t="shared" si="65"/>
        <v>5</v>
      </c>
    </row>
    <row r="332" spans="1:29" x14ac:dyDescent="0.25">
      <c r="A332" t="s">
        <v>1711</v>
      </c>
      <c r="B332">
        <v>1</v>
      </c>
      <c r="C332" t="s">
        <v>804</v>
      </c>
      <c r="D332" t="s">
        <v>1157</v>
      </c>
      <c r="E332">
        <v>2</v>
      </c>
      <c r="F332">
        <v>2</v>
      </c>
      <c r="G332" t="s">
        <v>804</v>
      </c>
      <c r="H332" t="s">
        <v>1157</v>
      </c>
      <c r="I332">
        <v>2</v>
      </c>
      <c r="J332">
        <v>1.4166666666666601</v>
      </c>
      <c r="K332">
        <v>5.04</v>
      </c>
      <c r="L332">
        <v>2.2000000000000002</v>
      </c>
      <c r="M332">
        <v>2.09523809523809</v>
      </c>
      <c r="N332"/>
      <c r="O332">
        <v>1</v>
      </c>
      <c r="P332">
        <v>10.2307692307692</v>
      </c>
      <c r="Q332">
        <v>1</v>
      </c>
      <c r="R332">
        <v>1</v>
      </c>
      <c r="S332"/>
      <c r="T332">
        <v>1.0909090909090899</v>
      </c>
      <c r="U332">
        <v>1.5</v>
      </c>
      <c r="V332">
        <v>1</v>
      </c>
      <c r="W332" s="125">
        <f t="shared" si="61"/>
        <v>27.573583083583038</v>
      </c>
      <c r="X332" s="99">
        <v>0</v>
      </c>
      <c r="Y332" s="65" t="str">
        <f t="shared" si="56"/>
        <v/>
      </c>
      <c r="Z332" s="65" t="str">
        <f t="shared" si="62"/>
        <v>A342</v>
      </c>
      <c r="AA332" s="65">
        <f t="shared" si="63"/>
        <v>2</v>
      </c>
      <c r="AB332" s="65">
        <f t="shared" si="64"/>
        <v>0</v>
      </c>
      <c r="AC332" s="65">
        <f t="shared" si="65"/>
        <v>5</v>
      </c>
    </row>
    <row r="333" spans="1:29" x14ac:dyDescent="0.25">
      <c r="A333" t="s">
        <v>1712</v>
      </c>
      <c r="B333">
        <v>1</v>
      </c>
      <c r="C333" t="s">
        <v>849</v>
      </c>
      <c r="D333" t="s">
        <v>1157</v>
      </c>
      <c r="E333">
        <v>2</v>
      </c>
      <c r="F333">
        <v>2</v>
      </c>
      <c r="G333" t="s">
        <v>849</v>
      </c>
      <c r="H333" t="s">
        <v>1157</v>
      </c>
      <c r="I333">
        <v>2</v>
      </c>
      <c r="J333">
        <v>8.6153846153846096</v>
      </c>
      <c r="K333"/>
      <c r="L333"/>
      <c r="M333">
        <v>21.038461538461501</v>
      </c>
      <c r="N333"/>
      <c r="O333"/>
      <c r="P333"/>
      <c r="Q333"/>
      <c r="R333"/>
      <c r="S333"/>
      <c r="T333"/>
      <c r="U333"/>
      <c r="V333"/>
      <c r="W333" s="125">
        <f t="shared" si="61"/>
        <v>29.653846153846111</v>
      </c>
      <c r="X333" s="99">
        <v>0</v>
      </c>
      <c r="Y333" s="65" t="str">
        <f t="shared" si="56"/>
        <v/>
      </c>
      <c r="Z333" s="65" t="str">
        <f t="shared" si="62"/>
        <v>A343</v>
      </c>
      <c r="AA333" s="65">
        <f t="shared" si="63"/>
        <v>2</v>
      </c>
      <c r="AB333" s="65">
        <f t="shared" si="64"/>
        <v>0</v>
      </c>
      <c r="AC333" s="65">
        <f t="shared" si="65"/>
        <v>5</v>
      </c>
    </row>
    <row r="334" spans="1:29" x14ac:dyDescent="0.25">
      <c r="A334" t="s">
        <v>1713</v>
      </c>
      <c r="B334">
        <v>1</v>
      </c>
      <c r="C334" t="s">
        <v>442</v>
      </c>
      <c r="D334" t="s">
        <v>1157</v>
      </c>
      <c r="E334">
        <v>2</v>
      </c>
      <c r="F334">
        <v>2</v>
      </c>
      <c r="G334" t="s">
        <v>442</v>
      </c>
      <c r="H334" t="s">
        <v>1157</v>
      </c>
      <c r="I334">
        <v>2</v>
      </c>
      <c r="J334">
        <v>3.84</v>
      </c>
      <c r="K334"/>
      <c r="L334">
        <v>7.64</v>
      </c>
      <c r="M334">
        <v>6.16</v>
      </c>
      <c r="N334"/>
      <c r="O334"/>
      <c r="P334"/>
      <c r="Q334"/>
      <c r="R334"/>
      <c r="S334"/>
      <c r="T334"/>
      <c r="U334"/>
      <c r="V334"/>
      <c r="W334" s="125">
        <f t="shared" si="61"/>
        <v>17.64</v>
      </c>
      <c r="X334" s="99">
        <v>0</v>
      </c>
      <c r="Y334" s="65" t="str">
        <f t="shared" si="56"/>
        <v/>
      </c>
      <c r="Z334" s="65" t="str">
        <f t="shared" si="62"/>
        <v>A344</v>
      </c>
      <c r="AA334" s="65">
        <f t="shared" si="63"/>
        <v>2</v>
      </c>
      <c r="AB334" s="65">
        <f t="shared" si="64"/>
        <v>0</v>
      </c>
      <c r="AC334" s="65">
        <f t="shared" si="65"/>
        <v>5</v>
      </c>
    </row>
    <row r="335" spans="1:29" x14ac:dyDescent="0.25">
      <c r="A335" t="s">
        <v>1714</v>
      </c>
      <c r="B335">
        <v>1</v>
      </c>
      <c r="C335" t="s">
        <v>1309</v>
      </c>
      <c r="D335" t="s">
        <v>1157</v>
      </c>
      <c r="E335">
        <v>2</v>
      </c>
      <c r="F335">
        <v>2</v>
      </c>
      <c r="G335" t="s">
        <v>1309</v>
      </c>
      <c r="H335" t="s">
        <v>1157</v>
      </c>
      <c r="I335">
        <v>2</v>
      </c>
      <c r="J335"/>
      <c r="K335"/>
      <c r="L335"/>
      <c r="M335"/>
      <c r="N335"/>
      <c r="O335"/>
      <c r="P335"/>
      <c r="Q335"/>
      <c r="R335"/>
      <c r="S335"/>
      <c r="T335"/>
      <c r="U335">
        <v>6.8461538461538396</v>
      </c>
      <c r="V335"/>
      <c r="W335" s="125">
        <f t="shared" si="61"/>
        <v>6.8461538461538396</v>
      </c>
      <c r="X335" s="99">
        <v>0</v>
      </c>
      <c r="Y335" s="65" t="str">
        <f t="shared" si="56"/>
        <v/>
      </c>
      <c r="Z335" s="65" t="str">
        <f t="shared" si="62"/>
        <v>A345</v>
      </c>
      <c r="AA335" s="65">
        <f t="shared" si="63"/>
        <v>2</v>
      </c>
      <c r="AB335" s="65">
        <f t="shared" si="64"/>
        <v>0</v>
      </c>
      <c r="AC335" s="65">
        <f t="shared" si="65"/>
        <v>5</v>
      </c>
    </row>
    <row r="336" spans="1:29" x14ac:dyDescent="0.25">
      <c r="A336" t="s">
        <v>1715</v>
      </c>
      <c r="B336">
        <v>1</v>
      </c>
      <c r="C336" t="s">
        <v>417</v>
      </c>
      <c r="D336" t="s">
        <v>1157</v>
      </c>
      <c r="E336">
        <v>2</v>
      </c>
      <c r="F336">
        <v>2</v>
      </c>
      <c r="G336" t="s">
        <v>417</v>
      </c>
      <c r="H336" t="s">
        <v>1157</v>
      </c>
      <c r="I336">
        <v>2</v>
      </c>
      <c r="J336"/>
      <c r="K336"/>
      <c r="L336"/>
      <c r="M336"/>
      <c r="N336"/>
      <c r="O336">
        <v>2.1666666666666599</v>
      </c>
      <c r="P336"/>
      <c r="Q336"/>
      <c r="R336"/>
      <c r="S336"/>
      <c r="T336"/>
      <c r="U336">
        <v>9.1739130434782599</v>
      </c>
      <c r="V336">
        <v>3.96</v>
      </c>
      <c r="W336" s="125">
        <f t="shared" si="61"/>
        <v>15.30057971014492</v>
      </c>
      <c r="X336" s="99">
        <v>0</v>
      </c>
      <c r="Y336" s="65" t="str">
        <f t="shared" si="56"/>
        <v/>
      </c>
      <c r="Z336" s="65" t="str">
        <f t="shared" si="62"/>
        <v>A346</v>
      </c>
      <c r="AA336" s="65">
        <f t="shared" si="63"/>
        <v>2</v>
      </c>
      <c r="AB336" s="65">
        <f t="shared" si="64"/>
        <v>0</v>
      </c>
      <c r="AC336" s="65">
        <f t="shared" si="65"/>
        <v>5</v>
      </c>
    </row>
    <row r="337" spans="1:29" x14ac:dyDescent="0.25">
      <c r="A337" t="s">
        <v>1716</v>
      </c>
      <c r="B337">
        <v>1</v>
      </c>
      <c r="C337" t="s">
        <v>1328</v>
      </c>
      <c r="D337" t="s">
        <v>1157</v>
      </c>
      <c r="E337">
        <v>2</v>
      </c>
      <c r="F337">
        <v>2</v>
      </c>
      <c r="G337" t="s">
        <v>1328</v>
      </c>
      <c r="H337" t="s">
        <v>1157</v>
      </c>
      <c r="I337">
        <v>2</v>
      </c>
      <c r="J337"/>
      <c r="K337"/>
      <c r="L337">
        <v>9.92</v>
      </c>
      <c r="M337"/>
      <c r="N337"/>
      <c r="O337"/>
      <c r="P337"/>
      <c r="Q337"/>
      <c r="R337"/>
      <c r="S337"/>
      <c r="T337"/>
      <c r="U337"/>
      <c r="V337"/>
      <c r="W337" s="125">
        <f t="shared" si="61"/>
        <v>9.92</v>
      </c>
      <c r="X337" s="99">
        <v>0</v>
      </c>
      <c r="Y337" s="65" t="str">
        <f t="shared" si="56"/>
        <v/>
      </c>
      <c r="Z337" s="65" t="str">
        <f t="shared" si="62"/>
        <v>A347</v>
      </c>
      <c r="AA337" s="65">
        <f t="shared" si="63"/>
        <v>2</v>
      </c>
      <c r="AB337" s="65">
        <f t="shared" si="64"/>
        <v>0</v>
      </c>
      <c r="AC337" s="65">
        <f t="shared" si="65"/>
        <v>5</v>
      </c>
    </row>
    <row r="338" spans="1:29" x14ac:dyDescent="0.25">
      <c r="A338" t="s">
        <v>1717</v>
      </c>
      <c r="B338">
        <v>1</v>
      </c>
      <c r="C338" t="s">
        <v>419</v>
      </c>
      <c r="D338" t="s">
        <v>1157</v>
      </c>
      <c r="E338">
        <v>2</v>
      </c>
      <c r="F338">
        <v>2</v>
      </c>
      <c r="G338" t="s">
        <v>419</v>
      </c>
      <c r="H338" t="s">
        <v>1157</v>
      </c>
      <c r="I338">
        <v>2</v>
      </c>
      <c r="J338"/>
      <c r="K338"/>
      <c r="L338"/>
      <c r="M338"/>
      <c r="N338"/>
      <c r="O338"/>
      <c r="P338">
        <v>35.038461538461497</v>
      </c>
      <c r="Q338"/>
      <c r="R338"/>
      <c r="S338"/>
      <c r="T338"/>
      <c r="U338"/>
      <c r="V338"/>
      <c r="W338" s="125">
        <f t="shared" si="61"/>
        <v>35.038461538461497</v>
      </c>
      <c r="X338" s="99">
        <v>0</v>
      </c>
      <c r="Y338" s="65" t="str">
        <f>IF(COUNTIF($G$5:$G$4836,#REF!)&gt;1,"DOUBLE","")</f>
        <v/>
      </c>
      <c r="Z338" s="65" t="e">
        <f>#REF!</f>
        <v>#REF!</v>
      </c>
      <c r="AA338" s="65" t="e">
        <f>#REF!</f>
        <v>#REF!</v>
      </c>
      <c r="AB338" s="65">
        <f>IF(ISNA(MATCH(#REF!,#REF!,0)),1,0)</f>
        <v>0</v>
      </c>
      <c r="AC338" s="65" t="e">
        <f>LEN(#REF!)</f>
        <v>#REF!</v>
      </c>
    </row>
    <row r="339" spans="1:29" x14ac:dyDescent="0.25">
      <c r="A339" t="s">
        <v>1718</v>
      </c>
      <c r="B339">
        <v>1</v>
      </c>
      <c r="C339" t="s">
        <v>421</v>
      </c>
      <c r="D339" t="s">
        <v>1157</v>
      </c>
      <c r="E339">
        <v>2</v>
      </c>
      <c r="F339">
        <v>2</v>
      </c>
      <c r="G339" t="s">
        <v>421</v>
      </c>
      <c r="H339" t="s">
        <v>1157</v>
      </c>
      <c r="I339">
        <v>2</v>
      </c>
      <c r="J339"/>
      <c r="K339"/>
      <c r="L339"/>
      <c r="M339"/>
      <c r="N339"/>
      <c r="O339">
        <v>2.2999999999999998</v>
      </c>
      <c r="P339"/>
      <c r="Q339"/>
      <c r="R339"/>
      <c r="S339"/>
      <c r="T339"/>
      <c r="U339">
        <v>11.038461538461499</v>
      </c>
      <c r="V339">
        <v>4.92</v>
      </c>
      <c r="W339" s="125">
        <f t="shared" si="61"/>
        <v>18.258461538461496</v>
      </c>
      <c r="X339" s="99">
        <v>0</v>
      </c>
      <c r="Y339" s="65" t="str">
        <f t="shared" ref="Y339:Y370" si="66">IF(COUNTIF($G$5:$G$4836,G330)&gt;1,"DOUBLE","")</f>
        <v/>
      </c>
      <c r="Z339" s="65" t="str">
        <f t="shared" ref="Z339:Z370" si="67">A330</f>
        <v>A349</v>
      </c>
      <c r="AA339" s="65">
        <f t="shared" ref="AA339:AA370" si="68">I330</f>
        <v>2</v>
      </c>
      <c r="AB339" s="65">
        <f t="shared" ref="AB339:AB370" si="69">IF(ISNA(MATCH(C330,G330,0)),1,0)</f>
        <v>0</v>
      </c>
      <c r="AC339" s="65">
        <f t="shared" ref="AC339:AC370" si="70">LEN(G330)</f>
        <v>5</v>
      </c>
    </row>
    <row r="340" spans="1:29" x14ac:dyDescent="0.25">
      <c r="A340" t="s">
        <v>1719</v>
      </c>
      <c r="B340">
        <v>1</v>
      </c>
      <c r="C340" t="s">
        <v>235</v>
      </c>
      <c r="D340" t="s">
        <v>1157</v>
      </c>
      <c r="E340">
        <v>2</v>
      </c>
      <c r="F340">
        <v>2</v>
      </c>
      <c r="G340" t="s">
        <v>235</v>
      </c>
      <c r="H340" t="s">
        <v>1157</v>
      </c>
      <c r="I340">
        <v>2</v>
      </c>
      <c r="J340"/>
      <c r="K340"/>
      <c r="L340"/>
      <c r="M340"/>
      <c r="N340"/>
      <c r="O340">
        <v>2.5882352941176401</v>
      </c>
      <c r="P340"/>
      <c r="Q340"/>
      <c r="R340"/>
      <c r="S340"/>
      <c r="T340"/>
      <c r="U340">
        <v>10.269230769230701</v>
      </c>
      <c r="V340">
        <v>4.8</v>
      </c>
      <c r="W340" s="125">
        <f t="shared" si="61"/>
        <v>17.657466063348341</v>
      </c>
      <c r="X340" s="99">
        <v>0</v>
      </c>
      <c r="Y340" s="65" t="str">
        <f t="shared" si="66"/>
        <v/>
      </c>
      <c r="Z340" s="65" t="str">
        <f t="shared" si="67"/>
        <v>A350</v>
      </c>
      <c r="AA340" s="65">
        <f t="shared" si="68"/>
        <v>4</v>
      </c>
      <c r="AB340" s="65">
        <f t="shared" si="69"/>
        <v>0</v>
      </c>
      <c r="AC340" s="65">
        <f t="shared" si="70"/>
        <v>5</v>
      </c>
    </row>
    <row r="341" spans="1:29" x14ac:dyDescent="0.25">
      <c r="A341" t="s">
        <v>1720</v>
      </c>
      <c r="B341">
        <v>1</v>
      </c>
      <c r="C341" t="s">
        <v>236</v>
      </c>
      <c r="D341" t="s">
        <v>1157</v>
      </c>
      <c r="E341">
        <v>2</v>
      </c>
      <c r="F341">
        <v>2</v>
      </c>
      <c r="G341" t="s">
        <v>236</v>
      </c>
      <c r="H341" t="s">
        <v>1157</v>
      </c>
      <c r="I341">
        <v>2</v>
      </c>
      <c r="J341"/>
      <c r="K341"/>
      <c r="L341"/>
      <c r="M341"/>
      <c r="N341"/>
      <c r="O341">
        <v>4.9583333333333304</v>
      </c>
      <c r="P341"/>
      <c r="Q341"/>
      <c r="R341"/>
      <c r="S341"/>
      <c r="T341"/>
      <c r="U341"/>
      <c r="V341">
        <v>11.076923076923</v>
      </c>
      <c r="W341" s="125">
        <f t="shared" si="61"/>
        <v>16.035256410256331</v>
      </c>
      <c r="X341" s="99">
        <v>0</v>
      </c>
      <c r="Y341" s="65" t="str">
        <f t="shared" si="66"/>
        <v/>
      </c>
      <c r="Z341" s="65" t="str">
        <f t="shared" si="67"/>
        <v>A351</v>
      </c>
      <c r="AA341" s="65">
        <f t="shared" si="68"/>
        <v>2</v>
      </c>
      <c r="AB341" s="65">
        <f t="shared" si="69"/>
        <v>0</v>
      </c>
      <c r="AC341" s="65">
        <f t="shared" si="70"/>
        <v>5</v>
      </c>
    </row>
    <row r="342" spans="1:29" x14ac:dyDescent="0.25">
      <c r="A342" t="s">
        <v>1721</v>
      </c>
      <c r="B342">
        <v>1</v>
      </c>
      <c r="C342" t="s">
        <v>459</v>
      </c>
      <c r="D342" t="s">
        <v>1157</v>
      </c>
      <c r="E342">
        <v>2</v>
      </c>
      <c r="F342">
        <v>2</v>
      </c>
      <c r="G342" t="s">
        <v>459</v>
      </c>
      <c r="H342" t="s">
        <v>1157</v>
      </c>
      <c r="I342">
        <v>2</v>
      </c>
      <c r="J342"/>
      <c r="K342"/>
      <c r="L342"/>
      <c r="M342"/>
      <c r="N342"/>
      <c r="O342">
        <v>2.88888888888888</v>
      </c>
      <c r="P342"/>
      <c r="Q342"/>
      <c r="R342"/>
      <c r="S342"/>
      <c r="T342"/>
      <c r="U342"/>
      <c r="V342">
        <v>15.3333333333333</v>
      </c>
      <c r="W342" s="125">
        <f t="shared" si="61"/>
        <v>18.222222222222179</v>
      </c>
      <c r="X342" s="99">
        <v>0</v>
      </c>
      <c r="Y342" s="65" t="str">
        <f t="shared" si="66"/>
        <v/>
      </c>
      <c r="Z342" s="65" t="str">
        <f t="shared" si="67"/>
        <v>A353</v>
      </c>
      <c r="AA342" s="65">
        <f t="shared" si="68"/>
        <v>2</v>
      </c>
      <c r="AB342" s="65">
        <f t="shared" si="69"/>
        <v>0</v>
      </c>
      <c r="AC342" s="65">
        <f t="shared" si="70"/>
        <v>5</v>
      </c>
    </row>
    <row r="343" spans="1:29" x14ac:dyDescent="0.25">
      <c r="A343" t="s">
        <v>1722</v>
      </c>
      <c r="B343">
        <v>1</v>
      </c>
      <c r="C343" t="s">
        <v>1074</v>
      </c>
      <c r="D343" t="s">
        <v>1157</v>
      </c>
      <c r="E343">
        <v>2</v>
      </c>
      <c r="F343">
        <v>2</v>
      </c>
      <c r="G343" t="s">
        <v>1074</v>
      </c>
      <c r="H343" t="s">
        <v>1157</v>
      </c>
      <c r="I343">
        <v>2</v>
      </c>
      <c r="J343"/>
      <c r="K343"/>
      <c r="L343"/>
      <c r="M343"/>
      <c r="N343"/>
      <c r="O343">
        <v>1.9523809523809501</v>
      </c>
      <c r="P343"/>
      <c r="Q343"/>
      <c r="R343"/>
      <c r="S343"/>
      <c r="T343"/>
      <c r="U343">
        <v>11.269230769230701</v>
      </c>
      <c r="V343">
        <v>5.5217391304347796</v>
      </c>
      <c r="W343" s="125">
        <f t="shared" si="61"/>
        <v>18.743350852046433</v>
      </c>
      <c r="X343" s="99">
        <v>0</v>
      </c>
      <c r="Y343" s="65" t="str">
        <f t="shared" si="66"/>
        <v/>
      </c>
      <c r="Z343" s="65" t="str">
        <f t="shared" si="67"/>
        <v>A354</v>
      </c>
      <c r="AA343" s="65">
        <f t="shared" si="68"/>
        <v>2</v>
      </c>
      <c r="AB343" s="65">
        <f t="shared" si="69"/>
        <v>0</v>
      </c>
      <c r="AC343" s="65">
        <f t="shared" si="70"/>
        <v>5</v>
      </c>
    </row>
    <row r="344" spans="1:29" x14ac:dyDescent="0.25">
      <c r="A344" t="s">
        <v>1723</v>
      </c>
      <c r="B344">
        <v>1</v>
      </c>
      <c r="C344" t="s">
        <v>1363</v>
      </c>
      <c r="D344" t="s">
        <v>1157</v>
      </c>
      <c r="E344">
        <v>2</v>
      </c>
      <c r="F344">
        <v>2</v>
      </c>
      <c r="G344" t="s">
        <v>1363</v>
      </c>
      <c r="H344" t="s">
        <v>1157</v>
      </c>
      <c r="I344">
        <v>2</v>
      </c>
      <c r="J344"/>
      <c r="K344"/>
      <c r="L344">
        <v>12.56</v>
      </c>
      <c r="M344"/>
      <c r="N344"/>
      <c r="O344"/>
      <c r="P344"/>
      <c r="Q344"/>
      <c r="R344"/>
      <c r="S344"/>
      <c r="T344"/>
      <c r="U344"/>
      <c r="V344"/>
      <c r="W344" s="125">
        <f t="shared" si="61"/>
        <v>12.56</v>
      </c>
      <c r="X344" s="99">
        <v>0</v>
      </c>
      <c r="Y344" s="65" t="str">
        <f t="shared" si="66"/>
        <v/>
      </c>
      <c r="Z344" s="65" t="str">
        <f t="shared" si="67"/>
        <v>A355</v>
      </c>
      <c r="AA344" s="65">
        <f t="shared" si="68"/>
        <v>2</v>
      </c>
      <c r="AB344" s="65">
        <f t="shared" si="69"/>
        <v>0</v>
      </c>
      <c r="AC344" s="65">
        <f t="shared" si="70"/>
        <v>5</v>
      </c>
    </row>
    <row r="345" spans="1:29" x14ac:dyDescent="0.25">
      <c r="A345" t="s">
        <v>1724</v>
      </c>
      <c r="B345">
        <v>1</v>
      </c>
      <c r="C345" t="s">
        <v>423</v>
      </c>
      <c r="D345" t="s">
        <v>1157</v>
      </c>
      <c r="E345">
        <v>2</v>
      </c>
      <c r="F345">
        <v>2</v>
      </c>
      <c r="G345" t="s">
        <v>423</v>
      </c>
      <c r="H345" t="s">
        <v>1157</v>
      </c>
      <c r="I345">
        <v>2</v>
      </c>
      <c r="J345">
        <v>17.230769230769202</v>
      </c>
      <c r="K345"/>
      <c r="L345">
        <v>29.76</v>
      </c>
      <c r="M345">
        <v>21.307692307692299</v>
      </c>
      <c r="N345"/>
      <c r="O345"/>
      <c r="P345"/>
      <c r="Q345"/>
      <c r="R345"/>
      <c r="S345"/>
      <c r="T345"/>
      <c r="U345"/>
      <c r="V345"/>
      <c r="W345" s="125">
        <f t="shared" si="61"/>
        <v>68.29846153846151</v>
      </c>
      <c r="X345" s="99">
        <v>0</v>
      </c>
      <c r="Y345" s="65" t="str">
        <f t="shared" si="66"/>
        <v/>
      </c>
      <c r="Z345" s="65" t="str">
        <f t="shared" si="67"/>
        <v>A357</v>
      </c>
      <c r="AA345" s="65">
        <f t="shared" si="68"/>
        <v>2</v>
      </c>
      <c r="AB345" s="65">
        <f t="shared" si="69"/>
        <v>0</v>
      </c>
      <c r="AC345" s="65">
        <f t="shared" si="70"/>
        <v>5</v>
      </c>
    </row>
    <row r="346" spans="1:29" x14ac:dyDescent="0.25">
      <c r="A346" t="s">
        <v>1725</v>
      </c>
      <c r="B346">
        <v>1</v>
      </c>
      <c r="C346" t="s">
        <v>1332</v>
      </c>
      <c r="D346" t="s">
        <v>1157</v>
      </c>
      <c r="E346">
        <v>2</v>
      </c>
      <c r="F346">
        <v>2</v>
      </c>
      <c r="G346" t="s">
        <v>1332</v>
      </c>
      <c r="H346" t="s">
        <v>1157</v>
      </c>
      <c r="I346">
        <v>2</v>
      </c>
      <c r="J346"/>
      <c r="K346"/>
      <c r="L346"/>
      <c r="M346">
        <v>14.576923076923</v>
      </c>
      <c r="N346"/>
      <c r="O346"/>
      <c r="P346"/>
      <c r="Q346"/>
      <c r="R346"/>
      <c r="S346"/>
      <c r="T346"/>
      <c r="U346"/>
      <c r="V346"/>
      <c r="W346" s="125">
        <f t="shared" si="61"/>
        <v>14.576923076923</v>
      </c>
      <c r="X346" s="99">
        <v>0</v>
      </c>
      <c r="Y346" s="65" t="str">
        <f t="shared" si="66"/>
        <v/>
      </c>
      <c r="Z346" s="65" t="str">
        <f t="shared" si="67"/>
        <v>A358</v>
      </c>
      <c r="AA346" s="65">
        <f t="shared" si="68"/>
        <v>2</v>
      </c>
      <c r="AB346" s="65">
        <f t="shared" si="69"/>
        <v>0</v>
      </c>
      <c r="AC346" s="65">
        <f t="shared" si="70"/>
        <v>5</v>
      </c>
    </row>
    <row r="347" spans="1:29" x14ac:dyDescent="0.25">
      <c r="A347" t="s">
        <v>1726</v>
      </c>
      <c r="B347">
        <v>1</v>
      </c>
      <c r="C347" t="s">
        <v>425</v>
      </c>
      <c r="D347" t="s">
        <v>1157</v>
      </c>
      <c r="E347">
        <v>2</v>
      </c>
      <c r="F347">
        <v>2</v>
      </c>
      <c r="G347" t="s">
        <v>425</v>
      </c>
      <c r="H347" t="s">
        <v>1157</v>
      </c>
      <c r="I347">
        <v>2</v>
      </c>
      <c r="J347"/>
      <c r="K347"/>
      <c r="L347"/>
      <c r="M347"/>
      <c r="N347"/>
      <c r="O347"/>
      <c r="P347"/>
      <c r="Q347"/>
      <c r="R347"/>
      <c r="S347"/>
      <c r="T347"/>
      <c r="U347"/>
      <c r="V347"/>
      <c r="W347" s="125">
        <f t="shared" si="61"/>
        <v>0</v>
      </c>
      <c r="X347" s="99">
        <v>0</v>
      </c>
      <c r="Y347" s="65" t="str">
        <f t="shared" si="66"/>
        <v/>
      </c>
      <c r="Z347" s="65" t="str">
        <f t="shared" si="67"/>
        <v>A359</v>
      </c>
      <c r="AA347" s="65">
        <f t="shared" si="68"/>
        <v>2</v>
      </c>
      <c r="AB347" s="65">
        <f t="shared" si="69"/>
        <v>0</v>
      </c>
      <c r="AC347" s="65">
        <f t="shared" si="70"/>
        <v>5</v>
      </c>
    </row>
    <row r="348" spans="1:29" x14ac:dyDescent="0.25">
      <c r="A348" t="s">
        <v>1727</v>
      </c>
      <c r="B348">
        <v>1</v>
      </c>
      <c r="C348" t="s">
        <v>237</v>
      </c>
      <c r="D348" t="s">
        <v>1157</v>
      </c>
      <c r="E348">
        <v>2</v>
      </c>
      <c r="F348">
        <v>2</v>
      </c>
      <c r="G348" t="s">
        <v>237</v>
      </c>
      <c r="H348" t="s">
        <v>1157</v>
      </c>
      <c r="I348">
        <v>2</v>
      </c>
      <c r="J348"/>
      <c r="K348"/>
      <c r="L348"/>
      <c r="M348"/>
      <c r="N348"/>
      <c r="O348">
        <v>4.5652173913043397</v>
      </c>
      <c r="P348"/>
      <c r="Q348"/>
      <c r="R348"/>
      <c r="S348"/>
      <c r="T348"/>
      <c r="U348"/>
      <c r="V348">
        <v>12.56</v>
      </c>
      <c r="W348" s="125">
        <f t="shared" si="61"/>
        <v>17.125217391304339</v>
      </c>
      <c r="X348" s="99">
        <v>0</v>
      </c>
      <c r="Y348" s="65" t="str">
        <f t="shared" si="66"/>
        <v/>
      </c>
      <c r="Z348" s="65" t="str">
        <f t="shared" si="67"/>
        <v>A360</v>
      </c>
      <c r="AA348" s="65">
        <f t="shared" si="68"/>
        <v>2</v>
      </c>
      <c r="AB348" s="65">
        <f t="shared" si="69"/>
        <v>0</v>
      </c>
      <c r="AC348" s="65">
        <f t="shared" si="70"/>
        <v>5</v>
      </c>
    </row>
    <row r="349" spans="1:29" x14ac:dyDescent="0.25">
      <c r="A349" t="s">
        <v>1728</v>
      </c>
      <c r="B349">
        <v>1</v>
      </c>
      <c r="C349" t="s">
        <v>383</v>
      </c>
      <c r="D349" t="s">
        <v>1157</v>
      </c>
      <c r="E349">
        <v>2</v>
      </c>
      <c r="F349">
        <v>2</v>
      </c>
      <c r="G349" t="s">
        <v>383</v>
      </c>
      <c r="H349" t="s">
        <v>1157</v>
      </c>
      <c r="I349">
        <v>2</v>
      </c>
      <c r="J349">
        <v>24.038461538461501</v>
      </c>
      <c r="K349"/>
      <c r="L349"/>
      <c r="M349">
        <v>73.961538461538396</v>
      </c>
      <c r="N349"/>
      <c r="O349"/>
      <c r="P349"/>
      <c r="Q349"/>
      <c r="R349"/>
      <c r="S349"/>
      <c r="T349"/>
      <c r="U349"/>
      <c r="V349"/>
      <c r="W349" s="125">
        <f t="shared" si="61"/>
        <v>97.999999999999901</v>
      </c>
      <c r="X349" s="99">
        <v>0</v>
      </c>
      <c r="Y349" s="65" t="str">
        <f t="shared" si="66"/>
        <v/>
      </c>
      <c r="Z349" s="65" t="str">
        <f t="shared" si="67"/>
        <v>A361</v>
      </c>
      <c r="AA349" s="65">
        <f t="shared" si="68"/>
        <v>2</v>
      </c>
      <c r="AB349" s="65">
        <f t="shared" si="69"/>
        <v>0</v>
      </c>
      <c r="AC349" s="65">
        <f t="shared" si="70"/>
        <v>5</v>
      </c>
    </row>
    <row r="350" spans="1:29" x14ac:dyDescent="0.25">
      <c r="A350" t="s">
        <v>1729</v>
      </c>
      <c r="B350">
        <v>1</v>
      </c>
      <c r="C350" t="s">
        <v>238</v>
      </c>
      <c r="D350" t="s">
        <v>1157</v>
      </c>
      <c r="E350">
        <v>2</v>
      </c>
      <c r="F350">
        <v>2</v>
      </c>
      <c r="G350" t="s">
        <v>238</v>
      </c>
      <c r="H350" t="s">
        <v>1157</v>
      </c>
      <c r="I350">
        <v>2</v>
      </c>
      <c r="J350"/>
      <c r="K350"/>
      <c r="L350"/>
      <c r="M350"/>
      <c r="N350"/>
      <c r="O350">
        <v>7.8</v>
      </c>
      <c r="P350"/>
      <c r="Q350"/>
      <c r="R350"/>
      <c r="S350"/>
      <c r="T350"/>
      <c r="U350"/>
      <c r="V350">
        <v>16.807692307692299</v>
      </c>
      <c r="W350" s="125">
        <f t="shared" si="61"/>
        <v>24.6076923076923</v>
      </c>
      <c r="X350" s="99">
        <v>0</v>
      </c>
      <c r="Y350" s="65" t="str">
        <f t="shared" si="66"/>
        <v/>
      </c>
      <c r="Z350" s="65" t="str">
        <f t="shared" si="67"/>
        <v>A362</v>
      </c>
      <c r="AA350" s="65">
        <f t="shared" si="68"/>
        <v>2</v>
      </c>
      <c r="AB350" s="65">
        <f t="shared" si="69"/>
        <v>0</v>
      </c>
      <c r="AC350" s="65">
        <f t="shared" si="70"/>
        <v>5</v>
      </c>
    </row>
    <row r="351" spans="1:29" x14ac:dyDescent="0.25">
      <c r="A351" t="s">
        <v>1730</v>
      </c>
      <c r="B351">
        <v>1</v>
      </c>
      <c r="C351" t="s">
        <v>1291</v>
      </c>
      <c r="D351" t="s">
        <v>1157</v>
      </c>
      <c r="E351">
        <v>2</v>
      </c>
      <c r="F351">
        <v>2</v>
      </c>
      <c r="G351" t="s">
        <v>1291</v>
      </c>
      <c r="H351" t="s">
        <v>1157</v>
      </c>
      <c r="I351">
        <v>2</v>
      </c>
      <c r="J351">
        <v>13.576923076923</v>
      </c>
      <c r="K351"/>
      <c r="L351"/>
      <c r="M351">
        <v>92.807692307692307</v>
      </c>
      <c r="N351"/>
      <c r="O351"/>
      <c r="P351"/>
      <c r="Q351"/>
      <c r="R351"/>
      <c r="S351"/>
      <c r="T351"/>
      <c r="U351"/>
      <c r="V351"/>
      <c r="W351" s="125">
        <f t="shared" si="61"/>
        <v>106.3846153846153</v>
      </c>
      <c r="X351" s="99">
        <v>0</v>
      </c>
      <c r="Y351" s="65" t="str">
        <f t="shared" si="66"/>
        <v/>
      </c>
      <c r="Z351" s="65" t="str">
        <f t="shared" si="67"/>
        <v>A363</v>
      </c>
      <c r="AA351" s="65">
        <f t="shared" si="68"/>
        <v>2</v>
      </c>
      <c r="AB351" s="65">
        <f t="shared" si="69"/>
        <v>0</v>
      </c>
      <c r="AC351" s="65">
        <f t="shared" si="70"/>
        <v>5</v>
      </c>
    </row>
    <row r="352" spans="1:29" x14ac:dyDescent="0.25">
      <c r="A352" t="s">
        <v>1731</v>
      </c>
      <c r="B352">
        <v>1</v>
      </c>
      <c r="C352" t="s">
        <v>239</v>
      </c>
      <c r="D352" t="s">
        <v>1157</v>
      </c>
      <c r="E352">
        <v>2</v>
      </c>
      <c r="F352">
        <v>2</v>
      </c>
      <c r="G352" t="s">
        <v>239</v>
      </c>
      <c r="H352" t="s">
        <v>1157</v>
      </c>
      <c r="I352">
        <v>2</v>
      </c>
      <c r="J352"/>
      <c r="K352">
        <v>20.538461538461501</v>
      </c>
      <c r="L352"/>
      <c r="M352"/>
      <c r="N352"/>
      <c r="O352"/>
      <c r="P352">
        <v>20.6538461538461</v>
      </c>
      <c r="Q352"/>
      <c r="R352"/>
      <c r="S352"/>
      <c r="T352"/>
      <c r="U352"/>
      <c r="V352"/>
      <c r="W352" s="125">
        <f t="shared" si="61"/>
        <v>41.192307692307601</v>
      </c>
      <c r="X352" s="99">
        <v>0</v>
      </c>
      <c r="Y352" s="65" t="str">
        <f t="shared" si="66"/>
        <v/>
      </c>
      <c r="Z352" s="65" t="str">
        <f t="shared" si="67"/>
        <v>A364</v>
      </c>
      <c r="AA352" s="65">
        <f t="shared" si="68"/>
        <v>2</v>
      </c>
      <c r="AB352" s="65">
        <f t="shared" si="69"/>
        <v>0</v>
      </c>
      <c r="AC352" s="65">
        <f t="shared" si="70"/>
        <v>5</v>
      </c>
    </row>
    <row r="353" spans="1:29" x14ac:dyDescent="0.25">
      <c r="A353" t="s">
        <v>1732</v>
      </c>
      <c r="B353">
        <v>1</v>
      </c>
      <c r="C353" t="s">
        <v>240</v>
      </c>
      <c r="D353" t="s">
        <v>1157</v>
      </c>
      <c r="E353">
        <v>2</v>
      </c>
      <c r="F353">
        <v>2</v>
      </c>
      <c r="G353" t="s">
        <v>240</v>
      </c>
      <c r="H353" t="s">
        <v>1157</v>
      </c>
      <c r="I353">
        <v>2</v>
      </c>
      <c r="J353"/>
      <c r="K353">
        <v>81.461538461538396</v>
      </c>
      <c r="L353"/>
      <c r="M353"/>
      <c r="N353"/>
      <c r="O353"/>
      <c r="P353"/>
      <c r="Q353"/>
      <c r="R353"/>
      <c r="S353"/>
      <c r="T353">
        <v>11.2307692307692</v>
      </c>
      <c r="U353"/>
      <c r="V353"/>
      <c r="W353" s="125">
        <f t="shared" si="61"/>
        <v>92.692307692307594</v>
      </c>
      <c r="X353" s="99">
        <v>0</v>
      </c>
      <c r="Y353" s="65" t="str">
        <f t="shared" si="66"/>
        <v/>
      </c>
      <c r="Z353" s="65" t="str">
        <f t="shared" si="67"/>
        <v>A365</v>
      </c>
      <c r="AA353" s="65">
        <f t="shared" si="68"/>
        <v>2</v>
      </c>
      <c r="AB353" s="65">
        <f t="shared" si="69"/>
        <v>0</v>
      </c>
      <c r="AC353" s="65">
        <f t="shared" si="70"/>
        <v>5</v>
      </c>
    </row>
    <row r="354" spans="1:29" x14ac:dyDescent="0.25">
      <c r="A354" t="s">
        <v>1733</v>
      </c>
      <c r="B354">
        <v>1</v>
      </c>
      <c r="C354" t="s">
        <v>241</v>
      </c>
      <c r="D354" t="s">
        <v>1157</v>
      </c>
      <c r="E354">
        <v>2</v>
      </c>
      <c r="F354">
        <v>2</v>
      </c>
      <c r="G354" t="s">
        <v>241</v>
      </c>
      <c r="H354" t="s">
        <v>1157</v>
      </c>
      <c r="I354">
        <v>2</v>
      </c>
      <c r="J354">
        <v>17.730769230769202</v>
      </c>
      <c r="K354"/>
      <c r="L354">
        <v>30.4</v>
      </c>
      <c r="M354">
        <v>48.807692307692299</v>
      </c>
      <c r="N354"/>
      <c r="O354"/>
      <c r="P354"/>
      <c r="Q354"/>
      <c r="R354"/>
      <c r="S354"/>
      <c r="T354"/>
      <c r="U354"/>
      <c r="V354"/>
      <c r="W354" s="125">
        <f t="shared" si="61"/>
        <v>96.938461538461496</v>
      </c>
      <c r="X354" s="99">
        <v>0</v>
      </c>
      <c r="Y354" s="65" t="str">
        <f t="shared" si="66"/>
        <v/>
      </c>
      <c r="Z354" s="65" t="str">
        <f t="shared" si="67"/>
        <v>A366</v>
      </c>
      <c r="AA354" s="65">
        <f t="shared" si="68"/>
        <v>2</v>
      </c>
      <c r="AB354" s="65">
        <f t="shared" si="69"/>
        <v>0</v>
      </c>
      <c r="AC354" s="65">
        <f t="shared" si="70"/>
        <v>5</v>
      </c>
    </row>
    <row r="355" spans="1:29" x14ac:dyDescent="0.25">
      <c r="A355" t="s">
        <v>1734</v>
      </c>
      <c r="B355">
        <v>1</v>
      </c>
      <c r="C355" t="s">
        <v>242</v>
      </c>
      <c r="D355" t="s">
        <v>1157</v>
      </c>
      <c r="E355">
        <v>2</v>
      </c>
      <c r="F355">
        <v>2</v>
      </c>
      <c r="G355" t="s">
        <v>242</v>
      </c>
      <c r="H355" t="s">
        <v>1157</v>
      </c>
      <c r="I355">
        <v>2</v>
      </c>
      <c r="J355"/>
      <c r="K355"/>
      <c r="L355">
        <v>54.423076923076898</v>
      </c>
      <c r="M355"/>
      <c r="N355"/>
      <c r="O355"/>
      <c r="P355"/>
      <c r="Q355"/>
      <c r="R355"/>
      <c r="S355"/>
      <c r="T355"/>
      <c r="U355"/>
      <c r="V355"/>
      <c r="W355" s="125">
        <f t="shared" si="61"/>
        <v>54.423076923076898</v>
      </c>
      <c r="X355" s="99">
        <v>0</v>
      </c>
      <c r="Y355" s="65" t="str">
        <f t="shared" si="66"/>
        <v/>
      </c>
      <c r="Z355" s="65" t="str">
        <f t="shared" si="67"/>
        <v>A367</v>
      </c>
      <c r="AA355" s="65">
        <f t="shared" si="68"/>
        <v>2</v>
      </c>
      <c r="AB355" s="65">
        <f t="shared" si="69"/>
        <v>0</v>
      </c>
      <c r="AC355" s="65">
        <f t="shared" si="70"/>
        <v>5</v>
      </c>
    </row>
    <row r="356" spans="1:29" x14ac:dyDescent="0.25">
      <c r="A356" t="s">
        <v>1735</v>
      </c>
      <c r="B356">
        <v>1</v>
      </c>
      <c r="C356" t="s">
        <v>243</v>
      </c>
      <c r="D356" t="s">
        <v>1157</v>
      </c>
      <c r="E356">
        <v>2</v>
      </c>
      <c r="F356">
        <v>2</v>
      </c>
      <c r="G356" t="s">
        <v>243</v>
      </c>
      <c r="H356" t="s">
        <v>1157</v>
      </c>
      <c r="I356">
        <v>2</v>
      </c>
      <c r="J356">
        <v>31.473684210526301</v>
      </c>
      <c r="K356"/>
      <c r="L356">
        <v>32.5263157894736</v>
      </c>
      <c r="M356">
        <v>70.523809523809504</v>
      </c>
      <c r="N356"/>
      <c r="O356"/>
      <c r="P356"/>
      <c r="Q356"/>
      <c r="R356"/>
      <c r="S356"/>
      <c r="T356"/>
      <c r="U356"/>
      <c r="V356"/>
      <c r="W356" s="125">
        <f t="shared" si="61"/>
        <v>134.5238095238094</v>
      </c>
      <c r="X356" s="99">
        <v>0</v>
      </c>
      <c r="Y356" s="65" t="str">
        <f t="shared" si="66"/>
        <v/>
      </c>
      <c r="Z356" s="65" t="str">
        <f t="shared" si="67"/>
        <v>A368</v>
      </c>
      <c r="AA356" s="65">
        <f t="shared" si="68"/>
        <v>2</v>
      </c>
      <c r="AB356" s="65">
        <f t="shared" si="69"/>
        <v>0</v>
      </c>
      <c r="AC356" s="65">
        <f t="shared" si="70"/>
        <v>5</v>
      </c>
    </row>
    <row r="357" spans="1:29" x14ac:dyDescent="0.25">
      <c r="A357" t="s">
        <v>1736</v>
      </c>
      <c r="B357">
        <v>1</v>
      </c>
      <c r="C357" t="s">
        <v>244</v>
      </c>
      <c r="D357" t="s">
        <v>1157</v>
      </c>
      <c r="E357">
        <v>2</v>
      </c>
      <c r="F357">
        <v>2</v>
      </c>
      <c r="G357" t="s">
        <v>244</v>
      </c>
      <c r="H357" t="s">
        <v>1157</v>
      </c>
      <c r="I357">
        <v>2</v>
      </c>
      <c r="J357"/>
      <c r="K357">
        <v>18.576923076922998</v>
      </c>
      <c r="L357"/>
      <c r="M357"/>
      <c r="N357"/>
      <c r="O357"/>
      <c r="P357"/>
      <c r="Q357"/>
      <c r="R357"/>
      <c r="S357"/>
      <c r="T357"/>
      <c r="U357"/>
      <c r="V357"/>
      <c r="W357" s="125">
        <f t="shared" si="61"/>
        <v>18.576923076922998</v>
      </c>
      <c r="X357" s="99">
        <v>0</v>
      </c>
      <c r="Y357" s="65" t="str">
        <f t="shared" si="66"/>
        <v/>
      </c>
      <c r="Z357" s="65" t="str">
        <f t="shared" si="67"/>
        <v>A369</v>
      </c>
      <c r="AA357" s="65">
        <f t="shared" si="68"/>
        <v>2</v>
      </c>
      <c r="AB357" s="65">
        <f t="shared" si="69"/>
        <v>0</v>
      </c>
      <c r="AC357" s="65">
        <f t="shared" si="70"/>
        <v>5</v>
      </c>
    </row>
    <row r="358" spans="1:29" x14ac:dyDescent="0.25">
      <c r="A358" t="s">
        <v>1737</v>
      </c>
      <c r="B358">
        <v>1</v>
      </c>
      <c r="C358" t="s">
        <v>294</v>
      </c>
      <c r="D358" t="s">
        <v>1157</v>
      </c>
      <c r="E358">
        <v>2</v>
      </c>
      <c r="F358">
        <v>2</v>
      </c>
      <c r="G358" t="s">
        <v>294</v>
      </c>
      <c r="H358" t="s">
        <v>1157</v>
      </c>
      <c r="I358">
        <v>2</v>
      </c>
      <c r="J358">
        <v>12.1538461538461</v>
      </c>
      <c r="K358">
        <v>17.192307692307601</v>
      </c>
      <c r="L358">
        <v>11.9230769230769</v>
      </c>
      <c r="M358">
        <v>32.730769230769198</v>
      </c>
      <c r="N358">
        <v>5.0416666666666599</v>
      </c>
      <c r="O358">
        <v>4.4090909090909003</v>
      </c>
      <c r="P358">
        <v>21.307692307692299</v>
      </c>
      <c r="Q358">
        <v>1</v>
      </c>
      <c r="R358">
        <v>1.8235294117647001</v>
      </c>
      <c r="S358"/>
      <c r="T358">
        <v>9.2307692307692299</v>
      </c>
      <c r="U358">
        <v>21.423076923076898</v>
      </c>
      <c r="V358">
        <v>13.2</v>
      </c>
      <c r="W358" s="125">
        <f t="shared" si="61"/>
        <v>151.43582544906047</v>
      </c>
      <c r="X358" s="99">
        <v>0</v>
      </c>
      <c r="Y358" s="65" t="str">
        <f t="shared" si="66"/>
        <v/>
      </c>
      <c r="Z358" s="65" t="str">
        <f t="shared" si="67"/>
        <v>A370</v>
      </c>
      <c r="AA358" s="65">
        <f t="shared" si="68"/>
        <v>2</v>
      </c>
      <c r="AB358" s="65">
        <f t="shared" si="69"/>
        <v>0</v>
      </c>
      <c r="AC358" s="65">
        <f t="shared" si="70"/>
        <v>5</v>
      </c>
    </row>
    <row r="359" spans="1:29" x14ac:dyDescent="0.25">
      <c r="A359" t="s">
        <v>1738</v>
      </c>
      <c r="B359">
        <v>1</v>
      </c>
      <c r="C359" t="s">
        <v>245</v>
      </c>
      <c r="D359" t="s">
        <v>1157</v>
      </c>
      <c r="E359">
        <v>2</v>
      </c>
      <c r="F359">
        <v>2</v>
      </c>
      <c r="G359" t="s">
        <v>245</v>
      </c>
      <c r="H359" t="s">
        <v>1157</v>
      </c>
      <c r="I359">
        <v>2</v>
      </c>
      <c r="J359"/>
      <c r="K359"/>
      <c r="L359"/>
      <c r="M359"/>
      <c r="N359"/>
      <c r="O359">
        <v>3.7857142857142798</v>
      </c>
      <c r="P359"/>
      <c r="Q359"/>
      <c r="R359"/>
      <c r="S359"/>
      <c r="T359"/>
      <c r="U359">
        <v>10.576923076923</v>
      </c>
      <c r="V359">
        <v>4.8636363636363598</v>
      </c>
      <c r="W359" s="125">
        <f t="shared" si="61"/>
        <v>19.226273726273639</v>
      </c>
      <c r="X359" s="99">
        <v>0</v>
      </c>
      <c r="Y359" s="65" t="str">
        <f t="shared" si="66"/>
        <v/>
      </c>
      <c r="Z359" s="65" t="str">
        <f t="shared" si="67"/>
        <v>A371</v>
      </c>
      <c r="AA359" s="65">
        <f t="shared" si="68"/>
        <v>2</v>
      </c>
      <c r="AB359" s="65">
        <f t="shared" si="69"/>
        <v>0</v>
      </c>
      <c r="AC359" s="65">
        <f t="shared" si="70"/>
        <v>5</v>
      </c>
    </row>
    <row r="360" spans="1:29" x14ac:dyDescent="0.25">
      <c r="A360" t="s">
        <v>1739</v>
      </c>
      <c r="B360">
        <v>1</v>
      </c>
      <c r="C360" t="s">
        <v>850</v>
      </c>
      <c r="D360" t="s">
        <v>1157</v>
      </c>
      <c r="E360">
        <v>2</v>
      </c>
      <c r="F360">
        <v>2</v>
      </c>
      <c r="G360" t="s">
        <v>850</v>
      </c>
      <c r="H360" t="s">
        <v>1157</v>
      </c>
      <c r="I360">
        <v>2</v>
      </c>
      <c r="J360"/>
      <c r="K360">
        <v>8.84</v>
      </c>
      <c r="L360"/>
      <c r="M360"/>
      <c r="N360"/>
      <c r="O360"/>
      <c r="P360"/>
      <c r="Q360"/>
      <c r="R360"/>
      <c r="S360"/>
      <c r="T360"/>
      <c r="U360"/>
      <c r="V360"/>
      <c r="W360" s="125">
        <f t="shared" si="61"/>
        <v>8.84</v>
      </c>
      <c r="X360" s="99">
        <v>0</v>
      </c>
      <c r="Y360" s="65" t="str">
        <f t="shared" si="66"/>
        <v/>
      </c>
      <c r="Z360" s="65" t="str">
        <f t="shared" si="67"/>
        <v>A373</v>
      </c>
      <c r="AA360" s="65">
        <f t="shared" si="68"/>
        <v>2</v>
      </c>
      <c r="AB360" s="65">
        <f t="shared" si="69"/>
        <v>0</v>
      </c>
      <c r="AC360" s="65">
        <f t="shared" si="70"/>
        <v>5</v>
      </c>
    </row>
    <row r="361" spans="1:29" x14ac:dyDescent="0.25">
      <c r="A361" t="s">
        <v>1740</v>
      </c>
      <c r="B361">
        <v>1</v>
      </c>
      <c r="C361" t="s">
        <v>246</v>
      </c>
      <c r="D361" t="s">
        <v>1157</v>
      </c>
      <c r="E361">
        <v>2</v>
      </c>
      <c r="F361">
        <v>2</v>
      </c>
      <c r="G361" t="s">
        <v>246</v>
      </c>
      <c r="H361" t="s">
        <v>1157</v>
      </c>
      <c r="I361">
        <v>2</v>
      </c>
      <c r="J361"/>
      <c r="K361"/>
      <c r="L361"/>
      <c r="M361"/>
      <c r="N361"/>
      <c r="O361">
        <v>1.3333333333333299</v>
      </c>
      <c r="P361"/>
      <c r="Q361"/>
      <c r="R361"/>
      <c r="S361"/>
      <c r="T361"/>
      <c r="U361">
        <v>6.16</v>
      </c>
      <c r="V361">
        <v>3</v>
      </c>
      <c r="W361" s="125">
        <f t="shared" si="61"/>
        <v>10.493333333333331</v>
      </c>
      <c r="X361" s="99">
        <v>0</v>
      </c>
      <c r="Y361" s="65" t="str">
        <f t="shared" si="66"/>
        <v/>
      </c>
      <c r="Z361" s="65" t="str">
        <f t="shared" si="67"/>
        <v>A374</v>
      </c>
      <c r="AA361" s="65">
        <f t="shared" si="68"/>
        <v>2</v>
      </c>
      <c r="AB361" s="65">
        <f t="shared" si="69"/>
        <v>0</v>
      </c>
      <c r="AC361" s="65">
        <f t="shared" si="70"/>
        <v>5</v>
      </c>
    </row>
    <row r="362" spans="1:29" x14ac:dyDescent="0.25">
      <c r="A362" t="s">
        <v>1741</v>
      </c>
      <c r="B362">
        <v>1</v>
      </c>
      <c r="C362" t="s">
        <v>1006</v>
      </c>
      <c r="D362" t="s">
        <v>1157</v>
      </c>
      <c r="E362">
        <v>2</v>
      </c>
      <c r="F362">
        <v>2</v>
      </c>
      <c r="G362" t="s">
        <v>1006</v>
      </c>
      <c r="H362" t="s">
        <v>1157</v>
      </c>
      <c r="I362">
        <v>2</v>
      </c>
      <c r="J362"/>
      <c r="K362"/>
      <c r="L362"/>
      <c r="M362"/>
      <c r="N362"/>
      <c r="O362"/>
      <c r="P362"/>
      <c r="Q362"/>
      <c r="R362"/>
      <c r="S362"/>
      <c r="T362">
        <v>13.807692307692299</v>
      </c>
      <c r="U362"/>
      <c r="V362"/>
      <c r="W362" s="125">
        <f t="shared" si="61"/>
        <v>13.807692307692299</v>
      </c>
      <c r="X362" s="99">
        <v>0</v>
      </c>
      <c r="Y362" s="65" t="str">
        <f t="shared" si="66"/>
        <v/>
      </c>
      <c r="Z362" s="65" t="str">
        <f t="shared" si="67"/>
        <v>A375</v>
      </c>
      <c r="AA362" s="65">
        <f t="shared" si="68"/>
        <v>2</v>
      </c>
      <c r="AB362" s="65">
        <f t="shared" si="69"/>
        <v>0</v>
      </c>
      <c r="AC362" s="65">
        <f t="shared" si="70"/>
        <v>5</v>
      </c>
    </row>
    <row r="363" spans="1:29" x14ac:dyDescent="0.25">
      <c r="A363" t="s">
        <v>1742</v>
      </c>
      <c r="B363">
        <v>1</v>
      </c>
      <c r="C363" t="s">
        <v>980</v>
      </c>
      <c r="D363" t="s">
        <v>1157</v>
      </c>
      <c r="E363">
        <v>2</v>
      </c>
      <c r="F363">
        <v>2</v>
      </c>
      <c r="G363" t="s">
        <v>980</v>
      </c>
      <c r="H363" t="s">
        <v>1157</v>
      </c>
      <c r="I363">
        <v>2</v>
      </c>
      <c r="J363">
        <v>5.72</v>
      </c>
      <c r="K363">
        <v>34.653846153846096</v>
      </c>
      <c r="L363">
        <v>8.9600000000000009</v>
      </c>
      <c r="M363">
        <v>27.807692307692299</v>
      </c>
      <c r="N363">
        <v>2.8095238095238</v>
      </c>
      <c r="O363">
        <v>1.0909090909090899</v>
      </c>
      <c r="P363">
        <v>70.538461538461505</v>
      </c>
      <c r="Q363">
        <v>1.375</v>
      </c>
      <c r="R363">
        <v>2.73684210526315</v>
      </c>
      <c r="S363">
        <v>1</v>
      </c>
      <c r="T363">
        <v>9.8076923076922995</v>
      </c>
      <c r="U363">
        <v>6.08</v>
      </c>
      <c r="V363">
        <v>4.72</v>
      </c>
      <c r="W363" s="125">
        <f t="shared" si="61"/>
        <v>177.29996731338827</v>
      </c>
      <c r="X363" s="99">
        <v>0</v>
      </c>
      <c r="Y363" s="65" t="str">
        <f t="shared" si="66"/>
        <v/>
      </c>
      <c r="Z363" s="65" t="str">
        <f t="shared" si="67"/>
        <v>A376</v>
      </c>
      <c r="AA363" s="65">
        <f t="shared" si="68"/>
        <v>2</v>
      </c>
      <c r="AB363" s="65">
        <f t="shared" si="69"/>
        <v>0</v>
      </c>
      <c r="AC363" s="65">
        <f t="shared" si="70"/>
        <v>5</v>
      </c>
    </row>
    <row r="364" spans="1:29" x14ac:dyDescent="0.25">
      <c r="A364" t="s">
        <v>1743</v>
      </c>
      <c r="B364">
        <v>1</v>
      </c>
      <c r="C364" t="s">
        <v>805</v>
      </c>
      <c r="D364" t="s">
        <v>1157</v>
      </c>
      <c r="E364">
        <v>2</v>
      </c>
      <c r="F364">
        <v>2</v>
      </c>
      <c r="G364" t="s">
        <v>805</v>
      </c>
      <c r="H364" t="s">
        <v>1157</v>
      </c>
      <c r="I364">
        <v>2</v>
      </c>
      <c r="J364"/>
      <c r="K364"/>
      <c r="L364"/>
      <c r="M364"/>
      <c r="N364"/>
      <c r="O364">
        <v>2</v>
      </c>
      <c r="P364"/>
      <c r="Q364"/>
      <c r="R364"/>
      <c r="S364"/>
      <c r="T364"/>
      <c r="U364"/>
      <c r="V364">
        <v>3.52173913043478</v>
      </c>
      <c r="W364" s="125">
        <f t="shared" si="61"/>
        <v>5.5217391304347796</v>
      </c>
      <c r="X364" s="99">
        <v>0</v>
      </c>
      <c r="Y364" s="65" t="str">
        <f t="shared" si="66"/>
        <v/>
      </c>
      <c r="Z364" s="65" t="str">
        <f t="shared" si="67"/>
        <v>A377</v>
      </c>
      <c r="AA364" s="65">
        <f t="shared" si="68"/>
        <v>2</v>
      </c>
      <c r="AB364" s="65">
        <f t="shared" si="69"/>
        <v>0</v>
      </c>
      <c r="AC364" s="65">
        <f t="shared" si="70"/>
        <v>5</v>
      </c>
    </row>
    <row r="365" spans="1:29" x14ac:dyDescent="0.25">
      <c r="A365" t="s">
        <v>1744</v>
      </c>
      <c r="B365">
        <v>1</v>
      </c>
      <c r="C365" t="s">
        <v>806</v>
      </c>
      <c r="D365" t="s">
        <v>1157</v>
      </c>
      <c r="E365">
        <v>2</v>
      </c>
      <c r="F365">
        <v>2</v>
      </c>
      <c r="G365" t="s">
        <v>806</v>
      </c>
      <c r="H365" t="s">
        <v>1157</v>
      </c>
      <c r="I365">
        <v>2</v>
      </c>
      <c r="J365"/>
      <c r="K365"/>
      <c r="L365"/>
      <c r="M365"/>
      <c r="N365"/>
      <c r="O365"/>
      <c r="P365"/>
      <c r="Q365"/>
      <c r="R365"/>
      <c r="S365"/>
      <c r="T365">
        <v>7.3461538461538396</v>
      </c>
      <c r="U365"/>
      <c r="V365"/>
      <c r="W365" s="125">
        <f t="shared" si="61"/>
        <v>7.3461538461538396</v>
      </c>
      <c r="X365" s="99">
        <v>0</v>
      </c>
      <c r="Y365" s="65" t="str">
        <f t="shared" si="66"/>
        <v/>
      </c>
      <c r="Z365" s="65" t="str">
        <f t="shared" si="67"/>
        <v>A378</v>
      </c>
      <c r="AA365" s="65">
        <f t="shared" si="68"/>
        <v>2</v>
      </c>
      <c r="AB365" s="65">
        <f t="shared" si="69"/>
        <v>0</v>
      </c>
      <c r="AC365" s="65">
        <f t="shared" si="70"/>
        <v>5</v>
      </c>
    </row>
    <row r="366" spans="1:29" x14ac:dyDescent="0.25">
      <c r="A366" t="s">
        <v>1745</v>
      </c>
      <c r="B366">
        <v>1</v>
      </c>
      <c r="C366" t="s">
        <v>899</v>
      </c>
      <c r="D366" t="s">
        <v>1157</v>
      </c>
      <c r="E366">
        <v>2</v>
      </c>
      <c r="F366">
        <v>2</v>
      </c>
      <c r="G366" t="s">
        <v>899</v>
      </c>
      <c r="H366" t="s">
        <v>1157</v>
      </c>
      <c r="I366">
        <v>2</v>
      </c>
      <c r="J366"/>
      <c r="K366"/>
      <c r="L366"/>
      <c r="M366"/>
      <c r="N366"/>
      <c r="O366">
        <v>3.4583333333333299</v>
      </c>
      <c r="P366"/>
      <c r="Q366"/>
      <c r="R366"/>
      <c r="S366"/>
      <c r="T366"/>
      <c r="U366"/>
      <c r="V366">
        <v>5.76</v>
      </c>
      <c r="W366" s="125">
        <f t="shared" si="61"/>
        <v>9.2183333333333302</v>
      </c>
      <c r="X366" s="99">
        <v>0</v>
      </c>
      <c r="Y366" s="65" t="str">
        <f t="shared" si="66"/>
        <v/>
      </c>
      <c r="Z366" s="65" t="str">
        <f t="shared" si="67"/>
        <v>A379</v>
      </c>
      <c r="AA366" s="65">
        <f t="shared" si="68"/>
        <v>2</v>
      </c>
      <c r="AB366" s="65">
        <f t="shared" si="69"/>
        <v>0</v>
      </c>
      <c r="AC366" s="65">
        <f t="shared" si="70"/>
        <v>5</v>
      </c>
    </row>
    <row r="367" spans="1:29" x14ac:dyDescent="0.25">
      <c r="A367" t="s">
        <v>1746</v>
      </c>
      <c r="B367">
        <v>1</v>
      </c>
      <c r="C367" t="s">
        <v>247</v>
      </c>
      <c r="D367" t="s">
        <v>1157</v>
      </c>
      <c r="E367">
        <v>2</v>
      </c>
      <c r="F367">
        <v>2</v>
      </c>
      <c r="G367" t="s">
        <v>247</v>
      </c>
      <c r="H367" t="s">
        <v>1157</v>
      </c>
      <c r="I367">
        <v>2</v>
      </c>
      <c r="J367"/>
      <c r="K367"/>
      <c r="L367"/>
      <c r="M367"/>
      <c r="N367"/>
      <c r="O367">
        <v>2.7391304347826</v>
      </c>
      <c r="P367"/>
      <c r="Q367"/>
      <c r="R367"/>
      <c r="S367"/>
      <c r="T367"/>
      <c r="U367"/>
      <c r="V367">
        <v>23.230769230769202</v>
      </c>
      <c r="W367" s="125">
        <f t="shared" si="61"/>
        <v>25.9698996655518</v>
      </c>
      <c r="X367" s="99">
        <v>0</v>
      </c>
      <c r="Y367" s="65" t="str">
        <f t="shared" si="66"/>
        <v/>
      </c>
      <c r="Z367" s="65" t="str">
        <f t="shared" si="67"/>
        <v>A380</v>
      </c>
      <c r="AA367" s="65">
        <f t="shared" si="68"/>
        <v>2</v>
      </c>
      <c r="AB367" s="65">
        <f t="shared" si="69"/>
        <v>0</v>
      </c>
      <c r="AC367" s="65">
        <f t="shared" si="70"/>
        <v>5</v>
      </c>
    </row>
    <row r="368" spans="1:29" x14ac:dyDescent="0.25">
      <c r="A368" t="s">
        <v>1747</v>
      </c>
      <c r="B368">
        <v>1</v>
      </c>
      <c r="C368" t="s">
        <v>1075</v>
      </c>
      <c r="D368" t="s">
        <v>1157</v>
      </c>
      <c r="E368">
        <v>2</v>
      </c>
      <c r="F368">
        <v>2</v>
      </c>
      <c r="G368" t="s">
        <v>1075</v>
      </c>
      <c r="H368" t="s">
        <v>1157</v>
      </c>
      <c r="I368">
        <v>2</v>
      </c>
      <c r="J368"/>
      <c r="K368"/>
      <c r="L368"/>
      <c r="M368"/>
      <c r="N368"/>
      <c r="O368"/>
      <c r="P368"/>
      <c r="Q368"/>
      <c r="R368"/>
      <c r="S368"/>
      <c r="T368">
        <v>15.807692307692299</v>
      </c>
      <c r="U368"/>
      <c r="V368"/>
      <c r="W368" s="125">
        <f t="shared" si="61"/>
        <v>15.807692307692299</v>
      </c>
      <c r="X368" s="99">
        <v>0</v>
      </c>
      <c r="Y368" s="65" t="str">
        <f t="shared" si="66"/>
        <v/>
      </c>
      <c r="Z368" s="65" t="str">
        <f t="shared" si="67"/>
        <v>A381</v>
      </c>
      <c r="AA368" s="65">
        <f t="shared" si="68"/>
        <v>2</v>
      </c>
      <c r="AB368" s="65">
        <f t="shared" si="69"/>
        <v>0</v>
      </c>
      <c r="AC368" s="65">
        <f t="shared" si="70"/>
        <v>5</v>
      </c>
    </row>
    <row r="369" spans="1:29" x14ac:dyDescent="0.25">
      <c r="A369" t="s">
        <v>1748</v>
      </c>
      <c r="B369">
        <v>1</v>
      </c>
      <c r="C369" t="s">
        <v>681</v>
      </c>
      <c r="D369" t="s">
        <v>1157</v>
      </c>
      <c r="E369">
        <v>2</v>
      </c>
      <c r="F369">
        <v>2</v>
      </c>
      <c r="G369" t="s">
        <v>681</v>
      </c>
      <c r="H369" t="s">
        <v>1157</v>
      </c>
      <c r="I369">
        <v>2</v>
      </c>
      <c r="J369">
        <v>7.48</v>
      </c>
      <c r="K369"/>
      <c r="L369"/>
      <c r="M369">
        <v>18.230769230769202</v>
      </c>
      <c r="N369"/>
      <c r="O369"/>
      <c r="P369"/>
      <c r="Q369"/>
      <c r="R369"/>
      <c r="S369"/>
      <c r="T369"/>
      <c r="U369"/>
      <c r="V369"/>
      <c r="W369" s="125">
        <f t="shared" si="61"/>
        <v>25.710769230769202</v>
      </c>
      <c r="X369" s="99">
        <v>0</v>
      </c>
      <c r="Y369" s="65" t="str">
        <f t="shared" si="66"/>
        <v/>
      </c>
      <c r="Z369" s="65" t="str">
        <f t="shared" si="67"/>
        <v>A382</v>
      </c>
      <c r="AA369" s="65">
        <f t="shared" si="68"/>
        <v>2</v>
      </c>
      <c r="AB369" s="65">
        <f t="shared" si="69"/>
        <v>0</v>
      </c>
      <c r="AC369" s="65">
        <f t="shared" si="70"/>
        <v>5</v>
      </c>
    </row>
    <row r="370" spans="1:29" x14ac:dyDescent="0.25">
      <c r="A370" t="s">
        <v>1749</v>
      </c>
      <c r="B370">
        <v>1</v>
      </c>
      <c r="C370" t="s">
        <v>1325</v>
      </c>
      <c r="D370" t="s">
        <v>1157</v>
      </c>
      <c r="E370">
        <v>2</v>
      </c>
      <c r="F370">
        <v>2</v>
      </c>
      <c r="G370" t="s">
        <v>1325</v>
      </c>
      <c r="H370" t="s">
        <v>1157</v>
      </c>
      <c r="I370">
        <v>2</v>
      </c>
      <c r="J370">
        <v>28.769230769230699</v>
      </c>
      <c r="K370"/>
      <c r="L370"/>
      <c r="M370">
        <v>69.423076923076906</v>
      </c>
      <c r="N370"/>
      <c r="O370"/>
      <c r="P370"/>
      <c r="Q370"/>
      <c r="R370"/>
      <c r="S370"/>
      <c r="T370"/>
      <c r="U370"/>
      <c r="V370"/>
      <c r="W370" s="125">
        <f t="shared" si="61"/>
        <v>98.192307692307608</v>
      </c>
      <c r="X370" s="99">
        <v>0</v>
      </c>
      <c r="Y370" s="65" t="str">
        <f t="shared" si="66"/>
        <v/>
      </c>
      <c r="Z370" s="65" t="str">
        <f t="shared" si="67"/>
        <v>A383</v>
      </c>
      <c r="AA370" s="65">
        <f t="shared" si="68"/>
        <v>2</v>
      </c>
      <c r="AB370" s="65">
        <f t="shared" si="69"/>
        <v>0</v>
      </c>
      <c r="AC370" s="65">
        <f t="shared" si="70"/>
        <v>5</v>
      </c>
    </row>
    <row r="371" spans="1:29" x14ac:dyDescent="0.25">
      <c r="A371" t="s">
        <v>1750</v>
      </c>
      <c r="B371">
        <v>40</v>
      </c>
      <c r="C371" t="s">
        <v>760</v>
      </c>
      <c r="D371" t="s">
        <v>1157</v>
      </c>
      <c r="E371">
        <v>2</v>
      </c>
      <c r="F371">
        <v>2</v>
      </c>
      <c r="G371" t="s">
        <v>760</v>
      </c>
      <c r="H371" t="s">
        <v>1157</v>
      </c>
      <c r="I371">
        <v>2</v>
      </c>
      <c r="J371">
        <v>1.5</v>
      </c>
      <c r="K371"/>
      <c r="L371">
        <v>1.7</v>
      </c>
      <c r="M371">
        <v>1.6666666666666601</v>
      </c>
      <c r="N371">
        <v>1.1000000000000001</v>
      </c>
      <c r="O371">
        <v>4.3333333333333304</v>
      </c>
      <c r="P371">
        <v>1.4285714285714199</v>
      </c>
      <c r="Q371">
        <v>1</v>
      </c>
      <c r="R371">
        <v>1</v>
      </c>
      <c r="S371"/>
      <c r="T371"/>
      <c r="U371">
        <v>1.7</v>
      </c>
      <c r="V371">
        <v>1.28571428571428</v>
      </c>
      <c r="W371" s="125">
        <f t="shared" si="61"/>
        <v>16.71428571428569</v>
      </c>
      <c r="X371" s="99">
        <v>0</v>
      </c>
      <c r="Y371" s="65" t="str">
        <f t="shared" ref="Y371:Y402" si="71">IF(COUNTIF($G$5:$G$4836,G362)&gt;1,"DOUBLE","")</f>
        <v/>
      </c>
      <c r="Z371" s="65" t="str">
        <f t="shared" ref="Z371:Z402" si="72">A362</f>
        <v>A384</v>
      </c>
      <c r="AA371" s="65">
        <f t="shared" ref="AA371:AA402" si="73">I362</f>
        <v>2</v>
      </c>
      <c r="AB371" s="65">
        <f t="shared" ref="AB371:AB402" si="74">IF(ISNA(MATCH(C362,G362,0)),1,0)</f>
        <v>0</v>
      </c>
      <c r="AC371" s="65">
        <f t="shared" ref="AC371:AC402" si="75">LEN(G362)</f>
        <v>5</v>
      </c>
    </row>
    <row r="372" spans="1:29" x14ac:dyDescent="0.25">
      <c r="A372" t="s">
        <v>1751</v>
      </c>
      <c r="B372">
        <v>1</v>
      </c>
      <c r="C372" t="s">
        <v>427</v>
      </c>
      <c r="D372" t="s">
        <v>1157</v>
      </c>
      <c r="E372">
        <v>2</v>
      </c>
      <c r="F372">
        <v>2</v>
      </c>
      <c r="G372" t="s">
        <v>427</v>
      </c>
      <c r="H372" t="s">
        <v>1157</v>
      </c>
      <c r="I372">
        <v>2</v>
      </c>
      <c r="J372">
        <v>11.92</v>
      </c>
      <c r="K372">
        <v>44.538461538461497</v>
      </c>
      <c r="L372">
        <v>18.559999999999999</v>
      </c>
      <c r="M372">
        <v>17.115384615384599</v>
      </c>
      <c r="N372">
        <v>1.55</v>
      </c>
      <c r="O372">
        <v>4.9375</v>
      </c>
      <c r="P372">
        <v>45.5</v>
      </c>
      <c r="Q372">
        <v>1</v>
      </c>
      <c r="R372">
        <v>2.0909090909090899</v>
      </c>
      <c r="S372"/>
      <c r="T372">
        <v>18.28</v>
      </c>
      <c r="U372">
        <v>15.846153846153801</v>
      </c>
      <c r="V372">
        <v>11.04</v>
      </c>
      <c r="W372" s="125">
        <f t="shared" si="61"/>
        <v>192.378409090909</v>
      </c>
      <c r="X372" s="99">
        <v>0</v>
      </c>
      <c r="Y372" s="65" t="str">
        <f t="shared" si="71"/>
        <v/>
      </c>
      <c r="Z372" s="65" t="str">
        <f t="shared" si="72"/>
        <v>A385</v>
      </c>
      <c r="AA372" s="65">
        <f t="shared" si="73"/>
        <v>2</v>
      </c>
      <c r="AB372" s="65">
        <f t="shared" si="74"/>
        <v>0</v>
      </c>
      <c r="AC372" s="65">
        <f t="shared" si="75"/>
        <v>5</v>
      </c>
    </row>
    <row r="373" spans="1:29" x14ac:dyDescent="0.25">
      <c r="A373" t="s">
        <v>1752</v>
      </c>
      <c r="B373">
        <v>1</v>
      </c>
      <c r="C373" t="s">
        <v>1076</v>
      </c>
      <c r="D373" t="s">
        <v>1157</v>
      </c>
      <c r="E373">
        <v>2</v>
      </c>
      <c r="F373">
        <v>2</v>
      </c>
      <c r="G373" t="s">
        <v>1076</v>
      </c>
      <c r="H373" t="s">
        <v>1157</v>
      </c>
      <c r="I373">
        <v>2</v>
      </c>
      <c r="J373"/>
      <c r="K373"/>
      <c r="L373"/>
      <c r="M373"/>
      <c r="N373"/>
      <c r="O373"/>
      <c r="P373">
        <v>17</v>
      </c>
      <c r="Q373"/>
      <c r="R373"/>
      <c r="S373"/>
      <c r="T373">
        <v>3.2380952380952301</v>
      </c>
      <c r="U373"/>
      <c r="V373"/>
      <c r="W373" s="125">
        <f t="shared" si="61"/>
        <v>20.23809523809523</v>
      </c>
      <c r="X373" s="99">
        <v>0</v>
      </c>
      <c r="Y373" s="65" t="str">
        <f t="shared" si="71"/>
        <v/>
      </c>
      <c r="Z373" s="65" t="str">
        <f t="shared" si="72"/>
        <v>A386</v>
      </c>
      <c r="AA373" s="65">
        <f t="shared" si="73"/>
        <v>2</v>
      </c>
      <c r="AB373" s="65">
        <f t="shared" si="74"/>
        <v>0</v>
      </c>
      <c r="AC373" s="65">
        <f t="shared" si="75"/>
        <v>5</v>
      </c>
    </row>
    <row r="374" spans="1:29" x14ac:dyDescent="0.25">
      <c r="A374" t="s">
        <v>1753</v>
      </c>
      <c r="B374">
        <v>1</v>
      </c>
      <c r="C374" t="s">
        <v>429</v>
      </c>
      <c r="D374" t="s">
        <v>1157</v>
      </c>
      <c r="E374">
        <v>2</v>
      </c>
      <c r="F374">
        <v>2</v>
      </c>
      <c r="G374" t="s">
        <v>429</v>
      </c>
      <c r="H374" t="s">
        <v>1157</v>
      </c>
      <c r="I374">
        <v>2</v>
      </c>
      <c r="J374"/>
      <c r="K374"/>
      <c r="L374">
        <v>17.115384615384599</v>
      </c>
      <c r="M374"/>
      <c r="N374"/>
      <c r="O374"/>
      <c r="P374"/>
      <c r="Q374"/>
      <c r="R374"/>
      <c r="S374"/>
      <c r="T374"/>
      <c r="U374"/>
      <c r="V374"/>
      <c r="W374" s="125">
        <f t="shared" si="61"/>
        <v>17.115384615384599</v>
      </c>
      <c r="X374" s="99">
        <v>0</v>
      </c>
      <c r="Y374" s="65" t="str">
        <f t="shared" si="71"/>
        <v/>
      </c>
      <c r="Z374" s="65" t="str">
        <f t="shared" si="72"/>
        <v>A387</v>
      </c>
      <c r="AA374" s="65">
        <f t="shared" si="73"/>
        <v>2</v>
      </c>
      <c r="AB374" s="65">
        <f t="shared" si="74"/>
        <v>0</v>
      </c>
      <c r="AC374" s="65">
        <f t="shared" si="75"/>
        <v>5</v>
      </c>
    </row>
    <row r="375" spans="1:29" x14ac:dyDescent="0.25">
      <c r="A375" t="s">
        <v>1754</v>
      </c>
      <c r="B375">
        <v>1</v>
      </c>
      <c r="C375" t="s">
        <v>682</v>
      </c>
      <c r="D375" t="s">
        <v>1157</v>
      </c>
      <c r="E375">
        <v>2</v>
      </c>
      <c r="F375">
        <v>2</v>
      </c>
      <c r="G375" t="s">
        <v>682</v>
      </c>
      <c r="H375" t="s">
        <v>1157</v>
      </c>
      <c r="I375">
        <v>2</v>
      </c>
      <c r="J375"/>
      <c r="K375"/>
      <c r="L375"/>
      <c r="M375"/>
      <c r="N375"/>
      <c r="O375"/>
      <c r="P375"/>
      <c r="Q375"/>
      <c r="R375"/>
      <c r="S375"/>
      <c r="T375"/>
      <c r="U375">
        <v>9.56</v>
      </c>
      <c r="V375"/>
      <c r="W375" s="125">
        <f t="shared" si="61"/>
        <v>9.56</v>
      </c>
      <c r="X375" s="99">
        <v>0</v>
      </c>
      <c r="Y375" s="65" t="str">
        <f t="shared" si="71"/>
        <v/>
      </c>
      <c r="Z375" s="65" t="str">
        <f t="shared" si="72"/>
        <v>A388</v>
      </c>
      <c r="AA375" s="65">
        <f t="shared" si="73"/>
        <v>2</v>
      </c>
      <c r="AB375" s="65">
        <f t="shared" si="74"/>
        <v>0</v>
      </c>
      <c r="AC375" s="65">
        <f t="shared" si="75"/>
        <v>5</v>
      </c>
    </row>
    <row r="376" spans="1:29" x14ac:dyDescent="0.25">
      <c r="A376" t="s">
        <v>1755</v>
      </c>
      <c r="B376">
        <v>1</v>
      </c>
      <c r="C376" t="s">
        <v>248</v>
      </c>
      <c r="D376" t="s">
        <v>1157</v>
      </c>
      <c r="E376">
        <v>2</v>
      </c>
      <c r="F376">
        <v>2</v>
      </c>
      <c r="G376" t="s">
        <v>248</v>
      </c>
      <c r="H376" t="s">
        <v>1157</v>
      </c>
      <c r="I376">
        <v>2</v>
      </c>
      <c r="J376"/>
      <c r="K376">
        <v>198.14814814814801</v>
      </c>
      <c r="L376"/>
      <c r="M376"/>
      <c r="N376"/>
      <c r="O376"/>
      <c r="P376"/>
      <c r="Q376"/>
      <c r="R376"/>
      <c r="S376"/>
      <c r="T376">
        <v>21.6538461538461</v>
      </c>
      <c r="U376"/>
      <c r="V376"/>
      <c r="W376" s="125">
        <f t="shared" si="61"/>
        <v>219.80199430199411</v>
      </c>
      <c r="X376" s="99">
        <v>0</v>
      </c>
      <c r="Y376" s="65" t="str">
        <f t="shared" si="71"/>
        <v/>
      </c>
      <c r="Z376" s="65" t="str">
        <f t="shared" si="72"/>
        <v>A389</v>
      </c>
      <c r="AA376" s="65">
        <f t="shared" si="73"/>
        <v>2</v>
      </c>
      <c r="AB376" s="65">
        <f t="shared" si="74"/>
        <v>0</v>
      </c>
      <c r="AC376" s="65">
        <f t="shared" si="75"/>
        <v>5</v>
      </c>
    </row>
    <row r="377" spans="1:29" x14ac:dyDescent="0.25">
      <c r="A377" t="s">
        <v>1756</v>
      </c>
      <c r="B377">
        <v>1</v>
      </c>
      <c r="C377" t="s">
        <v>743</v>
      </c>
      <c r="D377" t="s">
        <v>1157</v>
      </c>
      <c r="E377">
        <v>2</v>
      </c>
      <c r="F377">
        <v>2</v>
      </c>
      <c r="G377" t="s">
        <v>743</v>
      </c>
      <c r="H377" t="s">
        <v>1157</v>
      </c>
      <c r="I377">
        <v>2</v>
      </c>
      <c r="J377"/>
      <c r="K377"/>
      <c r="L377"/>
      <c r="M377"/>
      <c r="N377"/>
      <c r="O377"/>
      <c r="P377"/>
      <c r="Q377"/>
      <c r="R377"/>
      <c r="S377"/>
      <c r="T377"/>
      <c r="U377">
        <v>18.346153846153801</v>
      </c>
      <c r="V377"/>
      <c r="W377" s="125">
        <f t="shared" si="61"/>
        <v>18.346153846153801</v>
      </c>
      <c r="X377" s="99">
        <v>0</v>
      </c>
      <c r="Y377" s="65" t="str">
        <f t="shared" si="71"/>
        <v/>
      </c>
      <c r="Z377" s="65" t="str">
        <f t="shared" si="72"/>
        <v>A390</v>
      </c>
      <c r="AA377" s="65">
        <f t="shared" si="73"/>
        <v>2</v>
      </c>
      <c r="AB377" s="65">
        <f t="shared" si="74"/>
        <v>0</v>
      </c>
      <c r="AC377" s="65">
        <f t="shared" si="75"/>
        <v>5</v>
      </c>
    </row>
    <row r="378" spans="1:29" x14ac:dyDescent="0.25">
      <c r="A378" t="s">
        <v>1757</v>
      </c>
      <c r="B378">
        <v>1</v>
      </c>
      <c r="C378" t="s">
        <v>1373</v>
      </c>
      <c r="D378" t="s">
        <v>1157</v>
      </c>
      <c r="E378">
        <v>2</v>
      </c>
      <c r="F378">
        <v>2</v>
      </c>
      <c r="G378" t="s">
        <v>1373</v>
      </c>
      <c r="H378" t="s">
        <v>1157</v>
      </c>
      <c r="I378">
        <v>2</v>
      </c>
      <c r="J378"/>
      <c r="K378"/>
      <c r="L378"/>
      <c r="M378"/>
      <c r="N378"/>
      <c r="O378"/>
      <c r="P378"/>
      <c r="Q378"/>
      <c r="R378"/>
      <c r="S378"/>
      <c r="T378"/>
      <c r="U378"/>
      <c r="V378"/>
      <c r="W378" s="125">
        <f t="shared" si="61"/>
        <v>0</v>
      </c>
      <c r="X378" s="99">
        <v>0</v>
      </c>
      <c r="Y378" s="65" t="str">
        <f t="shared" si="71"/>
        <v/>
      </c>
      <c r="Z378" s="65" t="str">
        <f t="shared" si="72"/>
        <v>A391</v>
      </c>
      <c r="AA378" s="65">
        <f t="shared" si="73"/>
        <v>2</v>
      </c>
      <c r="AB378" s="65">
        <f t="shared" si="74"/>
        <v>0</v>
      </c>
      <c r="AC378" s="65">
        <f t="shared" si="75"/>
        <v>5</v>
      </c>
    </row>
    <row r="379" spans="1:29" x14ac:dyDescent="0.25">
      <c r="A379" t="s">
        <v>1758</v>
      </c>
      <c r="B379">
        <v>1</v>
      </c>
      <c r="C379" t="s">
        <v>981</v>
      </c>
      <c r="D379" t="s">
        <v>1157</v>
      </c>
      <c r="E379">
        <v>2</v>
      </c>
      <c r="F379">
        <v>2</v>
      </c>
      <c r="G379" t="s">
        <v>981</v>
      </c>
      <c r="H379" t="s">
        <v>1157</v>
      </c>
      <c r="I379">
        <v>2</v>
      </c>
      <c r="J379">
        <v>27.384615384615302</v>
      </c>
      <c r="K379">
        <v>107</v>
      </c>
      <c r="L379">
        <v>17.36</v>
      </c>
      <c r="M379">
        <v>63.923076923076898</v>
      </c>
      <c r="N379">
        <v>3.5</v>
      </c>
      <c r="O379">
        <v>1.4166666666666601</v>
      </c>
      <c r="P379">
        <v>154.38461538461499</v>
      </c>
      <c r="Q379">
        <v>2.9444444444444402</v>
      </c>
      <c r="R379">
        <v>6.72</v>
      </c>
      <c r="S379">
        <v>1.8571428571428501</v>
      </c>
      <c r="T379">
        <v>11.92</v>
      </c>
      <c r="U379">
        <v>19.307692307692299</v>
      </c>
      <c r="V379">
        <v>5.2</v>
      </c>
      <c r="W379" s="125">
        <f t="shared" si="61"/>
        <v>422.91825396825351</v>
      </c>
      <c r="X379" s="99">
        <v>0</v>
      </c>
      <c r="Y379" s="65" t="str">
        <f t="shared" si="71"/>
        <v/>
      </c>
      <c r="Z379" s="65" t="str">
        <f t="shared" si="72"/>
        <v>A392</v>
      </c>
      <c r="AA379" s="65">
        <f t="shared" si="73"/>
        <v>2</v>
      </c>
      <c r="AB379" s="65">
        <f t="shared" si="74"/>
        <v>0</v>
      </c>
      <c r="AC379" s="65">
        <f t="shared" si="75"/>
        <v>5</v>
      </c>
    </row>
    <row r="380" spans="1:29" x14ac:dyDescent="0.25">
      <c r="A380" t="s">
        <v>1760</v>
      </c>
      <c r="B380">
        <v>1</v>
      </c>
      <c r="C380" t="s">
        <v>250</v>
      </c>
      <c r="D380" t="s">
        <v>1157</v>
      </c>
      <c r="E380">
        <v>2</v>
      </c>
      <c r="F380">
        <v>2</v>
      </c>
      <c r="G380" t="s">
        <v>250</v>
      </c>
      <c r="H380" t="s">
        <v>1157</v>
      </c>
      <c r="I380">
        <v>2</v>
      </c>
      <c r="J380"/>
      <c r="K380"/>
      <c r="L380"/>
      <c r="M380"/>
      <c r="N380">
        <v>3.64</v>
      </c>
      <c r="O380"/>
      <c r="P380"/>
      <c r="Q380"/>
      <c r="R380"/>
      <c r="S380"/>
      <c r="T380"/>
      <c r="U380"/>
      <c r="V380"/>
      <c r="W380" s="125">
        <f t="shared" ref="W380:W442" si="76">SUM(J380:V380)</f>
        <v>3.64</v>
      </c>
      <c r="X380" s="99">
        <v>0</v>
      </c>
      <c r="Y380" s="65" t="str">
        <f t="shared" si="71"/>
        <v/>
      </c>
      <c r="Z380" s="65" t="str">
        <f t="shared" si="72"/>
        <v>A393</v>
      </c>
      <c r="AA380" s="65">
        <f t="shared" si="73"/>
        <v>2</v>
      </c>
      <c r="AB380" s="65">
        <f t="shared" si="74"/>
        <v>0</v>
      </c>
      <c r="AC380" s="65">
        <f t="shared" si="75"/>
        <v>5</v>
      </c>
    </row>
    <row r="381" spans="1:29" x14ac:dyDescent="0.25">
      <c r="A381" t="s">
        <v>1761</v>
      </c>
      <c r="B381">
        <v>1</v>
      </c>
      <c r="C381" t="s">
        <v>1374</v>
      </c>
      <c r="D381" t="s">
        <v>1157</v>
      </c>
      <c r="E381">
        <v>2</v>
      </c>
      <c r="F381">
        <v>2</v>
      </c>
      <c r="G381" t="s">
        <v>1374</v>
      </c>
      <c r="H381" t="s">
        <v>1157</v>
      </c>
      <c r="I381">
        <v>2</v>
      </c>
      <c r="J381"/>
      <c r="K381"/>
      <c r="L381"/>
      <c r="M381"/>
      <c r="N381"/>
      <c r="O381"/>
      <c r="P381"/>
      <c r="Q381"/>
      <c r="R381"/>
      <c r="S381"/>
      <c r="T381"/>
      <c r="U381"/>
      <c r="V381"/>
      <c r="W381" s="125">
        <f t="shared" si="76"/>
        <v>0</v>
      </c>
      <c r="X381" s="99">
        <v>0</v>
      </c>
      <c r="Y381" s="65" t="str">
        <f t="shared" si="71"/>
        <v/>
      </c>
      <c r="Z381" s="65" t="str">
        <f t="shared" si="72"/>
        <v>A394</v>
      </c>
      <c r="AA381" s="65">
        <f t="shared" si="73"/>
        <v>2</v>
      </c>
      <c r="AB381" s="65">
        <f t="shared" si="74"/>
        <v>0</v>
      </c>
      <c r="AC381" s="65">
        <f t="shared" si="75"/>
        <v>5</v>
      </c>
    </row>
    <row r="382" spans="1:29" x14ac:dyDescent="0.25">
      <c r="A382" t="s">
        <v>1762</v>
      </c>
      <c r="B382">
        <v>1</v>
      </c>
      <c r="C382" t="s">
        <v>251</v>
      </c>
      <c r="D382" t="s">
        <v>1157</v>
      </c>
      <c r="E382">
        <v>2</v>
      </c>
      <c r="F382">
        <v>2</v>
      </c>
      <c r="G382" t="s">
        <v>251</v>
      </c>
      <c r="H382" t="s">
        <v>1157</v>
      </c>
      <c r="I382">
        <v>2</v>
      </c>
      <c r="J382"/>
      <c r="K382"/>
      <c r="L382"/>
      <c r="M382"/>
      <c r="N382"/>
      <c r="O382"/>
      <c r="P382">
        <v>61.576923076923002</v>
      </c>
      <c r="Q382"/>
      <c r="R382"/>
      <c r="S382"/>
      <c r="T382"/>
      <c r="U382"/>
      <c r="V382"/>
      <c r="W382" s="125">
        <f t="shared" si="76"/>
        <v>61.576923076923002</v>
      </c>
      <c r="X382" s="99">
        <v>0</v>
      </c>
      <c r="Y382" s="65" t="str">
        <f t="shared" si="71"/>
        <v/>
      </c>
      <c r="Z382" s="65" t="str">
        <f t="shared" si="72"/>
        <v>A395</v>
      </c>
      <c r="AA382" s="65">
        <f t="shared" si="73"/>
        <v>2</v>
      </c>
      <c r="AB382" s="65">
        <f t="shared" si="74"/>
        <v>0</v>
      </c>
      <c r="AC382" s="65">
        <f t="shared" si="75"/>
        <v>5</v>
      </c>
    </row>
    <row r="383" spans="1:29" x14ac:dyDescent="0.25">
      <c r="A383" t="s">
        <v>1763</v>
      </c>
      <c r="B383">
        <v>1</v>
      </c>
      <c r="C383" t="s">
        <v>1172</v>
      </c>
      <c r="D383" t="s">
        <v>1158</v>
      </c>
      <c r="E383">
        <v>1</v>
      </c>
      <c r="F383">
        <v>1</v>
      </c>
      <c r="G383" t="s">
        <v>1172</v>
      </c>
      <c r="H383" t="s">
        <v>1158</v>
      </c>
      <c r="I383">
        <v>1</v>
      </c>
      <c r="J383"/>
      <c r="K383"/>
      <c r="L383"/>
      <c r="M383"/>
      <c r="N383"/>
      <c r="O383"/>
      <c r="P383"/>
      <c r="Q383"/>
      <c r="R383"/>
      <c r="S383"/>
      <c r="T383"/>
      <c r="U383"/>
      <c r="V383"/>
      <c r="W383" s="125">
        <f t="shared" si="76"/>
        <v>0</v>
      </c>
      <c r="X383" s="99">
        <v>0</v>
      </c>
      <c r="Y383" s="65" t="str">
        <f t="shared" si="71"/>
        <v/>
      </c>
      <c r="Z383" s="65" t="str">
        <f t="shared" si="72"/>
        <v>A396</v>
      </c>
      <c r="AA383" s="65">
        <f t="shared" si="73"/>
        <v>2</v>
      </c>
      <c r="AB383" s="65">
        <f t="shared" si="74"/>
        <v>0</v>
      </c>
      <c r="AC383" s="65">
        <f t="shared" si="75"/>
        <v>5</v>
      </c>
    </row>
    <row r="384" spans="1:29" x14ac:dyDescent="0.25">
      <c r="A384" t="s">
        <v>1764</v>
      </c>
      <c r="B384">
        <v>1</v>
      </c>
      <c r="C384" t="s">
        <v>1078</v>
      </c>
      <c r="D384" t="s">
        <v>1158</v>
      </c>
      <c r="E384">
        <v>1</v>
      </c>
      <c r="F384">
        <v>1</v>
      </c>
      <c r="G384" t="s">
        <v>1078</v>
      </c>
      <c r="H384" t="s">
        <v>1158</v>
      </c>
      <c r="I384">
        <v>1</v>
      </c>
      <c r="J384">
        <v>5.92</v>
      </c>
      <c r="K384">
        <v>9.8846153846153797</v>
      </c>
      <c r="L384">
        <v>8.1199999999999992</v>
      </c>
      <c r="M384">
        <v>18.076923076922998</v>
      </c>
      <c r="N384"/>
      <c r="O384"/>
      <c r="P384">
        <v>11.8846153846153</v>
      </c>
      <c r="Q384"/>
      <c r="R384"/>
      <c r="S384"/>
      <c r="T384">
        <v>7.56</v>
      </c>
      <c r="U384"/>
      <c r="V384"/>
      <c r="W384" s="125">
        <f t="shared" si="76"/>
        <v>61.446153846153678</v>
      </c>
      <c r="X384" s="99">
        <v>0</v>
      </c>
      <c r="Y384" s="65" t="str">
        <f t="shared" si="71"/>
        <v/>
      </c>
      <c r="Z384" s="65" t="str">
        <f t="shared" si="72"/>
        <v>A397</v>
      </c>
      <c r="AA384" s="65">
        <f t="shared" si="73"/>
        <v>2</v>
      </c>
      <c r="AB384" s="65">
        <f t="shared" si="74"/>
        <v>0</v>
      </c>
      <c r="AC384" s="65">
        <f t="shared" si="75"/>
        <v>5</v>
      </c>
    </row>
    <row r="385" spans="1:29" x14ac:dyDescent="0.25">
      <c r="A385" t="s">
        <v>1765</v>
      </c>
      <c r="B385">
        <v>1</v>
      </c>
      <c r="C385" t="s">
        <v>1329</v>
      </c>
      <c r="D385" t="s">
        <v>1158</v>
      </c>
      <c r="E385">
        <v>1</v>
      </c>
      <c r="F385">
        <v>1</v>
      </c>
      <c r="G385" t="s">
        <v>1329</v>
      </c>
      <c r="H385" t="s">
        <v>1158</v>
      </c>
      <c r="I385">
        <v>1</v>
      </c>
      <c r="J385"/>
      <c r="K385"/>
      <c r="L385"/>
      <c r="M385"/>
      <c r="N385"/>
      <c r="O385"/>
      <c r="P385">
        <v>17.4545454545454</v>
      </c>
      <c r="Q385"/>
      <c r="R385"/>
      <c r="S385"/>
      <c r="T385"/>
      <c r="U385"/>
      <c r="V385"/>
      <c r="W385" s="125">
        <f t="shared" si="76"/>
        <v>17.4545454545454</v>
      </c>
      <c r="X385" s="99">
        <v>0</v>
      </c>
      <c r="Y385" s="65" t="str">
        <f t="shared" si="71"/>
        <v/>
      </c>
      <c r="Z385" s="65" t="str">
        <f t="shared" si="72"/>
        <v>A398</v>
      </c>
      <c r="AA385" s="65">
        <f t="shared" si="73"/>
        <v>2</v>
      </c>
      <c r="AB385" s="65">
        <f t="shared" si="74"/>
        <v>0</v>
      </c>
      <c r="AC385" s="65">
        <f t="shared" si="75"/>
        <v>5</v>
      </c>
    </row>
    <row r="386" spans="1:29" x14ac:dyDescent="0.25">
      <c r="A386" t="s">
        <v>1766</v>
      </c>
      <c r="B386">
        <v>1</v>
      </c>
      <c r="C386" t="s">
        <v>1079</v>
      </c>
      <c r="D386" t="s">
        <v>1158</v>
      </c>
      <c r="E386">
        <v>1</v>
      </c>
      <c r="F386">
        <v>1</v>
      </c>
      <c r="G386" t="s">
        <v>1079</v>
      </c>
      <c r="H386" t="s">
        <v>1158</v>
      </c>
      <c r="I386">
        <v>1</v>
      </c>
      <c r="J386">
        <v>12.3846153846153</v>
      </c>
      <c r="K386">
        <v>17.384615384615302</v>
      </c>
      <c r="L386">
        <v>10.7307692307692</v>
      </c>
      <c r="M386">
        <v>34.538461538461497</v>
      </c>
      <c r="N386">
        <v>2.65</v>
      </c>
      <c r="O386">
        <v>2.4117647058823501</v>
      </c>
      <c r="P386">
        <v>16.230769230769202</v>
      </c>
      <c r="Q386">
        <v>1</v>
      </c>
      <c r="R386">
        <v>2.1111111111111098</v>
      </c>
      <c r="S386"/>
      <c r="T386">
        <v>9.0769230769230695</v>
      </c>
      <c r="U386">
        <v>4.3478260869565197</v>
      </c>
      <c r="V386">
        <v>3.5833333333333299</v>
      </c>
      <c r="W386" s="125">
        <f t="shared" si="76"/>
        <v>116.45018908343687</v>
      </c>
      <c r="X386" s="99">
        <v>0</v>
      </c>
      <c r="Y386" s="65" t="str">
        <f t="shared" si="71"/>
        <v/>
      </c>
      <c r="Z386" s="65" t="str">
        <f t="shared" si="72"/>
        <v>A399</v>
      </c>
      <c r="AA386" s="65">
        <f t="shared" si="73"/>
        <v>2</v>
      </c>
      <c r="AB386" s="65">
        <f t="shared" si="74"/>
        <v>0</v>
      </c>
      <c r="AC386" s="65">
        <f t="shared" si="75"/>
        <v>5</v>
      </c>
    </row>
    <row r="387" spans="1:29" x14ac:dyDescent="0.25">
      <c r="A387" t="s">
        <v>1767</v>
      </c>
      <c r="B387">
        <v>1</v>
      </c>
      <c r="C387" t="s">
        <v>1080</v>
      </c>
      <c r="D387" t="s">
        <v>1158</v>
      </c>
      <c r="E387">
        <v>1</v>
      </c>
      <c r="F387">
        <v>1</v>
      </c>
      <c r="G387" t="s">
        <v>1080</v>
      </c>
      <c r="H387" t="s">
        <v>1158</v>
      </c>
      <c r="I387">
        <v>1</v>
      </c>
      <c r="J387"/>
      <c r="K387"/>
      <c r="L387"/>
      <c r="M387"/>
      <c r="N387"/>
      <c r="O387"/>
      <c r="P387"/>
      <c r="Q387"/>
      <c r="R387"/>
      <c r="S387"/>
      <c r="T387"/>
      <c r="U387"/>
      <c r="V387"/>
      <c r="W387" s="125">
        <f t="shared" si="76"/>
        <v>0</v>
      </c>
      <c r="X387" s="99">
        <v>0</v>
      </c>
      <c r="Y387" s="65" t="str">
        <f t="shared" si="71"/>
        <v/>
      </c>
      <c r="Z387" s="65" t="str">
        <f t="shared" si="72"/>
        <v>A401</v>
      </c>
      <c r="AA387" s="65">
        <f t="shared" si="73"/>
        <v>2</v>
      </c>
      <c r="AB387" s="65">
        <f t="shared" si="74"/>
        <v>0</v>
      </c>
      <c r="AC387" s="65">
        <f t="shared" si="75"/>
        <v>5</v>
      </c>
    </row>
    <row r="388" spans="1:29" x14ac:dyDescent="0.25">
      <c r="A388" t="s">
        <v>1768</v>
      </c>
      <c r="B388">
        <v>1</v>
      </c>
      <c r="C388" t="s">
        <v>1173</v>
      </c>
      <c r="D388" t="s">
        <v>1158</v>
      </c>
      <c r="E388">
        <v>1</v>
      </c>
      <c r="F388">
        <v>1</v>
      </c>
      <c r="G388" t="s">
        <v>1173</v>
      </c>
      <c r="H388" t="s">
        <v>1158</v>
      </c>
      <c r="I388">
        <v>1</v>
      </c>
      <c r="J388"/>
      <c r="K388"/>
      <c r="L388"/>
      <c r="M388"/>
      <c r="N388"/>
      <c r="O388"/>
      <c r="P388"/>
      <c r="Q388"/>
      <c r="R388"/>
      <c r="S388"/>
      <c r="T388"/>
      <c r="U388"/>
      <c r="V388"/>
      <c r="W388" s="125">
        <f t="shared" si="76"/>
        <v>0</v>
      </c>
      <c r="X388" s="99">
        <v>0</v>
      </c>
      <c r="Y388" s="65" t="str">
        <f t="shared" si="71"/>
        <v/>
      </c>
      <c r="Z388" s="65" t="str">
        <f t="shared" si="72"/>
        <v>A402</v>
      </c>
      <c r="AA388" s="65">
        <f t="shared" si="73"/>
        <v>2</v>
      </c>
      <c r="AB388" s="65">
        <f t="shared" si="74"/>
        <v>0</v>
      </c>
      <c r="AC388" s="65">
        <f t="shared" si="75"/>
        <v>5</v>
      </c>
    </row>
    <row r="389" spans="1:29" x14ac:dyDescent="0.25">
      <c r="A389" t="s">
        <v>1769</v>
      </c>
      <c r="B389">
        <v>1</v>
      </c>
      <c r="C389" t="s">
        <v>954</v>
      </c>
      <c r="D389" t="s">
        <v>1158</v>
      </c>
      <c r="E389">
        <v>1</v>
      </c>
      <c r="F389">
        <v>1</v>
      </c>
      <c r="G389" t="s">
        <v>954</v>
      </c>
      <c r="H389" t="s">
        <v>1158</v>
      </c>
      <c r="I389">
        <v>1</v>
      </c>
      <c r="J389"/>
      <c r="K389"/>
      <c r="L389"/>
      <c r="M389"/>
      <c r="N389"/>
      <c r="O389"/>
      <c r="P389"/>
      <c r="Q389"/>
      <c r="R389"/>
      <c r="S389"/>
      <c r="T389"/>
      <c r="U389"/>
      <c r="V389"/>
      <c r="W389" s="125">
        <f t="shared" si="76"/>
        <v>0</v>
      </c>
      <c r="X389" s="99">
        <v>0</v>
      </c>
      <c r="Y389" s="65" t="str">
        <f>IF(COUNTIF($G$5:$G$4836,#REF!)&gt;1,"DOUBLE","")</f>
        <v/>
      </c>
      <c r="Z389" s="65" t="e">
        <f>#REF!</f>
        <v>#REF!</v>
      </c>
      <c r="AA389" s="65" t="e">
        <f>#REF!</f>
        <v>#REF!</v>
      </c>
      <c r="AB389" s="65">
        <f>IF(ISNA(MATCH(#REF!,#REF!,0)),1,0)</f>
        <v>0</v>
      </c>
      <c r="AC389" s="65" t="e">
        <f>LEN(#REF!)</f>
        <v>#REF!</v>
      </c>
    </row>
    <row r="390" spans="1:29" x14ac:dyDescent="0.25">
      <c r="A390" t="s">
        <v>1770</v>
      </c>
      <c r="B390">
        <v>1</v>
      </c>
      <c r="C390" t="s">
        <v>952</v>
      </c>
      <c r="D390" t="s">
        <v>1158</v>
      </c>
      <c r="E390">
        <v>1</v>
      </c>
      <c r="F390">
        <v>1</v>
      </c>
      <c r="G390" t="s">
        <v>952</v>
      </c>
      <c r="H390" t="s">
        <v>1158</v>
      </c>
      <c r="I390">
        <v>1</v>
      </c>
      <c r="J390"/>
      <c r="K390"/>
      <c r="L390"/>
      <c r="M390"/>
      <c r="N390"/>
      <c r="O390"/>
      <c r="P390"/>
      <c r="Q390"/>
      <c r="R390"/>
      <c r="S390"/>
      <c r="T390"/>
      <c r="U390">
        <v>18.807692307692299</v>
      </c>
      <c r="V390"/>
      <c r="W390" s="125">
        <f t="shared" si="76"/>
        <v>18.807692307692299</v>
      </c>
      <c r="X390" s="99">
        <v>0</v>
      </c>
      <c r="Y390" s="65" t="str">
        <f t="shared" ref="Y390:Y421" si="77">IF(COUNTIF($G$5:$G$4836,G380)&gt;1,"DOUBLE","")</f>
        <v/>
      </c>
      <c r="Z390" s="65" t="str">
        <f t="shared" ref="Z390:Z452" si="78">A380</f>
        <v>A404</v>
      </c>
      <c r="AA390" s="65">
        <f t="shared" ref="AA390:AA452" si="79">I380</f>
        <v>2</v>
      </c>
      <c r="AB390" s="65">
        <f t="shared" ref="AB390:AB452" si="80">IF(ISNA(MATCH(C380,G380,0)),1,0)</f>
        <v>0</v>
      </c>
      <c r="AC390" s="65">
        <f t="shared" ref="AC390:AC452" si="81">LEN(G380)</f>
        <v>5</v>
      </c>
    </row>
    <row r="391" spans="1:29" x14ac:dyDescent="0.25">
      <c r="A391" t="s">
        <v>1771</v>
      </c>
      <c r="B391">
        <v>1</v>
      </c>
      <c r="C391" t="s">
        <v>949</v>
      </c>
      <c r="D391" t="s">
        <v>1158</v>
      </c>
      <c r="E391">
        <v>1</v>
      </c>
      <c r="F391">
        <v>1</v>
      </c>
      <c r="G391" t="s">
        <v>949</v>
      </c>
      <c r="H391" t="s">
        <v>1158</v>
      </c>
      <c r="I391">
        <v>1</v>
      </c>
      <c r="J391"/>
      <c r="K391"/>
      <c r="L391">
        <v>37.200000000000003</v>
      </c>
      <c r="M391"/>
      <c r="N391"/>
      <c r="O391"/>
      <c r="P391"/>
      <c r="Q391"/>
      <c r="R391"/>
      <c r="S391"/>
      <c r="T391"/>
      <c r="U391"/>
      <c r="V391"/>
      <c r="W391" s="125">
        <f t="shared" si="76"/>
        <v>37.200000000000003</v>
      </c>
      <c r="X391" s="99">
        <v>0</v>
      </c>
      <c r="Y391" s="65" t="str">
        <f t="shared" si="77"/>
        <v/>
      </c>
      <c r="Z391" s="65" t="str">
        <f t="shared" si="78"/>
        <v>A405</v>
      </c>
      <c r="AA391" s="65">
        <f t="shared" si="79"/>
        <v>2</v>
      </c>
      <c r="AB391" s="65">
        <f t="shared" si="80"/>
        <v>0</v>
      </c>
      <c r="AC391" s="65">
        <f t="shared" si="81"/>
        <v>5</v>
      </c>
    </row>
    <row r="392" spans="1:29" x14ac:dyDescent="0.25">
      <c r="A392" t="s">
        <v>1772</v>
      </c>
      <c r="B392">
        <v>1</v>
      </c>
      <c r="C392" t="s">
        <v>1174</v>
      </c>
      <c r="D392" t="s">
        <v>1158</v>
      </c>
      <c r="E392">
        <v>1</v>
      </c>
      <c r="F392">
        <v>1</v>
      </c>
      <c r="G392" t="s">
        <v>1174</v>
      </c>
      <c r="H392" t="s">
        <v>1158</v>
      </c>
      <c r="I392">
        <v>1</v>
      </c>
      <c r="J392"/>
      <c r="K392"/>
      <c r="L392"/>
      <c r="M392"/>
      <c r="N392"/>
      <c r="O392"/>
      <c r="P392"/>
      <c r="Q392"/>
      <c r="R392"/>
      <c r="S392"/>
      <c r="T392"/>
      <c r="U392"/>
      <c r="V392"/>
      <c r="W392" s="125">
        <f t="shared" si="76"/>
        <v>0</v>
      </c>
      <c r="X392" s="99">
        <v>0</v>
      </c>
      <c r="Y392" s="65" t="str">
        <f t="shared" si="77"/>
        <v/>
      </c>
      <c r="Z392" s="65" t="str">
        <f t="shared" si="78"/>
        <v>A406</v>
      </c>
      <c r="AA392" s="65">
        <f t="shared" si="79"/>
        <v>2</v>
      </c>
      <c r="AB392" s="65">
        <f t="shared" si="80"/>
        <v>0</v>
      </c>
      <c r="AC392" s="65">
        <f t="shared" si="81"/>
        <v>5</v>
      </c>
    </row>
    <row r="393" spans="1:29" x14ac:dyDescent="0.25">
      <c r="A393" t="s">
        <v>1773</v>
      </c>
      <c r="B393">
        <v>1</v>
      </c>
      <c r="C393" t="s">
        <v>1330</v>
      </c>
      <c r="D393" t="s">
        <v>1158</v>
      </c>
      <c r="E393">
        <v>1</v>
      </c>
      <c r="F393">
        <v>1</v>
      </c>
      <c r="G393" t="s">
        <v>1330</v>
      </c>
      <c r="H393" t="s">
        <v>1158</v>
      </c>
      <c r="I393">
        <v>1</v>
      </c>
      <c r="J393"/>
      <c r="K393">
        <v>75.961538461538396</v>
      </c>
      <c r="L393"/>
      <c r="M393"/>
      <c r="N393"/>
      <c r="O393"/>
      <c r="P393">
        <v>49.230769230769198</v>
      </c>
      <c r="Q393"/>
      <c r="R393"/>
      <c r="S393"/>
      <c r="T393"/>
      <c r="U393"/>
      <c r="V393"/>
      <c r="W393" s="125">
        <f t="shared" si="76"/>
        <v>125.19230769230759</v>
      </c>
      <c r="X393" s="99">
        <v>0</v>
      </c>
      <c r="Y393" s="65" t="str">
        <f t="shared" si="77"/>
        <v/>
      </c>
      <c r="Z393" s="65" t="str">
        <f t="shared" si="78"/>
        <v>A409</v>
      </c>
      <c r="AA393" s="65">
        <f t="shared" si="79"/>
        <v>1</v>
      </c>
      <c r="AB393" s="65">
        <f t="shared" si="80"/>
        <v>0</v>
      </c>
      <c r="AC393" s="65">
        <f t="shared" si="81"/>
        <v>5</v>
      </c>
    </row>
    <row r="394" spans="1:29" x14ac:dyDescent="0.25">
      <c r="A394" t="s">
        <v>1774</v>
      </c>
      <c r="B394">
        <v>1</v>
      </c>
      <c r="C394" t="s">
        <v>1081</v>
      </c>
      <c r="D394" t="s">
        <v>1158</v>
      </c>
      <c r="E394">
        <v>1</v>
      </c>
      <c r="F394">
        <v>1</v>
      </c>
      <c r="G394" t="s">
        <v>1081</v>
      </c>
      <c r="H394" t="s">
        <v>1158</v>
      </c>
      <c r="I394">
        <v>1</v>
      </c>
      <c r="J394">
        <v>8.6538461538461497</v>
      </c>
      <c r="K394">
        <v>13.8846153846153</v>
      </c>
      <c r="L394">
        <v>11.44</v>
      </c>
      <c r="M394">
        <v>23.615384615384599</v>
      </c>
      <c r="N394"/>
      <c r="O394"/>
      <c r="P394">
        <v>12.8</v>
      </c>
      <c r="Q394"/>
      <c r="R394"/>
      <c r="S394"/>
      <c r="T394">
        <v>6.8</v>
      </c>
      <c r="U394"/>
      <c r="V394"/>
      <c r="W394" s="125">
        <f t="shared" si="76"/>
        <v>77.193846153846039</v>
      </c>
      <c r="X394" s="99">
        <v>0</v>
      </c>
      <c r="Y394" s="65" t="str">
        <f t="shared" si="77"/>
        <v/>
      </c>
      <c r="Z394" s="65" t="str">
        <f t="shared" si="78"/>
        <v>A411</v>
      </c>
      <c r="AA394" s="65">
        <f t="shared" si="79"/>
        <v>1</v>
      </c>
      <c r="AB394" s="65">
        <f t="shared" si="80"/>
        <v>0</v>
      </c>
      <c r="AC394" s="65">
        <f t="shared" si="81"/>
        <v>5</v>
      </c>
    </row>
    <row r="395" spans="1:29" x14ac:dyDescent="0.25">
      <c r="A395" t="s">
        <v>1775</v>
      </c>
      <c r="B395">
        <v>1</v>
      </c>
      <c r="C395" t="s">
        <v>950</v>
      </c>
      <c r="D395" t="s">
        <v>1158</v>
      </c>
      <c r="E395">
        <v>1</v>
      </c>
      <c r="F395">
        <v>1</v>
      </c>
      <c r="G395" t="s">
        <v>950</v>
      </c>
      <c r="H395" t="s">
        <v>1158</v>
      </c>
      <c r="I395">
        <v>1</v>
      </c>
      <c r="J395"/>
      <c r="K395">
        <v>36.115384615384599</v>
      </c>
      <c r="L395"/>
      <c r="M395"/>
      <c r="N395"/>
      <c r="O395"/>
      <c r="P395">
        <v>29.4615384615384</v>
      </c>
      <c r="Q395"/>
      <c r="R395"/>
      <c r="S395"/>
      <c r="T395">
        <v>11.76</v>
      </c>
      <c r="U395"/>
      <c r="V395"/>
      <c r="W395" s="125">
        <f t="shared" si="76"/>
        <v>77.336923076923</v>
      </c>
      <c r="X395" s="99">
        <v>0</v>
      </c>
      <c r="Y395" s="65" t="str">
        <f t="shared" si="77"/>
        <v/>
      </c>
      <c r="Z395" s="65" t="str">
        <f t="shared" si="78"/>
        <v>A412</v>
      </c>
      <c r="AA395" s="65">
        <f t="shared" si="79"/>
        <v>1</v>
      </c>
      <c r="AB395" s="65">
        <f t="shared" si="80"/>
        <v>0</v>
      </c>
      <c r="AC395" s="65">
        <f t="shared" si="81"/>
        <v>5</v>
      </c>
    </row>
    <row r="396" spans="1:29" x14ac:dyDescent="0.25">
      <c r="A396" t="s">
        <v>1776</v>
      </c>
      <c r="B396">
        <v>1</v>
      </c>
      <c r="C396" t="s">
        <v>948</v>
      </c>
      <c r="D396" t="s">
        <v>1158</v>
      </c>
      <c r="E396">
        <v>1</v>
      </c>
      <c r="F396">
        <v>1</v>
      </c>
      <c r="G396" t="s">
        <v>948</v>
      </c>
      <c r="H396" t="s">
        <v>1158</v>
      </c>
      <c r="I396">
        <v>1</v>
      </c>
      <c r="J396">
        <v>10.84</v>
      </c>
      <c r="K396">
        <v>23.807692307692299</v>
      </c>
      <c r="L396">
        <v>9.9230769230769198</v>
      </c>
      <c r="M396">
        <v>20.576923076922998</v>
      </c>
      <c r="N396"/>
      <c r="O396"/>
      <c r="P396">
        <v>26.115384615384599</v>
      </c>
      <c r="Q396"/>
      <c r="R396"/>
      <c r="S396"/>
      <c r="T396">
        <v>4.5416666666666599</v>
      </c>
      <c r="U396"/>
      <c r="V396"/>
      <c r="W396" s="125">
        <f t="shared" si="76"/>
        <v>95.804743589743467</v>
      </c>
      <c r="X396" s="99">
        <v>0</v>
      </c>
      <c r="Y396" s="65" t="str">
        <f t="shared" si="77"/>
        <v/>
      </c>
      <c r="Z396" s="65" t="str">
        <f t="shared" si="78"/>
        <v>A413</v>
      </c>
      <c r="AA396" s="65">
        <f t="shared" si="79"/>
        <v>1</v>
      </c>
      <c r="AB396" s="65">
        <f t="shared" si="80"/>
        <v>0</v>
      </c>
      <c r="AC396" s="65">
        <f t="shared" si="81"/>
        <v>5</v>
      </c>
    </row>
    <row r="397" spans="1:29" x14ac:dyDescent="0.25">
      <c r="A397" t="s">
        <v>1777</v>
      </c>
      <c r="B397">
        <v>1</v>
      </c>
      <c r="C397" t="s">
        <v>1082</v>
      </c>
      <c r="D397" t="s">
        <v>1158</v>
      </c>
      <c r="E397">
        <v>1</v>
      </c>
      <c r="F397">
        <v>1</v>
      </c>
      <c r="G397" t="s">
        <v>1082</v>
      </c>
      <c r="H397" t="s">
        <v>1158</v>
      </c>
      <c r="I397">
        <v>1</v>
      </c>
      <c r="J397"/>
      <c r="K397"/>
      <c r="L397"/>
      <c r="M397"/>
      <c r="N397"/>
      <c r="O397"/>
      <c r="P397">
        <v>164.65384615384599</v>
      </c>
      <c r="Q397"/>
      <c r="R397"/>
      <c r="S397"/>
      <c r="T397"/>
      <c r="U397"/>
      <c r="V397"/>
      <c r="W397" s="125">
        <f t="shared" si="76"/>
        <v>164.65384615384599</v>
      </c>
      <c r="X397" s="99">
        <v>0</v>
      </c>
      <c r="Y397" s="65" t="str">
        <f t="shared" si="77"/>
        <v/>
      </c>
      <c r="Z397" s="65" t="str">
        <f t="shared" si="78"/>
        <v>A414</v>
      </c>
      <c r="AA397" s="65">
        <f t="shared" si="79"/>
        <v>1</v>
      </c>
      <c r="AB397" s="65">
        <f t="shared" si="80"/>
        <v>0</v>
      </c>
      <c r="AC397" s="65">
        <f t="shared" si="81"/>
        <v>5</v>
      </c>
    </row>
    <row r="398" spans="1:29" x14ac:dyDescent="0.25">
      <c r="A398" t="s">
        <v>1778</v>
      </c>
      <c r="B398">
        <v>1</v>
      </c>
      <c r="C398" t="s">
        <v>951</v>
      </c>
      <c r="D398" t="s">
        <v>1158</v>
      </c>
      <c r="E398">
        <v>1</v>
      </c>
      <c r="F398">
        <v>1</v>
      </c>
      <c r="G398" t="s">
        <v>951</v>
      </c>
      <c r="H398" t="s">
        <v>1158</v>
      </c>
      <c r="I398">
        <v>1</v>
      </c>
      <c r="J398">
        <v>4.96</v>
      </c>
      <c r="K398">
        <v>5.8</v>
      </c>
      <c r="L398">
        <v>5.04</v>
      </c>
      <c r="M398">
        <v>13.192307692307599</v>
      </c>
      <c r="N398"/>
      <c r="O398"/>
      <c r="P398">
        <v>4.625</v>
      </c>
      <c r="Q398"/>
      <c r="R398"/>
      <c r="S398"/>
      <c r="T398">
        <v>4.1818181818181799</v>
      </c>
      <c r="U398"/>
      <c r="V398"/>
      <c r="W398" s="125">
        <f t="shared" si="76"/>
        <v>37.799125874125778</v>
      </c>
      <c r="X398" s="99">
        <v>0</v>
      </c>
      <c r="Y398" s="65" t="str">
        <f t="shared" si="77"/>
        <v/>
      </c>
      <c r="Z398" s="65" t="str">
        <f t="shared" si="78"/>
        <v>A415</v>
      </c>
      <c r="AA398" s="65">
        <f t="shared" si="79"/>
        <v>1</v>
      </c>
      <c r="AB398" s="65">
        <f t="shared" si="80"/>
        <v>0</v>
      </c>
      <c r="AC398" s="65">
        <f t="shared" si="81"/>
        <v>5</v>
      </c>
    </row>
    <row r="399" spans="1:29" x14ac:dyDescent="0.25">
      <c r="A399" t="s">
        <v>1779</v>
      </c>
      <c r="B399">
        <v>1</v>
      </c>
      <c r="C399" t="s">
        <v>1083</v>
      </c>
      <c r="D399" t="s">
        <v>1158</v>
      </c>
      <c r="E399">
        <v>1</v>
      </c>
      <c r="F399">
        <v>1</v>
      </c>
      <c r="G399" t="s">
        <v>1083</v>
      </c>
      <c r="H399" t="s">
        <v>1158</v>
      </c>
      <c r="I399">
        <v>1</v>
      </c>
      <c r="J399"/>
      <c r="K399"/>
      <c r="L399"/>
      <c r="M399"/>
      <c r="N399"/>
      <c r="O399"/>
      <c r="P399">
        <v>39.769230769230703</v>
      </c>
      <c r="Q399"/>
      <c r="R399"/>
      <c r="S399"/>
      <c r="T399"/>
      <c r="U399"/>
      <c r="V399"/>
      <c r="W399" s="125">
        <f t="shared" si="76"/>
        <v>39.769230769230703</v>
      </c>
      <c r="X399" s="99">
        <v>0</v>
      </c>
      <c r="Y399" s="65" t="str">
        <f t="shared" si="77"/>
        <v/>
      </c>
      <c r="Z399" s="65" t="str">
        <f t="shared" si="78"/>
        <v>A416</v>
      </c>
      <c r="AA399" s="65">
        <f t="shared" si="79"/>
        <v>1</v>
      </c>
      <c r="AB399" s="65">
        <f t="shared" si="80"/>
        <v>0</v>
      </c>
      <c r="AC399" s="65">
        <f t="shared" si="81"/>
        <v>5</v>
      </c>
    </row>
    <row r="400" spans="1:29" x14ac:dyDescent="0.25">
      <c r="A400" t="s">
        <v>1780</v>
      </c>
      <c r="B400">
        <v>1</v>
      </c>
      <c r="C400" t="s">
        <v>1084</v>
      </c>
      <c r="D400" t="s">
        <v>1158</v>
      </c>
      <c r="E400">
        <v>1</v>
      </c>
      <c r="F400">
        <v>1</v>
      </c>
      <c r="G400" t="s">
        <v>1084</v>
      </c>
      <c r="H400" t="s">
        <v>1158</v>
      </c>
      <c r="I400">
        <v>1</v>
      </c>
      <c r="J400">
        <v>21.346153846153801</v>
      </c>
      <c r="K400"/>
      <c r="L400"/>
      <c r="M400">
        <v>68.192307692307693</v>
      </c>
      <c r="N400"/>
      <c r="O400"/>
      <c r="P400"/>
      <c r="Q400"/>
      <c r="R400"/>
      <c r="S400"/>
      <c r="T400"/>
      <c r="U400"/>
      <c r="V400"/>
      <c r="W400" s="125">
        <f t="shared" si="76"/>
        <v>89.53846153846149</v>
      </c>
      <c r="X400" s="99">
        <v>0</v>
      </c>
      <c r="Y400" s="65" t="str">
        <f t="shared" si="77"/>
        <v/>
      </c>
      <c r="Z400" s="65" t="str">
        <f t="shared" si="78"/>
        <v>A417</v>
      </c>
      <c r="AA400" s="65">
        <f t="shared" si="79"/>
        <v>1</v>
      </c>
      <c r="AB400" s="65">
        <f t="shared" si="80"/>
        <v>0</v>
      </c>
      <c r="AC400" s="65">
        <f t="shared" si="81"/>
        <v>5</v>
      </c>
    </row>
    <row r="401" spans="1:29" x14ac:dyDescent="0.25">
      <c r="A401" t="s">
        <v>1781</v>
      </c>
      <c r="B401">
        <v>1</v>
      </c>
      <c r="C401" t="s">
        <v>1310</v>
      </c>
      <c r="D401" t="s">
        <v>1158</v>
      </c>
      <c r="E401">
        <v>1</v>
      </c>
      <c r="F401">
        <v>1</v>
      </c>
      <c r="G401" t="s">
        <v>1310</v>
      </c>
      <c r="H401" t="s">
        <v>1158</v>
      </c>
      <c r="I401">
        <v>1</v>
      </c>
      <c r="J401"/>
      <c r="K401"/>
      <c r="L401">
        <v>44.461538461538403</v>
      </c>
      <c r="M401"/>
      <c r="N401"/>
      <c r="O401"/>
      <c r="P401"/>
      <c r="Q401"/>
      <c r="R401"/>
      <c r="S401"/>
      <c r="T401"/>
      <c r="U401"/>
      <c r="V401"/>
      <c r="W401" s="125">
        <f t="shared" si="76"/>
        <v>44.461538461538403</v>
      </c>
      <c r="X401" s="99">
        <v>0</v>
      </c>
      <c r="Y401" s="65" t="str">
        <f t="shared" si="77"/>
        <v/>
      </c>
      <c r="Z401" s="65" t="str">
        <f t="shared" si="78"/>
        <v>A418</v>
      </c>
      <c r="AA401" s="65">
        <f t="shared" si="79"/>
        <v>1</v>
      </c>
      <c r="AB401" s="65">
        <f t="shared" si="80"/>
        <v>0</v>
      </c>
      <c r="AC401" s="65">
        <f t="shared" si="81"/>
        <v>5</v>
      </c>
    </row>
    <row r="402" spans="1:29" x14ac:dyDescent="0.25">
      <c r="A402" t="s">
        <v>1782</v>
      </c>
      <c r="B402">
        <v>1</v>
      </c>
      <c r="C402" t="s">
        <v>1312</v>
      </c>
      <c r="D402" t="s">
        <v>1158</v>
      </c>
      <c r="E402">
        <v>1</v>
      </c>
      <c r="F402">
        <v>1</v>
      </c>
      <c r="G402" t="s">
        <v>1312</v>
      </c>
      <c r="H402" t="s">
        <v>1158</v>
      </c>
      <c r="I402">
        <v>1</v>
      </c>
      <c r="J402">
        <v>3.16</v>
      </c>
      <c r="K402"/>
      <c r="L402">
        <v>4.4347826086956497</v>
      </c>
      <c r="M402">
        <v>10.038461538461499</v>
      </c>
      <c r="N402"/>
      <c r="O402"/>
      <c r="P402"/>
      <c r="Q402"/>
      <c r="R402"/>
      <c r="S402"/>
      <c r="T402"/>
      <c r="U402"/>
      <c r="V402"/>
      <c r="W402" s="125">
        <f t="shared" si="76"/>
        <v>17.63324414715715</v>
      </c>
      <c r="X402" s="99">
        <v>0</v>
      </c>
      <c r="Y402" s="65" t="str">
        <f t="shared" si="77"/>
        <v/>
      </c>
      <c r="Z402" s="65" t="str">
        <f t="shared" si="78"/>
        <v>A419</v>
      </c>
      <c r="AA402" s="65">
        <f t="shared" si="79"/>
        <v>1</v>
      </c>
      <c r="AB402" s="65">
        <f t="shared" si="80"/>
        <v>0</v>
      </c>
      <c r="AC402" s="65">
        <f t="shared" si="81"/>
        <v>5</v>
      </c>
    </row>
    <row r="403" spans="1:29" x14ac:dyDescent="0.25">
      <c r="A403" t="s">
        <v>1783</v>
      </c>
      <c r="B403">
        <v>1</v>
      </c>
      <c r="C403" t="s">
        <v>956</v>
      </c>
      <c r="D403" t="s">
        <v>1158</v>
      </c>
      <c r="E403">
        <v>2</v>
      </c>
      <c r="F403">
        <v>2</v>
      </c>
      <c r="G403" t="s">
        <v>956</v>
      </c>
      <c r="H403" t="s">
        <v>1158</v>
      </c>
      <c r="I403">
        <v>2</v>
      </c>
      <c r="J403">
        <v>15.5</v>
      </c>
      <c r="K403">
        <v>20.230769230769202</v>
      </c>
      <c r="L403">
        <v>18.269230769230699</v>
      </c>
      <c r="M403">
        <v>43.846153846153797</v>
      </c>
      <c r="N403">
        <v>6.7826086956521703</v>
      </c>
      <c r="O403">
        <v>3.2727272727272698</v>
      </c>
      <c r="P403">
        <v>27.384615384615302</v>
      </c>
      <c r="Q403">
        <v>1</v>
      </c>
      <c r="R403">
        <v>1.9473684210526301</v>
      </c>
      <c r="S403"/>
      <c r="T403">
        <v>10.4230769230769</v>
      </c>
      <c r="U403">
        <v>16.346153846153801</v>
      </c>
      <c r="V403">
        <v>11.115384615384601</v>
      </c>
      <c r="W403" s="125">
        <f t="shared" si="76"/>
        <v>176.1180890048164</v>
      </c>
      <c r="X403" s="99">
        <v>0</v>
      </c>
      <c r="Y403" s="65" t="str">
        <f t="shared" si="77"/>
        <v/>
      </c>
      <c r="Z403" s="65" t="str">
        <f t="shared" si="78"/>
        <v>A420</v>
      </c>
      <c r="AA403" s="65">
        <f t="shared" si="79"/>
        <v>1</v>
      </c>
      <c r="AB403" s="65">
        <f t="shared" si="80"/>
        <v>0</v>
      </c>
      <c r="AC403" s="65">
        <f t="shared" si="81"/>
        <v>5</v>
      </c>
    </row>
    <row r="404" spans="1:29" x14ac:dyDescent="0.25">
      <c r="A404" t="s">
        <v>1784</v>
      </c>
      <c r="B404">
        <v>1</v>
      </c>
      <c r="C404" t="s">
        <v>1085</v>
      </c>
      <c r="D404" t="s">
        <v>1158</v>
      </c>
      <c r="E404">
        <v>1</v>
      </c>
      <c r="F404">
        <v>1</v>
      </c>
      <c r="G404" t="s">
        <v>1085</v>
      </c>
      <c r="H404" t="s">
        <v>1158</v>
      </c>
      <c r="I404">
        <v>1</v>
      </c>
      <c r="J404"/>
      <c r="K404"/>
      <c r="L404"/>
      <c r="M404"/>
      <c r="N404"/>
      <c r="O404">
        <v>4.7083333333333304</v>
      </c>
      <c r="P404"/>
      <c r="Q404"/>
      <c r="R404"/>
      <c r="S404"/>
      <c r="T404"/>
      <c r="U404"/>
      <c r="V404">
        <v>14.3846153846153</v>
      </c>
      <c r="W404" s="125">
        <f t="shared" si="76"/>
        <v>19.09294871794863</v>
      </c>
      <c r="X404" s="99">
        <v>0</v>
      </c>
      <c r="Y404" s="65" t="str">
        <f t="shared" si="77"/>
        <v/>
      </c>
      <c r="Z404" s="65" t="str">
        <f t="shared" si="78"/>
        <v>A421</v>
      </c>
      <c r="AA404" s="65">
        <f t="shared" si="79"/>
        <v>1</v>
      </c>
      <c r="AB404" s="65">
        <f t="shared" si="80"/>
        <v>0</v>
      </c>
      <c r="AC404" s="65">
        <f t="shared" si="81"/>
        <v>5</v>
      </c>
    </row>
    <row r="405" spans="1:29" x14ac:dyDescent="0.25">
      <c r="A405" t="s">
        <v>1785</v>
      </c>
      <c r="B405">
        <v>1</v>
      </c>
      <c r="C405" t="s">
        <v>982</v>
      </c>
      <c r="D405" t="s">
        <v>1158</v>
      </c>
      <c r="E405">
        <v>4</v>
      </c>
      <c r="F405">
        <v>4</v>
      </c>
      <c r="G405" t="s">
        <v>982</v>
      </c>
      <c r="H405" t="s">
        <v>1158</v>
      </c>
      <c r="I405">
        <v>4</v>
      </c>
      <c r="J405"/>
      <c r="K405"/>
      <c r="L405"/>
      <c r="M405"/>
      <c r="N405"/>
      <c r="O405"/>
      <c r="P405"/>
      <c r="Q405"/>
      <c r="R405"/>
      <c r="S405"/>
      <c r="T405"/>
      <c r="U405"/>
      <c r="V405"/>
      <c r="W405" s="125">
        <f t="shared" si="76"/>
        <v>0</v>
      </c>
      <c r="X405" s="99">
        <v>0</v>
      </c>
      <c r="Y405" s="65" t="str">
        <f t="shared" si="77"/>
        <v/>
      </c>
      <c r="Z405" s="65" t="str">
        <f t="shared" si="78"/>
        <v>A422</v>
      </c>
      <c r="AA405" s="65">
        <f t="shared" si="79"/>
        <v>1</v>
      </c>
      <c r="AB405" s="65">
        <f t="shared" si="80"/>
        <v>0</v>
      </c>
      <c r="AC405" s="65">
        <f t="shared" si="81"/>
        <v>5</v>
      </c>
    </row>
    <row r="406" spans="1:29" x14ac:dyDescent="0.25">
      <c r="A406" t="s">
        <v>1786</v>
      </c>
      <c r="B406">
        <v>1</v>
      </c>
      <c r="C406" t="s">
        <v>1086</v>
      </c>
      <c r="D406" t="s">
        <v>1158</v>
      </c>
      <c r="E406">
        <v>1</v>
      </c>
      <c r="F406">
        <v>1</v>
      </c>
      <c r="G406" t="s">
        <v>1086</v>
      </c>
      <c r="H406" t="s">
        <v>1158</v>
      </c>
      <c r="I406">
        <v>1</v>
      </c>
      <c r="J406">
        <v>3.4545454545454501</v>
      </c>
      <c r="K406"/>
      <c r="L406">
        <v>4</v>
      </c>
      <c r="M406">
        <v>8</v>
      </c>
      <c r="N406"/>
      <c r="O406"/>
      <c r="P406"/>
      <c r="Q406"/>
      <c r="R406"/>
      <c r="S406"/>
      <c r="T406"/>
      <c r="U406"/>
      <c r="V406"/>
      <c r="W406" s="125">
        <f t="shared" si="76"/>
        <v>15.45454545454545</v>
      </c>
      <c r="X406" s="99">
        <v>0</v>
      </c>
      <c r="Y406" s="65" t="str">
        <f t="shared" si="77"/>
        <v/>
      </c>
      <c r="Z406" s="65" t="str">
        <f t="shared" si="78"/>
        <v>A423</v>
      </c>
      <c r="AA406" s="65">
        <f t="shared" si="79"/>
        <v>1</v>
      </c>
      <c r="AB406" s="65">
        <f t="shared" si="80"/>
        <v>0</v>
      </c>
      <c r="AC406" s="65">
        <f t="shared" si="81"/>
        <v>5</v>
      </c>
    </row>
    <row r="407" spans="1:29" x14ac:dyDescent="0.25">
      <c r="A407" t="s">
        <v>1787</v>
      </c>
      <c r="B407">
        <v>1</v>
      </c>
      <c r="C407" t="s">
        <v>953</v>
      </c>
      <c r="D407" t="s">
        <v>1158</v>
      </c>
      <c r="E407">
        <v>1</v>
      </c>
      <c r="F407">
        <v>1</v>
      </c>
      <c r="G407" t="s">
        <v>953</v>
      </c>
      <c r="H407" t="s">
        <v>1158</v>
      </c>
      <c r="I407">
        <v>1</v>
      </c>
      <c r="J407"/>
      <c r="K407"/>
      <c r="L407">
        <v>42.153846153846096</v>
      </c>
      <c r="M407"/>
      <c r="N407"/>
      <c r="O407"/>
      <c r="P407"/>
      <c r="Q407"/>
      <c r="R407"/>
      <c r="S407"/>
      <c r="T407"/>
      <c r="U407"/>
      <c r="V407"/>
      <c r="W407" s="125">
        <f t="shared" si="76"/>
        <v>42.153846153846096</v>
      </c>
      <c r="X407" s="99">
        <v>0</v>
      </c>
      <c r="Y407" s="65" t="str">
        <f t="shared" si="77"/>
        <v/>
      </c>
      <c r="Z407" s="65" t="str">
        <f t="shared" si="78"/>
        <v>A424</v>
      </c>
      <c r="AA407" s="65">
        <f t="shared" si="79"/>
        <v>1</v>
      </c>
      <c r="AB407" s="65">
        <f t="shared" si="80"/>
        <v>0</v>
      </c>
      <c r="AC407" s="65">
        <f t="shared" si="81"/>
        <v>5</v>
      </c>
    </row>
    <row r="408" spans="1:29" x14ac:dyDescent="0.25">
      <c r="A408" t="s">
        <v>1788</v>
      </c>
      <c r="B408">
        <v>1</v>
      </c>
      <c r="C408" t="s">
        <v>377</v>
      </c>
      <c r="D408" t="s">
        <v>1158</v>
      </c>
      <c r="E408">
        <v>1</v>
      </c>
      <c r="F408">
        <v>1</v>
      </c>
      <c r="G408" t="s">
        <v>377</v>
      </c>
      <c r="H408" t="s">
        <v>1158</v>
      </c>
      <c r="I408">
        <v>1</v>
      </c>
      <c r="J408"/>
      <c r="K408"/>
      <c r="L408"/>
      <c r="M408"/>
      <c r="N408">
        <v>2.5714285714285698</v>
      </c>
      <c r="O408"/>
      <c r="P408"/>
      <c r="Q408"/>
      <c r="R408"/>
      <c r="S408"/>
      <c r="T408"/>
      <c r="U408">
        <v>3.7083333333333299</v>
      </c>
      <c r="V408"/>
      <c r="W408" s="125">
        <f t="shared" si="76"/>
        <v>6.2797619047618998</v>
      </c>
      <c r="X408" s="99">
        <v>0</v>
      </c>
      <c r="Y408" s="65" t="str">
        <f t="shared" si="77"/>
        <v/>
      </c>
      <c r="Z408" s="65" t="str">
        <f t="shared" si="78"/>
        <v>A425</v>
      </c>
      <c r="AA408" s="65">
        <f t="shared" si="79"/>
        <v>1</v>
      </c>
      <c r="AB408" s="65">
        <f t="shared" si="80"/>
        <v>0</v>
      </c>
      <c r="AC408" s="65">
        <f t="shared" si="81"/>
        <v>5</v>
      </c>
    </row>
    <row r="409" spans="1:29" x14ac:dyDescent="0.25">
      <c r="A409" t="s">
        <v>1789</v>
      </c>
      <c r="B409">
        <v>1</v>
      </c>
      <c r="C409" t="s">
        <v>957</v>
      </c>
      <c r="D409" t="s">
        <v>1158</v>
      </c>
      <c r="E409">
        <v>1</v>
      </c>
      <c r="F409">
        <v>1</v>
      </c>
      <c r="G409" t="s">
        <v>957</v>
      </c>
      <c r="H409" t="s">
        <v>1158</v>
      </c>
      <c r="I409">
        <v>1</v>
      </c>
      <c r="J409"/>
      <c r="K409"/>
      <c r="L409"/>
      <c r="M409"/>
      <c r="N409"/>
      <c r="O409"/>
      <c r="P409"/>
      <c r="Q409"/>
      <c r="R409"/>
      <c r="S409"/>
      <c r="T409"/>
      <c r="U409">
        <v>43</v>
      </c>
      <c r="V409"/>
      <c r="W409" s="125">
        <f t="shared" si="76"/>
        <v>43</v>
      </c>
      <c r="X409" s="99">
        <v>0</v>
      </c>
      <c r="Y409" s="65" t="str">
        <f t="shared" si="77"/>
        <v/>
      </c>
      <c r="Z409" s="65" t="str">
        <f t="shared" si="78"/>
        <v>A426</v>
      </c>
      <c r="AA409" s="65">
        <f t="shared" si="79"/>
        <v>1</v>
      </c>
      <c r="AB409" s="65">
        <f t="shared" si="80"/>
        <v>0</v>
      </c>
      <c r="AC409" s="65">
        <f t="shared" si="81"/>
        <v>5</v>
      </c>
    </row>
    <row r="410" spans="1:29" x14ac:dyDescent="0.25">
      <c r="A410" t="s">
        <v>1790</v>
      </c>
      <c r="B410">
        <v>1</v>
      </c>
      <c r="C410" t="s">
        <v>1311</v>
      </c>
      <c r="D410" t="s">
        <v>1158</v>
      </c>
      <c r="E410">
        <v>1</v>
      </c>
      <c r="F410">
        <v>1</v>
      </c>
      <c r="G410" t="s">
        <v>1311</v>
      </c>
      <c r="H410" t="s">
        <v>1158</v>
      </c>
      <c r="I410">
        <v>1</v>
      </c>
      <c r="J410"/>
      <c r="K410"/>
      <c r="L410"/>
      <c r="M410">
        <v>44.307692307692299</v>
      </c>
      <c r="N410"/>
      <c r="O410"/>
      <c r="P410"/>
      <c r="Q410"/>
      <c r="R410"/>
      <c r="S410"/>
      <c r="T410"/>
      <c r="U410"/>
      <c r="V410"/>
      <c r="W410" s="125">
        <f t="shared" si="76"/>
        <v>44.307692307692299</v>
      </c>
      <c r="X410" s="99">
        <v>0</v>
      </c>
      <c r="Y410" s="65" t="str">
        <f t="shared" si="77"/>
        <v/>
      </c>
      <c r="Z410" s="65" t="str">
        <f t="shared" si="78"/>
        <v>A427</v>
      </c>
      <c r="AA410" s="65">
        <f t="shared" si="79"/>
        <v>1</v>
      </c>
      <c r="AB410" s="65">
        <f t="shared" si="80"/>
        <v>0</v>
      </c>
      <c r="AC410" s="65">
        <f t="shared" si="81"/>
        <v>5</v>
      </c>
    </row>
    <row r="411" spans="1:29" x14ac:dyDescent="0.25">
      <c r="A411" t="s">
        <v>1791</v>
      </c>
      <c r="B411">
        <v>1</v>
      </c>
      <c r="C411" t="s">
        <v>1087</v>
      </c>
      <c r="D411" t="s">
        <v>1158</v>
      </c>
      <c r="E411">
        <v>1</v>
      </c>
      <c r="F411">
        <v>1</v>
      </c>
      <c r="G411" t="s">
        <v>1087</v>
      </c>
      <c r="H411" t="s">
        <v>1158</v>
      </c>
      <c r="I411">
        <v>1</v>
      </c>
      <c r="J411"/>
      <c r="K411"/>
      <c r="L411"/>
      <c r="M411"/>
      <c r="N411">
        <v>13.074074074074</v>
      </c>
      <c r="O411"/>
      <c r="P411"/>
      <c r="Q411"/>
      <c r="R411"/>
      <c r="S411"/>
      <c r="T411"/>
      <c r="U411">
        <v>62.692307692307601</v>
      </c>
      <c r="V411"/>
      <c r="W411" s="125">
        <f t="shared" si="76"/>
        <v>75.766381766381599</v>
      </c>
      <c r="X411" s="99">
        <v>0</v>
      </c>
      <c r="Y411" s="65" t="str">
        <f t="shared" si="77"/>
        <v/>
      </c>
      <c r="Z411" s="65" t="str">
        <f t="shared" si="78"/>
        <v>A428</v>
      </c>
      <c r="AA411" s="65">
        <f t="shared" si="79"/>
        <v>1</v>
      </c>
      <c r="AB411" s="65">
        <f t="shared" si="80"/>
        <v>0</v>
      </c>
      <c r="AC411" s="65">
        <f t="shared" si="81"/>
        <v>5</v>
      </c>
    </row>
    <row r="412" spans="1:29" x14ac:dyDescent="0.25">
      <c r="A412" t="s">
        <v>1792</v>
      </c>
      <c r="B412">
        <v>1</v>
      </c>
      <c r="C412" t="s">
        <v>955</v>
      </c>
      <c r="D412" t="s">
        <v>1158</v>
      </c>
      <c r="E412">
        <v>1</v>
      </c>
      <c r="F412">
        <v>1</v>
      </c>
      <c r="G412" t="s">
        <v>955</v>
      </c>
      <c r="H412" t="s">
        <v>1158</v>
      </c>
      <c r="I412">
        <v>1</v>
      </c>
      <c r="J412">
        <v>2.8571428571428501</v>
      </c>
      <c r="K412">
        <v>13.9615384615384</v>
      </c>
      <c r="L412">
        <v>4.6521739130434696</v>
      </c>
      <c r="M412">
        <v>4.9615384615384599</v>
      </c>
      <c r="N412"/>
      <c r="O412"/>
      <c r="P412">
        <v>6.3846153846153797</v>
      </c>
      <c r="Q412">
        <v>1</v>
      </c>
      <c r="R412">
        <v>1.1666666666666601</v>
      </c>
      <c r="S412"/>
      <c r="T412">
        <v>3.1428571428571401</v>
      </c>
      <c r="U412">
        <v>2.8181818181818099</v>
      </c>
      <c r="V412">
        <v>2.1666666666666599</v>
      </c>
      <c r="W412" s="125">
        <f t="shared" si="76"/>
        <v>43.111381372250825</v>
      </c>
      <c r="X412" s="99">
        <v>0</v>
      </c>
      <c r="Y412" s="65" t="str">
        <f t="shared" si="77"/>
        <v/>
      </c>
      <c r="Z412" s="65" t="str">
        <f t="shared" si="78"/>
        <v>A429</v>
      </c>
      <c r="AA412" s="65">
        <f t="shared" si="79"/>
        <v>1</v>
      </c>
      <c r="AB412" s="65">
        <f t="shared" si="80"/>
        <v>0</v>
      </c>
      <c r="AC412" s="65">
        <f t="shared" si="81"/>
        <v>5</v>
      </c>
    </row>
    <row r="413" spans="1:29" x14ac:dyDescent="0.25">
      <c r="A413" t="s">
        <v>1793</v>
      </c>
      <c r="B413">
        <v>1</v>
      </c>
      <c r="C413" t="s">
        <v>1313</v>
      </c>
      <c r="D413" t="s">
        <v>1158</v>
      </c>
      <c r="E413">
        <v>1</v>
      </c>
      <c r="F413">
        <v>1</v>
      </c>
      <c r="G413" t="s">
        <v>1313</v>
      </c>
      <c r="H413" t="s">
        <v>1158</v>
      </c>
      <c r="I413">
        <v>1</v>
      </c>
      <c r="J413">
        <v>7.5769230769230704</v>
      </c>
      <c r="K413"/>
      <c r="L413">
        <v>18.115384615384599</v>
      </c>
      <c r="M413"/>
      <c r="N413"/>
      <c r="O413"/>
      <c r="P413"/>
      <c r="Q413"/>
      <c r="R413"/>
      <c r="S413"/>
      <c r="T413"/>
      <c r="U413"/>
      <c r="V413"/>
      <c r="W413" s="125">
        <f t="shared" si="76"/>
        <v>25.692307692307669</v>
      </c>
      <c r="X413" s="99">
        <v>0</v>
      </c>
      <c r="Y413" s="65" t="str">
        <f t="shared" si="77"/>
        <v/>
      </c>
      <c r="Z413" s="65" t="str">
        <f t="shared" si="78"/>
        <v>A430</v>
      </c>
      <c r="AA413" s="65">
        <f t="shared" si="79"/>
        <v>2</v>
      </c>
      <c r="AB413" s="65">
        <f t="shared" si="80"/>
        <v>0</v>
      </c>
      <c r="AC413" s="65">
        <f t="shared" si="81"/>
        <v>5</v>
      </c>
    </row>
    <row r="414" spans="1:29" x14ac:dyDescent="0.25">
      <c r="A414" t="s">
        <v>1794</v>
      </c>
      <c r="B414">
        <v>1</v>
      </c>
      <c r="C414" t="s">
        <v>960</v>
      </c>
      <c r="D414" t="s">
        <v>62</v>
      </c>
      <c r="E414">
        <v>1</v>
      </c>
      <c r="F414">
        <v>1</v>
      </c>
      <c r="G414" t="s">
        <v>960</v>
      </c>
      <c r="H414" t="s">
        <v>62</v>
      </c>
      <c r="I414">
        <v>1</v>
      </c>
      <c r="J414"/>
      <c r="K414"/>
      <c r="L414"/>
      <c r="M414"/>
      <c r="N414"/>
      <c r="O414"/>
      <c r="P414"/>
      <c r="Q414"/>
      <c r="R414"/>
      <c r="S414"/>
      <c r="T414"/>
      <c r="U414"/>
      <c r="V414"/>
      <c r="W414" s="125">
        <f t="shared" si="76"/>
        <v>0</v>
      </c>
      <c r="X414" s="99">
        <v>0</v>
      </c>
      <c r="Y414" s="65" t="str">
        <f t="shared" si="77"/>
        <v/>
      </c>
      <c r="Z414" s="65" t="str">
        <f t="shared" si="78"/>
        <v>A431</v>
      </c>
      <c r="AA414" s="65">
        <f t="shared" si="79"/>
        <v>1</v>
      </c>
      <c r="AB414" s="65">
        <f t="shared" si="80"/>
        <v>0</v>
      </c>
      <c r="AC414" s="65">
        <f t="shared" si="81"/>
        <v>5</v>
      </c>
    </row>
    <row r="415" spans="1:29" x14ac:dyDescent="0.25">
      <c r="A415" t="s">
        <v>1795</v>
      </c>
      <c r="B415">
        <v>1</v>
      </c>
      <c r="C415" t="s">
        <v>1175</v>
      </c>
      <c r="D415" t="s">
        <v>62</v>
      </c>
      <c r="E415">
        <v>1</v>
      </c>
      <c r="F415">
        <v>1</v>
      </c>
      <c r="G415" t="s">
        <v>1175</v>
      </c>
      <c r="H415" t="s">
        <v>62</v>
      </c>
      <c r="I415">
        <v>1</v>
      </c>
      <c r="J415"/>
      <c r="K415"/>
      <c r="L415"/>
      <c r="M415"/>
      <c r="N415"/>
      <c r="O415"/>
      <c r="P415"/>
      <c r="Q415"/>
      <c r="R415"/>
      <c r="S415"/>
      <c r="T415"/>
      <c r="U415"/>
      <c r="V415"/>
      <c r="W415" s="125">
        <f t="shared" si="76"/>
        <v>0</v>
      </c>
      <c r="X415" s="99">
        <v>0</v>
      </c>
      <c r="Y415" s="65" t="str">
        <f t="shared" si="77"/>
        <v/>
      </c>
      <c r="Z415" s="65" t="str">
        <f t="shared" si="78"/>
        <v>A432</v>
      </c>
      <c r="AA415" s="65">
        <f t="shared" si="79"/>
        <v>4</v>
      </c>
      <c r="AB415" s="65">
        <f t="shared" si="80"/>
        <v>0</v>
      </c>
      <c r="AC415" s="65">
        <f t="shared" si="81"/>
        <v>5</v>
      </c>
    </row>
    <row r="416" spans="1:29" x14ac:dyDescent="0.25">
      <c r="A416" t="s">
        <v>1796</v>
      </c>
      <c r="B416">
        <v>1</v>
      </c>
      <c r="C416" t="s">
        <v>1176</v>
      </c>
      <c r="D416" t="s">
        <v>62</v>
      </c>
      <c r="E416">
        <v>2</v>
      </c>
      <c r="F416">
        <v>2</v>
      </c>
      <c r="G416" t="s">
        <v>1176</v>
      </c>
      <c r="H416" t="s">
        <v>62</v>
      </c>
      <c r="I416">
        <v>2</v>
      </c>
      <c r="J416"/>
      <c r="K416"/>
      <c r="L416"/>
      <c r="M416"/>
      <c r="N416"/>
      <c r="O416"/>
      <c r="P416"/>
      <c r="Q416"/>
      <c r="R416"/>
      <c r="S416"/>
      <c r="T416"/>
      <c r="U416"/>
      <c r="V416"/>
      <c r="W416" s="125">
        <f t="shared" si="76"/>
        <v>0</v>
      </c>
      <c r="X416" s="99">
        <v>0</v>
      </c>
      <c r="Y416" s="65" t="str">
        <f t="shared" si="77"/>
        <v/>
      </c>
      <c r="Z416" s="65" t="str">
        <f t="shared" si="78"/>
        <v>A433</v>
      </c>
      <c r="AA416" s="65">
        <f t="shared" si="79"/>
        <v>1</v>
      </c>
      <c r="AB416" s="65">
        <f t="shared" si="80"/>
        <v>0</v>
      </c>
      <c r="AC416" s="65">
        <f t="shared" si="81"/>
        <v>5</v>
      </c>
    </row>
    <row r="417" spans="1:29" x14ac:dyDescent="0.25">
      <c r="A417" t="s">
        <v>1797</v>
      </c>
      <c r="B417">
        <v>1</v>
      </c>
      <c r="C417" t="s">
        <v>961</v>
      </c>
      <c r="D417" t="s">
        <v>62</v>
      </c>
      <c r="E417">
        <v>1</v>
      </c>
      <c r="F417">
        <v>1</v>
      </c>
      <c r="G417" t="s">
        <v>961</v>
      </c>
      <c r="H417" t="s">
        <v>62</v>
      </c>
      <c r="I417">
        <v>1</v>
      </c>
      <c r="J417"/>
      <c r="K417"/>
      <c r="L417"/>
      <c r="M417"/>
      <c r="N417"/>
      <c r="O417"/>
      <c r="P417"/>
      <c r="Q417"/>
      <c r="R417"/>
      <c r="S417"/>
      <c r="T417"/>
      <c r="U417"/>
      <c r="V417"/>
      <c r="W417" s="125">
        <f t="shared" si="76"/>
        <v>0</v>
      </c>
      <c r="X417" s="99">
        <v>0</v>
      </c>
      <c r="Y417" s="65" t="str">
        <f t="shared" si="77"/>
        <v/>
      </c>
      <c r="Z417" s="65" t="str">
        <f t="shared" si="78"/>
        <v>A434</v>
      </c>
      <c r="AA417" s="65">
        <f t="shared" si="79"/>
        <v>1</v>
      </c>
      <c r="AB417" s="65">
        <f t="shared" si="80"/>
        <v>0</v>
      </c>
      <c r="AC417" s="65">
        <f t="shared" si="81"/>
        <v>5</v>
      </c>
    </row>
    <row r="418" spans="1:29" x14ac:dyDescent="0.25">
      <c r="A418" t="s">
        <v>1798</v>
      </c>
      <c r="B418">
        <v>1</v>
      </c>
      <c r="C418" t="s">
        <v>1177</v>
      </c>
      <c r="D418" t="s">
        <v>62</v>
      </c>
      <c r="E418">
        <v>1</v>
      </c>
      <c r="F418">
        <v>1</v>
      </c>
      <c r="G418" t="s">
        <v>1177</v>
      </c>
      <c r="H418" t="s">
        <v>62</v>
      </c>
      <c r="I418">
        <v>1</v>
      </c>
      <c r="J418"/>
      <c r="K418"/>
      <c r="L418"/>
      <c r="M418"/>
      <c r="N418"/>
      <c r="O418"/>
      <c r="P418"/>
      <c r="Q418"/>
      <c r="R418"/>
      <c r="S418"/>
      <c r="T418"/>
      <c r="U418"/>
      <c r="V418"/>
      <c r="W418" s="125">
        <f t="shared" si="76"/>
        <v>0</v>
      </c>
      <c r="X418" s="99">
        <v>0</v>
      </c>
      <c r="Y418" s="65" t="str">
        <f t="shared" si="77"/>
        <v/>
      </c>
      <c r="Z418" s="65" t="str">
        <f t="shared" si="78"/>
        <v>A435</v>
      </c>
      <c r="AA418" s="65">
        <f t="shared" si="79"/>
        <v>1</v>
      </c>
      <c r="AB418" s="65">
        <f t="shared" si="80"/>
        <v>0</v>
      </c>
      <c r="AC418" s="65">
        <f t="shared" si="81"/>
        <v>5</v>
      </c>
    </row>
    <row r="419" spans="1:29" x14ac:dyDescent="0.25">
      <c r="A419" t="s">
        <v>1799</v>
      </c>
      <c r="B419">
        <v>1</v>
      </c>
      <c r="C419" t="s">
        <v>1178</v>
      </c>
      <c r="D419" t="s">
        <v>62</v>
      </c>
      <c r="E419">
        <v>1</v>
      </c>
      <c r="F419">
        <v>1</v>
      </c>
      <c r="G419" t="s">
        <v>1178</v>
      </c>
      <c r="H419" t="s">
        <v>62</v>
      </c>
      <c r="I419">
        <v>1</v>
      </c>
      <c r="J419"/>
      <c r="K419"/>
      <c r="L419"/>
      <c r="M419"/>
      <c r="N419"/>
      <c r="O419"/>
      <c r="P419"/>
      <c r="Q419"/>
      <c r="R419"/>
      <c r="S419"/>
      <c r="T419"/>
      <c r="U419"/>
      <c r="V419"/>
      <c r="W419" s="125">
        <f t="shared" si="76"/>
        <v>0</v>
      </c>
      <c r="X419" s="99">
        <v>0</v>
      </c>
      <c r="Y419" s="65" t="str">
        <f t="shared" si="77"/>
        <v/>
      </c>
      <c r="Z419" s="65" t="str">
        <f t="shared" si="78"/>
        <v>A436</v>
      </c>
      <c r="AA419" s="65">
        <f t="shared" si="79"/>
        <v>1</v>
      </c>
      <c r="AB419" s="65">
        <f t="shared" si="80"/>
        <v>0</v>
      </c>
      <c r="AC419" s="65">
        <f t="shared" si="81"/>
        <v>5</v>
      </c>
    </row>
    <row r="420" spans="1:29" x14ac:dyDescent="0.25">
      <c r="A420" t="s">
        <v>1800</v>
      </c>
      <c r="B420">
        <v>1</v>
      </c>
      <c r="C420" t="s">
        <v>1088</v>
      </c>
      <c r="D420" t="s">
        <v>62</v>
      </c>
      <c r="E420">
        <v>2</v>
      </c>
      <c r="F420">
        <v>2</v>
      </c>
      <c r="G420" t="s">
        <v>1088</v>
      </c>
      <c r="H420" t="s">
        <v>62</v>
      </c>
      <c r="I420">
        <v>2</v>
      </c>
      <c r="J420"/>
      <c r="K420"/>
      <c r="L420"/>
      <c r="M420"/>
      <c r="N420"/>
      <c r="O420"/>
      <c r="P420"/>
      <c r="Q420"/>
      <c r="R420"/>
      <c r="S420"/>
      <c r="T420"/>
      <c r="U420"/>
      <c r="V420"/>
      <c r="W420" s="125">
        <f t="shared" si="76"/>
        <v>0</v>
      </c>
      <c r="X420" s="99">
        <v>0</v>
      </c>
      <c r="Y420" s="65" t="str">
        <f t="shared" si="77"/>
        <v/>
      </c>
      <c r="Z420" s="65" t="str">
        <f t="shared" si="78"/>
        <v>A437</v>
      </c>
      <c r="AA420" s="65">
        <f t="shared" si="79"/>
        <v>1</v>
      </c>
      <c r="AB420" s="65">
        <f t="shared" si="80"/>
        <v>0</v>
      </c>
      <c r="AC420" s="65">
        <f t="shared" si="81"/>
        <v>5</v>
      </c>
    </row>
    <row r="421" spans="1:29" x14ac:dyDescent="0.25">
      <c r="A421" t="s">
        <v>1801</v>
      </c>
      <c r="B421">
        <v>1</v>
      </c>
      <c r="C421" t="s">
        <v>1179</v>
      </c>
      <c r="D421" t="s">
        <v>62</v>
      </c>
      <c r="E421">
        <v>1</v>
      </c>
      <c r="F421">
        <v>1</v>
      </c>
      <c r="G421" t="s">
        <v>1179</v>
      </c>
      <c r="H421" t="s">
        <v>62</v>
      </c>
      <c r="I421">
        <v>1</v>
      </c>
      <c r="J421"/>
      <c r="K421"/>
      <c r="L421"/>
      <c r="M421"/>
      <c r="N421"/>
      <c r="O421"/>
      <c r="P421"/>
      <c r="Q421"/>
      <c r="R421"/>
      <c r="S421"/>
      <c r="T421"/>
      <c r="U421"/>
      <c r="V421"/>
      <c r="W421" s="125">
        <f t="shared" si="76"/>
        <v>0</v>
      </c>
      <c r="X421" s="99">
        <v>0</v>
      </c>
      <c r="Y421" s="65" t="str">
        <f t="shared" si="77"/>
        <v/>
      </c>
      <c r="Z421" s="65" t="str">
        <f t="shared" si="78"/>
        <v>A438</v>
      </c>
      <c r="AA421" s="65">
        <f t="shared" si="79"/>
        <v>1</v>
      </c>
      <c r="AB421" s="65">
        <f t="shared" si="80"/>
        <v>0</v>
      </c>
      <c r="AC421" s="65">
        <f t="shared" si="81"/>
        <v>5</v>
      </c>
    </row>
    <row r="422" spans="1:29" x14ac:dyDescent="0.25">
      <c r="A422" t="s">
        <v>1802</v>
      </c>
      <c r="B422">
        <v>1</v>
      </c>
      <c r="C422" t="s">
        <v>2167</v>
      </c>
      <c r="D422" t="s">
        <v>62</v>
      </c>
      <c r="E422">
        <v>1</v>
      </c>
      <c r="F422">
        <v>1</v>
      </c>
      <c r="G422" t="s">
        <v>2167</v>
      </c>
      <c r="H422" t="s">
        <v>62</v>
      </c>
      <c r="I422">
        <v>1</v>
      </c>
      <c r="J422"/>
      <c r="K422"/>
      <c r="L422"/>
      <c r="M422"/>
      <c r="N422"/>
      <c r="O422"/>
      <c r="P422"/>
      <c r="Q422"/>
      <c r="R422"/>
      <c r="S422"/>
      <c r="T422"/>
      <c r="U422"/>
      <c r="V422"/>
      <c r="W422" s="125">
        <f t="shared" si="76"/>
        <v>0</v>
      </c>
      <c r="X422" s="99">
        <v>0</v>
      </c>
      <c r="Y422" s="65" t="str">
        <f t="shared" ref="Y422:Y453" si="82">IF(COUNTIF($G$5:$G$4836,G412)&gt;1,"DOUBLE","")</f>
        <v/>
      </c>
      <c r="Z422" s="65" t="str">
        <f t="shared" si="78"/>
        <v>A439</v>
      </c>
      <c r="AA422" s="65">
        <f t="shared" si="79"/>
        <v>1</v>
      </c>
      <c r="AB422" s="65">
        <f t="shared" si="80"/>
        <v>0</v>
      </c>
      <c r="AC422" s="65">
        <f t="shared" si="81"/>
        <v>5</v>
      </c>
    </row>
    <row r="423" spans="1:29" x14ac:dyDescent="0.25">
      <c r="A423" t="s">
        <v>1803</v>
      </c>
      <c r="B423">
        <v>1</v>
      </c>
      <c r="C423" t="s">
        <v>32</v>
      </c>
      <c r="D423" t="s">
        <v>62</v>
      </c>
      <c r="E423">
        <v>2</v>
      </c>
      <c r="F423">
        <v>2</v>
      </c>
      <c r="G423" t="s">
        <v>32</v>
      </c>
      <c r="H423" t="s">
        <v>62</v>
      </c>
      <c r="I423">
        <v>2</v>
      </c>
      <c r="J423"/>
      <c r="K423"/>
      <c r="L423"/>
      <c r="M423"/>
      <c r="N423"/>
      <c r="O423"/>
      <c r="P423"/>
      <c r="Q423"/>
      <c r="R423"/>
      <c r="S423"/>
      <c r="T423"/>
      <c r="U423"/>
      <c r="V423"/>
      <c r="W423" s="125">
        <f t="shared" si="76"/>
        <v>0</v>
      </c>
      <c r="X423" s="99">
        <v>0</v>
      </c>
      <c r="Y423" s="65" t="str">
        <f t="shared" si="82"/>
        <v/>
      </c>
      <c r="Z423" s="65" t="str">
        <f t="shared" si="78"/>
        <v>A440</v>
      </c>
      <c r="AA423" s="65">
        <f t="shared" si="79"/>
        <v>1</v>
      </c>
      <c r="AB423" s="65">
        <f t="shared" si="80"/>
        <v>0</v>
      </c>
      <c r="AC423" s="65">
        <f t="shared" si="81"/>
        <v>5</v>
      </c>
    </row>
    <row r="424" spans="1:29" x14ac:dyDescent="0.25">
      <c r="A424" t="s">
        <v>1804</v>
      </c>
      <c r="B424">
        <v>1</v>
      </c>
      <c r="C424" t="s">
        <v>572</v>
      </c>
      <c r="D424" t="s">
        <v>62</v>
      </c>
      <c r="E424">
        <v>2</v>
      </c>
      <c r="F424">
        <v>2</v>
      </c>
      <c r="G424" t="s">
        <v>572</v>
      </c>
      <c r="H424" t="s">
        <v>62</v>
      </c>
      <c r="I424">
        <v>2</v>
      </c>
      <c r="J424"/>
      <c r="K424"/>
      <c r="L424"/>
      <c r="M424"/>
      <c r="N424"/>
      <c r="O424"/>
      <c r="P424">
        <v>11.6666666666666</v>
      </c>
      <c r="Q424"/>
      <c r="R424"/>
      <c r="S424"/>
      <c r="T424"/>
      <c r="U424"/>
      <c r="V424"/>
      <c r="W424" s="125">
        <f t="shared" si="76"/>
        <v>11.6666666666666</v>
      </c>
      <c r="X424" s="99">
        <v>0</v>
      </c>
      <c r="Y424" s="65" t="str">
        <f t="shared" si="82"/>
        <v/>
      </c>
      <c r="Z424" s="65" t="str">
        <f t="shared" si="78"/>
        <v>A441</v>
      </c>
      <c r="AA424" s="65">
        <f t="shared" si="79"/>
        <v>1</v>
      </c>
      <c r="AB424" s="65">
        <f t="shared" si="80"/>
        <v>0</v>
      </c>
      <c r="AC424" s="65">
        <f t="shared" si="81"/>
        <v>7</v>
      </c>
    </row>
    <row r="425" spans="1:29" x14ac:dyDescent="0.25">
      <c r="A425" t="s">
        <v>1805</v>
      </c>
      <c r="B425">
        <v>1</v>
      </c>
      <c r="C425" t="s">
        <v>746</v>
      </c>
      <c r="D425" t="s">
        <v>62</v>
      </c>
      <c r="E425">
        <v>1</v>
      </c>
      <c r="F425">
        <v>1</v>
      </c>
      <c r="G425" t="s">
        <v>746</v>
      </c>
      <c r="H425" t="s">
        <v>62</v>
      </c>
      <c r="I425">
        <v>1</v>
      </c>
      <c r="J425"/>
      <c r="K425">
        <v>18.4615384615384</v>
      </c>
      <c r="L425"/>
      <c r="M425"/>
      <c r="N425"/>
      <c r="O425"/>
      <c r="P425">
        <v>18.1538461538461</v>
      </c>
      <c r="Q425"/>
      <c r="R425"/>
      <c r="S425"/>
      <c r="T425"/>
      <c r="U425"/>
      <c r="V425"/>
      <c r="W425" s="125">
        <f t="shared" si="76"/>
        <v>36.6153846153845</v>
      </c>
      <c r="X425" s="99">
        <v>0</v>
      </c>
      <c r="Y425" s="65" t="str">
        <f t="shared" si="82"/>
        <v/>
      </c>
      <c r="Z425" s="65" t="str">
        <f t="shared" si="78"/>
        <v>A442</v>
      </c>
      <c r="AA425" s="65">
        <f t="shared" si="79"/>
        <v>1</v>
      </c>
      <c r="AB425" s="65">
        <f t="shared" si="80"/>
        <v>0</v>
      </c>
      <c r="AC425" s="65">
        <f t="shared" si="81"/>
        <v>7</v>
      </c>
    </row>
    <row r="426" spans="1:29" x14ac:dyDescent="0.25">
      <c r="A426" t="s">
        <v>1806</v>
      </c>
      <c r="B426">
        <v>1</v>
      </c>
      <c r="C426" t="s">
        <v>1287</v>
      </c>
      <c r="D426" t="s">
        <v>62</v>
      </c>
      <c r="E426">
        <v>2</v>
      </c>
      <c r="F426">
        <v>2</v>
      </c>
      <c r="G426" t="s">
        <v>1287</v>
      </c>
      <c r="H426" t="s">
        <v>62</v>
      </c>
      <c r="I426">
        <v>2</v>
      </c>
      <c r="J426"/>
      <c r="K426">
        <v>37.700000000000003</v>
      </c>
      <c r="L426"/>
      <c r="M426"/>
      <c r="N426"/>
      <c r="O426"/>
      <c r="P426"/>
      <c r="Q426"/>
      <c r="R426"/>
      <c r="S426"/>
      <c r="T426"/>
      <c r="U426"/>
      <c r="V426"/>
      <c r="W426" s="125">
        <f t="shared" si="76"/>
        <v>37.700000000000003</v>
      </c>
      <c r="X426" s="99">
        <v>0</v>
      </c>
      <c r="Y426" s="65" t="str">
        <f t="shared" si="82"/>
        <v/>
      </c>
      <c r="Z426" s="65" t="str">
        <f t="shared" si="78"/>
        <v>A443</v>
      </c>
      <c r="AA426" s="65">
        <f t="shared" si="79"/>
        <v>2</v>
      </c>
      <c r="AB426" s="65">
        <f t="shared" si="80"/>
        <v>0</v>
      </c>
      <c r="AC426" s="65">
        <f t="shared" si="81"/>
        <v>7</v>
      </c>
    </row>
    <row r="427" spans="1:29" x14ac:dyDescent="0.25">
      <c r="A427" t="s">
        <v>1807</v>
      </c>
      <c r="B427">
        <v>1</v>
      </c>
      <c r="C427" t="s">
        <v>573</v>
      </c>
      <c r="D427" t="s">
        <v>62</v>
      </c>
      <c r="E427">
        <v>1</v>
      </c>
      <c r="F427">
        <v>1</v>
      </c>
      <c r="G427" t="s">
        <v>573</v>
      </c>
      <c r="H427" t="s">
        <v>62</v>
      </c>
      <c r="I427">
        <v>1</v>
      </c>
      <c r="J427"/>
      <c r="K427"/>
      <c r="L427"/>
      <c r="M427"/>
      <c r="N427"/>
      <c r="O427"/>
      <c r="P427"/>
      <c r="Q427"/>
      <c r="R427"/>
      <c r="S427"/>
      <c r="T427"/>
      <c r="U427"/>
      <c r="V427"/>
      <c r="W427" s="125">
        <f t="shared" si="76"/>
        <v>0</v>
      </c>
      <c r="X427" s="99">
        <v>0</v>
      </c>
      <c r="Y427" s="65" t="str">
        <f t="shared" si="82"/>
        <v/>
      </c>
      <c r="Z427" s="65" t="str">
        <f t="shared" si="78"/>
        <v>A444</v>
      </c>
      <c r="AA427" s="65">
        <f t="shared" si="79"/>
        <v>1</v>
      </c>
      <c r="AB427" s="65">
        <f t="shared" si="80"/>
        <v>0</v>
      </c>
      <c r="AC427" s="65">
        <f t="shared" si="81"/>
        <v>7</v>
      </c>
    </row>
    <row r="428" spans="1:29" x14ac:dyDescent="0.25">
      <c r="A428" t="s">
        <v>1808</v>
      </c>
      <c r="B428">
        <v>1</v>
      </c>
      <c r="C428" t="s">
        <v>1180</v>
      </c>
      <c r="D428" t="s">
        <v>62</v>
      </c>
      <c r="E428">
        <v>1</v>
      </c>
      <c r="F428">
        <v>1</v>
      </c>
      <c r="G428" t="s">
        <v>1180</v>
      </c>
      <c r="H428" t="s">
        <v>62</v>
      </c>
      <c r="I428">
        <v>1</v>
      </c>
      <c r="J428"/>
      <c r="K428"/>
      <c r="L428"/>
      <c r="M428"/>
      <c r="N428"/>
      <c r="O428"/>
      <c r="P428">
        <v>82.75</v>
      </c>
      <c r="Q428"/>
      <c r="R428"/>
      <c r="S428"/>
      <c r="T428"/>
      <c r="U428"/>
      <c r="V428"/>
      <c r="W428" s="125">
        <f t="shared" si="76"/>
        <v>82.75</v>
      </c>
      <c r="X428" s="99">
        <v>0</v>
      </c>
      <c r="Y428" s="65" t="str">
        <f t="shared" si="82"/>
        <v/>
      </c>
      <c r="Z428" s="65" t="str">
        <f t="shared" si="78"/>
        <v>A445</v>
      </c>
      <c r="AA428" s="65">
        <f t="shared" si="79"/>
        <v>1</v>
      </c>
      <c r="AB428" s="65">
        <f t="shared" si="80"/>
        <v>0</v>
      </c>
      <c r="AC428" s="65">
        <f t="shared" si="81"/>
        <v>7</v>
      </c>
    </row>
    <row r="429" spans="1:29" x14ac:dyDescent="0.25">
      <c r="A429" t="s">
        <v>1809</v>
      </c>
      <c r="B429">
        <v>1</v>
      </c>
      <c r="C429" t="s">
        <v>962</v>
      </c>
      <c r="D429" t="s">
        <v>62</v>
      </c>
      <c r="E429">
        <v>1</v>
      </c>
      <c r="F429">
        <v>1</v>
      </c>
      <c r="G429" t="s">
        <v>962</v>
      </c>
      <c r="H429" t="s">
        <v>62</v>
      </c>
      <c r="I429">
        <v>1</v>
      </c>
      <c r="J429"/>
      <c r="K429">
        <v>7.875</v>
      </c>
      <c r="L429"/>
      <c r="M429"/>
      <c r="N429"/>
      <c r="O429"/>
      <c r="P429">
        <v>7.48</v>
      </c>
      <c r="Q429"/>
      <c r="R429"/>
      <c r="S429"/>
      <c r="T429"/>
      <c r="U429"/>
      <c r="V429"/>
      <c r="W429" s="125">
        <f t="shared" si="76"/>
        <v>15.355</v>
      </c>
      <c r="X429" s="99">
        <v>0</v>
      </c>
      <c r="Y429" s="65" t="str">
        <f t="shared" si="82"/>
        <v/>
      </c>
      <c r="Z429" s="65" t="str">
        <f t="shared" si="78"/>
        <v>A446</v>
      </c>
      <c r="AA429" s="65">
        <f t="shared" si="79"/>
        <v>1</v>
      </c>
      <c r="AB429" s="65">
        <f t="shared" si="80"/>
        <v>0</v>
      </c>
      <c r="AC429" s="65">
        <f t="shared" si="81"/>
        <v>7</v>
      </c>
    </row>
    <row r="430" spans="1:29" x14ac:dyDescent="0.25">
      <c r="A430" t="s">
        <v>1810</v>
      </c>
      <c r="B430">
        <v>1</v>
      </c>
      <c r="C430" t="s">
        <v>33</v>
      </c>
      <c r="D430" t="s">
        <v>62</v>
      </c>
      <c r="E430">
        <v>2</v>
      </c>
      <c r="F430">
        <v>2</v>
      </c>
      <c r="G430" t="s">
        <v>33</v>
      </c>
      <c r="H430" t="s">
        <v>62</v>
      </c>
      <c r="I430">
        <v>2</v>
      </c>
      <c r="J430"/>
      <c r="K430"/>
      <c r="L430"/>
      <c r="M430"/>
      <c r="N430"/>
      <c r="O430"/>
      <c r="P430"/>
      <c r="Q430"/>
      <c r="R430"/>
      <c r="S430"/>
      <c r="T430"/>
      <c r="U430"/>
      <c r="V430"/>
      <c r="W430" s="125">
        <f t="shared" si="76"/>
        <v>0</v>
      </c>
      <c r="X430" s="99">
        <v>0</v>
      </c>
      <c r="Y430" s="65" t="str">
        <f t="shared" si="82"/>
        <v/>
      </c>
      <c r="Z430" s="65" t="str">
        <f t="shared" si="78"/>
        <v>A447</v>
      </c>
      <c r="AA430" s="65">
        <f t="shared" si="79"/>
        <v>2</v>
      </c>
      <c r="AB430" s="65">
        <f t="shared" si="80"/>
        <v>0</v>
      </c>
      <c r="AC430" s="65">
        <f t="shared" si="81"/>
        <v>7</v>
      </c>
    </row>
    <row r="431" spans="1:29" x14ac:dyDescent="0.25">
      <c r="A431" t="s">
        <v>1811</v>
      </c>
      <c r="B431">
        <v>5</v>
      </c>
      <c r="C431" t="s">
        <v>1007</v>
      </c>
      <c r="D431" t="s">
        <v>62</v>
      </c>
      <c r="E431">
        <v>1</v>
      </c>
      <c r="F431">
        <v>1</v>
      </c>
      <c r="G431" t="s">
        <v>1007</v>
      </c>
      <c r="H431" t="s">
        <v>62</v>
      </c>
      <c r="I431">
        <v>1</v>
      </c>
      <c r="J431"/>
      <c r="K431"/>
      <c r="L431"/>
      <c r="M431"/>
      <c r="N431"/>
      <c r="O431"/>
      <c r="P431"/>
      <c r="Q431"/>
      <c r="R431"/>
      <c r="S431"/>
      <c r="T431"/>
      <c r="U431"/>
      <c r="V431"/>
      <c r="W431" s="125">
        <f t="shared" si="76"/>
        <v>0</v>
      </c>
      <c r="X431" s="99">
        <v>0</v>
      </c>
      <c r="Y431" s="65" t="str">
        <f t="shared" si="82"/>
        <v/>
      </c>
      <c r="Z431" s="65" t="str">
        <f t="shared" si="78"/>
        <v>A448</v>
      </c>
      <c r="AA431" s="65">
        <f t="shared" si="79"/>
        <v>1</v>
      </c>
      <c r="AB431" s="65">
        <f t="shared" si="80"/>
        <v>0</v>
      </c>
      <c r="AC431" s="65">
        <f t="shared" si="81"/>
        <v>7</v>
      </c>
    </row>
    <row r="432" spans="1:29" x14ac:dyDescent="0.25">
      <c r="A432" t="s">
        <v>1812</v>
      </c>
      <c r="B432">
        <v>1</v>
      </c>
      <c r="C432" t="s">
        <v>1288</v>
      </c>
      <c r="D432" t="s">
        <v>62</v>
      </c>
      <c r="E432">
        <v>1</v>
      </c>
      <c r="F432">
        <v>1</v>
      </c>
      <c r="G432" t="s">
        <v>1288</v>
      </c>
      <c r="H432" t="s">
        <v>62</v>
      </c>
      <c r="I432">
        <v>1</v>
      </c>
      <c r="J432"/>
      <c r="K432"/>
      <c r="L432"/>
      <c r="M432"/>
      <c r="N432"/>
      <c r="O432"/>
      <c r="P432"/>
      <c r="Q432"/>
      <c r="R432"/>
      <c r="S432"/>
      <c r="T432">
        <v>23.090909090909001</v>
      </c>
      <c r="U432"/>
      <c r="V432"/>
      <c r="W432" s="125">
        <f t="shared" si="76"/>
        <v>23.090909090909001</v>
      </c>
      <c r="X432" s="99">
        <v>0</v>
      </c>
      <c r="Y432" s="65" t="str">
        <f t="shared" si="82"/>
        <v/>
      </c>
      <c r="Z432" s="65" t="str">
        <f t="shared" si="78"/>
        <v>A449</v>
      </c>
      <c r="AA432" s="65">
        <f t="shared" si="79"/>
        <v>1</v>
      </c>
      <c r="AB432" s="65">
        <f t="shared" si="80"/>
        <v>0</v>
      </c>
      <c r="AC432" s="65">
        <f t="shared" si="81"/>
        <v>7</v>
      </c>
    </row>
    <row r="433" spans="1:29" x14ac:dyDescent="0.25">
      <c r="A433" t="s">
        <v>1813</v>
      </c>
      <c r="B433">
        <v>5</v>
      </c>
      <c r="C433" t="s">
        <v>1008</v>
      </c>
      <c r="D433" t="s">
        <v>62</v>
      </c>
      <c r="E433">
        <v>1</v>
      </c>
      <c r="F433">
        <v>1</v>
      </c>
      <c r="G433" t="s">
        <v>1008</v>
      </c>
      <c r="H433" t="s">
        <v>62</v>
      </c>
      <c r="I433">
        <v>1</v>
      </c>
      <c r="J433"/>
      <c r="K433"/>
      <c r="L433"/>
      <c r="M433"/>
      <c r="N433"/>
      <c r="O433"/>
      <c r="P433"/>
      <c r="Q433"/>
      <c r="R433"/>
      <c r="S433"/>
      <c r="T433">
        <v>1</v>
      </c>
      <c r="U433"/>
      <c r="V433"/>
      <c r="W433" s="125">
        <f t="shared" si="76"/>
        <v>1</v>
      </c>
      <c r="X433" s="99">
        <v>0</v>
      </c>
      <c r="Y433" s="65" t="str">
        <f t="shared" si="82"/>
        <v/>
      </c>
      <c r="Z433" s="65" t="str">
        <f t="shared" si="78"/>
        <v>A450</v>
      </c>
      <c r="AA433" s="65">
        <f t="shared" si="79"/>
        <v>2</v>
      </c>
      <c r="AB433" s="65">
        <f t="shared" si="80"/>
        <v>0</v>
      </c>
      <c r="AC433" s="65">
        <f t="shared" si="81"/>
        <v>7</v>
      </c>
    </row>
    <row r="434" spans="1:29" x14ac:dyDescent="0.25">
      <c r="A434" t="s">
        <v>1814</v>
      </c>
      <c r="B434">
        <v>5</v>
      </c>
      <c r="C434" t="s">
        <v>1009</v>
      </c>
      <c r="D434" t="s">
        <v>62</v>
      </c>
      <c r="E434">
        <v>1</v>
      </c>
      <c r="F434">
        <v>1</v>
      </c>
      <c r="G434" t="s">
        <v>1009</v>
      </c>
      <c r="H434" t="s">
        <v>62</v>
      </c>
      <c r="I434">
        <v>1</v>
      </c>
      <c r="J434"/>
      <c r="K434"/>
      <c r="L434"/>
      <c r="M434"/>
      <c r="N434"/>
      <c r="O434"/>
      <c r="P434"/>
      <c r="Q434"/>
      <c r="R434"/>
      <c r="S434"/>
      <c r="T434"/>
      <c r="U434"/>
      <c r="V434"/>
      <c r="W434" s="125">
        <f t="shared" si="76"/>
        <v>0</v>
      </c>
      <c r="X434" s="99">
        <v>0</v>
      </c>
      <c r="Y434" s="65" t="str">
        <f t="shared" si="82"/>
        <v/>
      </c>
      <c r="Z434" s="65" t="str">
        <f t="shared" si="78"/>
        <v>A451</v>
      </c>
      <c r="AA434" s="65">
        <f t="shared" si="79"/>
        <v>2</v>
      </c>
      <c r="AB434" s="65">
        <f t="shared" si="80"/>
        <v>0</v>
      </c>
      <c r="AC434" s="65">
        <f t="shared" si="81"/>
        <v>7</v>
      </c>
    </row>
    <row r="435" spans="1:29" x14ac:dyDescent="0.25">
      <c r="A435" t="s">
        <v>1815</v>
      </c>
      <c r="B435">
        <v>1</v>
      </c>
      <c r="C435" t="s">
        <v>1181</v>
      </c>
      <c r="D435" t="s">
        <v>62</v>
      </c>
      <c r="E435">
        <v>1</v>
      </c>
      <c r="F435">
        <v>1</v>
      </c>
      <c r="G435" t="s">
        <v>1181</v>
      </c>
      <c r="H435" t="s">
        <v>62</v>
      </c>
      <c r="I435">
        <v>1</v>
      </c>
      <c r="J435"/>
      <c r="K435"/>
      <c r="L435"/>
      <c r="M435"/>
      <c r="N435"/>
      <c r="O435"/>
      <c r="P435"/>
      <c r="Q435"/>
      <c r="R435"/>
      <c r="S435"/>
      <c r="T435"/>
      <c r="U435"/>
      <c r="V435"/>
      <c r="W435" s="125">
        <f t="shared" si="76"/>
        <v>0</v>
      </c>
      <c r="X435" s="99">
        <v>0</v>
      </c>
      <c r="Y435" s="65" t="str">
        <f t="shared" si="82"/>
        <v/>
      </c>
      <c r="Z435" s="65" t="str">
        <f t="shared" si="78"/>
        <v>A452</v>
      </c>
      <c r="AA435" s="65">
        <f t="shared" si="79"/>
        <v>1</v>
      </c>
      <c r="AB435" s="65">
        <f t="shared" si="80"/>
        <v>0</v>
      </c>
      <c r="AC435" s="65">
        <f t="shared" si="81"/>
        <v>7</v>
      </c>
    </row>
    <row r="436" spans="1:29" x14ac:dyDescent="0.25">
      <c r="A436" t="s">
        <v>1816</v>
      </c>
      <c r="B436">
        <v>5</v>
      </c>
      <c r="C436" t="s">
        <v>1010</v>
      </c>
      <c r="D436" t="s">
        <v>62</v>
      </c>
      <c r="E436">
        <v>1</v>
      </c>
      <c r="F436">
        <v>1</v>
      </c>
      <c r="G436" t="s">
        <v>1010</v>
      </c>
      <c r="H436" t="s">
        <v>62</v>
      </c>
      <c r="I436">
        <v>1</v>
      </c>
      <c r="J436"/>
      <c r="K436"/>
      <c r="L436"/>
      <c r="M436"/>
      <c r="N436"/>
      <c r="O436"/>
      <c r="P436"/>
      <c r="Q436"/>
      <c r="R436"/>
      <c r="S436"/>
      <c r="T436"/>
      <c r="U436"/>
      <c r="V436"/>
      <c r="W436" s="125">
        <f t="shared" si="76"/>
        <v>0</v>
      </c>
      <c r="X436" s="99">
        <v>0</v>
      </c>
      <c r="Y436" s="65" t="str">
        <f t="shared" si="82"/>
        <v/>
      </c>
      <c r="Z436" s="65" t="str">
        <f t="shared" si="78"/>
        <v>A453</v>
      </c>
      <c r="AA436" s="65">
        <f t="shared" si="79"/>
        <v>2</v>
      </c>
      <c r="AB436" s="65">
        <f t="shared" si="80"/>
        <v>0</v>
      </c>
      <c r="AC436" s="65">
        <f t="shared" si="81"/>
        <v>7</v>
      </c>
    </row>
    <row r="437" spans="1:29" x14ac:dyDescent="0.25">
      <c r="A437" t="s">
        <v>1817</v>
      </c>
      <c r="B437">
        <v>1</v>
      </c>
      <c r="C437" t="s">
        <v>1182</v>
      </c>
      <c r="D437" t="s">
        <v>62</v>
      </c>
      <c r="E437">
        <v>1</v>
      </c>
      <c r="F437">
        <v>1</v>
      </c>
      <c r="G437" t="s">
        <v>1182</v>
      </c>
      <c r="H437" t="s">
        <v>62</v>
      </c>
      <c r="I437">
        <v>1</v>
      </c>
      <c r="J437"/>
      <c r="K437"/>
      <c r="L437"/>
      <c r="M437"/>
      <c r="N437"/>
      <c r="O437"/>
      <c r="P437"/>
      <c r="Q437"/>
      <c r="R437"/>
      <c r="S437"/>
      <c r="T437"/>
      <c r="U437"/>
      <c r="V437"/>
      <c r="W437" s="125">
        <f t="shared" si="76"/>
        <v>0</v>
      </c>
      <c r="X437" s="99">
        <v>0</v>
      </c>
      <c r="Y437" s="65" t="str">
        <f t="shared" si="82"/>
        <v/>
      </c>
      <c r="Z437" s="65" t="str">
        <f t="shared" si="78"/>
        <v>A454</v>
      </c>
      <c r="AA437" s="65">
        <f t="shared" si="79"/>
        <v>1</v>
      </c>
      <c r="AB437" s="65">
        <f t="shared" si="80"/>
        <v>0</v>
      </c>
      <c r="AC437" s="65">
        <f t="shared" si="81"/>
        <v>7</v>
      </c>
    </row>
    <row r="438" spans="1:29" x14ac:dyDescent="0.25">
      <c r="A438" t="s">
        <v>1818</v>
      </c>
      <c r="B438">
        <v>5</v>
      </c>
      <c r="C438" t="s">
        <v>1011</v>
      </c>
      <c r="D438" t="s">
        <v>62</v>
      </c>
      <c r="E438">
        <v>1</v>
      </c>
      <c r="F438">
        <v>1</v>
      </c>
      <c r="G438" t="s">
        <v>1011</v>
      </c>
      <c r="H438" t="s">
        <v>62</v>
      </c>
      <c r="I438">
        <v>1</v>
      </c>
      <c r="J438"/>
      <c r="K438"/>
      <c r="L438"/>
      <c r="M438"/>
      <c r="N438"/>
      <c r="O438"/>
      <c r="P438"/>
      <c r="Q438"/>
      <c r="R438"/>
      <c r="S438"/>
      <c r="T438"/>
      <c r="U438"/>
      <c r="V438"/>
      <c r="W438" s="125">
        <f t="shared" si="76"/>
        <v>0</v>
      </c>
      <c r="X438" s="99">
        <v>0</v>
      </c>
      <c r="Y438" s="65" t="str">
        <f t="shared" si="82"/>
        <v/>
      </c>
      <c r="Z438" s="65" t="str">
        <f t="shared" si="78"/>
        <v>A455</v>
      </c>
      <c r="AA438" s="65">
        <f t="shared" si="79"/>
        <v>1</v>
      </c>
      <c r="AB438" s="65">
        <f t="shared" si="80"/>
        <v>0</v>
      </c>
      <c r="AC438" s="65">
        <f t="shared" si="81"/>
        <v>7</v>
      </c>
    </row>
    <row r="439" spans="1:29" x14ac:dyDescent="0.25">
      <c r="A439" t="s">
        <v>1819</v>
      </c>
      <c r="B439">
        <v>1</v>
      </c>
      <c r="C439" t="s">
        <v>1089</v>
      </c>
      <c r="D439" t="s">
        <v>62</v>
      </c>
      <c r="E439">
        <v>2</v>
      </c>
      <c r="F439">
        <v>2</v>
      </c>
      <c r="G439" t="s">
        <v>1089</v>
      </c>
      <c r="H439" t="s">
        <v>62</v>
      </c>
      <c r="I439">
        <v>2</v>
      </c>
      <c r="J439"/>
      <c r="K439"/>
      <c r="L439"/>
      <c r="M439"/>
      <c r="N439"/>
      <c r="O439"/>
      <c r="P439"/>
      <c r="Q439"/>
      <c r="R439"/>
      <c r="S439"/>
      <c r="T439">
        <v>1.5</v>
      </c>
      <c r="U439"/>
      <c r="V439"/>
      <c r="W439" s="125">
        <f t="shared" si="76"/>
        <v>1.5</v>
      </c>
      <c r="X439" s="99">
        <v>0</v>
      </c>
      <c r="Y439" s="65" t="str">
        <f t="shared" si="82"/>
        <v/>
      </c>
      <c r="Z439" s="65" t="str">
        <f t="shared" si="78"/>
        <v>A456</v>
      </c>
      <c r="AA439" s="65">
        <f t="shared" si="79"/>
        <v>1</v>
      </c>
      <c r="AB439" s="65">
        <f t="shared" si="80"/>
        <v>0</v>
      </c>
      <c r="AC439" s="65">
        <f t="shared" si="81"/>
        <v>7</v>
      </c>
    </row>
    <row r="440" spans="1:29" x14ac:dyDescent="0.25">
      <c r="A440" t="s">
        <v>1820</v>
      </c>
      <c r="B440">
        <v>5</v>
      </c>
      <c r="C440" t="s">
        <v>1012</v>
      </c>
      <c r="D440" t="s">
        <v>62</v>
      </c>
      <c r="E440">
        <v>1</v>
      </c>
      <c r="F440">
        <v>1</v>
      </c>
      <c r="G440" t="s">
        <v>1012</v>
      </c>
      <c r="H440" t="s">
        <v>62</v>
      </c>
      <c r="I440">
        <v>1</v>
      </c>
      <c r="J440"/>
      <c r="K440"/>
      <c r="L440"/>
      <c r="M440"/>
      <c r="N440"/>
      <c r="O440"/>
      <c r="P440"/>
      <c r="Q440"/>
      <c r="R440"/>
      <c r="S440"/>
      <c r="T440"/>
      <c r="U440"/>
      <c r="V440"/>
      <c r="W440" s="125">
        <f t="shared" si="76"/>
        <v>0</v>
      </c>
      <c r="X440" s="99">
        <v>0</v>
      </c>
      <c r="Y440" s="65" t="str">
        <f t="shared" si="82"/>
        <v/>
      </c>
      <c r="Z440" s="65" t="str">
        <f t="shared" si="78"/>
        <v>A457</v>
      </c>
      <c r="AA440" s="65">
        <f t="shared" si="79"/>
        <v>2</v>
      </c>
      <c r="AB440" s="65">
        <f t="shared" si="80"/>
        <v>0</v>
      </c>
      <c r="AC440" s="65">
        <f t="shared" si="81"/>
        <v>7</v>
      </c>
    </row>
    <row r="441" spans="1:29" x14ac:dyDescent="0.25">
      <c r="A441" t="s">
        <v>1821</v>
      </c>
      <c r="B441">
        <v>1</v>
      </c>
      <c r="C441" t="s">
        <v>1183</v>
      </c>
      <c r="D441" t="s">
        <v>62</v>
      </c>
      <c r="E441">
        <v>1</v>
      </c>
      <c r="F441">
        <v>1</v>
      </c>
      <c r="G441" t="s">
        <v>1183</v>
      </c>
      <c r="H441" t="s">
        <v>62</v>
      </c>
      <c r="I441">
        <v>1</v>
      </c>
      <c r="J441"/>
      <c r="K441"/>
      <c r="L441"/>
      <c r="M441"/>
      <c r="N441"/>
      <c r="O441"/>
      <c r="P441"/>
      <c r="Q441"/>
      <c r="R441"/>
      <c r="S441"/>
      <c r="T441"/>
      <c r="U441"/>
      <c r="V441"/>
      <c r="W441" s="125">
        <f t="shared" si="76"/>
        <v>0</v>
      </c>
      <c r="X441" s="99">
        <v>0</v>
      </c>
      <c r="Y441" s="65" t="str">
        <f t="shared" si="82"/>
        <v/>
      </c>
      <c r="Z441" s="65" t="str">
        <f t="shared" si="78"/>
        <v>A458</v>
      </c>
      <c r="AA441" s="65">
        <f t="shared" si="79"/>
        <v>1</v>
      </c>
      <c r="AB441" s="65">
        <f t="shared" si="80"/>
        <v>0</v>
      </c>
      <c r="AC441" s="65">
        <f t="shared" si="81"/>
        <v>7</v>
      </c>
    </row>
    <row r="442" spans="1:29" x14ac:dyDescent="0.25">
      <c r="A442" t="s">
        <v>1822</v>
      </c>
      <c r="B442">
        <v>1</v>
      </c>
      <c r="C442" t="s">
        <v>1090</v>
      </c>
      <c r="D442" t="s">
        <v>62</v>
      </c>
      <c r="E442">
        <v>1</v>
      </c>
      <c r="F442">
        <v>1</v>
      </c>
      <c r="G442" t="s">
        <v>1090</v>
      </c>
      <c r="H442" t="s">
        <v>62</v>
      </c>
      <c r="I442">
        <v>1</v>
      </c>
      <c r="J442"/>
      <c r="K442"/>
      <c r="L442"/>
      <c r="M442"/>
      <c r="N442"/>
      <c r="O442"/>
      <c r="P442"/>
      <c r="Q442"/>
      <c r="R442"/>
      <c r="S442"/>
      <c r="T442"/>
      <c r="U442"/>
      <c r="V442"/>
      <c r="W442" s="125">
        <f t="shared" si="76"/>
        <v>0</v>
      </c>
      <c r="X442" s="99">
        <v>0</v>
      </c>
      <c r="Y442" s="65" t="str">
        <f t="shared" si="82"/>
        <v/>
      </c>
      <c r="Z442" s="65" t="str">
        <f t="shared" si="78"/>
        <v>A459</v>
      </c>
      <c r="AA442" s="65">
        <f t="shared" si="79"/>
        <v>1</v>
      </c>
      <c r="AB442" s="65">
        <f t="shared" si="80"/>
        <v>0</v>
      </c>
      <c r="AC442" s="65">
        <f t="shared" si="81"/>
        <v>7</v>
      </c>
    </row>
    <row r="443" spans="1:29" x14ac:dyDescent="0.25">
      <c r="A443" t="s">
        <v>1824</v>
      </c>
      <c r="B443">
        <v>1</v>
      </c>
      <c r="C443" t="s">
        <v>1184</v>
      </c>
      <c r="D443" t="s">
        <v>62</v>
      </c>
      <c r="E443">
        <v>1</v>
      </c>
      <c r="F443">
        <v>1</v>
      </c>
      <c r="G443" t="s">
        <v>1184</v>
      </c>
      <c r="H443" t="s">
        <v>62</v>
      </c>
      <c r="I443">
        <v>1</v>
      </c>
      <c r="J443"/>
      <c r="K443"/>
      <c r="L443"/>
      <c r="M443"/>
      <c r="N443"/>
      <c r="O443"/>
      <c r="P443"/>
      <c r="Q443"/>
      <c r="R443"/>
      <c r="S443"/>
      <c r="T443"/>
      <c r="U443"/>
      <c r="V443"/>
      <c r="W443" s="125">
        <f t="shared" ref="W443:W505" si="83">SUM(J443:V443)</f>
        <v>0</v>
      </c>
      <c r="X443" s="99">
        <v>0</v>
      </c>
      <c r="Y443" s="65" t="str">
        <f t="shared" si="82"/>
        <v/>
      </c>
      <c r="Z443" s="65" t="str">
        <f t="shared" si="78"/>
        <v>A460</v>
      </c>
      <c r="AA443" s="65">
        <f t="shared" si="79"/>
        <v>1</v>
      </c>
      <c r="AB443" s="65">
        <f t="shared" si="80"/>
        <v>0</v>
      </c>
      <c r="AC443" s="65">
        <f t="shared" si="81"/>
        <v>7</v>
      </c>
    </row>
    <row r="444" spans="1:29" x14ac:dyDescent="0.25">
      <c r="A444" t="s">
        <v>1825</v>
      </c>
      <c r="B444">
        <v>1</v>
      </c>
      <c r="C444" t="s">
        <v>645</v>
      </c>
      <c r="D444" t="s">
        <v>62</v>
      </c>
      <c r="E444">
        <v>1</v>
      </c>
      <c r="F444">
        <v>1</v>
      </c>
      <c r="G444" t="s">
        <v>645</v>
      </c>
      <c r="H444" t="s">
        <v>62</v>
      </c>
      <c r="I444">
        <v>1</v>
      </c>
      <c r="J444"/>
      <c r="K444"/>
      <c r="L444"/>
      <c r="M444"/>
      <c r="N444"/>
      <c r="O444"/>
      <c r="P444"/>
      <c r="Q444"/>
      <c r="R444"/>
      <c r="S444"/>
      <c r="T444"/>
      <c r="U444"/>
      <c r="V444"/>
      <c r="W444" s="125">
        <f t="shared" si="83"/>
        <v>0</v>
      </c>
      <c r="X444" s="99">
        <v>0</v>
      </c>
      <c r="Y444" s="65" t="str">
        <f t="shared" si="82"/>
        <v/>
      </c>
      <c r="Z444" s="65" t="str">
        <f t="shared" si="78"/>
        <v>A461</v>
      </c>
      <c r="AA444" s="65">
        <f t="shared" si="79"/>
        <v>1</v>
      </c>
      <c r="AB444" s="65">
        <f t="shared" si="80"/>
        <v>0</v>
      </c>
      <c r="AC444" s="65">
        <f t="shared" si="81"/>
        <v>7</v>
      </c>
    </row>
    <row r="445" spans="1:29" x14ac:dyDescent="0.25">
      <c r="A445" t="s">
        <v>1826</v>
      </c>
      <c r="B445">
        <v>1</v>
      </c>
      <c r="C445" t="s">
        <v>1013</v>
      </c>
      <c r="D445" t="s">
        <v>62</v>
      </c>
      <c r="E445">
        <v>1</v>
      </c>
      <c r="F445">
        <v>1</v>
      </c>
      <c r="G445" t="s">
        <v>1013</v>
      </c>
      <c r="H445" t="s">
        <v>62</v>
      </c>
      <c r="I445">
        <v>1</v>
      </c>
      <c r="J445"/>
      <c r="K445"/>
      <c r="L445"/>
      <c r="M445"/>
      <c r="N445"/>
      <c r="O445"/>
      <c r="P445"/>
      <c r="Q445"/>
      <c r="R445"/>
      <c r="S445"/>
      <c r="T445"/>
      <c r="U445"/>
      <c r="V445"/>
      <c r="W445" s="125">
        <f t="shared" si="83"/>
        <v>0</v>
      </c>
      <c r="X445" s="99">
        <v>0</v>
      </c>
      <c r="Y445" s="65" t="str">
        <f t="shared" si="82"/>
        <v/>
      </c>
      <c r="Z445" s="65" t="str">
        <f t="shared" si="78"/>
        <v>A462</v>
      </c>
      <c r="AA445" s="65">
        <f t="shared" si="79"/>
        <v>1</v>
      </c>
      <c r="AB445" s="65">
        <f t="shared" si="80"/>
        <v>0</v>
      </c>
      <c r="AC445" s="65">
        <f t="shared" si="81"/>
        <v>7</v>
      </c>
    </row>
    <row r="446" spans="1:29" x14ac:dyDescent="0.25">
      <c r="A446" t="s">
        <v>1827</v>
      </c>
      <c r="B446">
        <v>1</v>
      </c>
      <c r="C446" t="s">
        <v>646</v>
      </c>
      <c r="D446" t="s">
        <v>62</v>
      </c>
      <c r="E446">
        <v>1</v>
      </c>
      <c r="F446">
        <v>1</v>
      </c>
      <c r="G446" t="s">
        <v>646</v>
      </c>
      <c r="H446" t="s">
        <v>62</v>
      </c>
      <c r="I446">
        <v>1</v>
      </c>
      <c r="J446"/>
      <c r="K446"/>
      <c r="L446"/>
      <c r="M446"/>
      <c r="N446"/>
      <c r="O446"/>
      <c r="P446"/>
      <c r="Q446"/>
      <c r="R446"/>
      <c r="S446"/>
      <c r="T446"/>
      <c r="U446"/>
      <c r="V446"/>
      <c r="W446" s="125">
        <f t="shared" si="83"/>
        <v>0</v>
      </c>
      <c r="X446" s="99">
        <v>0</v>
      </c>
      <c r="Y446" s="65" t="str">
        <f t="shared" si="82"/>
        <v/>
      </c>
      <c r="Z446" s="65" t="str">
        <f t="shared" si="78"/>
        <v>A463</v>
      </c>
      <c r="AA446" s="65">
        <f t="shared" si="79"/>
        <v>1</v>
      </c>
      <c r="AB446" s="65">
        <f t="shared" si="80"/>
        <v>0</v>
      </c>
      <c r="AC446" s="65">
        <f t="shared" si="81"/>
        <v>7</v>
      </c>
    </row>
    <row r="447" spans="1:29" x14ac:dyDescent="0.25">
      <c r="A447" t="s">
        <v>1828</v>
      </c>
      <c r="B447">
        <v>1</v>
      </c>
      <c r="C447" t="s">
        <v>1014</v>
      </c>
      <c r="D447" t="s">
        <v>62</v>
      </c>
      <c r="E447">
        <v>1</v>
      </c>
      <c r="F447">
        <v>1</v>
      </c>
      <c r="G447" t="s">
        <v>1014</v>
      </c>
      <c r="H447" t="s">
        <v>62</v>
      </c>
      <c r="I447">
        <v>1</v>
      </c>
      <c r="J447"/>
      <c r="K447"/>
      <c r="L447"/>
      <c r="M447"/>
      <c r="N447"/>
      <c r="O447"/>
      <c r="P447"/>
      <c r="Q447"/>
      <c r="R447"/>
      <c r="S447"/>
      <c r="T447"/>
      <c r="U447"/>
      <c r="V447"/>
      <c r="W447" s="125">
        <f t="shared" si="83"/>
        <v>0</v>
      </c>
      <c r="X447" s="99">
        <v>0</v>
      </c>
      <c r="Y447" s="65" t="str">
        <f t="shared" si="82"/>
        <v/>
      </c>
      <c r="Z447" s="65" t="str">
        <f t="shared" si="78"/>
        <v>A464</v>
      </c>
      <c r="AA447" s="65">
        <f t="shared" si="79"/>
        <v>1</v>
      </c>
      <c r="AB447" s="65">
        <f t="shared" si="80"/>
        <v>0</v>
      </c>
      <c r="AC447" s="65">
        <f t="shared" si="81"/>
        <v>7</v>
      </c>
    </row>
    <row r="448" spans="1:29" x14ac:dyDescent="0.25">
      <c r="A448" t="s">
        <v>1829</v>
      </c>
      <c r="B448">
        <v>1</v>
      </c>
      <c r="C448" t="s">
        <v>647</v>
      </c>
      <c r="D448" t="s">
        <v>62</v>
      </c>
      <c r="E448">
        <v>1</v>
      </c>
      <c r="F448">
        <v>1</v>
      </c>
      <c r="G448" t="s">
        <v>647</v>
      </c>
      <c r="H448" t="s">
        <v>62</v>
      </c>
      <c r="I448">
        <v>1</v>
      </c>
      <c r="J448"/>
      <c r="K448"/>
      <c r="L448"/>
      <c r="M448"/>
      <c r="N448"/>
      <c r="O448"/>
      <c r="P448"/>
      <c r="Q448"/>
      <c r="R448"/>
      <c r="S448"/>
      <c r="T448"/>
      <c r="U448"/>
      <c r="V448"/>
      <c r="W448" s="125">
        <f t="shared" si="83"/>
        <v>0</v>
      </c>
      <c r="X448" s="99">
        <v>0</v>
      </c>
      <c r="Y448" s="65" t="str">
        <f t="shared" si="82"/>
        <v/>
      </c>
      <c r="Z448" s="65" t="str">
        <f t="shared" si="78"/>
        <v>A465</v>
      </c>
      <c r="AA448" s="65">
        <f t="shared" si="79"/>
        <v>1</v>
      </c>
      <c r="AB448" s="65">
        <f t="shared" si="80"/>
        <v>0</v>
      </c>
      <c r="AC448" s="65">
        <f t="shared" si="81"/>
        <v>7</v>
      </c>
    </row>
    <row r="449" spans="1:29" x14ac:dyDescent="0.25">
      <c r="A449" t="s">
        <v>1830</v>
      </c>
      <c r="B449">
        <v>5</v>
      </c>
      <c r="C449" t="s">
        <v>901</v>
      </c>
      <c r="D449" t="s">
        <v>62</v>
      </c>
      <c r="E449">
        <v>1</v>
      </c>
      <c r="F449">
        <v>1</v>
      </c>
      <c r="G449" t="s">
        <v>901</v>
      </c>
      <c r="H449" t="s">
        <v>62</v>
      </c>
      <c r="I449">
        <v>1</v>
      </c>
      <c r="J449">
        <v>1.5454545454545401</v>
      </c>
      <c r="K449">
        <v>4.3600000000000003</v>
      </c>
      <c r="L449">
        <v>2.5882352941176401</v>
      </c>
      <c r="M449">
        <v>2.8695652173913002</v>
      </c>
      <c r="N449">
        <v>3</v>
      </c>
      <c r="O449">
        <v>1</v>
      </c>
      <c r="P449">
        <v>7.9615384615384599</v>
      </c>
      <c r="Q449">
        <v>1</v>
      </c>
      <c r="R449">
        <v>2</v>
      </c>
      <c r="S449">
        <v>1.4285714285714199</v>
      </c>
      <c r="T449">
        <v>2.2000000000000002</v>
      </c>
      <c r="U449">
        <v>4.0416666666666599</v>
      </c>
      <c r="V449">
        <v>2.1875</v>
      </c>
      <c r="W449" s="125">
        <f t="shared" si="83"/>
        <v>36.182531613740018</v>
      </c>
      <c r="X449" s="99">
        <v>0</v>
      </c>
      <c r="Y449" s="65" t="str">
        <f t="shared" si="82"/>
        <v/>
      </c>
      <c r="Z449" s="65" t="str">
        <f t="shared" si="78"/>
        <v>A466</v>
      </c>
      <c r="AA449" s="65">
        <f t="shared" si="79"/>
        <v>2</v>
      </c>
      <c r="AB449" s="65">
        <f t="shared" si="80"/>
        <v>0</v>
      </c>
      <c r="AC449" s="65">
        <f t="shared" si="81"/>
        <v>7</v>
      </c>
    </row>
    <row r="450" spans="1:29" x14ac:dyDescent="0.25">
      <c r="A450" t="s">
        <v>1831</v>
      </c>
      <c r="B450">
        <v>2</v>
      </c>
      <c r="C450" t="s">
        <v>683</v>
      </c>
      <c r="D450" t="s">
        <v>62</v>
      </c>
      <c r="E450">
        <v>1</v>
      </c>
      <c r="F450">
        <v>1</v>
      </c>
      <c r="G450" t="s">
        <v>683</v>
      </c>
      <c r="H450" t="s">
        <v>62</v>
      </c>
      <c r="I450">
        <v>1</v>
      </c>
      <c r="J450"/>
      <c r="K450">
        <v>2</v>
      </c>
      <c r="L450"/>
      <c r="M450"/>
      <c r="N450"/>
      <c r="O450"/>
      <c r="P450"/>
      <c r="Q450"/>
      <c r="R450"/>
      <c r="S450"/>
      <c r="T450"/>
      <c r="U450"/>
      <c r="V450"/>
      <c r="W450" s="125">
        <f t="shared" si="83"/>
        <v>2</v>
      </c>
      <c r="X450" s="99">
        <v>0</v>
      </c>
      <c r="Y450" s="65" t="str">
        <f t="shared" si="82"/>
        <v/>
      </c>
      <c r="Z450" s="65" t="str">
        <f t="shared" si="78"/>
        <v>A467</v>
      </c>
      <c r="AA450" s="65">
        <f t="shared" si="79"/>
        <v>1</v>
      </c>
      <c r="AB450" s="65">
        <f t="shared" si="80"/>
        <v>0</v>
      </c>
      <c r="AC450" s="65">
        <f t="shared" si="81"/>
        <v>7</v>
      </c>
    </row>
    <row r="451" spans="1:29" x14ac:dyDescent="0.25">
      <c r="A451" t="s">
        <v>1832</v>
      </c>
      <c r="B451">
        <v>1</v>
      </c>
      <c r="C451" t="s">
        <v>1016</v>
      </c>
      <c r="D451" t="s">
        <v>62</v>
      </c>
      <c r="E451">
        <v>1</v>
      </c>
      <c r="F451">
        <v>1</v>
      </c>
      <c r="G451" t="s">
        <v>1016</v>
      </c>
      <c r="H451" t="s">
        <v>62</v>
      </c>
      <c r="I451">
        <v>1</v>
      </c>
      <c r="J451"/>
      <c r="K451"/>
      <c r="L451"/>
      <c r="M451"/>
      <c r="N451"/>
      <c r="O451"/>
      <c r="P451"/>
      <c r="Q451"/>
      <c r="R451"/>
      <c r="S451"/>
      <c r="T451">
        <v>12.56</v>
      </c>
      <c r="U451"/>
      <c r="V451"/>
      <c r="W451" s="125">
        <f t="shared" si="83"/>
        <v>12.56</v>
      </c>
      <c r="X451" s="99">
        <v>0</v>
      </c>
      <c r="Y451" s="65" t="str">
        <f t="shared" si="82"/>
        <v/>
      </c>
      <c r="Z451" s="65" t="str">
        <f t="shared" si="78"/>
        <v>A468</v>
      </c>
      <c r="AA451" s="65">
        <f t="shared" si="79"/>
        <v>1</v>
      </c>
      <c r="AB451" s="65">
        <f t="shared" si="80"/>
        <v>0</v>
      </c>
      <c r="AC451" s="65">
        <f t="shared" si="81"/>
        <v>7</v>
      </c>
    </row>
    <row r="452" spans="1:29" x14ac:dyDescent="0.25">
      <c r="A452" t="s">
        <v>279</v>
      </c>
      <c r="B452">
        <v>1</v>
      </c>
      <c r="C452" t="s">
        <v>473</v>
      </c>
      <c r="D452" t="s">
        <v>62</v>
      </c>
      <c r="E452">
        <v>1</v>
      </c>
      <c r="F452">
        <v>1</v>
      </c>
      <c r="G452" t="s">
        <v>473</v>
      </c>
      <c r="H452" t="s">
        <v>62</v>
      </c>
      <c r="I452">
        <v>1</v>
      </c>
      <c r="J452"/>
      <c r="K452">
        <v>4.5384615384615303</v>
      </c>
      <c r="L452"/>
      <c r="M452"/>
      <c r="N452"/>
      <c r="O452"/>
      <c r="P452"/>
      <c r="Q452"/>
      <c r="R452"/>
      <c r="S452"/>
      <c r="T452"/>
      <c r="U452"/>
      <c r="V452"/>
      <c r="W452" s="125">
        <f t="shared" si="83"/>
        <v>4.5384615384615303</v>
      </c>
      <c r="X452" s="99">
        <v>0</v>
      </c>
      <c r="Y452" s="65" t="str">
        <f t="shared" si="82"/>
        <v/>
      </c>
      <c r="Z452" s="65" t="str">
        <f t="shared" si="78"/>
        <v>A469</v>
      </c>
      <c r="AA452" s="65">
        <f t="shared" si="79"/>
        <v>1</v>
      </c>
      <c r="AB452" s="65">
        <f t="shared" si="80"/>
        <v>0</v>
      </c>
      <c r="AC452" s="65">
        <f t="shared" si="81"/>
        <v>7</v>
      </c>
    </row>
    <row r="453" spans="1:29" x14ac:dyDescent="0.25">
      <c r="A453" t="s">
        <v>281</v>
      </c>
      <c r="B453">
        <v>1</v>
      </c>
      <c r="C453" t="s">
        <v>1353</v>
      </c>
      <c r="D453" t="s">
        <v>62</v>
      </c>
      <c r="E453">
        <v>1</v>
      </c>
      <c r="F453">
        <v>1</v>
      </c>
      <c r="G453" t="s">
        <v>1353</v>
      </c>
      <c r="H453" t="s">
        <v>62</v>
      </c>
      <c r="I453">
        <v>1</v>
      </c>
      <c r="J453"/>
      <c r="K453">
        <v>3.1818181818181799</v>
      </c>
      <c r="L453"/>
      <c r="M453"/>
      <c r="N453"/>
      <c r="O453"/>
      <c r="P453"/>
      <c r="Q453"/>
      <c r="R453"/>
      <c r="S453"/>
      <c r="T453"/>
      <c r="U453"/>
      <c r="V453"/>
      <c r="W453" s="125">
        <f t="shared" si="83"/>
        <v>3.1818181818181799</v>
      </c>
      <c r="X453" s="99">
        <v>0</v>
      </c>
      <c r="Y453" s="65" t="str">
        <f>IF(COUNTIF($G$5:$G$4836,#REF!)&gt;1,"DOUBLE","")</f>
        <v/>
      </c>
      <c r="Z453" s="65" t="e">
        <f>#REF!</f>
        <v>#REF!</v>
      </c>
      <c r="AA453" s="65" t="e">
        <f>#REF!</f>
        <v>#REF!</v>
      </c>
      <c r="AB453" s="65">
        <f>IF(ISNA(MATCH(#REF!,#REF!,0)),1,0)</f>
        <v>0</v>
      </c>
      <c r="AC453" s="65" t="e">
        <f>LEN(#REF!)</f>
        <v>#REF!</v>
      </c>
    </row>
    <row r="454" spans="1:29" x14ac:dyDescent="0.25">
      <c r="A454" t="s">
        <v>1833</v>
      </c>
      <c r="B454">
        <v>1</v>
      </c>
      <c r="C454" t="s">
        <v>1017</v>
      </c>
      <c r="D454" t="s">
        <v>62</v>
      </c>
      <c r="E454">
        <v>1</v>
      </c>
      <c r="F454">
        <v>1</v>
      </c>
      <c r="G454" t="s">
        <v>1017</v>
      </c>
      <c r="H454" t="s">
        <v>62</v>
      </c>
      <c r="I454">
        <v>1</v>
      </c>
      <c r="J454"/>
      <c r="K454">
        <v>15.307692307692299</v>
      </c>
      <c r="L454"/>
      <c r="M454"/>
      <c r="N454"/>
      <c r="O454"/>
      <c r="P454"/>
      <c r="Q454"/>
      <c r="R454"/>
      <c r="S454"/>
      <c r="T454"/>
      <c r="U454"/>
      <c r="V454"/>
      <c r="W454" s="125">
        <f t="shared" si="83"/>
        <v>15.307692307692299</v>
      </c>
      <c r="X454" s="99">
        <v>0</v>
      </c>
      <c r="Y454" s="65" t="str">
        <f t="shared" ref="Y454:Y485" si="84">IF(COUNTIF($G$5:$G$4836,G443)&gt;1,"DOUBLE","")</f>
        <v/>
      </c>
      <c r="Z454" s="65" t="str">
        <f t="shared" ref="Z454:Z517" si="85">A443</f>
        <v>A471</v>
      </c>
      <c r="AA454" s="65">
        <f t="shared" ref="AA454:AA517" si="86">I443</f>
        <v>1</v>
      </c>
      <c r="AB454" s="65">
        <f t="shared" ref="AB454:AB517" si="87">IF(ISNA(MATCH(C443,G443,0)),1,0)</f>
        <v>0</v>
      </c>
      <c r="AC454" s="65">
        <f t="shared" ref="AC454:AC517" si="88">LEN(G443)</f>
        <v>7</v>
      </c>
    </row>
    <row r="455" spans="1:29" x14ac:dyDescent="0.25">
      <c r="A455" t="s">
        <v>1834</v>
      </c>
      <c r="B455">
        <v>1</v>
      </c>
      <c r="C455" t="s">
        <v>150</v>
      </c>
      <c r="D455" t="s">
        <v>62</v>
      </c>
      <c r="E455">
        <v>1</v>
      </c>
      <c r="F455">
        <v>1</v>
      </c>
      <c r="G455" t="s">
        <v>150</v>
      </c>
      <c r="H455" t="s">
        <v>62</v>
      </c>
      <c r="I455">
        <v>1</v>
      </c>
      <c r="J455"/>
      <c r="K455">
        <v>19.423076923076898</v>
      </c>
      <c r="L455"/>
      <c r="M455"/>
      <c r="N455"/>
      <c r="O455"/>
      <c r="P455"/>
      <c r="Q455"/>
      <c r="R455"/>
      <c r="S455"/>
      <c r="T455">
        <v>7.5384615384615303</v>
      </c>
      <c r="U455"/>
      <c r="V455"/>
      <c r="W455" s="125">
        <f t="shared" si="83"/>
        <v>26.961538461538428</v>
      </c>
      <c r="X455" s="99">
        <v>0</v>
      </c>
      <c r="Y455" s="65" t="str">
        <f t="shared" si="84"/>
        <v/>
      </c>
      <c r="Z455" s="65" t="str">
        <f t="shared" si="85"/>
        <v>A472</v>
      </c>
      <c r="AA455" s="65">
        <f t="shared" si="86"/>
        <v>1</v>
      </c>
      <c r="AB455" s="65">
        <f t="shared" si="87"/>
        <v>0</v>
      </c>
      <c r="AC455" s="65">
        <f t="shared" si="88"/>
        <v>7</v>
      </c>
    </row>
    <row r="456" spans="1:29" x14ac:dyDescent="0.25">
      <c r="A456" t="s">
        <v>1835</v>
      </c>
      <c r="B456">
        <v>50</v>
      </c>
      <c r="C456" t="s">
        <v>34</v>
      </c>
      <c r="D456" t="s">
        <v>62</v>
      </c>
      <c r="E456">
        <v>1</v>
      </c>
      <c r="F456">
        <v>1</v>
      </c>
      <c r="G456" t="s">
        <v>34</v>
      </c>
      <c r="H456" t="s">
        <v>62</v>
      </c>
      <c r="I456">
        <v>1</v>
      </c>
      <c r="J456"/>
      <c r="K456"/>
      <c r="L456"/>
      <c r="M456"/>
      <c r="N456"/>
      <c r="O456"/>
      <c r="P456"/>
      <c r="Q456"/>
      <c r="R456"/>
      <c r="S456"/>
      <c r="T456"/>
      <c r="U456">
        <v>1.1666666666666601</v>
      </c>
      <c r="V456"/>
      <c r="W456" s="125">
        <f t="shared" si="83"/>
        <v>1.1666666666666601</v>
      </c>
      <c r="X456" s="99">
        <v>0</v>
      </c>
      <c r="Y456" s="65" t="str">
        <f t="shared" si="84"/>
        <v/>
      </c>
      <c r="Z456" s="65" t="str">
        <f t="shared" si="85"/>
        <v>A473</v>
      </c>
      <c r="AA456" s="65">
        <f t="shared" si="86"/>
        <v>1</v>
      </c>
      <c r="AB456" s="65">
        <f t="shared" si="87"/>
        <v>0</v>
      </c>
      <c r="AC456" s="65">
        <f t="shared" si="88"/>
        <v>7</v>
      </c>
    </row>
    <row r="457" spans="1:29" x14ac:dyDescent="0.25">
      <c r="A457" t="s">
        <v>1836</v>
      </c>
      <c r="B457">
        <v>1</v>
      </c>
      <c r="C457" t="s">
        <v>748</v>
      </c>
      <c r="D457" t="s">
        <v>62</v>
      </c>
      <c r="E457">
        <v>1</v>
      </c>
      <c r="F457">
        <v>1</v>
      </c>
      <c r="G457" t="s">
        <v>748</v>
      </c>
      <c r="H457" t="s">
        <v>62</v>
      </c>
      <c r="I457">
        <v>1</v>
      </c>
      <c r="J457"/>
      <c r="K457"/>
      <c r="L457"/>
      <c r="M457"/>
      <c r="N457"/>
      <c r="O457"/>
      <c r="P457"/>
      <c r="Q457"/>
      <c r="R457"/>
      <c r="S457"/>
      <c r="T457"/>
      <c r="U457">
        <v>1.7894736842105201</v>
      </c>
      <c r="V457"/>
      <c r="W457" s="125">
        <f t="shared" si="83"/>
        <v>1.7894736842105201</v>
      </c>
      <c r="X457" s="99">
        <v>0</v>
      </c>
      <c r="Y457" s="65" t="str">
        <f t="shared" si="84"/>
        <v/>
      </c>
      <c r="Z457" s="65" t="str">
        <f t="shared" si="85"/>
        <v>A474</v>
      </c>
      <c r="AA457" s="65">
        <f t="shared" si="86"/>
        <v>1</v>
      </c>
      <c r="AB457" s="65">
        <f t="shared" si="87"/>
        <v>0</v>
      </c>
      <c r="AC457" s="65">
        <f t="shared" si="88"/>
        <v>7</v>
      </c>
    </row>
    <row r="458" spans="1:29" x14ac:dyDescent="0.25">
      <c r="A458" t="s">
        <v>1837</v>
      </c>
      <c r="B458">
        <v>1</v>
      </c>
      <c r="C458" t="s">
        <v>188</v>
      </c>
      <c r="D458" t="s">
        <v>62</v>
      </c>
      <c r="E458">
        <v>1</v>
      </c>
      <c r="F458">
        <v>1</v>
      </c>
      <c r="G458" t="s">
        <v>188</v>
      </c>
      <c r="H458" t="s">
        <v>62</v>
      </c>
      <c r="I458">
        <v>1</v>
      </c>
      <c r="J458"/>
      <c r="K458">
        <v>1</v>
      </c>
      <c r="L458"/>
      <c r="M458"/>
      <c r="N458"/>
      <c r="O458"/>
      <c r="P458"/>
      <c r="Q458"/>
      <c r="R458"/>
      <c r="S458"/>
      <c r="T458"/>
      <c r="U458"/>
      <c r="V458"/>
      <c r="W458" s="125">
        <f t="shared" si="83"/>
        <v>1</v>
      </c>
      <c r="X458" s="99">
        <v>0</v>
      </c>
      <c r="Y458" s="65" t="str">
        <f t="shared" si="84"/>
        <v/>
      </c>
      <c r="Z458" s="65" t="str">
        <f t="shared" si="85"/>
        <v>A475</v>
      </c>
      <c r="AA458" s="65">
        <f t="shared" si="86"/>
        <v>1</v>
      </c>
      <c r="AB458" s="65">
        <f t="shared" si="87"/>
        <v>0</v>
      </c>
      <c r="AC458" s="65">
        <f t="shared" si="88"/>
        <v>7</v>
      </c>
    </row>
    <row r="459" spans="1:29" x14ac:dyDescent="0.25">
      <c r="A459" t="s">
        <v>1838</v>
      </c>
      <c r="B459">
        <v>5</v>
      </c>
      <c r="C459" t="s">
        <v>574</v>
      </c>
      <c r="D459" t="s">
        <v>62</v>
      </c>
      <c r="E459">
        <v>1</v>
      </c>
      <c r="F459">
        <v>1</v>
      </c>
      <c r="G459" t="s">
        <v>574</v>
      </c>
      <c r="H459" t="s">
        <v>62</v>
      </c>
      <c r="I459">
        <v>1</v>
      </c>
      <c r="J459"/>
      <c r="K459"/>
      <c r="L459"/>
      <c r="M459"/>
      <c r="N459"/>
      <c r="O459"/>
      <c r="P459"/>
      <c r="Q459"/>
      <c r="R459"/>
      <c r="S459"/>
      <c r="T459"/>
      <c r="U459">
        <v>1.6666666666666601</v>
      </c>
      <c r="V459"/>
      <c r="W459" s="125">
        <f t="shared" si="83"/>
        <v>1.6666666666666601</v>
      </c>
      <c r="X459" s="99">
        <v>0</v>
      </c>
      <c r="Y459" s="65" t="str">
        <f t="shared" si="84"/>
        <v/>
      </c>
      <c r="Z459" s="65" t="str">
        <f t="shared" si="85"/>
        <v>A476</v>
      </c>
      <c r="AA459" s="65">
        <f t="shared" si="86"/>
        <v>1</v>
      </c>
      <c r="AB459" s="65">
        <f t="shared" si="87"/>
        <v>0</v>
      </c>
      <c r="AC459" s="65">
        <f t="shared" si="88"/>
        <v>7</v>
      </c>
    </row>
    <row r="460" spans="1:29" x14ac:dyDescent="0.25">
      <c r="A460" t="s">
        <v>1839</v>
      </c>
      <c r="B460">
        <v>1</v>
      </c>
      <c r="C460" t="s">
        <v>575</v>
      </c>
      <c r="D460" t="s">
        <v>62</v>
      </c>
      <c r="E460">
        <v>2</v>
      </c>
      <c r="F460">
        <v>2</v>
      </c>
      <c r="G460" t="s">
        <v>575</v>
      </c>
      <c r="H460" t="s">
        <v>62</v>
      </c>
      <c r="I460">
        <v>2</v>
      </c>
      <c r="J460"/>
      <c r="K460"/>
      <c r="L460"/>
      <c r="M460"/>
      <c r="N460"/>
      <c r="O460"/>
      <c r="P460">
        <v>1.1000000000000001</v>
      </c>
      <c r="Q460"/>
      <c r="R460"/>
      <c r="S460"/>
      <c r="T460"/>
      <c r="U460"/>
      <c r="V460"/>
      <c r="W460" s="125">
        <f t="shared" si="83"/>
        <v>1.1000000000000001</v>
      </c>
      <c r="X460" s="99">
        <v>0</v>
      </c>
      <c r="Y460" s="65" t="str">
        <f t="shared" si="84"/>
        <v/>
      </c>
      <c r="Z460" s="65" t="str">
        <f t="shared" si="85"/>
        <v>A478</v>
      </c>
      <c r="AA460" s="65">
        <f t="shared" si="86"/>
        <v>1</v>
      </c>
      <c r="AB460" s="65">
        <f t="shared" si="87"/>
        <v>0</v>
      </c>
      <c r="AC460" s="65">
        <f t="shared" si="88"/>
        <v>5</v>
      </c>
    </row>
    <row r="461" spans="1:29" x14ac:dyDescent="0.25">
      <c r="A461" t="s">
        <v>1840</v>
      </c>
      <c r="B461">
        <v>1</v>
      </c>
      <c r="C461" t="s">
        <v>1018</v>
      </c>
      <c r="D461" t="s">
        <v>62</v>
      </c>
      <c r="E461">
        <v>2</v>
      </c>
      <c r="F461">
        <v>2</v>
      </c>
      <c r="G461" t="s">
        <v>1018</v>
      </c>
      <c r="H461" t="s">
        <v>62</v>
      </c>
      <c r="I461">
        <v>2</v>
      </c>
      <c r="J461">
        <v>3.56</v>
      </c>
      <c r="K461">
        <v>14.346153846153801</v>
      </c>
      <c r="L461">
        <v>5.84</v>
      </c>
      <c r="M461">
        <v>15.192307692307599</v>
      </c>
      <c r="N461">
        <v>1.6923076923076901</v>
      </c>
      <c r="O461">
        <v>1</v>
      </c>
      <c r="P461">
        <v>23.576923076922998</v>
      </c>
      <c r="Q461">
        <v>1.25</v>
      </c>
      <c r="R461">
        <v>2.4666666666666601</v>
      </c>
      <c r="S461"/>
      <c r="T461">
        <v>4.625</v>
      </c>
      <c r="U461">
        <v>2.8695652173913002</v>
      </c>
      <c r="V461">
        <v>3.1764705882352899</v>
      </c>
      <c r="W461" s="125">
        <f t="shared" si="83"/>
        <v>79.595394779985327</v>
      </c>
      <c r="X461" s="99">
        <v>0</v>
      </c>
      <c r="Y461" s="65" t="str">
        <f t="shared" si="84"/>
        <v/>
      </c>
      <c r="Z461" s="65" t="str">
        <f t="shared" si="85"/>
        <v>A479</v>
      </c>
      <c r="AA461" s="65">
        <f t="shared" si="86"/>
        <v>1</v>
      </c>
      <c r="AB461" s="65">
        <f t="shared" si="87"/>
        <v>0</v>
      </c>
      <c r="AC461" s="65">
        <f t="shared" si="88"/>
        <v>5</v>
      </c>
    </row>
    <row r="462" spans="1:29" x14ac:dyDescent="0.25">
      <c r="A462" t="s">
        <v>1841</v>
      </c>
      <c r="B462">
        <v>50</v>
      </c>
      <c r="C462" t="s">
        <v>576</v>
      </c>
      <c r="D462" t="s">
        <v>62</v>
      </c>
      <c r="E462">
        <v>1</v>
      </c>
      <c r="F462">
        <v>1</v>
      </c>
      <c r="G462" t="s">
        <v>576</v>
      </c>
      <c r="H462" t="s">
        <v>62</v>
      </c>
      <c r="I462">
        <v>1</v>
      </c>
      <c r="J462"/>
      <c r="K462"/>
      <c r="L462"/>
      <c r="M462"/>
      <c r="N462"/>
      <c r="O462"/>
      <c r="P462"/>
      <c r="Q462"/>
      <c r="R462"/>
      <c r="S462"/>
      <c r="T462"/>
      <c r="U462"/>
      <c r="V462">
        <v>1.1666666666666601</v>
      </c>
      <c r="W462" s="125">
        <f t="shared" si="83"/>
        <v>1.1666666666666601</v>
      </c>
      <c r="X462" s="99">
        <v>0</v>
      </c>
      <c r="Y462" s="65" t="str">
        <f t="shared" si="84"/>
        <v/>
      </c>
      <c r="Z462" s="65" t="str">
        <f t="shared" si="85"/>
        <v>A480</v>
      </c>
      <c r="AA462" s="65">
        <f t="shared" si="86"/>
        <v>1</v>
      </c>
      <c r="AB462" s="65">
        <f t="shared" si="87"/>
        <v>0</v>
      </c>
      <c r="AC462" s="65">
        <f t="shared" si="88"/>
        <v>5</v>
      </c>
    </row>
    <row r="463" spans="1:29" x14ac:dyDescent="0.25">
      <c r="A463" t="s">
        <v>1842</v>
      </c>
      <c r="B463">
        <v>1</v>
      </c>
      <c r="C463" t="s">
        <v>1185</v>
      </c>
      <c r="D463" t="s">
        <v>62</v>
      </c>
      <c r="E463">
        <v>2</v>
      </c>
      <c r="F463">
        <v>2</v>
      </c>
      <c r="G463" t="s">
        <v>1185</v>
      </c>
      <c r="H463" t="s">
        <v>62</v>
      </c>
      <c r="I463">
        <v>2</v>
      </c>
      <c r="J463"/>
      <c r="K463">
        <v>1</v>
      </c>
      <c r="L463"/>
      <c r="M463"/>
      <c r="N463"/>
      <c r="O463"/>
      <c r="P463"/>
      <c r="Q463"/>
      <c r="R463"/>
      <c r="S463"/>
      <c r="T463"/>
      <c r="U463"/>
      <c r="V463"/>
      <c r="W463" s="125">
        <f t="shared" si="83"/>
        <v>1</v>
      </c>
      <c r="X463" s="99">
        <v>0</v>
      </c>
      <c r="Y463" s="65" t="str">
        <f t="shared" si="84"/>
        <v/>
      </c>
      <c r="Z463" s="65" t="str">
        <f t="shared" si="85"/>
        <v>A481</v>
      </c>
      <c r="AA463" s="65">
        <f t="shared" si="86"/>
        <v>1</v>
      </c>
      <c r="AB463" s="65">
        <f t="shared" si="87"/>
        <v>0</v>
      </c>
      <c r="AC463" s="65">
        <f t="shared" si="88"/>
        <v>5</v>
      </c>
    </row>
    <row r="464" spans="1:29" x14ac:dyDescent="0.25">
      <c r="A464" t="s">
        <v>1843</v>
      </c>
      <c r="B464">
        <v>1</v>
      </c>
      <c r="C464" t="s">
        <v>902</v>
      </c>
      <c r="D464" t="s">
        <v>62</v>
      </c>
      <c r="E464">
        <v>1</v>
      </c>
      <c r="F464">
        <v>1</v>
      </c>
      <c r="G464" t="s">
        <v>902</v>
      </c>
      <c r="H464" t="s">
        <v>62</v>
      </c>
      <c r="I464">
        <v>1</v>
      </c>
      <c r="J464">
        <v>3.4583333333333299</v>
      </c>
      <c r="K464">
        <v>19.807692307692299</v>
      </c>
      <c r="L464">
        <v>7.24</v>
      </c>
      <c r="M464">
        <v>20.038461538461501</v>
      </c>
      <c r="N464">
        <v>1.5384615384615301</v>
      </c>
      <c r="O464">
        <v>1</v>
      </c>
      <c r="P464">
        <v>34.384615384615302</v>
      </c>
      <c r="Q464">
        <v>1.4285714285714199</v>
      </c>
      <c r="R464">
        <v>2.4285714285714199</v>
      </c>
      <c r="S464">
        <v>1</v>
      </c>
      <c r="T464">
        <v>5.72</v>
      </c>
      <c r="U464">
        <v>1.9130434782608601</v>
      </c>
      <c r="V464">
        <v>3.1764705882352899</v>
      </c>
      <c r="W464" s="125">
        <f t="shared" si="83"/>
        <v>103.13422102620295</v>
      </c>
      <c r="X464" s="99">
        <v>0</v>
      </c>
      <c r="Y464" s="65" t="str">
        <f t="shared" si="84"/>
        <v/>
      </c>
      <c r="Z464" s="65" t="str">
        <f t="shared" si="85"/>
        <v>A482</v>
      </c>
      <c r="AA464" s="65">
        <f t="shared" si="86"/>
        <v>1</v>
      </c>
      <c r="AB464" s="65">
        <f t="shared" si="87"/>
        <v>0</v>
      </c>
      <c r="AC464" s="65">
        <f t="shared" si="88"/>
        <v>5</v>
      </c>
    </row>
    <row r="465" spans="1:29" x14ac:dyDescent="0.25">
      <c r="A465" t="s">
        <v>1844</v>
      </c>
      <c r="B465">
        <v>1</v>
      </c>
      <c r="C465" t="s">
        <v>983</v>
      </c>
      <c r="D465" t="s">
        <v>62</v>
      </c>
      <c r="E465">
        <v>1</v>
      </c>
      <c r="F465">
        <v>1</v>
      </c>
      <c r="G465" t="s">
        <v>983</v>
      </c>
      <c r="H465" t="s">
        <v>62</v>
      </c>
      <c r="I465">
        <v>1</v>
      </c>
      <c r="J465"/>
      <c r="K465"/>
      <c r="L465"/>
      <c r="M465"/>
      <c r="N465"/>
      <c r="O465"/>
      <c r="P465"/>
      <c r="Q465"/>
      <c r="R465"/>
      <c r="S465"/>
      <c r="T465"/>
      <c r="U465"/>
      <c r="V465"/>
      <c r="W465" s="125">
        <f t="shared" si="83"/>
        <v>0</v>
      </c>
      <c r="X465" s="99">
        <v>0</v>
      </c>
      <c r="Y465" s="65" t="str">
        <f t="shared" si="84"/>
        <v/>
      </c>
      <c r="Z465" s="65" t="str">
        <f t="shared" si="85"/>
        <v>A483</v>
      </c>
      <c r="AA465" s="65">
        <f t="shared" si="86"/>
        <v>1</v>
      </c>
      <c r="AB465" s="65">
        <f t="shared" si="87"/>
        <v>0</v>
      </c>
      <c r="AC465" s="65">
        <f t="shared" si="88"/>
        <v>5</v>
      </c>
    </row>
    <row r="466" spans="1:29" x14ac:dyDescent="0.25">
      <c r="A466" t="s">
        <v>1845</v>
      </c>
      <c r="B466">
        <v>1</v>
      </c>
      <c r="C466" t="s">
        <v>178</v>
      </c>
      <c r="D466" t="s">
        <v>62</v>
      </c>
      <c r="E466">
        <v>1</v>
      </c>
      <c r="F466">
        <v>1</v>
      </c>
      <c r="G466" t="s">
        <v>178</v>
      </c>
      <c r="H466" t="s">
        <v>62</v>
      </c>
      <c r="I466">
        <v>1</v>
      </c>
      <c r="J466"/>
      <c r="K466"/>
      <c r="L466"/>
      <c r="M466"/>
      <c r="N466"/>
      <c r="O466"/>
      <c r="P466"/>
      <c r="Q466">
        <v>1.875</v>
      </c>
      <c r="R466">
        <v>6.7826086956521703</v>
      </c>
      <c r="S466"/>
      <c r="T466"/>
      <c r="U466"/>
      <c r="V466"/>
      <c r="W466" s="125">
        <f t="shared" si="83"/>
        <v>8.6576086956521703</v>
      </c>
      <c r="X466" s="99">
        <v>0</v>
      </c>
      <c r="Y466" s="65" t="str">
        <f t="shared" si="84"/>
        <v/>
      </c>
      <c r="Z466" s="65" t="str">
        <f t="shared" si="85"/>
        <v>A484</v>
      </c>
      <c r="AA466" s="65">
        <f t="shared" si="86"/>
        <v>1</v>
      </c>
      <c r="AB466" s="65">
        <f t="shared" si="87"/>
        <v>0</v>
      </c>
      <c r="AC466" s="65">
        <f t="shared" si="88"/>
        <v>5</v>
      </c>
    </row>
    <row r="467" spans="1:29" x14ac:dyDescent="0.25">
      <c r="A467" t="s">
        <v>1846</v>
      </c>
      <c r="B467">
        <v>1</v>
      </c>
      <c r="C467" t="s">
        <v>474</v>
      </c>
      <c r="D467" t="s">
        <v>62</v>
      </c>
      <c r="E467">
        <v>1</v>
      </c>
      <c r="F467">
        <v>1</v>
      </c>
      <c r="G467" t="s">
        <v>474</v>
      </c>
      <c r="H467" t="s">
        <v>62</v>
      </c>
      <c r="I467">
        <v>1</v>
      </c>
      <c r="J467"/>
      <c r="K467"/>
      <c r="L467">
        <v>50.72</v>
      </c>
      <c r="M467"/>
      <c r="N467"/>
      <c r="O467"/>
      <c r="P467"/>
      <c r="Q467"/>
      <c r="R467"/>
      <c r="S467"/>
      <c r="T467"/>
      <c r="U467"/>
      <c r="V467"/>
      <c r="W467" s="125">
        <f t="shared" si="83"/>
        <v>50.72</v>
      </c>
      <c r="X467" s="99">
        <v>0</v>
      </c>
      <c r="Y467" s="65" t="str">
        <f t="shared" si="84"/>
        <v/>
      </c>
      <c r="Z467" s="65" t="str">
        <f t="shared" si="85"/>
        <v>A485</v>
      </c>
      <c r="AA467" s="65">
        <f t="shared" si="86"/>
        <v>1</v>
      </c>
      <c r="AB467" s="65">
        <f t="shared" si="87"/>
        <v>0</v>
      </c>
      <c r="AC467" s="65">
        <f t="shared" si="88"/>
        <v>7</v>
      </c>
    </row>
    <row r="468" spans="1:29" x14ac:dyDescent="0.25">
      <c r="A468" t="s">
        <v>1847</v>
      </c>
      <c r="B468">
        <v>1</v>
      </c>
      <c r="C468" t="s">
        <v>203</v>
      </c>
      <c r="D468" t="s">
        <v>62</v>
      </c>
      <c r="E468">
        <v>1</v>
      </c>
      <c r="F468">
        <v>1</v>
      </c>
      <c r="G468" t="s">
        <v>203</v>
      </c>
      <c r="H468" t="s">
        <v>62</v>
      </c>
      <c r="I468">
        <v>1</v>
      </c>
      <c r="J468"/>
      <c r="K468"/>
      <c r="L468"/>
      <c r="M468"/>
      <c r="N468"/>
      <c r="O468"/>
      <c r="P468">
        <v>71.961538461538396</v>
      </c>
      <c r="Q468"/>
      <c r="R468"/>
      <c r="S468"/>
      <c r="T468"/>
      <c r="U468"/>
      <c r="V468"/>
      <c r="W468" s="125">
        <f t="shared" si="83"/>
        <v>71.961538461538396</v>
      </c>
      <c r="X468" s="99">
        <v>0</v>
      </c>
      <c r="Y468" s="65" t="str">
        <f t="shared" si="84"/>
        <v/>
      </c>
      <c r="Z468" s="65" t="str">
        <f t="shared" si="85"/>
        <v>A486</v>
      </c>
      <c r="AA468" s="65">
        <f t="shared" si="86"/>
        <v>1</v>
      </c>
      <c r="AB468" s="65">
        <f t="shared" si="87"/>
        <v>0</v>
      </c>
      <c r="AC468" s="65">
        <f t="shared" si="88"/>
        <v>7</v>
      </c>
    </row>
    <row r="469" spans="1:29" x14ac:dyDescent="0.25">
      <c r="A469" t="s">
        <v>1848</v>
      </c>
      <c r="B469">
        <v>50</v>
      </c>
      <c r="C469" t="s">
        <v>577</v>
      </c>
      <c r="D469" t="s">
        <v>62</v>
      </c>
      <c r="E469">
        <v>1</v>
      </c>
      <c r="F469">
        <v>1</v>
      </c>
      <c r="G469" t="s">
        <v>577</v>
      </c>
      <c r="H469" t="s">
        <v>62</v>
      </c>
      <c r="I469">
        <v>1</v>
      </c>
      <c r="J469"/>
      <c r="K469"/>
      <c r="L469"/>
      <c r="M469"/>
      <c r="N469"/>
      <c r="O469">
        <v>1.5</v>
      </c>
      <c r="P469"/>
      <c r="Q469"/>
      <c r="R469"/>
      <c r="S469"/>
      <c r="T469"/>
      <c r="U469"/>
      <c r="V469"/>
      <c r="W469" s="125">
        <f t="shared" si="83"/>
        <v>1.5</v>
      </c>
      <c r="X469" s="99">
        <v>0</v>
      </c>
      <c r="Y469" s="65" t="str">
        <f t="shared" si="84"/>
        <v/>
      </c>
      <c r="Z469" s="65" t="str">
        <f t="shared" si="85"/>
        <v>A487</v>
      </c>
      <c r="AA469" s="65">
        <f t="shared" si="86"/>
        <v>1</v>
      </c>
      <c r="AB469" s="65">
        <f t="shared" si="87"/>
        <v>0</v>
      </c>
      <c r="AC469" s="65">
        <f t="shared" si="88"/>
        <v>7</v>
      </c>
    </row>
    <row r="470" spans="1:29" x14ac:dyDescent="0.25">
      <c r="A470" t="s">
        <v>1849</v>
      </c>
      <c r="B470">
        <v>1</v>
      </c>
      <c r="C470" t="s">
        <v>744</v>
      </c>
      <c r="D470" t="s">
        <v>62</v>
      </c>
      <c r="E470">
        <v>1</v>
      </c>
      <c r="F470">
        <v>1</v>
      </c>
      <c r="G470" t="s">
        <v>744</v>
      </c>
      <c r="H470" t="s">
        <v>62</v>
      </c>
      <c r="I470">
        <v>1</v>
      </c>
      <c r="J470"/>
      <c r="K470"/>
      <c r="L470"/>
      <c r="M470"/>
      <c r="N470"/>
      <c r="O470">
        <v>1</v>
      </c>
      <c r="P470"/>
      <c r="Q470"/>
      <c r="R470"/>
      <c r="S470"/>
      <c r="T470"/>
      <c r="U470"/>
      <c r="V470"/>
      <c r="W470" s="125">
        <f t="shared" si="83"/>
        <v>1</v>
      </c>
      <c r="X470" s="99">
        <v>0</v>
      </c>
      <c r="Y470" s="65" t="str">
        <f t="shared" si="84"/>
        <v/>
      </c>
      <c r="Z470" s="65" t="str">
        <f t="shared" si="85"/>
        <v>A488</v>
      </c>
      <c r="AA470" s="65">
        <f t="shared" si="86"/>
        <v>1</v>
      </c>
      <c r="AB470" s="65">
        <f t="shared" si="87"/>
        <v>0</v>
      </c>
      <c r="AC470" s="65">
        <f t="shared" si="88"/>
        <v>7</v>
      </c>
    </row>
    <row r="471" spans="1:29" x14ac:dyDescent="0.25">
      <c r="A471" t="s">
        <v>1850</v>
      </c>
      <c r="B471">
        <v>1</v>
      </c>
      <c r="C471" t="s">
        <v>1091</v>
      </c>
      <c r="D471" t="s">
        <v>62</v>
      </c>
      <c r="E471">
        <v>1</v>
      </c>
      <c r="F471">
        <v>1</v>
      </c>
      <c r="G471" t="s">
        <v>1091</v>
      </c>
      <c r="H471" t="s">
        <v>62</v>
      </c>
      <c r="I471">
        <v>1</v>
      </c>
      <c r="J471"/>
      <c r="K471">
        <v>1.5</v>
      </c>
      <c r="L471"/>
      <c r="M471"/>
      <c r="N471"/>
      <c r="O471"/>
      <c r="P471">
        <v>1.1666666666666601</v>
      </c>
      <c r="Q471"/>
      <c r="R471"/>
      <c r="S471"/>
      <c r="T471"/>
      <c r="U471"/>
      <c r="V471"/>
      <c r="W471" s="125">
        <f t="shared" si="83"/>
        <v>2.6666666666666599</v>
      </c>
      <c r="X471" s="99">
        <v>0</v>
      </c>
      <c r="Y471" s="65" t="str">
        <f t="shared" si="84"/>
        <v/>
      </c>
      <c r="Z471" s="65" t="str">
        <f t="shared" si="85"/>
        <v>A489</v>
      </c>
      <c r="AA471" s="65">
        <f t="shared" si="86"/>
        <v>2</v>
      </c>
      <c r="AB471" s="65">
        <f t="shared" si="87"/>
        <v>0</v>
      </c>
      <c r="AC471" s="65">
        <f t="shared" si="88"/>
        <v>7</v>
      </c>
    </row>
    <row r="472" spans="1:29" x14ac:dyDescent="0.25">
      <c r="A472" t="s">
        <v>1851</v>
      </c>
      <c r="B472">
        <v>1</v>
      </c>
      <c r="C472" t="s">
        <v>1186</v>
      </c>
      <c r="D472" t="s">
        <v>62</v>
      </c>
      <c r="E472">
        <v>1</v>
      </c>
      <c r="F472">
        <v>1</v>
      </c>
      <c r="G472" t="s">
        <v>1186</v>
      </c>
      <c r="H472" t="s">
        <v>62</v>
      </c>
      <c r="I472">
        <v>1</v>
      </c>
      <c r="J472"/>
      <c r="K472"/>
      <c r="L472"/>
      <c r="M472"/>
      <c r="N472"/>
      <c r="O472"/>
      <c r="P472"/>
      <c r="Q472"/>
      <c r="R472"/>
      <c r="S472"/>
      <c r="T472"/>
      <c r="U472"/>
      <c r="V472"/>
      <c r="W472" s="125">
        <f t="shared" si="83"/>
        <v>0</v>
      </c>
      <c r="X472" s="99">
        <v>0</v>
      </c>
      <c r="Y472" s="65" t="str">
        <f t="shared" si="84"/>
        <v/>
      </c>
      <c r="Z472" s="65" t="str">
        <f t="shared" si="85"/>
        <v>A490</v>
      </c>
      <c r="AA472" s="65">
        <f t="shared" si="86"/>
        <v>2</v>
      </c>
      <c r="AB472" s="65">
        <f t="shared" si="87"/>
        <v>0</v>
      </c>
      <c r="AC472" s="65">
        <f t="shared" si="88"/>
        <v>7</v>
      </c>
    </row>
    <row r="473" spans="1:29" x14ac:dyDescent="0.25">
      <c r="A473" t="s">
        <v>1852</v>
      </c>
      <c r="B473">
        <v>1</v>
      </c>
      <c r="C473" t="s">
        <v>1092</v>
      </c>
      <c r="D473" t="s">
        <v>62</v>
      </c>
      <c r="E473">
        <v>1</v>
      </c>
      <c r="F473">
        <v>1</v>
      </c>
      <c r="G473" t="s">
        <v>1092</v>
      </c>
      <c r="H473" t="s">
        <v>62</v>
      </c>
      <c r="I473">
        <v>1</v>
      </c>
      <c r="J473"/>
      <c r="K473"/>
      <c r="L473"/>
      <c r="M473"/>
      <c r="N473"/>
      <c r="O473"/>
      <c r="P473">
        <v>6.1923076923076898</v>
      </c>
      <c r="Q473"/>
      <c r="R473"/>
      <c r="S473"/>
      <c r="T473"/>
      <c r="U473"/>
      <c r="V473"/>
      <c r="W473" s="125">
        <f t="shared" si="83"/>
        <v>6.1923076923076898</v>
      </c>
      <c r="X473" s="99">
        <v>0</v>
      </c>
      <c r="Y473" s="65" t="str">
        <f t="shared" si="84"/>
        <v/>
      </c>
      <c r="Z473" s="65" t="str">
        <f t="shared" si="85"/>
        <v>A491</v>
      </c>
      <c r="AA473" s="65">
        <f t="shared" si="86"/>
        <v>1</v>
      </c>
      <c r="AB473" s="65">
        <f t="shared" si="87"/>
        <v>0</v>
      </c>
      <c r="AC473" s="65">
        <f t="shared" si="88"/>
        <v>7</v>
      </c>
    </row>
    <row r="474" spans="1:29" x14ac:dyDescent="0.25">
      <c r="A474" t="s">
        <v>1853</v>
      </c>
      <c r="B474">
        <v>1</v>
      </c>
      <c r="C474" t="s">
        <v>1093</v>
      </c>
      <c r="D474" t="s">
        <v>62</v>
      </c>
      <c r="E474">
        <v>1</v>
      </c>
      <c r="F474">
        <v>1</v>
      </c>
      <c r="G474" t="s">
        <v>1093</v>
      </c>
      <c r="H474" t="s">
        <v>62</v>
      </c>
      <c r="I474">
        <v>1</v>
      </c>
      <c r="J474">
        <v>2.3043478260869499</v>
      </c>
      <c r="K474"/>
      <c r="L474"/>
      <c r="M474">
        <v>6.6538461538461497</v>
      </c>
      <c r="N474"/>
      <c r="O474"/>
      <c r="P474"/>
      <c r="Q474"/>
      <c r="R474"/>
      <c r="S474"/>
      <c r="T474"/>
      <c r="U474"/>
      <c r="V474"/>
      <c r="W474" s="125">
        <f t="shared" si="83"/>
        <v>8.9581939799330996</v>
      </c>
      <c r="X474" s="99">
        <v>0</v>
      </c>
      <c r="Y474" s="65" t="str">
        <f t="shared" si="84"/>
        <v/>
      </c>
      <c r="Z474" s="65" t="str">
        <f t="shared" si="85"/>
        <v>A492</v>
      </c>
      <c r="AA474" s="65">
        <f t="shared" si="86"/>
        <v>2</v>
      </c>
      <c r="AB474" s="65">
        <f t="shared" si="87"/>
        <v>0</v>
      </c>
      <c r="AC474" s="65">
        <f t="shared" si="88"/>
        <v>7</v>
      </c>
    </row>
    <row r="475" spans="1:29" x14ac:dyDescent="0.25">
      <c r="A475" t="s">
        <v>1854</v>
      </c>
      <c r="B475">
        <v>1</v>
      </c>
      <c r="C475" t="s">
        <v>1094</v>
      </c>
      <c r="D475" t="s">
        <v>62</v>
      </c>
      <c r="E475">
        <v>1</v>
      </c>
      <c r="F475">
        <v>1</v>
      </c>
      <c r="G475" t="s">
        <v>1094</v>
      </c>
      <c r="H475" t="s">
        <v>62</v>
      </c>
      <c r="I475">
        <v>1</v>
      </c>
      <c r="J475">
        <v>2</v>
      </c>
      <c r="K475"/>
      <c r="L475">
        <v>1.6923076923076901</v>
      </c>
      <c r="M475">
        <v>3</v>
      </c>
      <c r="N475"/>
      <c r="O475"/>
      <c r="P475"/>
      <c r="Q475"/>
      <c r="R475"/>
      <c r="S475"/>
      <c r="T475"/>
      <c r="U475"/>
      <c r="V475"/>
      <c r="W475" s="125">
        <f t="shared" si="83"/>
        <v>6.6923076923076898</v>
      </c>
      <c r="X475" s="99">
        <v>0</v>
      </c>
      <c r="Y475" s="65" t="str">
        <f t="shared" si="84"/>
        <v/>
      </c>
      <c r="Z475" s="65" t="str">
        <f t="shared" si="85"/>
        <v>A493</v>
      </c>
      <c r="AA475" s="65">
        <f t="shared" si="86"/>
        <v>1</v>
      </c>
      <c r="AB475" s="65">
        <f t="shared" si="87"/>
        <v>0</v>
      </c>
      <c r="AC475" s="65">
        <f t="shared" si="88"/>
        <v>7</v>
      </c>
    </row>
    <row r="476" spans="1:29" x14ac:dyDescent="0.25">
      <c r="A476" t="s">
        <v>1855</v>
      </c>
      <c r="B476">
        <v>1</v>
      </c>
      <c r="C476" t="s">
        <v>1095</v>
      </c>
      <c r="D476" t="s">
        <v>62</v>
      </c>
      <c r="E476">
        <v>1</v>
      </c>
      <c r="F476">
        <v>1</v>
      </c>
      <c r="G476" t="s">
        <v>1095</v>
      </c>
      <c r="H476" t="s">
        <v>62</v>
      </c>
      <c r="I476">
        <v>1</v>
      </c>
      <c r="J476"/>
      <c r="K476">
        <v>1.6111111111111101</v>
      </c>
      <c r="L476"/>
      <c r="M476"/>
      <c r="N476"/>
      <c r="O476"/>
      <c r="P476">
        <v>5.7692307692307603</v>
      </c>
      <c r="Q476"/>
      <c r="R476"/>
      <c r="S476"/>
      <c r="T476"/>
      <c r="U476"/>
      <c r="V476"/>
      <c r="W476" s="125">
        <f t="shared" si="83"/>
        <v>7.3803418803418701</v>
      </c>
      <c r="X476" s="99">
        <v>0</v>
      </c>
      <c r="Y476" s="65" t="str">
        <f t="shared" si="84"/>
        <v/>
      </c>
      <c r="Z476" s="65" t="str">
        <f t="shared" si="85"/>
        <v>A494</v>
      </c>
      <c r="AA476" s="65">
        <f t="shared" si="86"/>
        <v>1</v>
      </c>
      <c r="AB476" s="65">
        <f t="shared" si="87"/>
        <v>0</v>
      </c>
      <c r="AC476" s="65">
        <f t="shared" si="88"/>
        <v>5</v>
      </c>
    </row>
    <row r="477" spans="1:29" x14ac:dyDescent="0.25">
      <c r="A477" t="s">
        <v>1856</v>
      </c>
      <c r="B477">
        <v>1</v>
      </c>
      <c r="C477" t="s">
        <v>1187</v>
      </c>
      <c r="D477" t="s">
        <v>62</v>
      </c>
      <c r="E477">
        <v>1</v>
      </c>
      <c r="F477">
        <v>1</v>
      </c>
      <c r="G477" t="s">
        <v>1187</v>
      </c>
      <c r="H477" t="s">
        <v>62</v>
      </c>
      <c r="I477">
        <v>1</v>
      </c>
      <c r="J477"/>
      <c r="K477"/>
      <c r="L477"/>
      <c r="M477"/>
      <c r="N477"/>
      <c r="O477"/>
      <c r="P477"/>
      <c r="Q477"/>
      <c r="R477"/>
      <c r="S477"/>
      <c r="T477"/>
      <c r="U477"/>
      <c r="V477"/>
      <c r="W477" s="125">
        <f t="shared" si="83"/>
        <v>0</v>
      </c>
      <c r="X477" s="99">
        <v>0</v>
      </c>
      <c r="Y477" s="65" t="str">
        <f t="shared" si="84"/>
        <v/>
      </c>
      <c r="Z477" s="65" t="str">
        <f t="shared" si="85"/>
        <v>A495</v>
      </c>
      <c r="AA477" s="65">
        <f t="shared" si="86"/>
        <v>1</v>
      </c>
      <c r="AB477" s="65">
        <f t="shared" si="87"/>
        <v>0</v>
      </c>
      <c r="AC477" s="65">
        <f t="shared" si="88"/>
        <v>5</v>
      </c>
    </row>
    <row r="478" spans="1:29" x14ac:dyDescent="0.25">
      <c r="A478" t="s">
        <v>1857</v>
      </c>
      <c r="B478">
        <v>1</v>
      </c>
      <c r="C478" t="s">
        <v>1096</v>
      </c>
      <c r="D478" t="s">
        <v>62</v>
      </c>
      <c r="E478">
        <v>1</v>
      </c>
      <c r="F478">
        <v>1</v>
      </c>
      <c r="G478" t="s">
        <v>1096</v>
      </c>
      <c r="H478" t="s">
        <v>62</v>
      </c>
      <c r="I478">
        <v>1</v>
      </c>
      <c r="J478"/>
      <c r="K478">
        <v>1.1666666666666601</v>
      </c>
      <c r="L478"/>
      <c r="M478"/>
      <c r="N478"/>
      <c r="O478"/>
      <c r="P478">
        <v>4.5416666666666599</v>
      </c>
      <c r="Q478"/>
      <c r="R478"/>
      <c r="S478"/>
      <c r="T478"/>
      <c r="U478"/>
      <c r="V478"/>
      <c r="W478" s="125">
        <f t="shared" si="83"/>
        <v>5.7083333333333197</v>
      </c>
      <c r="X478" s="99">
        <v>0</v>
      </c>
      <c r="Y478" s="65" t="str">
        <f t="shared" si="84"/>
        <v/>
      </c>
      <c r="Z478" s="65" t="str">
        <f t="shared" si="85"/>
        <v>A496</v>
      </c>
      <c r="AA478" s="65">
        <f t="shared" si="86"/>
        <v>1</v>
      </c>
      <c r="AB478" s="65">
        <f t="shared" si="87"/>
        <v>0</v>
      </c>
      <c r="AC478" s="65">
        <f t="shared" si="88"/>
        <v>5</v>
      </c>
    </row>
    <row r="479" spans="1:29" x14ac:dyDescent="0.25">
      <c r="A479" t="s">
        <v>1858</v>
      </c>
      <c r="B479">
        <v>1</v>
      </c>
      <c r="C479" t="s">
        <v>431</v>
      </c>
      <c r="D479" t="s">
        <v>62</v>
      </c>
      <c r="E479">
        <v>1</v>
      </c>
      <c r="F479">
        <v>1</v>
      </c>
      <c r="G479" t="s">
        <v>431</v>
      </c>
      <c r="H479" t="s">
        <v>62</v>
      </c>
      <c r="I479">
        <v>1</v>
      </c>
      <c r="J479"/>
      <c r="K479"/>
      <c r="L479"/>
      <c r="M479"/>
      <c r="N479"/>
      <c r="O479"/>
      <c r="P479">
        <v>51.230769230769198</v>
      </c>
      <c r="Q479"/>
      <c r="R479"/>
      <c r="S479"/>
      <c r="T479"/>
      <c r="U479"/>
      <c r="V479"/>
      <c r="W479" s="125">
        <f t="shared" si="83"/>
        <v>51.230769230769198</v>
      </c>
      <c r="X479" s="99">
        <v>0</v>
      </c>
      <c r="Y479" s="65" t="str">
        <f t="shared" si="84"/>
        <v/>
      </c>
      <c r="Z479" s="65" t="str">
        <f t="shared" si="85"/>
        <v>A497</v>
      </c>
      <c r="AA479" s="65">
        <f t="shared" si="86"/>
        <v>1</v>
      </c>
      <c r="AB479" s="65">
        <f t="shared" si="87"/>
        <v>0</v>
      </c>
      <c r="AC479" s="65">
        <f t="shared" si="88"/>
        <v>5</v>
      </c>
    </row>
    <row r="480" spans="1:29" x14ac:dyDescent="0.25">
      <c r="A480" t="s">
        <v>1859</v>
      </c>
      <c r="B480">
        <v>1</v>
      </c>
      <c r="C480" t="s">
        <v>158</v>
      </c>
      <c r="D480" t="s">
        <v>62</v>
      </c>
      <c r="E480">
        <v>1</v>
      </c>
      <c r="F480">
        <v>1</v>
      </c>
      <c r="G480" t="s">
        <v>158</v>
      </c>
      <c r="H480" t="s">
        <v>62</v>
      </c>
      <c r="I480">
        <v>1</v>
      </c>
      <c r="J480"/>
      <c r="K480">
        <v>124.07692307692299</v>
      </c>
      <c r="L480"/>
      <c r="M480"/>
      <c r="N480"/>
      <c r="O480"/>
      <c r="P480"/>
      <c r="Q480"/>
      <c r="R480"/>
      <c r="S480"/>
      <c r="T480">
        <v>17.4615384615384</v>
      </c>
      <c r="U480"/>
      <c r="V480"/>
      <c r="W480" s="125">
        <f t="shared" si="83"/>
        <v>141.53846153846141</v>
      </c>
      <c r="X480" s="99">
        <v>0</v>
      </c>
      <c r="Y480" s="65" t="str">
        <f t="shared" si="84"/>
        <v/>
      </c>
      <c r="Z480" s="65" t="str">
        <f t="shared" si="85"/>
        <v>A499</v>
      </c>
      <c r="AA480" s="65">
        <f t="shared" si="86"/>
        <v>1</v>
      </c>
      <c r="AB480" s="65">
        <f t="shared" si="87"/>
        <v>0</v>
      </c>
      <c r="AC480" s="65">
        <f t="shared" si="88"/>
        <v>7</v>
      </c>
    </row>
    <row r="481" spans="1:29" x14ac:dyDescent="0.25">
      <c r="A481" t="s">
        <v>1860</v>
      </c>
      <c r="B481">
        <v>1</v>
      </c>
      <c r="C481" t="s">
        <v>1097</v>
      </c>
      <c r="D481" t="s">
        <v>62</v>
      </c>
      <c r="E481">
        <v>1</v>
      </c>
      <c r="F481">
        <v>1</v>
      </c>
      <c r="G481" t="s">
        <v>1097</v>
      </c>
      <c r="H481" t="s">
        <v>62</v>
      </c>
      <c r="I481">
        <v>1</v>
      </c>
      <c r="J481"/>
      <c r="K481">
        <v>8</v>
      </c>
      <c r="L481"/>
      <c r="M481"/>
      <c r="N481"/>
      <c r="O481"/>
      <c r="P481"/>
      <c r="Q481"/>
      <c r="R481"/>
      <c r="S481"/>
      <c r="T481">
        <v>2.6842105263157801</v>
      </c>
      <c r="U481"/>
      <c r="V481"/>
      <c r="W481" s="125">
        <f t="shared" si="83"/>
        <v>10.68421052631578</v>
      </c>
      <c r="X481" s="99">
        <v>0</v>
      </c>
      <c r="Y481" s="65" t="str">
        <f t="shared" si="84"/>
        <v/>
      </c>
      <c r="Z481" s="65" t="str">
        <f t="shared" si="85"/>
        <v>A500</v>
      </c>
      <c r="AA481" s="65">
        <f t="shared" si="86"/>
        <v>1</v>
      </c>
      <c r="AB481" s="65">
        <f t="shared" si="87"/>
        <v>0</v>
      </c>
      <c r="AC481" s="65">
        <f t="shared" si="88"/>
        <v>7</v>
      </c>
    </row>
    <row r="482" spans="1:29" x14ac:dyDescent="0.25">
      <c r="A482" t="s">
        <v>1861</v>
      </c>
      <c r="B482">
        <v>1</v>
      </c>
      <c r="C482" t="s">
        <v>1188</v>
      </c>
      <c r="D482" t="s">
        <v>62</v>
      </c>
      <c r="E482">
        <v>1</v>
      </c>
      <c r="F482">
        <v>1</v>
      </c>
      <c r="G482" t="s">
        <v>1188</v>
      </c>
      <c r="H482" t="s">
        <v>62</v>
      </c>
      <c r="I482">
        <v>1</v>
      </c>
      <c r="J482"/>
      <c r="K482"/>
      <c r="L482"/>
      <c r="M482"/>
      <c r="N482"/>
      <c r="O482"/>
      <c r="P482"/>
      <c r="Q482"/>
      <c r="R482"/>
      <c r="S482"/>
      <c r="T482"/>
      <c r="U482"/>
      <c r="V482"/>
      <c r="W482" s="125">
        <f t="shared" si="83"/>
        <v>0</v>
      </c>
      <c r="X482" s="99">
        <v>0</v>
      </c>
      <c r="Y482" s="65" t="str">
        <f t="shared" si="84"/>
        <v/>
      </c>
      <c r="Z482" s="65" t="str">
        <f t="shared" si="85"/>
        <v>A501</v>
      </c>
      <c r="AA482" s="65">
        <f t="shared" si="86"/>
        <v>1</v>
      </c>
      <c r="AB482" s="65">
        <f t="shared" si="87"/>
        <v>0</v>
      </c>
      <c r="AC482" s="65">
        <f t="shared" si="88"/>
        <v>7</v>
      </c>
    </row>
    <row r="483" spans="1:29" x14ac:dyDescent="0.25">
      <c r="A483" t="s">
        <v>1862</v>
      </c>
      <c r="B483">
        <v>1</v>
      </c>
      <c r="C483" t="s">
        <v>1189</v>
      </c>
      <c r="D483" t="s">
        <v>62</v>
      </c>
      <c r="E483">
        <v>1</v>
      </c>
      <c r="F483">
        <v>1</v>
      </c>
      <c r="G483" t="s">
        <v>1189</v>
      </c>
      <c r="H483" t="s">
        <v>62</v>
      </c>
      <c r="I483">
        <v>1</v>
      </c>
      <c r="J483"/>
      <c r="K483"/>
      <c r="L483"/>
      <c r="M483"/>
      <c r="N483"/>
      <c r="O483"/>
      <c r="P483"/>
      <c r="Q483"/>
      <c r="R483"/>
      <c r="S483"/>
      <c r="T483"/>
      <c r="U483"/>
      <c r="V483"/>
      <c r="W483" s="125">
        <f t="shared" si="83"/>
        <v>0</v>
      </c>
      <c r="X483" s="99">
        <v>0</v>
      </c>
      <c r="Y483" s="65" t="str">
        <f t="shared" si="84"/>
        <v/>
      </c>
      <c r="Z483" s="65" t="str">
        <f t="shared" si="85"/>
        <v>A502</v>
      </c>
      <c r="AA483" s="65">
        <f t="shared" si="86"/>
        <v>1</v>
      </c>
      <c r="AB483" s="65">
        <f t="shared" si="87"/>
        <v>0</v>
      </c>
      <c r="AC483" s="65">
        <f t="shared" si="88"/>
        <v>7</v>
      </c>
    </row>
    <row r="484" spans="1:29" x14ac:dyDescent="0.25">
      <c r="A484" t="s">
        <v>1863</v>
      </c>
      <c r="B484">
        <v>1</v>
      </c>
      <c r="C484" t="s">
        <v>1190</v>
      </c>
      <c r="D484" t="s">
        <v>62</v>
      </c>
      <c r="E484">
        <v>1</v>
      </c>
      <c r="F484">
        <v>1</v>
      </c>
      <c r="G484" t="s">
        <v>1190</v>
      </c>
      <c r="H484" t="s">
        <v>62</v>
      </c>
      <c r="I484">
        <v>1</v>
      </c>
      <c r="J484"/>
      <c r="K484"/>
      <c r="L484"/>
      <c r="M484"/>
      <c r="N484"/>
      <c r="O484"/>
      <c r="P484"/>
      <c r="Q484"/>
      <c r="R484"/>
      <c r="S484"/>
      <c r="T484"/>
      <c r="U484"/>
      <c r="V484"/>
      <c r="W484" s="125">
        <f t="shared" si="83"/>
        <v>0</v>
      </c>
      <c r="X484" s="99">
        <v>0</v>
      </c>
      <c r="Y484" s="65" t="str">
        <f t="shared" si="84"/>
        <v/>
      </c>
      <c r="Z484" s="65" t="str">
        <f t="shared" si="85"/>
        <v>A503</v>
      </c>
      <c r="AA484" s="65">
        <f t="shared" si="86"/>
        <v>1</v>
      </c>
      <c r="AB484" s="65">
        <f t="shared" si="87"/>
        <v>0</v>
      </c>
      <c r="AC484" s="65">
        <f t="shared" si="88"/>
        <v>7</v>
      </c>
    </row>
    <row r="485" spans="1:29" x14ac:dyDescent="0.25">
      <c r="A485" t="s">
        <v>1864</v>
      </c>
      <c r="B485">
        <v>1</v>
      </c>
      <c r="C485" t="s">
        <v>152</v>
      </c>
      <c r="D485" t="s">
        <v>62</v>
      </c>
      <c r="E485">
        <v>1</v>
      </c>
      <c r="F485">
        <v>1</v>
      </c>
      <c r="G485" t="s">
        <v>152</v>
      </c>
      <c r="H485" t="s">
        <v>62</v>
      </c>
      <c r="I485">
        <v>1</v>
      </c>
      <c r="J485"/>
      <c r="K485">
        <v>5.0769230769230704</v>
      </c>
      <c r="L485"/>
      <c r="M485"/>
      <c r="N485"/>
      <c r="O485"/>
      <c r="P485"/>
      <c r="Q485"/>
      <c r="R485"/>
      <c r="S485"/>
      <c r="T485"/>
      <c r="U485"/>
      <c r="V485"/>
      <c r="W485" s="125">
        <f t="shared" si="83"/>
        <v>5.0769230769230704</v>
      </c>
      <c r="X485" s="99">
        <v>0</v>
      </c>
      <c r="Y485" s="65" t="str">
        <f t="shared" si="84"/>
        <v/>
      </c>
      <c r="Z485" s="65" t="str">
        <f t="shared" si="85"/>
        <v>A504</v>
      </c>
      <c r="AA485" s="65">
        <f t="shared" si="86"/>
        <v>1</v>
      </c>
      <c r="AB485" s="65">
        <f t="shared" si="87"/>
        <v>0</v>
      </c>
      <c r="AC485" s="65">
        <f t="shared" si="88"/>
        <v>7</v>
      </c>
    </row>
    <row r="486" spans="1:29" x14ac:dyDescent="0.25">
      <c r="A486" t="s">
        <v>1865</v>
      </c>
      <c r="B486">
        <v>1</v>
      </c>
      <c r="C486" t="s">
        <v>1098</v>
      </c>
      <c r="D486" t="s">
        <v>62</v>
      </c>
      <c r="E486">
        <v>1</v>
      </c>
      <c r="F486">
        <v>1</v>
      </c>
      <c r="G486" t="s">
        <v>1098</v>
      </c>
      <c r="H486" t="s">
        <v>62</v>
      </c>
      <c r="I486">
        <v>1</v>
      </c>
      <c r="J486"/>
      <c r="K486"/>
      <c r="L486"/>
      <c r="M486"/>
      <c r="N486"/>
      <c r="O486"/>
      <c r="P486">
        <v>1</v>
      </c>
      <c r="Q486"/>
      <c r="R486"/>
      <c r="S486"/>
      <c r="T486"/>
      <c r="U486"/>
      <c r="V486"/>
      <c r="W486" s="125">
        <f t="shared" si="83"/>
        <v>1</v>
      </c>
      <c r="X486" s="99">
        <v>0</v>
      </c>
      <c r="Y486" s="65" t="str">
        <f t="shared" ref="Y486:Y517" si="89">IF(COUNTIF($G$5:$G$4836,G475)&gt;1,"DOUBLE","")</f>
        <v/>
      </c>
      <c r="Z486" s="65" t="str">
        <f t="shared" si="85"/>
        <v>A505</v>
      </c>
      <c r="AA486" s="65">
        <f t="shared" si="86"/>
        <v>1</v>
      </c>
      <c r="AB486" s="65">
        <f t="shared" si="87"/>
        <v>0</v>
      </c>
      <c r="AC486" s="65">
        <f t="shared" si="88"/>
        <v>7</v>
      </c>
    </row>
    <row r="487" spans="1:29" x14ac:dyDescent="0.25">
      <c r="A487" t="s">
        <v>1866</v>
      </c>
      <c r="B487">
        <v>1</v>
      </c>
      <c r="C487" t="s">
        <v>963</v>
      </c>
      <c r="D487" t="s">
        <v>62</v>
      </c>
      <c r="E487">
        <v>1</v>
      </c>
      <c r="F487">
        <v>1</v>
      </c>
      <c r="G487" t="s">
        <v>963</v>
      </c>
      <c r="H487" t="s">
        <v>62</v>
      </c>
      <c r="I487">
        <v>1</v>
      </c>
      <c r="J487"/>
      <c r="K487"/>
      <c r="L487"/>
      <c r="M487"/>
      <c r="N487"/>
      <c r="O487"/>
      <c r="P487"/>
      <c r="Q487"/>
      <c r="R487"/>
      <c r="S487"/>
      <c r="T487"/>
      <c r="U487"/>
      <c r="V487"/>
      <c r="W487" s="125">
        <f t="shared" si="83"/>
        <v>0</v>
      </c>
      <c r="X487" s="99">
        <v>0</v>
      </c>
      <c r="Y487" s="65" t="str">
        <f t="shared" si="89"/>
        <v/>
      </c>
      <c r="Z487" s="65" t="str">
        <f t="shared" si="85"/>
        <v>A506</v>
      </c>
      <c r="AA487" s="65">
        <f t="shared" si="86"/>
        <v>1</v>
      </c>
      <c r="AB487" s="65">
        <f t="shared" si="87"/>
        <v>0</v>
      </c>
      <c r="AC487" s="65">
        <f t="shared" si="88"/>
        <v>7</v>
      </c>
    </row>
    <row r="488" spans="1:29" x14ac:dyDescent="0.25">
      <c r="A488" t="s">
        <v>1867</v>
      </c>
      <c r="B488">
        <v>1</v>
      </c>
      <c r="C488" t="s">
        <v>1191</v>
      </c>
      <c r="D488" t="s">
        <v>62</v>
      </c>
      <c r="E488">
        <v>1</v>
      </c>
      <c r="F488">
        <v>1</v>
      </c>
      <c r="G488" t="s">
        <v>1191</v>
      </c>
      <c r="H488" t="s">
        <v>62</v>
      </c>
      <c r="I488">
        <v>1</v>
      </c>
      <c r="J488"/>
      <c r="K488"/>
      <c r="L488"/>
      <c r="M488"/>
      <c r="N488"/>
      <c r="O488"/>
      <c r="P488"/>
      <c r="Q488"/>
      <c r="R488"/>
      <c r="S488"/>
      <c r="T488"/>
      <c r="U488"/>
      <c r="V488"/>
      <c r="W488" s="125">
        <f t="shared" si="83"/>
        <v>0</v>
      </c>
      <c r="X488" s="99">
        <v>0</v>
      </c>
      <c r="Y488" s="65" t="str">
        <f t="shared" si="89"/>
        <v/>
      </c>
      <c r="Z488" s="65" t="str">
        <f t="shared" si="85"/>
        <v>A507</v>
      </c>
      <c r="AA488" s="65">
        <f t="shared" si="86"/>
        <v>1</v>
      </c>
      <c r="AB488" s="65">
        <f t="shared" si="87"/>
        <v>0</v>
      </c>
      <c r="AC488" s="65">
        <f t="shared" si="88"/>
        <v>7</v>
      </c>
    </row>
    <row r="489" spans="1:29" x14ac:dyDescent="0.25">
      <c r="A489" t="s">
        <v>1868</v>
      </c>
      <c r="B489">
        <v>1</v>
      </c>
      <c r="C489" t="s">
        <v>964</v>
      </c>
      <c r="D489" t="s">
        <v>62</v>
      </c>
      <c r="E489">
        <v>1</v>
      </c>
      <c r="F489">
        <v>1</v>
      </c>
      <c r="G489" t="s">
        <v>964</v>
      </c>
      <c r="H489" t="s">
        <v>62</v>
      </c>
      <c r="I489">
        <v>1</v>
      </c>
      <c r="J489"/>
      <c r="K489"/>
      <c r="L489"/>
      <c r="M489"/>
      <c r="N489"/>
      <c r="O489"/>
      <c r="P489"/>
      <c r="Q489">
        <v>1.5</v>
      </c>
      <c r="R489"/>
      <c r="S489"/>
      <c r="T489"/>
      <c r="U489"/>
      <c r="V489"/>
      <c r="W489" s="125">
        <f t="shared" si="83"/>
        <v>1.5</v>
      </c>
      <c r="X489" s="99">
        <v>0</v>
      </c>
      <c r="Y489" s="65" t="str">
        <f t="shared" si="89"/>
        <v/>
      </c>
      <c r="Z489" s="65" t="str">
        <f t="shared" si="85"/>
        <v>A508</v>
      </c>
      <c r="AA489" s="65">
        <f t="shared" si="86"/>
        <v>1</v>
      </c>
      <c r="AB489" s="65">
        <f t="shared" si="87"/>
        <v>0</v>
      </c>
      <c r="AC489" s="65">
        <f t="shared" si="88"/>
        <v>7</v>
      </c>
    </row>
    <row r="490" spans="1:29" x14ac:dyDescent="0.25">
      <c r="A490" t="s">
        <v>1869</v>
      </c>
      <c r="B490">
        <v>1</v>
      </c>
      <c r="C490" t="s">
        <v>1192</v>
      </c>
      <c r="D490" t="s">
        <v>62</v>
      </c>
      <c r="E490">
        <v>1</v>
      </c>
      <c r="F490">
        <v>1</v>
      </c>
      <c r="G490" t="s">
        <v>1192</v>
      </c>
      <c r="H490" t="s">
        <v>62</v>
      </c>
      <c r="I490">
        <v>1</v>
      </c>
      <c r="J490"/>
      <c r="K490"/>
      <c r="L490"/>
      <c r="M490"/>
      <c r="N490"/>
      <c r="O490"/>
      <c r="P490"/>
      <c r="Q490"/>
      <c r="R490"/>
      <c r="S490"/>
      <c r="T490"/>
      <c r="U490"/>
      <c r="V490"/>
      <c r="W490" s="125">
        <f t="shared" si="83"/>
        <v>0</v>
      </c>
      <c r="X490" s="99">
        <v>0</v>
      </c>
      <c r="Y490" s="65" t="str">
        <f t="shared" si="89"/>
        <v/>
      </c>
      <c r="Z490" s="65" t="str">
        <f t="shared" si="85"/>
        <v>A509</v>
      </c>
      <c r="AA490" s="65">
        <f t="shared" si="86"/>
        <v>1</v>
      </c>
      <c r="AB490" s="65">
        <f t="shared" si="87"/>
        <v>0</v>
      </c>
      <c r="AC490" s="65">
        <f t="shared" si="88"/>
        <v>5</v>
      </c>
    </row>
    <row r="491" spans="1:29" x14ac:dyDescent="0.25">
      <c r="A491" t="s">
        <v>1870</v>
      </c>
      <c r="B491">
        <v>1</v>
      </c>
      <c r="C491" t="s">
        <v>1193</v>
      </c>
      <c r="D491" t="s">
        <v>62</v>
      </c>
      <c r="E491">
        <v>1</v>
      </c>
      <c r="F491">
        <v>1</v>
      </c>
      <c r="G491" t="s">
        <v>1193</v>
      </c>
      <c r="H491" t="s">
        <v>62</v>
      </c>
      <c r="I491">
        <v>1</v>
      </c>
      <c r="J491"/>
      <c r="K491"/>
      <c r="L491"/>
      <c r="M491"/>
      <c r="N491"/>
      <c r="O491"/>
      <c r="P491"/>
      <c r="Q491"/>
      <c r="R491"/>
      <c r="S491"/>
      <c r="T491"/>
      <c r="U491"/>
      <c r="V491"/>
      <c r="W491" s="125">
        <f t="shared" si="83"/>
        <v>0</v>
      </c>
      <c r="X491" s="99">
        <v>0</v>
      </c>
      <c r="Y491" s="65" t="str">
        <f t="shared" si="89"/>
        <v/>
      </c>
      <c r="Z491" s="65" t="str">
        <f t="shared" si="85"/>
        <v>A510</v>
      </c>
      <c r="AA491" s="65">
        <f t="shared" si="86"/>
        <v>1</v>
      </c>
      <c r="AB491" s="65">
        <f t="shared" si="87"/>
        <v>0</v>
      </c>
      <c r="AC491" s="65">
        <f t="shared" si="88"/>
        <v>5</v>
      </c>
    </row>
    <row r="492" spans="1:29" x14ac:dyDescent="0.25">
      <c r="A492" t="s">
        <v>1871</v>
      </c>
      <c r="B492">
        <v>1</v>
      </c>
      <c r="C492" t="s">
        <v>1099</v>
      </c>
      <c r="D492" t="s">
        <v>62</v>
      </c>
      <c r="E492">
        <v>1</v>
      </c>
      <c r="F492">
        <v>1</v>
      </c>
      <c r="G492" t="s">
        <v>1099</v>
      </c>
      <c r="H492" t="s">
        <v>62</v>
      </c>
      <c r="I492">
        <v>1</v>
      </c>
      <c r="J492"/>
      <c r="K492"/>
      <c r="L492"/>
      <c r="M492"/>
      <c r="N492"/>
      <c r="O492"/>
      <c r="P492">
        <v>1</v>
      </c>
      <c r="Q492"/>
      <c r="R492"/>
      <c r="S492"/>
      <c r="T492"/>
      <c r="U492"/>
      <c r="V492"/>
      <c r="W492" s="125">
        <f t="shared" si="83"/>
        <v>1</v>
      </c>
      <c r="X492" s="99">
        <v>0</v>
      </c>
      <c r="Y492" s="65" t="str">
        <f t="shared" si="89"/>
        <v/>
      </c>
      <c r="Z492" s="65" t="str">
        <f t="shared" si="85"/>
        <v>A511</v>
      </c>
      <c r="AA492" s="65">
        <f t="shared" si="86"/>
        <v>1</v>
      </c>
      <c r="AB492" s="65">
        <f t="shared" si="87"/>
        <v>0</v>
      </c>
      <c r="AC492" s="65">
        <f t="shared" si="88"/>
        <v>7</v>
      </c>
    </row>
    <row r="493" spans="1:29" x14ac:dyDescent="0.25">
      <c r="A493" t="s">
        <v>1872</v>
      </c>
      <c r="B493">
        <v>1</v>
      </c>
      <c r="C493" t="s">
        <v>1100</v>
      </c>
      <c r="D493" t="s">
        <v>62</v>
      </c>
      <c r="E493">
        <v>1</v>
      </c>
      <c r="F493">
        <v>1</v>
      </c>
      <c r="G493" t="s">
        <v>1100</v>
      </c>
      <c r="H493" t="s">
        <v>62</v>
      </c>
      <c r="I493">
        <v>1</v>
      </c>
      <c r="J493"/>
      <c r="K493"/>
      <c r="L493"/>
      <c r="M493"/>
      <c r="N493"/>
      <c r="O493"/>
      <c r="P493">
        <v>1</v>
      </c>
      <c r="Q493"/>
      <c r="R493"/>
      <c r="S493"/>
      <c r="T493"/>
      <c r="U493"/>
      <c r="V493"/>
      <c r="W493" s="125">
        <f t="shared" si="83"/>
        <v>1</v>
      </c>
      <c r="X493" s="99">
        <v>0</v>
      </c>
      <c r="Y493" s="65" t="str">
        <f t="shared" si="89"/>
        <v/>
      </c>
      <c r="Z493" s="65" t="str">
        <f t="shared" si="85"/>
        <v>A512</v>
      </c>
      <c r="AA493" s="65">
        <f t="shared" si="86"/>
        <v>1</v>
      </c>
      <c r="AB493" s="65">
        <f t="shared" si="87"/>
        <v>0</v>
      </c>
      <c r="AC493" s="65">
        <f t="shared" si="88"/>
        <v>7</v>
      </c>
    </row>
    <row r="494" spans="1:29" x14ac:dyDescent="0.25">
      <c r="A494" t="s">
        <v>1873</v>
      </c>
      <c r="B494">
        <v>1</v>
      </c>
      <c r="C494" t="s">
        <v>461</v>
      </c>
      <c r="D494" t="s">
        <v>62</v>
      </c>
      <c r="E494">
        <v>1</v>
      </c>
      <c r="F494">
        <v>1</v>
      </c>
      <c r="G494" t="s">
        <v>461</v>
      </c>
      <c r="H494" t="s">
        <v>62</v>
      </c>
      <c r="I494">
        <v>1</v>
      </c>
      <c r="J494"/>
      <c r="K494">
        <v>33.705882352941103</v>
      </c>
      <c r="L494"/>
      <c r="M494"/>
      <c r="N494"/>
      <c r="O494"/>
      <c r="P494">
        <v>6</v>
      </c>
      <c r="Q494"/>
      <c r="R494"/>
      <c r="S494"/>
      <c r="T494"/>
      <c r="U494"/>
      <c r="V494"/>
      <c r="W494" s="125">
        <f t="shared" si="83"/>
        <v>39.705882352941103</v>
      </c>
      <c r="X494" s="99">
        <v>0</v>
      </c>
      <c r="Y494" s="65" t="str">
        <f t="shared" si="89"/>
        <v/>
      </c>
      <c r="Z494" s="65" t="str">
        <f t="shared" si="85"/>
        <v>A513</v>
      </c>
      <c r="AA494" s="65">
        <f t="shared" si="86"/>
        <v>1</v>
      </c>
      <c r="AB494" s="65">
        <f t="shared" si="87"/>
        <v>0</v>
      </c>
      <c r="AC494" s="65">
        <f t="shared" si="88"/>
        <v>7</v>
      </c>
    </row>
    <row r="495" spans="1:29" x14ac:dyDescent="0.25">
      <c r="A495" t="s">
        <v>1874</v>
      </c>
      <c r="B495">
        <v>1</v>
      </c>
      <c r="C495" t="s">
        <v>1101</v>
      </c>
      <c r="D495" t="s">
        <v>62</v>
      </c>
      <c r="E495">
        <v>1</v>
      </c>
      <c r="F495">
        <v>1</v>
      </c>
      <c r="G495" t="s">
        <v>1101</v>
      </c>
      <c r="H495" t="s">
        <v>62</v>
      </c>
      <c r="I495">
        <v>1</v>
      </c>
      <c r="J495"/>
      <c r="K495"/>
      <c r="L495"/>
      <c r="M495"/>
      <c r="N495"/>
      <c r="O495"/>
      <c r="P495"/>
      <c r="Q495"/>
      <c r="R495"/>
      <c r="S495"/>
      <c r="T495"/>
      <c r="U495"/>
      <c r="V495"/>
      <c r="W495" s="125">
        <f t="shared" si="83"/>
        <v>0</v>
      </c>
      <c r="X495" s="99">
        <v>0</v>
      </c>
      <c r="Y495" s="65" t="str">
        <f t="shared" si="89"/>
        <v/>
      </c>
      <c r="Z495" s="65" t="str">
        <f t="shared" si="85"/>
        <v>A514</v>
      </c>
      <c r="AA495" s="65">
        <f t="shared" si="86"/>
        <v>1</v>
      </c>
      <c r="AB495" s="65">
        <f t="shared" si="87"/>
        <v>0</v>
      </c>
      <c r="AC495" s="65">
        <f t="shared" si="88"/>
        <v>7</v>
      </c>
    </row>
    <row r="496" spans="1:29" x14ac:dyDescent="0.25">
      <c r="A496" t="s">
        <v>1875</v>
      </c>
      <c r="B496">
        <v>1</v>
      </c>
      <c r="C496" t="s">
        <v>2168</v>
      </c>
      <c r="D496" t="s">
        <v>62</v>
      </c>
      <c r="E496">
        <v>1</v>
      </c>
      <c r="F496">
        <v>1</v>
      </c>
      <c r="G496" t="s">
        <v>2168</v>
      </c>
      <c r="H496" t="s">
        <v>62</v>
      </c>
      <c r="I496">
        <v>1</v>
      </c>
      <c r="J496"/>
      <c r="K496"/>
      <c r="L496"/>
      <c r="M496"/>
      <c r="N496"/>
      <c r="O496"/>
      <c r="P496"/>
      <c r="Q496"/>
      <c r="R496"/>
      <c r="S496"/>
      <c r="T496"/>
      <c r="U496"/>
      <c r="V496"/>
      <c r="W496" s="125">
        <f t="shared" si="83"/>
        <v>0</v>
      </c>
      <c r="X496" s="99">
        <v>0</v>
      </c>
      <c r="Y496" s="65" t="str">
        <f t="shared" si="89"/>
        <v/>
      </c>
      <c r="Z496" s="65" t="str">
        <f t="shared" si="85"/>
        <v>A515</v>
      </c>
      <c r="AA496" s="65">
        <f t="shared" si="86"/>
        <v>1</v>
      </c>
      <c r="AB496" s="65">
        <f t="shared" si="87"/>
        <v>0</v>
      </c>
      <c r="AC496" s="65">
        <f t="shared" si="88"/>
        <v>7</v>
      </c>
    </row>
    <row r="497" spans="1:29" x14ac:dyDescent="0.25">
      <c r="A497" t="s">
        <v>1876</v>
      </c>
      <c r="B497">
        <v>1</v>
      </c>
      <c r="C497" t="s">
        <v>189</v>
      </c>
      <c r="D497" t="s">
        <v>62</v>
      </c>
      <c r="E497">
        <v>1</v>
      </c>
      <c r="F497">
        <v>1</v>
      </c>
      <c r="G497" t="s">
        <v>189</v>
      </c>
      <c r="H497" t="s">
        <v>62</v>
      </c>
      <c r="I497">
        <v>1</v>
      </c>
      <c r="J497"/>
      <c r="K497"/>
      <c r="L497">
        <v>5.5217391304347796</v>
      </c>
      <c r="M497"/>
      <c r="N497"/>
      <c r="O497"/>
      <c r="P497"/>
      <c r="Q497"/>
      <c r="R497"/>
      <c r="S497"/>
      <c r="T497"/>
      <c r="U497"/>
      <c r="V497"/>
      <c r="W497" s="125">
        <f t="shared" si="83"/>
        <v>5.5217391304347796</v>
      </c>
      <c r="X497" s="99">
        <v>0</v>
      </c>
      <c r="Y497" s="65" t="str">
        <f t="shared" si="89"/>
        <v/>
      </c>
      <c r="Z497" s="65" t="str">
        <f t="shared" si="85"/>
        <v>A516</v>
      </c>
      <c r="AA497" s="65">
        <f t="shared" si="86"/>
        <v>1</v>
      </c>
      <c r="AB497" s="65">
        <f t="shared" si="87"/>
        <v>0</v>
      </c>
      <c r="AC497" s="65">
        <f t="shared" si="88"/>
        <v>7</v>
      </c>
    </row>
    <row r="498" spans="1:29" x14ac:dyDescent="0.25">
      <c r="A498" t="s">
        <v>1877</v>
      </c>
      <c r="B498">
        <v>1</v>
      </c>
      <c r="C498" t="s">
        <v>578</v>
      </c>
      <c r="D498" t="s">
        <v>62</v>
      </c>
      <c r="E498">
        <v>1</v>
      </c>
      <c r="F498">
        <v>1</v>
      </c>
      <c r="G498" t="s">
        <v>578</v>
      </c>
      <c r="H498" t="s">
        <v>62</v>
      </c>
      <c r="I498">
        <v>1</v>
      </c>
      <c r="J498"/>
      <c r="K498"/>
      <c r="L498"/>
      <c r="M498"/>
      <c r="N498"/>
      <c r="O498">
        <v>3.9583333333333299</v>
      </c>
      <c r="P498"/>
      <c r="Q498"/>
      <c r="R498"/>
      <c r="S498"/>
      <c r="T498"/>
      <c r="U498"/>
      <c r="V498">
        <v>7.9615384615384599</v>
      </c>
      <c r="W498" s="125">
        <f t="shared" si="83"/>
        <v>11.91987179487179</v>
      </c>
      <c r="X498" s="99">
        <v>0</v>
      </c>
      <c r="Y498" s="65" t="str">
        <f t="shared" si="89"/>
        <v/>
      </c>
      <c r="Z498" s="65" t="str">
        <f t="shared" si="85"/>
        <v>A517</v>
      </c>
      <c r="AA498" s="65">
        <f t="shared" si="86"/>
        <v>1</v>
      </c>
      <c r="AB498" s="65">
        <f t="shared" si="87"/>
        <v>0</v>
      </c>
      <c r="AC498" s="65">
        <f t="shared" si="88"/>
        <v>7</v>
      </c>
    </row>
    <row r="499" spans="1:29" x14ac:dyDescent="0.25">
      <c r="A499" t="s">
        <v>1878</v>
      </c>
      <c r="B499">
        <v>1</v>
      </c>
      <c r="C499" t="s">
        <v>1269</v>
      </c>
      <c r="D499" t="s">
        <v>62</v>
      </c>
      <c r="E499">
        <v>1</v>
      </c>
      <c r="F499">
        <v>1</v>
      </c>
      <c r="G499" t="s">
        <v>1269</v>
      </c>
      <c r="H499" t="s">
        <v>62</v>
      </c>
      <c r="I499">
        <v>1</v>
      </c>
      <c r="J499">
        <v>1.88888888888888</v>
      </c>
      <c r="K499"/>
      <c r="L499">
        <v>2.8125</v>
      </c>
      <c r="M499">
        <v>4.2857142857142803</v>
      </c>
      <c r="N499"/>
      <c r="O499"/>
      <c r="P499"/>
      <c r="Q499"/>
      <c r="R499"/>
      <c r="S499"/>
      <c r="T499"/>
      <c r="U499"/>
      <c r="V499"/>
      <c r="W499" s="125">
        <f t="shared" si="83"/>
        <v>8.9871031746031598</v>
      </c>
      <c r="X499" s="99">
        <v>0</v>
      </c>
      <c r="Y499" s="65" t="str">
        <f t="shared" si="89"/>
        <v/>
      </c>
      <c r="Z499" s="65" t="str">
        <f t="shared" si="85"/>
        <v>A518</v>
      </c>
      <c r="AA499" s="65">
        <f t="shared" si="86"/>
        <v>1</v>
      </c>
      <c r="AB499" s="65">
        <f t="shared" si="87"/>
        <v>0</v>
      </c>
      <c r="AC499" s="65">
        <f t="shared" si="88"/>
        <v>7</v>
      </c>
    </row>
    <row r="500" spans="1:29" x14ac:dyDescent="0.25">
      <c r="A500" t="s">
        <v>1879</v>
      </c>
      <c r="B500">
        <v>1</v>
      </c>
      <c r="C500" t="s">
        <v>1271</v>
      </c>
      <c r="D500" t="s">
        <v>62</v>
      </c>
      <c r="E500">
        <v>1</v>
      </c>
      <c r="F500">
        <v>1</v>
      </c>
      <c r="G500" t="s">
        <v>1271</v>
      </c>
      <c r="H500" t="s">
        <v>62</v>
      </c>
      <c r="I500">
        <v>1</v>
      </c>
      <c r="J500">
        <v>2.4285714285714199</v>
      </c>
      <c r="K500"/>
      <c r="L500">
        <v>2.4</v>
      </c>
      <c r="M500">
        <v>2.3571428571428501</v>
      </c>
      <c r="N500"/>
      <c r="O500"/>
      <c r="P500"/>
      <c r="Q500"/>
      <c r="R500"/>
      <c r="S500"/>
      <c r="T500"/>
      <c r="U500"/>
      <c r="V500"/>
      <c r="W500" s="125">
        <f t="shared" si="83"/>
        <v>7.1857142857142708</v>
      </c>
      <c r="X500" s="99">
        <v>0</v>
      </c>
      <c r="Y500" s="65" t="str">
        <f t="shared" si="89"/>
        <v/>
      </c>
      <c r="Z500" s="65" t="str">
        <f t="shared" si="85"/>
        <v>A519</v>
      </c>
      <c r="AA500" s="65">
        <f t="shared" si="86"/>
        <v>1</v>
      </c>
      <c r="AB500" s="65">
        <f t="shared" si="87"/>
        <v>0</v>
      </c>
      <c r="AC500" s="65">
        <f t="shared" si="88"/>
        <v>7</v>
      </c>
    </row>
    <row r="501" spans="1:29" x14ac:dyDescent="0.25">
      <c r="A501" t="s">
        <v>1880</v>
      </c>
      <c r="B501">
        <v>1</v>
      </c>
      <c r="C501" t="s">
        <v>1102</v>
      </c>
      <c r="D501" t="s">
        <v>62</v>
      </c>
      <c r="E501">
        <v>1</v>
      </c>
      <c r="F501">
        <v>1</v>
      </c>
      <c r="G501" t="s">
        <v>1102</v>
      </c>
      <c r="H501" t="s">
        <v>62</v>
      </c>
      <c r="I501">
        <v>1</v>
      </c>
      <c r="J501"/>
      <c r="K501"/>
      <c r="L501"/>
      <c r="M501"/>
      <c r="N501"/>
      <c r="O501"/>
      <c r="P501"/>
      <c r="Q501"/>
      <c r="R501"/>
      <c r="S501"/>
      <c r="T501"/>
      <c r="U501">
        <v>2</v>
      </c>
      <c r="V501"/>
      <c r="W501" s="125">
        <f t="shared" si="83"/>
        <v>2</v>
      </c>
      <c r="X501" s="99">
        <v>0</v>
      </c>
      <c r="Y501" s="65" t="str">
        <f t="shared" si="89"/>
        <v/>
      </c>
      <c r="Z501" s="65" t="str">
        <f t="shared" si="85"/>
        <v>A520</v>
      </c>
      <c r="AA501" s="65">
        <f t="shared" si="86"/>
        <v>1</v>
      </c>
      <c r="AB501" s="65">
        <f t="shared" si="87"/>
        <v>0</v>
      </c>
      <c r="AC501" s="65">
        <f t="shared" si="88"/>
        <v>7</v>
      </c>
    </row>
    <row r="502" spans="1:29" x14ac:dyDescent="0.25">
      <c r="A502" t="s">
        <v>1881</v>
      </c>
      <c r="B502">
        <v>1</v>
      </c>
      <c r="C502" t="s">
        <v>1281</v>
      </c>
      <c r="D502" t="s">
        <v>62</v>
      </c>
      <c r="E502">
        <v>1</v>
      </c>
      <c r="F502">
        <v>1</v>
      </c>
      <c r="G502" t="s">
        <v>1281</v>
      </c>
      <c r="H502" t="s">
        <v>62</v>
      </c>
      <c r="I502">
        <v>1</v>
      </c>
      <c r="J502">
        <v>1</v>
      </c>
      <c r="K502"/>
      <c r="L502">
        <v>1.5</v>
      </c>
      <c r="M502">
        <v>2.4444444444444402</v>
      </c>
      <c r="N502"/>
      <c r="O502"/>
      <c r="P502"/>
      <c r="Q502"/>
      <c r="R502"/>
      <c r="S502"/>
      <c r="T502"/>
      <c r="U502"/>
      <c r="V502"/>
      <c r="W502" s="125">
        <f t="shared" si="83"/>
        <v>4.9444444444444402</v>
      </c>
      <c r="X502" s="99">
        <v>0</v>
      </c>
      <c r="Y502" s="65" t="str">
        <f t="shared" si="89"/>
        <v/>
      </c>
      <c r="Z502" s="65" t="str">
        <f t="shared" si="85"/>
        <v>A521</v>
      </c>
      <c r="AA502" s="65">
        <f t="shared" si="86"/>
        <v>1</v>
      </c>
      <c r="AB502" s="65">
        <f t="shared" si="87"/>
        <v>0</v>
      </c>
      <c r="AC502" s="65">
        <f t="shared" si="88"/>
        <v>7</v>
      </c>
    </row>
    <row r="503" spans="1:29" x14ac:dyDescent="0.25">
      <c r="A503" t="s">
        <v>1882</v>
      </c>
      <c r="B503">
        <v>1</v>
      </c>
      <c r="C503" t="s">
        <v>1194</v>
      </c>
      <c r="D503" t="s">
        <v>62</v>
      </c>
      <c r="E503">
        <v>1</v>
      </c>
      <c r="F503">
        <v>1</v>
      </c>
      <c r="G503" t="s">
        <v>1194</v>
      </c>
      <c r="H503" t="s">
        <v>62</v>
      </c>
      <c r="I503">
        <v>1</v>
      </c>
      <c r="J503"/>
      <c r="K503"/>
      <c r="L503"/>
      <c r="M503"/>
      <c r="N503"/>
      <c r="O503"/>
      <c r="P503"/>
      <c r="Q503"/>
      <c r="R503"/>
      <c r="S503"/>
      <c r="T503"/>
      <c r="U503"/>
      <c r="V503"/>
      <c r="W503" s="125">
        <f t="shared" si="83"/>
        <v>0</v>
      </c>
      <c r="X503" s="99">
        <v>0</v>
      </c>
      <c r="Y503" s="65" t="str">
        <f t="shared" si="89"/>
        <v/>
      </c>
      <c r="Z503" s="65" t="str">
        <f t="shared" si="85"/>
        <v>A522</v>
      </c>
      <c r="AA503" s="65">
        <f t="shared" si="86"/>
        <v>1</v>
      </c>
      <c r="AB503" s="65">
        <f t="shared" si="87"/>
        <v>0</v>
      </c>
      <c r="AC503" s="65">
        <f t="shared" si="88"/>
        <v>7</v>
      </c>
    </row>
    <row r="504" spans="1:29" x14ac:dyDescent="0.25">
      <c r="A504" t="s">
        <v>1883</v>
      </c>
      <c r="B504">
        <v>1</v>
      </c>
      <c r="C504" t="s">
        <v>1278</v>
      </c>
      <c r="D504" t="s">
        <v>62</v>
      </c>
      <c r="E504">
        <v>1</v>
      </c>
      <c r="F504">
        <v>1</v>
      </c>
      <c r="G504" t="s">
        <v>1278</v>
      </c>
      <c r="H504" t="s">
        <v>62</v>
      </c>
      <c r="I504">
        <v>1</v>
      </c>
      <c r="J504">
        <v>2</v>
      </c>
      <c r="K504"/>
      <c r="L504">
        <v>1.4545454545454499</v>
      </c>
      <c r="M504">
        <v>2</v>
      </c>
      <c r="N504"/>
      <c r="O504"/>
      <c r="P504"/>
      <c r="Q504"/>
      <c r="R504"/>
      <c r="S504"/>
      <c r="T504"/>
      <c r="U504"/>
      <c r="V504"/>
      <c r="W504" s="125">
        <f t="shared" si="83"/>
        <v>5.4545454545454497</v>
      </c>
      <c r="X504" s="99">
        <v>0</v>
      </c>
      <c r="Y504" s="65" t="str">
        <f t="shared" si="89"/>
        <v/>
      </c>
      <c r="Z504" s="65" t="str">
        <f t="shared" si="85"/>
        <v>A523</v>
      </c>
      <c r="AA504" s="65">
        <f t="shared" si="86"/>
        <v>1</v>
      </c>
      <c r="AB504" s="65">
        <f t="shared" si="87"/>
        <v>0</v>
      </c>
      <c r="AC504" s="65">
        <f t="shared" si="88"/>
        <v>7</v>
      </c>
    </row>
    <row r="505" spans="1:29" x14ac:dyDescent="0.25">
      <c r="A505" t="s">
        <v>1884</v>
      </c>
      <c r="B505">
        <v>1</v>
      </c>
      <c r="C505" t="s">
        <v>1285</v>
      </c>
      <c r="D505" t="s">
        <v>62</v>
      </c>
      <c r="E505">
        <v>1</v>
      </c>
      <c r="F505">
        <v>1</v>
      </c>
      <c r="G505" t="s">
        <v>1285</v>
      </c>
      <c r="H505" t="s">
        <v>62</v>
      </c>
      <c r="I505">
        <v>1</v>
      </c>
      <c r="J505">
        <v>1</v>
      </c>
      <c r="K505"/>
      <c r="L505">
        <v>1.1666666666666601</v>
      </c>
      <c r="M505">
        <v>1.875</v>
      </c>
      <c r="N505"/>
      <c r="O505"/>
      <c r="P505"/>
      <c r="Q505"/>
      <c r="R505"/>
      <c r="S505"/>
      <c r="T505"/>
      <c r="U505"/>
      <c r="V505"/>
      <c r="W505" s="125">
        <f t="shared" si="83"/>
        <v>4.0416666666666599</v>
      </c>
      <c r="X505" s="99">
        <v>0</v>
      </c>
      <c r="Y505" s="65" t="str">
        <f t="shared" si="89"/>
        <v/>
      </c>
      <c r="Z505" s="65" t="str">
        <f t="shared" si="85"/>
        <v>A524</v>
      </c>
      <c r="AA505" s="65">
        <f t="shared" si="86"/>
        <v>1</v>
      </c>
      <c r="AB505" s="65">
        <f t="shared" si="87"/>
        <v>0</v>
      </c>
      <c r="AC505" s="65">
        <f t="shared" si="88"/>
        <v>5</v>
      </c>
    </row>
    <row r="506" spans="1:29" x14ac:dyDescent="0.25">
      <c r="A506" t="s">
        <v>1885</v>
      </c>
      <c r="B506">
        <v>1</v>
      </c>
      <c r="C506" t="s">
        <v>1103</v>
      </c>
      <c r="D506" t="s">
        <v>62</v>
      </c>
      <c r="E506">
        <v>1</v>
      </c>
      <c r="F506">
        <v>1</v>
      </c>
      <c r="G506" t="s">
        <v>1103</v>
      </c>
      <c r="H506" t="s">
        <v>62</v>
      </c>
      <c r="I506">
        <v>1</v>
      </c>
      <c r="J506"/>
      <c r="K506"/>
      <c r="L506"/>
      <c r="M506"/>
      <c r="N506"/>
      <c r="O506"/>
      <c r="P506"/>
      <c r="Q506"/>
      <c r="R506"/>
      <c r="S506"/>
      <c r="T506"/>
      <c r="U506"/>
      <c r="V506"/>
      <c r="W506" s="125">
        <f t="shared" ref="W506:W567" si="90">SUM(J506:V506)</f>
        <v>0</v>
      </c>
      <c r="X506" s="99">
        <v>0</v>
      </c>
      <c r="Y506" s="65" t="str">
        <f t="shared" si="89"/>
        <v/>
      </c>
      <c r="Z506" s="65" t="str">
        <f t="shared" si="85"/>
        <v>A525</v>
      </c>
      <c r="AA506" s="65">
        <f t="shared" si="86"/>
        <v>1</v>
      </c>
      <c r="AB506" s="65">
        <f t="shared" si="87"/>
        <v>0</v>
      </c>
      <c r="AC506" s="65">
        <f t="shared" si="88"/>
        <v>5</v>
      </c>
    </row>
    <row r="507" spans="1:29" x14ac:dyDescent="0.25">
      <c r="A507" t="s">
        <v>1886</v>
      </c>
      <c r="B507">
        <v>1</v>
      </c>
      <c r="C507" t="s">
        <v>1282</v>
      </c>
      <c r="D507" t="s">
        <v>62</v>
      </c>
      <c r="E507">
        <v>1</v>
      </c>
      <c r="F507">
        <v>1</v>
      </c>
      <c r="G507" t="s">
        <v>1282</v>
      </c>
      <c r="H507" t="s">
        <v>62</v>
      </c>
      <c r="I507">
        <v>1</v>
      </c>
      <c r="J507">
        <v>1</v>
      </c>
      <c r="K507"/>
      <c r="L507">
        <v>2.25</v>
      </c>
      <c r="M507">
        <v>1.3333333333333299</v>
      </c>
      <c r="N507"/>
      <c r="O507"/>
      <c r="P507"/>
      <c r="Q507"/>
      <c r="R507"/>
      <c r="S507"/>
      <c r="T507"/>
      <c r="U507"/>
      <c r="V507"/>
      <c r="W507" s="125">
        <f t="shared" si="90"/>
        <v>4.5833333333333304</v>
      </c>
      <c r="X507" s="99">
        <v>0</v>
      </c>
      <c r="Y507" s="65" t="str">
        <f t="shared" si="89"/>
        <v/>
      </c>
      <c r="Z507" s="65" t="str">
        <f t="shared" si="85"/>
        <v>A526</v>
      </c>
      <c r="AA507" s="65">
        <f t="shared" si="86"/>
        <v>1</v>
      </c>
      <c r="AB507" s="65">
        <f t="shared" si="87"/>
        <v>0</v>
      </c>
      <c r="AC507" s="65">
        <f t="shared" si="88"/>
        <v>5</v>
      </c>
    </row>
    <row r="508" spans="1:29" x14ac:dyDescent="0.25">
      <c r="A508" t="s">
        <v>1887</v>
      </c>
      <c r="B508">
        <v>1</v>
      </c>
      <c r="C508" t="s">
        <v>1274</v>
      </c>
      <c r="D508" t="s">
        <v>62</v>
      </c>
      <c r="E508">
        <v>1</v>
      </c>
      <c r="F508">
        <v>1</v>
      </c>
      <c r="G508" t="s">
        <v>1274</v>
      </c>
      <c r="H508" t="s">
        <v>62</v>
      </c>
      <c r="I508">
        <v>1</v>
      </c>
      <c r="J508">
        <v>2.3333333333333299</v>
      </c>
      <c r="K508"/>
      <c r="L508">
        <v>2.07692307692307</v>
      </c>
      <c r="M508">
        <v>2.6923076923076898</v>
      </c>
      <c r="N508"/>
      <c r="O508"/>
      <c r="P508"/>
      <c r="Q508"/>
      <c r="R508"/>
      <c r="S508"/>
      <c r="T508"/>
      <c r="U508"/>
      <c r="V508"/>
      <c r="W508" s="125">
        <f t="shared" si="90"/>
        <v>7.1025641025640898</v>
      </c>
      <c r="X508" s="99">
        <v>0</v>
      </c>
      <c r="Y508" s="65" t="str">
        <f t="shared" si="89"/>
        <v/>
      </c>
      <c r="Z508" s="65" t="str">
        <f t="shared" si="85"/>
        <v>A527</v>
      </c>
      <c r="AA508" s="65">
        <f t="shared" si="86"/>
        <v>1</v>
      </c>
      <c r="AB508" s="65">
        <f t="shared" si="87"/>
        <v>0</v>
      </c>
      <c r="AC508" s="65">
        <f t="shared" si="88"/>
        <v>5</v>
      </c>
    </row>
    <row r="509" spans="1:29" x14ac:dyDescent="0.25">
      <c r="A509" t="s">
        <v>1888</v>
      </c>
      <c r="B509">
        <v>1</v>
      </c>
      <c r="C509" t="s">
        <v>1279</v>
      </c>
      <c r="D509" t="s">
        <v>62</v>
      </c>
      <c r="E509">
        <v>1</v>
      </c>
      <c r="F509">
        <v>1</v>
      </c>
      <c r="G509" t="s">
        <v>1279</v>
      </c>
      <c r="H509" t="s">
        <v>62</v>
      </c>
      <c r="I509">
        <v>1</v>
      </c>
      <c r="J509">
        <v>1.625</v>
      </c>
      <c r="K509"/>
      <c r="L509">
        <v>2.125</v>
      </c>
      <c r="M509">
        <v>3</v>
      </c>
      <c r="N509"/>
      <c r="O509"/>
      <c r="P509"/>
      <c r="Q509"/>
      <c r="R509"/>
      <c r="S509"/>
      <c r="T509"/>
      <c r="U509"/>
      <c r="V509"/>
      <c r="W509" s="125">
        <f t="shared" si="90"/>
        <v>6.75</v>
      </c>
      <c r="X509" s="99">
        <v>0</v>
      </c>
      <c r="Y509" s="65" t="str">
        <f t="shared" si="89"/>
        <v/>
      </c>
      <c r="Z509" s="65" t="str">
        <f t="shared" si="85"/>
        <v>A528</v>
      </c>
      <c r="AA509" s="65">
        <f t="shared" si="86"/>
        <v>1</v>
      </c>
      <c r="AB509" s="65">
        <f t="shared" si="87"/>
        <v>0</v>
      </c>
      <c r="AC509" s="65">
        <f t="shared" si="88"/>
        <v>5</v>
      </c>
    </row>
    <row r="510" spans="1:29" x14ac:dyDescent="0.25">
      <c r="A510" t="s">
        <v>1889</v>
      </c>
      <c r="B510">
        <v>1</v>
      </c>
      <c r="C510" t="s">
        <v>1276</v>
      </c>
      <c r="D510" t="s">
        <v>62</v>
      </c>
      <c r="E510">
        <v>1</v>
      </c>
      <c r="F510">
        <v>1</v>
      </c>
      <c r="G510" t="s">
        <v>1276</v>
      </c>
      <c r="H510" t="s">
        <v>62</v>
      </c>
      <c r="I510">
        <v>1</v>
      </c>
      <c r="J510">
        <v>1.3333333333333299</v>
      </c>
      <c r="K510"/>
      <c r="L510">
        <v>1</v>
      </c>
      <c r="M510">
        <v>1.5</v>
      </c>
      <c r="N510"/>
      <c r="O510"/>
      <c r="P510"/>
      <c r="Q510"/>
      <c r="R510"/>
      <c r="S510"/>
      <c r="T510"/>
      <c r="U510"/>
      <c r="V510"/>
      <c r="W510" s="125">
        <f t="shared" si="90"/>
        <v>3.8333333333333299</v>
      </c>
      <c r="X510" s="99">
        <v>0</v>
      </c>
      <c r="Y510" s="65" t="str">
        <f t="shared" si="89"/>
        <v/>
      </c>
      <c r="Z510" s="65" t="str">
        <f t="shared" si="85"/>
        <v>A529</v>
      </c>
      <c r="AA510" s="65">
        <f t="shared" si="86"/>
        <v>1</v>
      </c>
      <c r="AB510" s="65">
        <f t="shared" si="87"/>
        <v>0</v>
      </c>
      <c r="AC510" s="65">
        <f t="shared" si="88"/>
        <v>7</v>
      </c>
    </row>
    <row r="511" spans="1:29" x14ac:dyDescent="0.25">
      <c r="A511" t="s">
        <v>1890</v>
      </c>
      <c r="B511">
        <v>1</v>
      </c>
      <c r="C511" t="s">
        <v>1267</v>
      </c>
      <c r="D511" t="s">
        <v>62</v>
      </c>
      <c r="E511">
        <v>1</v>
      </c>
      <c r="F511">
        <v>1</v>
      </c>
      <c r="G511" t="s">
        <v>1267</v>
      </c>
      <c r="H511" t="s">
        <v>62</v>
      </c>
      <c r="I511">
        <v>1</v>
      </c>
      <c r="J511">
        <v>2</v>
      </c>
      <c r="K511"/>
      <c r="L511">
        <v>3.6666666666666599</v>
      </c>
      <c r="M511">
        <v>5</v>
      </c>
      <c r="N511"/>
      <c r="O511"/>
      <c r="P511"/>
      <c r="Q511"/>
      <c r="R511"/>
      <c r="S511"/>
      <c r="T511"/>
      <c r="U511"/>
      <c r="V511"/>
      <c r="W511" s="125">
        <f t="shared" si="90"/>
        <v>10.666666666666661</v>
      </c>
      <c r="X511" s="99">
        <v>0</v>
      </c>
      <c r="Y511" s="65" t="str">
        <f t="shared" si="89"/>
        <v/>
      </c>
      <c r="Z511" s="65" t="str">
        <f t="shared" si="85"/>
        <v>A530</v>
      </c>
      <c r="AA511" s="65">
        <f t="shared" si="86"/>
        <v>1</v>
      </c>
      <c r="AB511" s="65">
        <f t="shared" si="87"/>
        <v>0</v>
      </c>
      <c r="AC511" s="65">
        <f t="shared" si="88"/>
        <v>7</v>
      </c>
    </row>
    <row r="512" spans="1:29" x14ac:dyDescent="0.25">
      <c r="A512" t="s">
        <v>1891</v>
      </c>
      <c r="B512">
        <v>50</v>
      </c>
      <c r="C512" t="s">
        <v>648</v>
      </c>
      <c r="D512" t="s">
        <v>62</v>
      </c>
      <c r="E512">
        <v>1</v>
      </c>
      <c r="F512">
        <v>1</v>
      </c>
      <c r="G512" t="s">
        <v>648</v>
      </c>
      <c r="H512" t="s">
        <v>62</v>
      </c>
      <c r="I512">
        <v>1</v>
      </c>
      <c r="J512"/>
      <c r="K512">
        <v>1.3529411764705801</v>
      </c>
      <c r="L512">
        <v>2</v>
      </c>
      <c r="M512">
        <v>1.25</v>
      </c>
      <c r="N512">
        <v>1.6</v>
      </c>
      <c r="O512">
        <v>1</v>
      </c>
      <c r="P512">
        <v>1.6111111111111101</v>
      </c>
      <c r="Q512"/>
      <c r="R512">
        <v>1</v>
      </c>
      <c r="S512">
        <v>1.5</v>
      </c>
      <c r="T512">
        <v>1.1428571428571399</v>
      </c>
      <c r="U512">
        <v>1.1666666666666601</v>
      </c>
      <c r="V512">
        <v>1</v>
      </c>
      <c r="W512" s="125">
        <f t="shared" si="90"/>
        <v>14.623576097105492</v>
      </c>
      <c r="X512" s="99">
        <v>0</v>
      </c>
      <c r="Y512" s="65" t="str">
        <f t="shared" si="89"/>
        <v/>
      </c>
      <c r="Z512" s="65" t="str">
        <f t="shared" si="85"/>
        <v>A531</v>
      </c>
      <c r="AA512" s="65">
        <f t="shared" si="86"/>
        <v>1</v>
      </c>
      <c r="AB512" s="65">
        <f t="shared" si="87"/>
        <v>0</v>
      </c>
      <c r="AC512" s="65">
        <f t="shared" si="88"/>
        <v>7</v>
      </c>
    </row>
    <row r="513" spans="1:29" x14ac:dyDescent="0.25">
      <c r="A513" t="s">
        <v>1892</v>
      </c>
      <c r="B513">
        <v>1</v>
      </c>
      <c r="C513" t="s">
        <v>579</v>
      </c>
      <c r="D513" t="s">
        <v>62</v>
      </c>
      <c r="E513">
        <v>1</v>
      </c>
      <c r="F513">
        <v>1</v>
      </c>
      <c r="G513" t="s">
        <v>579</v>
      </c>
      <c r="H513" t="s">
        <v>62</v>
      </c>
      <c r="I513">
        <v>1</v>
      </c>
      <c r="J513"/>
      <c r="K513"/>
      <c r="L513"/>
      <c r="M513"/>
      <c r="N513"/>
      <c r="O513">
        <v>5.5416666666666599</v>
      </c>
      <c r="P513"/>
      <c r="Q513"/>
      <c r="R513"/>
      <c r="S513"/>
      <c r="T513"/>
      <c r="U513"/>
      <c r="V513">
        <v>8.9615384615384599</v>
      </c>
      <c r="W513" s="125">
        <f t="shared" si="90"/>
        <v>14.503205128205121</v>
      </c>
      <c r="X513" s="99">
        <v>0</v>
      </c>
      <c r="Y513" s="65" t="str">
        <f t="shared" si="89"/>
        <v/>
      </c>
      <c r="Z513" s="65" t="str">
        <f t="shared" si="85"/>
        <v>A532</v>
      </c>
      <c r="AA513" s="65">
        <f t="shared" si="86"/>
        <v>1</v>
      </c>
      <c r="AB513" s="65">
        <f t="shared" si="87"/>
        <v>0</v>
      </c>
      <c r="AC513" s="65">
        <f t="shared" si="88"/>
        <v>7</v>
      </c>
    </row>
    <row r="514" spans="1:29" x14ac:dyDescent="0.25">
      <c r="A514" t="s">
        <v>1893</v>
      </c>
      <c r="B514">
        <v>1</v>
      </c>
      <c r="C514" t="s">
        <v>1273</v>
      </c>
      <c r="D514" t="s">
        <v>62</v>
      </c>
      <c r="E514">
        <v>1</v>
      </c>
      <c r="F514">
        <v>1</v>
      </c>
      <c r="G514" t="s">
        <v>1273</v>
      </c>
      <c r="H514" t="s">
        <v>62</v>
      </c>
      <c r="I514">
        <v>1</v>
      </c>
      <c r="J514">
        <v>2</v>
      </c>
      <c r="K514"/>
      <c r="L514">
        <v>2.5454545454545401</v>
      </c>
      <c r="M514">
        <v>3.5454545454545401</v>
      </c>
      <c r="N514"/>
      <c r="O514"/>
      <c r="P514"/>
      <c r="Q514"/>
      <c r="R514"/>
      <c r="S514"/>
      <c r="T514"/>
      <c r="U514"/>
      <c r="V514"/>
      <c r="W514" s="125">
        <f t="shared" si="90"/>
        <v>8.0909090909090793</v>
      </c>
      <c r="X514" s="99">
        <v>0</v>
      </c>
      <c r="Y514" s="65" t="str">
        <f t="shared" si="89"/>
        <v/>
      </c>
      <c r="Z514" s="65" t="str">
        <f t="shared" si="85"/>
        <v>A533</v>
      </c>
      <c r="AA514" s="65">
        <f t="shared" si="86"/>
        <v>1</v>
      </c>
      <c r="AB514" s="65">
        <f t="shared" si="87"/>
        <v>0</v>
      </c>
      <c r="AC514" s="65">
        <f t="shared" si="88"/>
        <v>7</v>
      </c>
    </row>
    <row r="515" spans="1:29" x14ac:dyDescent="0.25">
      <c r="A515" t="s">
        <v>1894</v>
      </c>
      <c r="B515">
        <v>1</v>
      </c>
      <c r="C515" t="s">
        <v>1283</v>
      </c>
      <c r="D515" t="s">
        <v>62</v>
      </c>
      <c r="E515">
        <v>1</v>
      </c>
      <c r="F515">
        <v>1</v>
      </c>
      <c r="G515" t="s">
        <v>1283</v>
      </c>
      <c r="H515" t="s">
        <v>62</v>
      </c>
      <c r="I515">
        <v>1</v>
      </c>
      <c r="J515">
        <v>1.6666666666666601</v>
      </c>
      <c r="K515"/>
      <c r="L515">
        <v>1.25</v>
      </c>
      <c r="M515">
        <v>1.2</v>
      </c>
      <c r="N515"/>
      <c r="O515"/>
      <c r="P515"/>
      <c r="Q515"/>
      <c r="R515"/>
      <c r="S515"/>
      <c r="T515"/>
      <c r="U515"/>
      <c r="V515"/>
      <c r="W515" s="125">
        <f t="shared" si="90"/>
        <v>4.11666666666666</v>
      </c>
      <c r="X515" s="99">
        <v>0</v>
      </c>
      <c r="Y515" s="65" t="str">
        <f t="shared" si="89"/>
        <v/>
      </c>
      <c r="Z515" s="65" t="str">
        <f t="shared" si="85"/>
        <v>A534</v>
      </c>
      <c r="AA515" s="65">
        <f t="shared" si="86"/>
        <v>1</v>
      </c>
      <c r="AB515" s="65">
        <f t="shared" si="87"/>
        <v>0</v>
      </c>
      <c r="AC515" s="65">
        <f t="shared" si="88"/>
        <v>7</v>
      </c>
    </row>
    <row r="516" spans="1:29" x14ac:dyDescent="0.25">
      <c r="A516" t="s">
        <v>1895</v>
      </c>
      <c r="B516">
        <v>1</v>
      </c>
      <c r="C516" t="s">
        <v>1275</v>
      </c>
      <c r="D516" t="s">
        <v>62</v>
      </c>
      <c r="E516">
        <v>1</v>
      </c>
      <c r="F516">
        <v>1</v>
      </c>
      <c r="G516" t="s">
        <v>1275</v>
      </c>
      <c r="H516" t="s">
        <v>62</v>
      </c>
      <c r="I516">
        <v>1</v>
      </c>
      <c r="J516">
        <v>1.2</v>
      </c>
      <c r="K516"/>
      <c r="L516">
        <v>1.75</v>
      </c>
      <c r="M516">
        <v>1.4285714285714199</v>
      </c>
      <c r="N516"/>
      <c r="O516"/>
      <c r="P516"/>
      <c r="Q516"/>
      <c r="R516"/>
      <c r="S516"/>
      <c r="T516"/>
      <c r="U516"/>
      <c r="V516"/>
      <c r="W516" s="125">
        <f t="shared" si="90"/>
        <v>4.3785714285714201</v>
      </c>
      <c r="X516" s="99">
        <v>0</v>
      </c>
      <c r="Y516" s="65" t="str">
        <f t="shared" si="89"/>
        <v/>
      </c>
      <c r="Z516" s="65" t="str">
        <f t="shared" si="85"/>
        <v>A535</v>
      </c>
      <c r="AA516" s="65">
        <f t="shared" si="86"/>
        <v>1</v>
      </c>
      <c r="AB516" s="65">
        <f t="shared" si="87"/>
        <v>0</v>
      </c>
      <c r="AC516" s="65">
        <f t="shared" si="88"/>
        <v>7</v>
      </c>
    </row>
    <row r="517" spans="1:29" x14ac:dyDescent="0.25">
      <c r="A517" t="s">
        <v>1896</v>
      </c>
      <c r="B517">
        <v>1</v>
      </c>
      <c r="C517" t="s">
        <v>1280</v>
      </c>
      <c r="D517" t="s">
        <v>62</v>
      </c>
      <c r="E517">
        <v>1</v>
      </c>
      <c r="F517">
        <v>1</v>
      </c>
      <c r="G517" t="s">
        <v>1280</v>
      </c>
      <c r="H517" t="s">
        <v>62</v>
      </c>
      <c r="I517">
        <v>1</v>
      </c>
      <c r="J517">
        <v>1.1666666666666601</v>
      </c>
      <c r="K517"/>
      <c r="L517">
        <v>2.2857142857142798</v>
      </c>
      <c r="M517">
        <v>2.2727272727272698</v>
      </c>
      <c r="N517"/>
      <c r="O517"/>
      <c r="P517"/>
      <c r="Q517"/>
      <c r="R517"/>
      <c r="S517"/>
      <c r="T517"/>
      <c r="U517"/>
      <c r="V517"/>
      <c r="W517" s="125">
        <f t="shared" si="90"/>
        <v>5.7251082251082099</v>
      </c>
      <c r="X517" s="99">
        <v>0</v>
      </c>
      <c r="Y517" s="65" t="str">
        <f t="shared" si="89"/>
        <v/>
      </c>
      <c r="Z517" s="65" t="str">
        <f t="shared" si="85"/>
        <v>A536</v>
      </c>
      <c r="AA517" s="65">
        <f t="shared" si="86"/>
        <v>1</v>
      </c>
      <c r="AB517" s="65">
        <f t="shared" si="87"/>
        <v>0</v>
      </c>
      <c r="AC517" s="65">
        <f t="shared" si="88"/>
        <v>7</v>
      </c>
    </row>
    <row r="518" spans="1:29" x14ac:dyDescent="0.25">
      <c r="A518" t="s">
        <v>1897</v>
      </c>
      <c r="B518">
        <v>1</v>
      </c>
      <c r="C518" t="s">
        <v>1286</v>
      </c>
      <c r="D518" t="s">
        <v>62</v>
      </c>
      <c r="E518">
        <v>1</v>
      </c>
      <c r="F518">
        <v>1</v>
      </c>
      <c r="G518" t="s">
        <v>1286</v>
      </c>
      <c r="H518" t="s">
        <v>62</v>
      </c>
      <c r="I518">
        <v>1</v>
      </c>
      <c r="J518"/>
      <c r="K518"/>
      <c r="L518">
        <v>2</v>
      </c>
      <c r="M518">
        <v>1.8</v>
      </c>
      <c r="N518"/>
      <c r="O518"/>
      <c r="P518"/>
      <c r="Q518"/>
      <c r="R518"/>
      <c r="S518"/>
      <c r="T518"/>
      <c r="U518"/>
      <c r="V518"/>
      <c r="W518" s="125">
        <f t="shared" si="90"/>
        <v>3.8</v>
      </c>
      <c r="X518" s="99">
        <v>0</v>
      </c>
      <c r="Y518" s="65" t="str">
        <f t="shared" ref="Y518:Y549" si="91">IF(COUNTIF($G$5:$G$4836,G507)&gt;1,"DOUBLE","")</f>
        <v/>
      </c>
      <c r="Z518" s="65" t="str">
        <f t="shared" ref="Z518:Z541" si="92">A507</f>
        <v>A537</v>
      </c>
      <c r="AA518" s="65">
        <f t="shared" ref="AA518:AA541" si="93">I507</f>
        <v>1</v>
      </c>
      <c r="AB518" s="65">
        <f t="shared" ref="AB518:AB541" si="94">IF(ISNA(MATCH(C507,G507,0)),1,0)</f>
        <v>0</v>
      </c>
      <c r="AC518" s="65">
        <f t="shared" ref="AC518:AC541" si="95">LEN(G507)</f>
        <v>7</v>
      </c>
    </row>
    <row r="519" spans="1:29" x14ac:dyDescent="0.25">
      <c r="A519" t="s">
        <v>1898</v>
      </c>
      <c r="B519">
        <v>1</v>
      </c>
      <c r="C519" t="s">
        <v>1277</v>
      </c>
      <c r="D519" t="s">
        <v>62</v>
      </c>
      <c r="E519">
        <v>1</v>
      </c>
      <c r="F519">
        <v>1</v>
      </c>
      <c r="G519" t="s">
        <v>1277</v>
      </c>
      <c r="H519" t="s">
        <v>62</v>
      </c>
      <c r="I519">
        <v>1</v>
      </c>
      <c r="J519">
        <v>1</v>
      </c>
      <c r="K519"/>
      <c r="L519">
        <v>1.8571428571428501</v>
      </c>
      <c r="M519">
        <v>1.1666666666666601</v>
      </c>
      <c r="N519"/>
      <c r="O519"/>
      <c r="P519"/>
      <c r="Q519"/>
      <c r="R519"/>
      <c r="S519"/>
      <c r="T519"/>
      <c r="U519"/>
      <c r="V519"/>
      <c r="W519" s="125">
        <f t="shared" si="90"/>
        <v>4.0238095238095104</v>
      </c>
      <c r="X519" s="99">
        <v>0</v>
      </c>
      <c r="Y519" s="65" t="str">
        <f t="shared" si="91"/>
        <v/>
      </c>
      <c r="Z519" s="65" t="str">
        <f t="shared" si="92"/>
        <v>A538</v>
      </c>
      <c r="AA519" s="65">
        <f t="shared" si="93"/>
        <v>1</v>
      </c>
      <c r="AB519" s="65">
        <f t="shared" si="94"/>
        <v>0</v>
      </c>
      <c r="AC519" s="65">
        <f t="shared" si="95"/>
        <v>7</v>
      </c>
    </row>
    <row r="520" spans="1:29" x14ac:dyDescent="0.25">
      <c r="A520" t="s">
        <v>1899</v>
      </c>
      <c r="B520">
        <v>1</v>
      </c>
      <c r="C520" t="s">
        <v>1270</v>
      </c>
      <c r="D520" t="s">
        <v>62</v>
      </c>
      <c r="E520">
        <v>1</v>
      </c>
      <c r="F520">
        <v>1</v>
      </c>
      <c r="G520" t="s">
        <v>1270</v>
      </c>
      <c r="H520" t="s">
        <v>62</v>
      </c>
      <c r="I520">
        <v>1</v>
      </c>
      <c r="J520">
        <v>2.9285714285714199</v>
      </c>
      <c r="K520"/>
      <c r="L520">
        <v>3.1666666666666599</v>
      </c>
      <c r="M520">
        <v>4.5</v>
      </c>
      <c r="N520"/>
      <c r="O520"/>
      <c r="P520"/>
      <c r="Q520"/>
      <c r="R520"/>
      <c r="S520"/>
      <c r="T520"/>
      <c r="U520"/>
      <c r="V520"/>
      <c r="W520" s="125">
        <f t="shared" si="90"/>
        <v>10.595238095238081</v>
      </c>
      <c r="X520" s="99">
        <v>0</v>
      </c>
      <c r="Y520" s="65" t="str">
        <f t="shared" si="91"/>
        <v/>
      </c>
      <c r="Z520" s="65" t="str">
        <f t="shared" si="92"/>
        <v>A539</v>
      </c>
      <c r="AA520" s="65">
        <f t="shared" si="93"/>
        <v>1</v>
      </c>
      <c r="AB520" s="65">
        <f t="shared" si="94"/>
        <v>0</v>
      </c>
      <c r="AC520" s="65">
        <f t="shared" si="95"/>
        <v>7</v>
      </c>
    </row>
    <row r="521" spans="1:29" x14ac:dyDescent="0.25">
      <c r="A521" t="s">
        <v>1900</v>
      </c>
      <c r="B521">
        <v>1</v>
      </c>
      <c r="C521" t="s">
        <v>1284</v>
      </c>
      <c r="D521" t="s">
        <v>62</v>
      </c>
      <c r="E521">
        <v>1</v>
      </c>
      <c r="F521">
        <v>1</v>
      </c>
      <c r="G521" t="s">
        <v>1284</v>
      </c>
      <c r="H521" t="s">
        <v>62</v>
      </c>
      <c r="I521">
        <v>1</v>
      </c>
      <c r="J521">
        <v>1.3333333333333299</v>
      </c>
      <c r="K521"/>
      <c r="L521">
        <v>1.125</v>
      </c>
      <c r="M521">
        <v>1.9166666666666601</v>
      </c>
      <c r="N521"/>
      <c r="O521"/>
      <c r="P521"/>
      <c r="Q521"/>
      <c r="R521"/>
      <c r="S521"/>
      <c r="T521"/>
      <c r="U521"/>
      <c r="V521"/>
      <c r="W521" s="125">
        <f t="shared" si="90"/>
        <v>4.3749999999999902</v>
      </c>
      <c r="X521" s="99">
        <v>0</v>
      </c>
      <c r="Y521" s="65" t="str">
        <f t="shared" si="91"/>
        <v/>
      </c>
      <c r="Z521" s="65" t="str">
        <f t="shared" si="92"/>
        <v>A540</v>
      </c>
      <c r="AA521" s="65">
        <f t="shared" si="93"/>
        <v>1</v>
      </c>
      <c r="AB521" s="65">
        <f t="shared" si="94"/>
        <v>0</v>
      </c>
      <c r="AC521" s="65">
        <f t="shared" si="95"/>
        <v>7</v>
      </c>
    </row>
    <row r="522" spans="1:29" x14ac:dyDescent="0.25">
      <c r="A522" t="s">
        <v>1901</v>
      </c>
      <c r="B522">
        <v>1</v>
      </c>
      <c r="C522" t="s">
        <v>1272</v>
      </c>
      <c r="D522" t="s">
        <v>62</v>
      </c>
      <c r="E522">
        <v>1</v>
      </c>
      <c r="F522">
        <v>1</v>
      </c>
      <c r="G522" t="s">
        <v>1272</v>
      </c>
      <c r="H522" t="s">
        <v>62</v>
      </c>
      <c r="I522">
        <v>1</v>
      </c>
      <c r="J522">
        <v>1.5</v>
      </c>
      <c r="K522"/>
      <c r="L522">
        <v>1.4</v>
      </c>
      <c r="M522">
        <v>2.25</v>
      </c>
      <c r="N522"/>
      <c r="O522"/>
      <c r="P522"/>
      <c r="Q522"/>
      <c r="R522"/>
      <c r="S522"/>
      <c r="T522"/>
      <c r="U522"/>
      <c r="V522"/>
      <c r="W522" s="125">
        <f t="shared" si="90"/>
        <v>5.15</v>
      </c>
      <c r="X522" s="99">
        <v>0</v>
      </c>
      <c r="Y522" s="65" t="str">
        <f t="shared" si="91"/>
        <v/>
      </c>
      <c r="Z522" s="65" t="str">
        <f t="shared" si="92"/>
        <v>A541</v>
      </c>
      <c r="AA522" s="65">
        <f t="shared" si="93"/>
        <v>1</v>
      </c>
      <c r="AB522" s="65">
        <f t="shared" si="94"/>
        <v>0</v>
      </c>
      <c r="AC522" s="65">
        <f t="shared" si="95"/>
        <v>7</v>
      </c>
    </row>
    <row r="523" spans="1:29" x14ac:dyDescent="0.25">
      <c r="A523" t="s">
        <v>1902</v>
      </c>
      <c r="B523">
        <v>1</v>
      </c>
      <c r="C523" t="s">
        <v>1268</v>
      </c>
      <c r="D523" t="s">
        <v>62</v>
      </c>
      <c r="E523">
        <v>1</v>
      </c>
      <c r="F523">
        <v>1</v>
      </c>
      <c r="G523" t="s">
        <v>1268</v>
      </c>
      <c r="H523" t="s">
        <v>62</v>
      </c>
      <c r="I523">
        <v>1</v>
      </c>
      <c r="J523">
        <v>3.25</v>
      </c>
      <c r="K523"/>
      <c r="L523">
        <v>3.2222222222222201</v>
      </c>
      <c r="M523">
        <v>4.9473684210526301</v>
      </c>
      <c r="N523"/>
      <c r="O523"/>
      <c r="P523"/>
      <c r="Q523"/>
      <c r="R523"/>
      <c r="S523"/>
      <c r="T523"/>
      <c r="U523"/>
      <c r="V523"/>
      <c r="W523" s="125">
        <f t="shared" si="90"/>
        <v>11.41959064327485</v>
      </c>
      <c r="X523" s="99">
        <v>0</v>
      </c>
      <c r="Y523" s="65" t="str">
        <f t="shared" si="91"/>
        <v/>
      </c>
      <c r="Z523" s="65" t="str">
        <f t="shared" si="92"/>
        <v>A542</v>
      </c>
      <c r="AA523" s="65">
        <f t="shared" si="93"/>
        <v>1</v>
      </c>
      <c r="AB523" s="65">
        <f t="shared" si="94"/>
        <v>0</v>
      </c>
      <c r="AC523" s="65">
        <f t="shared" si="95"/>
        <v>5</v>
      </c>
    </row>
    <row r="524" spans="1:29" x14ac:dyDescent="0.25">
      <c r="A524" t="s">
        <v>1903</v>
      </c>
      <c r="B524">
        <v>1</v>
      </c>
      <c r="C524" t="s">
        <v>2169</v>
      </c>
      <c r="D524" t="s">
        <v>62</v>
      </c>
      <c r="E524">
        <v>1</v>
      </c>
      <c r="F524">
        <v>1</v>
      </c>
      <c r="G524" t="s">
        <v>2169</v>
      </c>
      <c r="H524" t="s">
        <v>62</v>
      </c>
      <c r="I524">
        <v>1</v>
      </c>
      <c r="J524"/>
      <c r="K524"/>
      <c r="L524"/>
      <c r="M524"/>
      <c r="N524"/>
      <c r="O524"/>
      <c r="P524"/>
      <c r="Q524"/>
      <c r="R524"/>
      <c r="S524"/>
      <c r="T524"/>
      <c r="U524"/>
      <c r="V524"/>
      <c r="W524" s="125">
        <f t="shared" si="90"/>
        <v>0</v>
      </c>
      <c r="X524" s="99">
        <v>0</v>
      </c>
      <c r="Y524" s="65" t="str">
        <f t="shared" si="91"/>
        <v/>
      </c>
      <c r="Z524" s="65" t="str">
        <f t="shared" si="92"/>
        <v>A543</v>
      </c>
      <c r="AA524" s="65">
        <f t="shared" si="93"/>
        <v>1</v>
      </c>
      <c r="AB524" s="65">
        <f t="shared" si="94"/>
        <v>0</v>
      </c>
      <c r="AC524" s="65">
        <f t="shared" si="95"/>
        <v>5</v>
      </c>
    </row>
    <row r="525" spans="1:29" x14ac:dyDescent="0.25">
      <c r="A525" t="s">
        <v>1904</v>
      </c>
      <c r="B525">
        <v>1</v>
      </c>
      <c r="C525" t="s">
        <v>807</v>
      </c>
      <c r="D525" t="s">
        <v>62</v>
      </c>
      <c r="E525">
        <v>1</v>
      </c>
      <c r="F525">
        <v>1</v>
      </c>
      <c r="G525" t="s">
        <v>807</v>
      </c>
      <c r="H525" t="s">
        <v>62</v>
      </c>
      <c r="I525">
        <v>1</v>
      </c>
      <c r="J525"/>
      <c r="K525"/>
      <c r="L525"/>
      <c r="M525"/>
      <c r="N525"/>
      <c r="O525"/>
      <c r="P525"/>
      <c r="Q525"/>
      <c r="R525"/>
      <c r="S525"/>
      <c r="T525"/>
      <c r="U525"/>
      <c r="V525"/>
      <c r="W525" s="125">
        <f t="shared" si="90"/>
        <v>0</v>
      </c>
      <c r="X525" s="99">
        <v>0</v>
      </c>
      <c r="Y525" s="65" t="str">
        <f t="shared" si="91"/>
        <v/>
      </c>
      <c r="Z525" s="65" t="str">
        <f t="shared" si="92"/>
        <v>A544</v>
      </c>
      <c r="AA525" s="65">
        <f t="shared" si="93"/>
        <v>1</v>
      </c>
      <c r="AB525" s="65">
        <f t="shared" si="94"/>
        <v>0</v>
      </c>
      <c r="AC525" s="65">
        <f t="shared" si="95"/>
        <v>7</v>
      </c>
    </row>
    <row r="526" spans="1:29" x14ac:dyDescent="0.25">
      <c r="A526" t="s">
        <v>1905</v>
      </c>
      <c r="B526">
        <v>1</v>
      </c>
      <c r="C526" t="s">
        <v>851</v>
      </c>
      <c r="D526" t="s">
        <v>62</v>
      </c>
      <c r="E526">
        <v>1</v>
      </c>
      <c r="F526">
        <v>1</v>
      </c>
      <c r="G526" t="s">
        <v>851</v>
      </c>
      <c r="H526" t="s">
        <v>62</v>
      </c>
      <c r="I526">
        <v>1</v>
      </c>
      <c r="J526"/>
      <c r="K526"/>
      <c r="L526"/>
      <c r="M526"/>
      <c r="N526"/>
      <c r="O526"/>
      <c r="P526"/>
      <c r="Q526"/>
      <c r="R526"/>
      <c r="S526"/>
      <c r="T526"/>
      <c r="U526"/>
      <c r="V526"/>
      <c r="W526" s="125">
        <f t="shared" si="90"/>
        <v>0</v>
      </c>
      <c r="X526" s="99">
        <v>0</v>
      </c>
      <c r="Y526" s="65" t="str">
        <f t="shared" si="91"/>
        <v/>
      </c>
      <c r="Z526" s="65" t="str">
        <f t="shared" si="92"/>
        <v>A545</v>
      </c>
      <c r="AA526" s="65">
        <f t="shared" si="93"/>
        <v>1</v>
      </c>
      <c r="AB526" s="65">
        <f t="shared" si="94"/>
        <v>0</v>
      </c>
      <c r="AC526" s="65">
        <f t="shared" si="95"/>
        <v>7</v>
      </c>
    </row>
    <row r="527" spans="1:29" x14ac:dyDescent="0.25">
      <c r="A527" t="s">
        <v>1906</v>
      </c>
      <c r="B527">
        <v>1</v>
      </c>
      <c r="C527" t="s">
        <v>984</v>
      </c>
      <c r="D527" t="s">
        <v>62</v>
      </c>
      <c r="E527">
        <v>1</v>
      </c>
      <c r="F527">
        <v>1</v>
      </c>
      <c r="G527" t="s">
        <v>984</v>
      </c>
      <c r="H527" t="s">
        <v>62</v>
      </c>
      <c r="I527">
        <v>1</v>
      </c>
      <c r="J527"/>
      <c r="K527">
        <v>17.269230769230699</v>
      </c>
      <c r="L527"/>
      <c r="M527"/>
      <c r="N527"/>
      <c r="O527"/>
      <c r="P527"/>
      <c r="Q527"/>
      <c r="R527"/>
      <c r="S527"/>
      <c r="T527"/>
      <c r="U527"/>
      <c r="V527"/>
      <c r="W527" s="125">
        <f t="shared" si="90"/>
        <v>17.269230769230699</v>
      </c>
      <c r="X527" s="99">
        <v>0</v>
      </c>
      <c r="Y527" s="65" t="str">
        <f t="shared" si="91"/>
        <v/>
      </c>
      <c r="Z527" s="65" t="str">
        <f t="shared" si="92"/>
        <v>A546</v>
      </c>
      <c r="AA527" s="65">
        <f t="shared" si="93"/>
        <v>1</v>
      </c>
      <c r="AB527" s="65">
        <f t="shared" si="94"/>
        <v>0</v>
      </c>
      <c r="AC527" s="65">
        <f t="shared" si="95"/>
        <v>7</v>
      </c>
    </row>
    <row r="528" spans="1:29" x14ac:dyDescent="0.25">
      <c r="A528" t="s">
        <v>1907</v>
      </c>
      <c r="B528">
        <v>1</v>
      </c>
      <c r="C528" t="s">
        <v>2170</v>
      </c>
      <c r="D528" t="s">
        <v>62</v>
      </c>
      <c r="E528">
        <v>1</v>
      </c>
      <c r="F528">
        <v>1</v>
      </c>
      <c r="G528" t="s">
        <v>2170</v>
      </c>
      <c r="H528" t="s">
        <v>62</v>
      </c>
      <c r="I528">
        <v>1</v>
      </c>
      <c r="J528"/>
      <c r="K528"/>
      <c r="L528"/>
      <c r="M528"/>
      <c r="N528"/>
      <c r="O528"/>
      <c r="P528"/>
      <c r="Q528"/>
      <c r="R528"/>
      <c r="S528"/>
      <c r="T528"/>
      <c r="U528"/>
      <c r="V528"/>
      <c r="W528" s="125">
        <f t="shared" si="90"/>
        <v>0</v>
      </c>
      <c r="X528" s="99">
        <v>0</v>
      </c>
      <c r="Y528" s="65" t="str">
        <f t="shared" si="91"/>
        <v/>
      </c>
      <c r="Z528" s="65" t="str">
        <f t="shared" si="92"/>
        <v>A547</v>
      </c>
      <c r="AA528" s="65">
        <f t="shared" si="93"/>
        <v>1</v>
      </c>
      <c r="AB528" s="65">
        <f t="shared" si="94"/>
        <v>0</v>
      </c>
      <c r="AC528" s="65">
        <f t="shared" si="95"/>
        <v>7</v>
      </c>
    </row>
    <row r="529" spans="1:29" x14ac:dyDescent="0.25">
      <c r="A529" t="s">
        <v>1908</v>
      </c>
      <c r="B529">
        <v>1</v>
      </c>
      <c r="C529" t="s">
        <v>852</v>
      </c>
      <c r="D529" t="s">
        <v>62</v>
      </c>
      <c r="E529">
        <v>1</v>
      </c>
      <c r="F529">
        <v>1</v>
      </c>
      <c r="G529" t="s">
        <v>852</v>
      </c>
      <c r="H529" t="s">
        <v>62</v>
      </c>
      <c r="I529">
        <v>1</v>
      </c>
      <c r="J529"/>
      <c r="K529">
        <v>34.346153846153797</v>
      </c>
      <c r="L529"/>
      <c r="M529"/>
      <c r="N529"/>
      <c r="O529"/>
      <c r="P529"/>
      <c r="Q529"/>
      <c r="R529"/>
      <c r="S529"/>
      <c r="T529"/>
      <c r="U529"/>
      <c r="V529"/>
      <c r="W529" s="125">
        <f t="shared" si="90"/>
        <v>34.346153846153797</v>
      </c>
      <c r="X529" s="99">
        <v>0</v>
      </c>
      <c r="Y529" s="65" t="str">
        <f t="shared" si="91"/>
        <v/>
      </c>
      <c r="Z529" s="65" t="str">
        <f t="shared" si="92"/>
        <v>A548</v>
      </c>
      <c r="AA529" s="65">
        <f t="shared" si="93"/>
        <v>1</v>
      </c>
      <c r="AB529" s="65">
        <f t="shared" si="94"/>
        <v>0</v>
      </c>
      <c r="AC529" s="65">
        <f t="shared" si="95"/>
        <v>7</v>
      </c>
    </row>
    <row r="530" spans="1:29" x14ac:dyDescent="0.25">
      <c r="A530" t="s">
        <v>1909</v>
      </c>
      <c r="B530">
        <v>10</v>
      </c>
      <c r="C530" t="s">
        <v>35</v>
      </c>
      <c r="D530" t="s">
        <v>62</v>
      </c>
      <c r="E530">
        <v>1</v>
      </c>
      <c r="F530">
        <v>1</v>
      </c>
      <c r="G530" t="s">
        <v>35</v>
      </c>
      <c r="H530" t="s">
        <v>62</v>
      </c>
      <c r="I530">
        <v>1</v>
      </c>
      <c r="J530"/>
      <c r="K530">
        <v>1</v>
      </c>
      <c r="L530"/>
      <c r="M530"/>
      <c r="N530"/>
      <c r="O530"/>
      <c r="P530"/>
      <c r="Q530"/>
      <c r="R530"/>
      <c r="S530"/>
      <c r="T530">
        <v>1</v>
      </c>
      <c r="U530"/>
      <c r="V530"/>
      <c r="W530" s="125">
        <f t="shared" si="90"/>
        <v>2</v>
      </c>
      <c r="X530" s="99">
        <v>0</v>
      </c>
      <c r="Y530" s="65" t="str">
        <f t="shared" si="91"/>
        <v/>
      </c>
      <c r="Z530" s="65" t="str">
        <f t="shared" si="92"/>
        <v>A549</v>
      </c>
      <c r="AA530" s="65">
        <f t="shared" si="93"/>
        <v>1</v>
      </c>
      <c r="AB530" s="65">
        <f t="shared" si="94"/>
        <v>0</v>
      </c>
      <c r="AC530" s="65">
        <f t="shared" si="95"/>
        <v>7</v>
      </c>
    </row>
    <row r="531" spans="1:29" x14ac:dyDescent="0.25">
      <c r="A531" t="s">
        <v>1911</v>
      </c>
      <c r="B531">
        <v>10</v>
      </c>
      <c r="C531" t="s">
        <v>36</v>
      </c>
      <c r="D531" t="s">
        <v>62</v>
      </c>
      <c r="E531">
        <v>1</v>
      </c>
      <c r="F531">
        <v>1</v>
      </c>
      <c r="G531" t="s">
        <v>36</v>
      </c>
      <c r="H531" t="s">
        <v>62</v>
      </c>
      <c r="I531">
        <v>1</v>
      </c>
      <c r="J531"/>
      <c r="K531"/>
      <c r="L531"/>
      <c r="M531"/>
      <c r="N531"/>
      <c r="O531"/>
      <c r="P531"/>
      <c r="Q531"/>
      <c r="R531"/>
      <c r="S531"/>
      <c r="T531">
        <v>1</v>
      </c>
      <c r="U531"/>
      <c r="V531"/>
      <c r="W531" s="125">
        <f t="shared" si="90"/>
        <v>1</v>
      </c>
      <c r="X531" s="99">
        <v>0</v>
      </c>
      <c r="Y531" s="65" t="str">
        <f t="shared" si="91"/>
        <v/>
      </c>
      <c r="Z531" s="65" t="str">
        <f t="shared" si="92"/>
        <v>A550</v>
      </c>
      <c r="AA531" s="65">
        <f t="shared" si="93"/>
        <v>1</v>
      </c>
      <c r="AB531" s="65">
        <f t="shared" si="94"/>
        <v>0</v>
      </c>
      <c r="AC531" s="65">
        <f t="shared" si="95"/>
        <v>7</v>
      </c>
    </row>
    <row r="532" spans="1:29" x14ac:dyDescent="0.25">
      <c r="A532" t="s">
        <v>1913</v>
      </c>
      <c r="B532">
        <v>5</v>
      </c>
      <c r="C532" t="s">
        <v>580</v>
      </c>
      <c r="D532" t="s">
        <v>62</v>
      </c>
      <c r="E532">
        <v>1</v>
      </c>
      <c r="F532">
        <v>1</v>
      </c>
      <c r="G532" t="s">
        <v>580</v>
      </c>
      <c r="H532" t="s">
        <v>62</v>
      </c>
      <c r="I532">
        <v>1</v>
      </c>
      <c r="J532"/>
      <c r="K532">
        <v>1</v>
      </c>
      <c r="L532"/>
      <c r="M532"/>
      <c r="N532"/>
      <c r="O532"/>
      <c r="P532"/>
      <c r="Q532"/>
      <c r="R532"/>
      <c r="S532"/>
      <c r="T532"/>
      <c r="U532"/>
      <c r="V532"/>
      <c r="W532" s="125">
        <f t="shared" si="90"/>
        <v>1</v>
      </c>
      <c r="X532" s="99">
        <v>0</v>
      </c>
      <c r="Y532" s="65" t="str">
        <f t="shared" si="91"/>
        <v/>
      </c>
      <c r="Z532" s="65" t="str">
        <f t="shared" si="92"/>
        <v>A551</v>
      </c>
      <c r="AA532" s="65">
        <f t="shared" si="93"/>
        <v>1</v>
      </c>
      <c r="AB532" s="65">
        <f t="shared" si="94"/>
        <v>0</v>
      </c>
      <c r="AC532" s="65">
        <f t="shared" si="95"/>
        <v>7</v>
      </c>
    </row>
    <row r="533" spans="1:29" x14ac:dyDescent="0.25">
      <c r="A533" t="s">
        <v>1914</v>
      </c>
      <c r="B533">
        <v>50</v>
      </c>
      <c r="C533" t="s">
        <v>581</v>
      </c>
      <c r="D533" t="s">
        <v>62</v>
      </c>
      <c r="E533">
        <v>1</v>
      </c>
      <c r="F533">
        <v>1</v>
      </c>
      <c r="G533" t="s">
        <v>581</v>
      </c>
      <c r="H533" t="s">
        <v>62</v>
      </c>
      <c r="I533">
        <v>1</v>
      </c>
      <c r="J533"/>
      <c r="K533"/>
      <c r="L533"/>
      <c r="M533"/>
      <c r="N533"/>
      <c r="O533"/>
      <c r="P533"/>
      <c r="Q533"/>
      <c r="R533"/>
      <c r="S533"/>
      <c r="T533">
        <v>1.1818181818181801</v>
      </c>
      <c r="U533"/>
      <c r="V533"/>
      <c r="W533" s="125">
        <f t="shared" si="90"/>
        <v>1.1818181818181801</v>
      </c>
      <c r="X533" s="99">
        <v>0</v>
      </c>
      <c r="Y533" s="65" t="str">
        <f t="shared" si="91"/>
        <v/>
      </c>
      <c r="Z533" s="65" t="str">
        <f t="shared" si="92"/>
        <v>A552</v>
      </c>
      <c r="AA533" s="65">
        <f t="shared" si="93"/>
        <v>1</v>
      </c>
      <c r="AB533" s="65">
        <f t="shared" si="94"/>
        <v>0</v>
      </c>
      <c r="AC533" s="65">
        <f t="shared" si="95"/>
        <v>7</v>
      </c>
    </row>
    <row r="534" spans="1:29" x14ac:dyDescent="0.25">
      <c r="A534" t="s">
        <v>1915</v>
      </c>
      <c r="B534">
        <v>5</v>
      </c>
      <c r="C534" t="s">
        <v>37</v>
      </c>
      <c r="D534" t="s">
        <v>62</v>
      </c>
      <c r="E534">
        <v>1</v>
      </c>
      <c r="F534">
        <v>1</v>
      </c>
      <c r="G534" t="s">
        <v>37</v>
      </c>
      <c r="H534" t="s">
        <v>62</v>
      </c>
      <c r="I534">
        <v>1</v>
      </c>
      <c r="J534"/>
      <c r="K534"/>
      <c r="L534"/>
      <c r="M534"/>
      <c r="N534"/>
      <c r="O534"/>
      <c r="P534"/>
      <c r="Q534"/>
      <c r="R534"/>
      <c r="S534"/>
      <c r="T534">
        <v>1</v>
      </c>
      <c r="U534"/>
      <c r="V534"/>
      <c r="W534" s="125">
        <f t="shared" si="90"/>
        <v>1</v>
      </c>
      <c r="X534" s="99">
        <v>0</v>
      </c>
      <c r="Y534" s="65" t="str">
        <f t="shared" si="91"/>
        <v/>
      </c>
      <c r="Z534" s="65" t="str">
        <f t="shared" si="92"/>
        <v>A553</v>
      </c>
      <c r="AA534" s="65">
        <f t="shared" si="93"/>
        <v>1</v>
      </c>
      <c r="AB534" s="65">
        <f t="shared" si="94"/>
        <v>0</v>
      </c>
      <c r="AC534" s="65">
        <f t="shared" si="95"/>
        <v>7</v>
      </c>
    </row>
    <row r="535" spans="1:29" x14ac:dyDescent="0.25">
      <c r="A535" t="s">
        <v>1916</v>
      </c>
      <c r="B535">
        <v>10</v>
      </c>
      <c r="C535" t="s">
        <v>149</v>
      </c>
      <c r="D535" t="s">
        <v>62</v>
      </c>
      <c r="E535">
        <v>1</v>
      </c>
      <c r="F535">
        <v>1</v>
      </c>
      <c r="G535" t="s">
        <v>149</v>
      </c>
      <c r="H535" t="s">
        <v>62</v>
      </c>
      <c r="I535">
        <v>1</v>
      </c>
      <c r="J535"/>
      <c r="K535">
        <v>1.5</v>
      </c>
      <c r="L535"/>
      <c r="M535"/>
      <c r="N535"/>
      <c r="O535"/>
      <c r="P535"/>
      <c r="Q535"/>
      <c r="R535"/>
      <c r="S535"/>
      <c r="T535"/>
      <c r="U535"/>
      <c r="V535"/>
      <c r="W535" s="125">
        <f t="shared" si="90"/>
        <v>1.5</v>
      </c>
      <c r="X535" s="99">
        <v>0</v>
      </c>
      <c r="Y535" s="65" t="str">
        <f t="shared" si="91"/>
        <v/>
      </c>
      <c r="Z535" s="65" t="str">
        <f t="shared" si="92"/>
        <v>A554</v>
      </c>
      <c r="AA535" s="65">
        <f t="shared" si="93"/>
        <v>1</v>
      </c>
      <c r="AB535" s="65">
        <f t="shared" si="94"/>
        <v>0</v>
      </c>
      <c r="AC535" s="65">
        <f t="shared" si="95"/>
        <v>5</v>
      </c>
    </row>
    <row r="536" spans="1:29" x14ac:dyDescent="0.25">
      <c r="A536" t="s">
        <v>1917</v>
      </c>
      <c r="B536">
        <v>5</v>
      </c>
      <c r="C536" t="s">
        <v>582</v>
      </c>
      <c r="D536" t="s">
        <v>62</v>
      </c>
      <c r="E536">
        <v>1</v>
      </c>
      <c r="F536">
        <v>1</v>
      </c>
      <c r="G536" t="s">
        <v>582</v>
      </c>
      <c r="H536" t="s">
        <v>62</v>
      </c>
      <c r="I536">
        <v>1</v>
      </c>
      <c r="J536"/>
      <c r="K536">
        <v>1.1666666666666601</v>
      </c>
      <c r="L536"/>
      <c r="M536"/>
      <c r="N536"/>
      <c r="O536"/>
      <c r="P536"/>
      <c r="Q536"/>
      <c r="R536"/>
      <c r="S536"/>
      <c r="T536">
        <v>1</v>
      </c>
      <c r="U536"/>
      <c r="V536"/>
      <c r="W536" s="125">
        <f t="shared" si="90"/>
        <v>2.1666666666666599</v>
      </c>
      <c r="X536" s="99">
        <v>0</v>
      </c>
      <c r="Y536" s="65" t="str">
        <f t="shared" si="91"/>
        <v/>
      </c>
      <c r="Z536" s="65" t="str">
        <f t="shared" si="92"/>
        <v>A555</v>
      </c>
      <c r="AA536" s="65">
        <f t="shared" si="93"/>
        <v>1</v>
      </c>
      <c r="AB536" s="65">
        <f t="shared" si="94"/>
        <v>0</v>
      </c>
      <c r="AC536" s="65">
        <f t="shared" si="95"/>
        <v>5</v>
      </c>
    </row>
    <row r="537" spans="1:29" x14ac:dyDescent="0.25">
      <c r="A537" t="s">
        <v>1918</v>
      </c>
      <c r="B537">
        <v>5</v>
      </c>
      <c r="C537" t="s">
        <v>322</v>
      </c>
      <c r="D537" t="s">
        <v>62</v>
      </c>
      <c r="E537">
        <v>1</v>
      </c>
      <c r="F537">
        <v>1</v>
      </c>
      <c r="G537" t="s">
        <v>322</v>
      </c>
      <c r="H537" t="s">
        <v>62</v>
      </c>
      <c r="I537">
        <v>1</v>
      </c>
      <c r="J537"/>
      <c r="K537">
        <v>1.28571428571428</v>
      </c>
      <c r="L537"/>
      <c r="M537"/>
      <c r="N537"/>
      <c r="O537"/>
      <c r="P537"/>
      <c r="Q537"/>
      <c r="R537"/>
      <c r="S537"/>
      <c r="T537"/>
      <c r="U537"/>
      <c r="V537"/>
      <c r="W537" s="125">
        <f t="shared" si="90"/>
        <v>1.28571428571428</v>
      </c>
      <c r="X537" s="99">
        <v>0</v>
      </c>
      <c r="Y537" s="65" t="str">
        <f t="shared" si="91"/>
        <v/>
      </c>
      <c r="Z537" s="65" t="str">
        <f t="shared" si="92"/>
        <v>A556</v>
      </c>
      <c r="AA537" s="65">
        <f t="shared" si="93"/>
        <v>1</v>
      </c>
      <c r="AB537" s="65">
        <f t="shared" si="94"/>
        <v>0</v>
      </c>
      <c r="AC537" s="65">
        <f t="shared" si="95"/>
        <v>5</v>
      </c>
    </row>
    <row r="538" spans="1:29" x14ac:dyDescent="0.25">
      <c r="A538" t="s">
        <v>1919</v>
      </c>
      <c r="B538">
        <v>1</v>
      </c>
      <c r="C538" t="s">
        <v>809</v>
      </c>
      <c r="D538" t="s">
        <v>62</v>
      </c>
      <c r="E538">
        <v>1</v>
      </c>
      <c r="F538">
        <v>1</v>
      </c>
      <c r="G538" t="s">
        <v>809</v>
      </c>
      <c r="H538" t="s">
        <v>62</v>
      </c>
      <c r="I538">
        <v>1</v>
      </c>
      <c r="J538"/>
      <c r="K538">
        <v>3</v>
      </c>
      <c r="L538"/>
      <c r="M538"/>
      <c r="N538"/>
      <c r="O538"/>
      <c r="P538"/>
      <c r="Q538"/>
      <c r="R538"/>
      <c r="S538"/>
      <c r="T538">
        <v>1.1666666666666601</v>
      </c>
      <c r="U538"/>
      <c r="V538"/>
      <c r="W538" s="125">
        <f t="shared" si="90"/>
        <v>4.1666666666666599</v>
      </c>
      <c r="X538" s="99">
        <v>0</v>
      </c>
      <c r="Y538" s="65" t="str">
        <f t="shared" si="91"/>
        <v/>
      </c>
      <c r="Z538" s="65" t="str">
        <f t="shared" si="92"/>
        <v>A557</v>
      </c>
      <c r="AA538" s="65">
        <f t="shared" si="93"/>
        <v>1</v>
      </c>
      <c r="AB538" s="65">
        <f t="shared" si="94"/>
        <v>0</v>
      </c>
      <c r="AC538" s="65">
        <f t="shared" si="95"/>
        <v>5</v>
      </c>
    </row>
    <row r="539" spans="1:29" x14ac:dyDescent="0.25">
      <c r="A539" t="s">
        <v>1920</v>
      </c>
      <c r="B539">
        <v>1</v>
      </c>
      <c r="C539" t="s">
        <v>747</v>
      </c>
      <c r="D539" t="s">
        <v>62</v>
      </c>
      <c r="E539">
        <v>1</v>
      </c>
      <c r="F539">
        <v>1</v>
      </c>
      <c r="G539" t="s">
        <v>747</v>
      </c>
      <c r="H539" t="s">
        <v>62</v>
      </c>
      <c r="I539">
        <v>1</v>
      </c>
      <c r="J539"/>
      <c r="K539">
        <v>5.4615384615384599</v>
      </c>
      <c r="L539"/>
      <c r="M539"/>
      <c r="N539"/>
      <c r="O539"/>
      <c r="P539"/>
      <c r="Q539"/>
      <c r="R539"/>
      <c r="S539"/>
      <c r="T539">
        <v>1.4117647058823499</v>
      </c>
      <c r="U539"/>
      <c r="V539"/>
      <c r="W539" s="125">
        <f t="shared" si="90"/>
        <v>6.8733031674208096</v>
      </c>
      <c r="X539" s="99">
        <v>0</v>
      </c>
      <c r="Y539" s="65" t="str">
        <f t="shared" si="91"/>
        <v/>
      </c>
      <c r="Z539" s="65" t="str">
        <f t="shared" si="92"/>
        <v>A558</v>
      </c>
      <c r="AA539" s="65">
        <f t="shared" si="93"/>
        <v>1</v>
      </c>
      <c r="AB539" s="65">
        <f t="shared" si="94"/>
        <v>0</v>
      </c>
      <c r="AC539" s="65">
        <f t="shared" si="95"/>
        <v>5</v>
      </c>
    </row>
    <row r="540" spans="1:29" x14ac:dyDescent="0.25">
      <c r="A540" t="s">
        <v>1921</v>
      </c>
      <c r="B540">
        <v>10</v>
      </c>
      <c r="C540" t="s">
        <v>38</v>
      </c>
      <c r="D540" t="s">
        <v>62</v>
      </c>
      <c r="E540">
        <v>1</v>
      </c>
      <c r="F540">
        <v>1</v>
      </c>
      <c r="G540" t="s">
        <v>38</v>
      </c>
      <c r="H540" t="s">
        <v>62</v>
      </c>
      <c r="I540">
        <v>1</v>
      </c>
      <c r="J540"/>
      <c r="K540">
        <v>1.3333333333333299</v>
      </c>
      <c r="L540"/>
      <c r="M540"/>
      <c r="N540"/>
      <c r="O540"/>
      <c r="P540"/>
      <c r="Q540"/>
      <c r="R540"/>
      <c r="S540"/>
      <c r="T540"/>
      <c r="U540"/>
      <c r="V540"/>
      <c r="W540" s="125">
        <f t="shared" si="90"/>
        <v>1.3333333333333299</v>
      </c>
      <c r="X540" s="99">
        <v>0</v>
      </c>
      <c r="Y540" s="65" t="str">
        <f t="shared" si="91"/>
        <v/>
      </c>
      <c r="Z540" s="65" t="str">
        <f t="shared" si="92"/>
        <v>A559</v>
      </c>
      <c r="AA540" s="65">
        <f t="shared" si="93"/>
        <v>1</v>
      </c>
      <c r="AB540" s="65">
        <f t="shared" si="94"/>
        <v>0</v>
      </c>
      <c r="AC540" s="65">
        <f t="shared" si="95"/>
        <v>5</v>
      </c>
    </row>
    <row r="541" spans="1:29" x14ac:dyDescent="0.25">
      <c r="A541" t="s">
        <v>1922</v>
      </c>
      <c r="B541">
        <v>1</v>
      </c>
      <c r="C541" t="s">
        <v>300</v>
      </c>
      <c r="D541" t="s">
        <v>62</v>
      </c>
      <c r="E541">
        <v>1</v>
      </c>
      <c r="F541">
        <v>1</v>
      </c>
      <c r="G541" t="s">
        <v>300</v>
      </c>
      <c r="H541" t="s">
        <v>62</v>
      </c>
      <c r="I541">
        <v>1</v>
      </c>
      <c r="J541"/>
      <c r="K541"/>
      <c r="L541"/>
      <c r="M541"/>
      <c r="N541"/>
      <c r="O541"/>
      <c r="P541"/>
      <c r="Q541"/>
      <c r="R541"/>
      <c r="S541"/>
      <c r="T541"/>
      <c r="U541"/>
      <c r="V541"/>
      <c r="W541" s="125">
        <f t="shared" si="90"/>
        <v>0</v>
      </c>
      <c r="X541" s="99">
        <v>0</v>
      </c>
      <c r="Y541" s="65" t="str">
        <f t="shared" si="91"/>
        <v/>
      </c>
      <c r="Z541" s="65" t="str">
        <f t="shared" si="92"/>
        <v>A560</v>
      </c>
      <c r="AA541" s="65">
        <f t="shared" si="93"/>
        <v>1</v>
      </c>
      <c r="AB541" s="65">
        <f t="shared" si="94"/>
        <v>0</v>
      </c>
      <c r="AC541" s="65">
        <f t="shared" si="95"/>
        <v>7</v>
      </c>
    </row>
    <row r="542" spans="1:29" x14ac:dyDescent="0.25">
      <c r="A542" t="s">
        <v>1923</v>
      </c>
      <c r="B542">
        <v>1</v>
      </c>
      <c r="C542" t="s">
        <v>853</v>
      </c>
      <c r="D542" t="s">
        <v>62</v>
      </c>
      <c r="E542">
        <v>1</v>
      </c>
      <c r="F542">
        <v>1</v>
      </c>
      <c r="G542" t="s">
        <v>853</v>
      </c>
      <c r="H542" t="s">
        <v>62</v>
      </c>
      <c r="I542">
        <v>1</v>
      </c>
      <c r="J542">
        <v>1.1428571428571399</v>
      </c>
      <c r="K542"/>
      <c r="L542">
        <v>1.13333333333333</v>
      </c>
      <c r="M542">
        <v>2.07692307692307</v>
      </c>
      <c r="N542"/>
      <c r="O542"/>
      <c r="P542"/>
      <c r="Q542"/>
      <c r="R542"/>
      <c r="S542"/>
      <c r="T542"/>
      <c r="U542"/>
      <c r="V542"/>
      <c r="W542" s="125">
        <f t="shared" si="90"/>
        <v>4.3531135531135394</v>
      </c>
      <c r="X542" s="99">
        <v>0</v>
      </c>
      <c r="Y542" s="65" t="str">
        <f>IF(COUNTIF($G$5:$G$4836,#REF!)&gt;1,"DOUBLE","")</f>
        <v/>
      </c>
      <c r="Z542" s="65" t="e">
        <f>#REF!</f>
        <v>#REF!</v>
      </c>
      <c r="AA542" s="65" t="e">
        <f>#REF!</f>
        <v>#REF!</v>
      </c>
      <c r="AB542" s="65">
        <f>IF(ISNA(MATCH(#REF!,#REF!,0)),1,0)</f>
        <v>0</v>
      </c>
      <c r="AC542" s="65" t="e">
        <f>LEN(#REF!)</f>
        <v>#REF!</v>
      </c>
    </row>
    <row r="543" spans="1:29" x14ac:dyDescent="0.25">
      <c r="A543" t="s">
        <v>1924</v>
      </c>
      <c r="B543">
        <v>1</v>
      </c>
      <c r="C543" t="s">
        <v>204</v>
      </c>
      <c r="D543" t="s">
        <v>62</v>
      </c>
      <c r="E543">
        <v>1</v>
      </c>
      <c r="F543">
        <v>1</v>
      </c>
      <c r="G543" t="s">
        <v>204</v>
      </c>
      <c r="H543" t="s">
        <v>62</v>
      </c>
      <c r="I543">
        <v>1</v>
      </c>
      <c r="J543"/>
      <c r="K543"/>
      <c r="L543">
        <v>1</v>
      </c>
      <c r="M543">
        <v>1</v>
      </c>
      <c r="N543"/>
      <c r="O543"/>
      <c r="P543"/>
      <c r="Q543"/>
      <c r="R543"/>
      <c r="S543"/>
      <c r="T543"/>
      <c r="U543"/>
      <c r="V543"/>
      <c r="W543" s="125">
        <f t="shared" si="90"/>
        <v>2</v>
      </c>
      <c r="X543" s="99">
        <v>0</v>
      </c>
      <c r="Y543" s="65" t="str">
        <f>IF(COUNTIF($G$5:$G$4836,G531)&gt;1,"DOUBLE","")</f>
        <v/>
      </c>
      <c r="Z543" s="65" t="str">
        <f>A531</f>
        <v>A562</v>
      </c>
      <c r="AA543" s="65">
        <f>I531</f>
        <v>1</v>
      </c>
      <c r="AB543" s="65">
        <f>IF(ISNA(MATCH(C531,G531,0)),1,0)</f>
        <v>0</v>
      </c>
      <c r="AC543" s="65">
        <f>LEN(G531)</f>
        <v>7</v>
      </c>
    </row>
    <row r="544" spans="1:29" x14ac:dyDescent="0.25">
      <c r="A544" t="s">
        <v>1925</v>
      </c>
      <c r="B544">
        <v>1</v>
      </c>
      <c r="C544" t="s">
        <v>903</v>
      </c>
      <c r="D544" t="s">
        <v>62</v>
      </c>
      <c r="E544">
        <v>1</v>
      </c>
      <c r="F544">
        <v>1</v>
      </c>
      <c r="G544" t="s">
        <v>903</v>
      </c>
      <c r="H544" t="s">
        <v>62</v>
      </c>
      <c r="I544">
        <v>1</v>
      </c>
      <c r="J544"/>
      <c r="K544">
        <v>97</v>
      </c>
      <c r="L544"/>
      <c r="M544"/>
      <c r="N544"/>
      <c r="O544"/>
      <c r="P544">
        <v>114.5</v>
      </c>
      <c r="Q544"/>
      <c r="R544"/>
      <c r="S544"/>
      <c r="T544"/>
      <c r="U544"/>
      <c r="V544"/>
      <c r="W544" s="125">
        <f t="shared" si="90"/>
        <v>211.5</v>
      </c>
      <c r="X544" s="99">
        <v>0</v>
      </c>
      <c r="Y544" s="65" t="str">
        <f>IF(COUNTIF($G$5:$G$4836,#REF!)&gt;1,"DOUBLE","")</f>
        <v/>
      </c>
      <c r="Z544" s="65" t="e">
        <f>#REF!</f>
        <v>#REF!</v>
      </c>
      <c r="AA544" s="65" t="e">
        <f>#REF!</f>
        <v>#REF!</v>
      </c>
      <c r="AB544" s="65">
        <f>IF(ISNA(MATCH(#REF!,#REF!,0)),1,0)</f>
        <v>0</v>
      </c>
      <c r="AC544" s="65" t="e">
        <f>LEN(#REF!)</f>
        <v>#REF!</v>
      </c>
    </row>
    <row r="545" spans="1:29" x14ac:dyDescent="0.25">
      <c r="A545" t="s">
        <v>1926</v>
      </c>
      <c r="B545">
        <v>5</v>
      </c>
      <c r="C545" t="s">
        <v>39</v>
      </c>
      <c r="D545" t="s">
        <v>62</v>
      </c>
      <c r="E545">
        <v>1</v>
      </c>
      <c r="F545">
        <v>1</v>
      </c>
      <c r="G545" t="s">
        <v>39</v>
      </c>
      <c r="H545" t="s">
        <v>62</v>
      </c>
      <c r="I545">
        <v>1</v>
      </c>
      <c r="J545"/>
      <c r="K545"/>
      <c r="L545"/>
      <c r="M545"/>
      <c r="N545"/>
      <c r="O545"/>
      <c r="P545"/>
      <c r="Q545"/>
      <c r="R545"/>
      <c r="S545"/>
      <c r="T545">
        <v>1</v>
      </c>
      <c r="U545"/>
      <c r="V545"/>
      <c r="W545" s="125">
        <f t="shared" si="90"/>
        <v>1</v>
      </c>
      <c r="X545" s="99">
        <v>0</v>
      </c>
      <c r="Y545" s="65" t="str">
        <f t="shared" ref="Y545:Y576" si="96">IF(COUNTIF($G$5:$G$4836,G532)&gt;1,"DOUBLE","")</f>
        <v/>
      </c>
      <c r="Z545" s="65" t="str">
        <f t="shared" ref="Z545:Z581" si="97">A532</f>
        <v>A564</v>
      </c>
      <c r="AA545" s="65">
        <f t="shared" ref="AA545:AA581" si="98">I532</f>
        <v>1</v>
      </c>
      <c r="AB545" s="65">
        <f t="shared" ref="AB545:AB581" si="99">IF(ISNA(MATCH(C532,G532,0)),1,0)</f>
        <v>0</v>
      </c>
      <c r="AC545" s="65">
        <f t="shared" ref="AC545:AC581" si="100">LEN(G532)</f>
        <v>7</v>
      </c>
    </row>
    <row r="546" spans="1:29" x14ac:dyDescent="0.25">
      <c r="A546" t="s">
        <v>1927</v>
      </c>
      <c r="B546">
        <v>1</v>
      </c>
      <c r="C546" t="s">
        <v>1104</v>
      </c>
      <c r="D546" t="s">
        <v>62</v>
      </c>
      <c r="E546">
        <v>1</v>
      </c>
      <c r="F546">
        <v>1</v>
      </c>
      <c r="G546" t="s">
        <v>1104</v>
      </c>
      <c r="H546" t="s">
        <v>62</v>
      </c>
      <c r="I546">
        <v>1</v>
      </c>
      <c r="J546"/>
      <c r="K546"/>
      <c r="L546"/>
      <c r="M546"/>
      <c r="N546"/>
      <c r="O546"/>
      <c r="P546"/>
      <c r="Q546"/>
      <c r="R546"/>
      <c r="S546"/>
      <c r="T546"/>
      <c r="U546"/>
      <c r="V546"/>
      <c r="W546" s="125">
        <f t="shared" si="90"/>
        <v>0</v>
      </c>
      <c r="X546" s="99">
        <v>0</v>
      </c>
      <c r="Y546" s="65" t="str">
        <f t="shared" si="96"/>
        <v/>
      </c>
      <c r="Z546" s="65" t="str">
        <f t="shared" si="97"/>
        <v>A565</v>
      </c>
      <c r="AA546" s="65">
        <f t="shared" si="98"/>
        <v>1</v>
      </c>
      <c r="AB546" s="65">
        <f t="shared" si="99"/>
        <v>0</v>
      </c>
      <c r="AC546" s="65">
        <f t="shared" si="100"/>
        <v>7</v>
      </c>
    </row>
    <row r="547" spans="1:29" x14ac:dyDescent="0.25">
      <c r="A547" t="s">
        <v>1928</v>
      </c>
      <c r="B547">
        <v>1</v>
      </c>
      <c r="C547" t="s">
        <v>854</v>
      </c>
      <c r="D547" t="s">
        <v>62</v>
      </c>
      <c r="E547">
        <v>1</v>
      </c>
      <c r="F547">
        <v>1</v>
      </c>
      <c r="G547" t="s">
        <v>854</v>
      </c>
      <c r="H547" t="s">
        <v>62</v>
      </c>
      <c r="I547">
        <v>1</v>
      </c>
      <c r="J547"/>
      <c r="K547"/>
      <c r="L547"/>
      <c r="M547"/>
      <c r="N547"/>
      <c r="O547"/>
      <c r="P547"/>
      <c r="Q547"/>
      <c r="R547"/>
      <c r="S547"/>
      <c r="T547">
        <v>5.52</v>
      </c>
      <c r="U547"/>
      <c r="V547"/>
      <c r="W547" s="125">
        <f t="shared" si="90"/>
        <v>5.52</v>
      </c>
      <c r="X547" s="99">
        <v>0</v>
      </c>
      <c r="Y547" s="65" t="str">
        <f t="shared" si="96"/>
        <v/>
      </c>
      <c r="Z547" s="65" t="str">
        <f t="shared" si="97"/>
        <v>A566</v>
      </c>
      <c r="AA547" s="65">
        <f t="shared" si="98"/>
        <v>1</v>
      </c>
      <c r="AB547" s="65">
        <f t="shared" si="99"/>
        <v>0</v>
      </c>
      <c r="AC547" s="65">
        <f t="shared" si="100"/>
        <v>7</v>
      </c>
    </row>
    <row r="548" spans="1:29" x14ac:dyDescent="0.25">
      <c r="A548" t="s">
        <v>1929</v>
      </c>
      <c r="B548">
        <v>1</v>
      </c>
      <c r="C548" t="s">
        <v>684</v>
      </c>
      <c r="D548" t="s">
        <v>62</v>
      </c>
      <c r="E548">
        <v>1</v>
      </c>
      <c r="F548">
        <v>1</v>
      </c>
      <c r="G548" t="s">
        <v>684</v>
      </c>
      <c r="H548" t="s">
        <v>62</v>
      </c>
      <c r="I548">
        <v>1</v>
      </c>
      <c r="J548"/>
      <c r="K548"/>
      <c r="L548"/>
      <c r="M548">
        <v>1</v>
      </c>
      <c r="N548"/>
      <c r="O548"/>
      <c r="P548"/>
      <c r="Q548"/>
      <c r="R548"/>
      <c r="S548"/>
      <c r="T548"/>
      <c r="U548"/>
      <c r="V548"/>
      <c r="W548" s="125">
        <f t="shared" si="90"/>
        <v>1</v>
      </c>
      <c r="X548" s="99">
        <v>0</v>
      </c>
      <c r="Y548" s="65" t="str">
        <f t="shared" si="96"/>
        <v/>
      </c>
      <c r="Z548" s="65" t="str">
        <f t="shared" si="97"/>
        <v>A567</v>
      </c>
      <c r="AA548" s="65">
        <f t="shared" si="98"/>
        <v>1</v>
      </c>
      <c r="AB548" s="65">
        <f t="shared" si="99"/>
        <v>0</v>
      </c>
      <c r="AC548" s="65">
        <f t="shared" si="100"/>
        <v>7</v>
      </c>
    </row>
    <row r="549" spans="1:29" x14ac:dyDescent="0.25">
      <c r="A549" t="s">
        <v>1930</v>
      </c>
      <c r="B549">
        <v>1</v>
      </c>
      <c r="C549" t="s">
        <v>855</v>
      </c>
      <c r="D549" t="s">
        <v>62</v>
      </c>
      <c r="E549">
        <v>1</v>
      </c>
      <c r="F549">
        <v>1</v>
      </c>
      <c r="G549" t="s">
        <v>855</v>
      </c>
      <c r="H549" t="s">
        <v>62</v>
      </c>
      <c r="I549">
        <v>1</v>
      </c>
      <c r="J549"/>
      <c r="K549"/>
      <c r="L549">
        <v>24.769230769230699</v>
      </c>
      <c r="M549"/>
      <c r="N549"/>
      <c r="O549"/>
      <c r="P549"/>
      <c r="Q549"/>
      <c r="R549"/>
      <c r="S549"/>
      <c r="T549"/>
      <c r="U549"/>
      <c r="V549"/>
      <c r="W549" s="125">
        <f t="shared" si="90"/>
        <v>24.769230769230699</v>
      </c>
      <c r="X549" s="99">
        <v>0</v>
      </c>
      <c r="Y549" s="65" t="str">
        <f t="shared" si="96"/>
        <v/>
      </c>
      <c r="Z549" s="65" t="str">
        <f t="shared" si="97"/>
        <v>A568</v>
      </c>
      <c r="AA549" s="65">
        <f t="shared" si="98"/>
        <v>1</v>
      </c>
      <c r="AB549" s="65">
        <f t="shared" si="99"/>
        <v>0</v>
      </c>
      <c r="AC549" s="65">
        <f t="shared" si="100"/>
        <v>7</v>
      </c>
    </row>
    <row r="550" spans="1:29" x14ac:dyDescent="0.25">
      <c r="A550" t="s">
        <v>1931</v>
      </c>
      <c r="B550">
        <v>1</v>
      </c>
      <c r="C550" t="s">
        <v>462</v>
      </c>
      <c r="D550" t="s">
        <v>62</v>
      </c>
      <c r="E550">
        <v>1</v>
      </c>
      <c r="F550">
        <v>1</v>
      </c>
      <c r="G550" t="s">
        <v>462</v>
      </c>
      <c r="H550" t="s">
        <v>62</v>
      </c>
      <c r="I550">
        <v>1</v>
      </c>
      <c r="J550"/>
      <c r="K550">
        <v>4.6875</v>
      </c>
      <c r="L550"/>
      <c r="M550"/>
      <c r="N550"/>
      <c r="O550"/>
      <c r="P550">
        <v>2.6666666666666599</v>
      </c>
      <c r="Q550"/>
      <c r="R550"/>
      <c r="S550"/>
      <c r="T550"/>
      <c r="U550"/>
      <c r="V550"/>
      <c r="W550" s="125">
        <f t="shared" si="90"/>
        <v>7.3541666666666599</v>
      </c>
      <c r="X550" s="99">
        <v>0</v>
      </c>
      <c r="Y550" s="65" t="str">
        <f t="shared" si="96"/>
        <v/>
      </c>
      <c r="Z550" s="65" t="str">
        <f t="shared" si="97"/>
        <v>A570</v>
      </c>
      <c r="AA550" s="65">
        <f t="shared" si="98"/>
        <v>1</v>
      </c>
      <c r="AB550" s="65">
        <f t="shared" si="99"/>
        <v>0</v>
      </c>
      <c r="AC550" s="65">
        <f t="shared" si="100"/>
        <v>7</v>
      </c>
    </row>
    <row r="551" spans="1:29" x14ac:dyDescent="0.25">
      <c r="A551" t="s">
        <v>1932</v>
      </c>
      <c r="B551">
        <v>1</v>
      </c>
      <c r="C551" t="s">
        <v>685</v>
      </c>
      <c r="D551" t="s">
        <v>62</v>
      </c>
      <c r="E551">
        <v>1</v>
      </c>
      <c r="F551">
        <v>1</v>
      </c>
      <c r="G551" t="s">
        <v>685</v>
      </c>
      <c r="H551" t="s">
        <v>62</v>
      </c>
      <c r="I551">
        <v>1</v>
      </c>
      <c r="J551"/>
      <c r="K551">
        <v>2.2000000000000002</v>
      </c>
      <c r="L551"/>
      <c r="M551"/>
      <c r="N551"/>
      <c r="O551"/>
      <c r="P551">
        <v>1.84615384615384</v>
      </c>
      <c r="Q551"/>
      <c r="R551"/>
      <c r="S551"/>
      <c r="T551"/>
      <c r="U551"/>
      <c r="V551"/>
      <c r="W551" s="125">
        <f t="shared" si="90"/>
        <v>4.0461538461538407</v>
      </c>
      <c r="X551" s="99">
        <v>0</v>
      </c>
      <c r="Y551" s="65" t="str">
        <f t="shared" si="96"/>
        <v/>
      </c>
      <c r="Z551" s="65" t="str">
        <f t="shared" si="97"/>
        <v>A572</v>
      </c>
      <c r="AA551" s="65">
        <f t="shared" si="98"/>
        <v>1</v>
      </c>
      <c r="AB551" s="65">
        <f t="shared" si="99"/>
        <v>0</v>
      </c>
      <c r="AC551" s="65">
        <f t="shared" si="100"/>
        <v>7</v>
      </c>
    </row>
    <row r="552" spans="1:29" x14ac:dyDescent="0.25">
      <c r="A552" t="s">
        <v>1933</v>
      </c>
      <c r="B552">
        <v>1</v>
      </c>
      <c r="C552" t="s">
        <v>904</v>
      </c>
      <c r="D552" t="s">
        <v>62</v>
      </c>
      <c r="E552">
        <v>1</v>
      </c>
      <c r="F552">
        <v>1</v>
      </c>
      <c r="G552" t="s">
        <v>904</v>
      </c>
      <c r="H552" t="s">
        <v>62</v>
      </c>
      <c r="I552">
        <v>1</v>
      </c>
      <c r="J552"/>
      <c r="K552">
        <v>1.6</v>
      </c>
      <c r="L552"/>
      <c r="M552"/>
      <c r="N552"/>
      <c r="O552"/>
      <c r="P552">
        <v>1</v>
      </c>
      <c r="Q552"/>
      <c r="R552"/>
      <c r="S552"/>
      <c r="T552"/>
      <c r="U552"/>
      <c r="V552"/>
      <c r="W552" s="125">
        <f t="shared" si="90"/>
        <v>2.6</v>
      </c>
      <c r="X552" s="99">
        <v>0</v>
      </c>
      <c r="Y552" s="65" t="str">
        <f t="shared" si="96"/>
        <v/>
      </c>
      <c r="Z552" s="65" t="str">
        <f t="shared" si="97"/>
        <v>A573</v>
      </c>
      <c r="AA552" s="65">
        <f t="shared" si="98"/>
        <v>1</v>
      </c>
      <c r="AB552" s="65">
        <f t="shared" si="99"/>
        <v>0</v>
      </c>
      <c r="AC552" s="65">
        <f t="shared" si="100"/>
        <v>7</v>
      </c>
    </row>
    <row r="553" spans="1:29" x14ac:dyDescent="0.25">
      <c r="A553" t="s">
        <v>1934</v>
      </c>
      <c r="B553">
        <v>1</v>
      </c>
      <c r="C553" t="s">
        <v>749</v>
      </c>
      <c r="D553" t="s">
        <v>62</v>
      </c>
      <c r="E553">
        <v>1</v>
      </c>
      <c r="F553">
        <v>1</v>
      </c>
      <c r="G553" t="s">
        <v>749</v>
      </c>
      <c r="H553" t="s">
        <v>62</v>
      </c>
      <c r="I553">
        <v>1</v>
      </c>
      <c r="J553">
        <v>1.1428571428571399</v>
      </c>
      <c r="K553">
        <v>1.2666666666666599</v>
      </c>
      <c r="L553">
        <v>1.2307692307692299</v>
      </c>
      <c r="M553">
        <v>1</v>
      </c>
      <c r="N553">
        <v>1</v>
      </c>
      <c r="O553">
        <v>1</v>
      </c>
      <c r="P553">
        <v>1.93333333333333</v>
      </c>
      <c r="Q553"/>
      <c r="R553"/>
      <c r="S553"/>
      <c r="T553">
        <v>1.25</v>
      </c>
      <c r="U553">
        <v>1.375</v>
      </c>
      <c r="V553">
        <v>1.3333333333333299</v>
      </c>
      <c r="W553" s="125">
        <f t="shared" si="90"/>
        <v>12.531959706959691</v>
      </c>
      <c r="X553" s="99">
        <v>0</v>
      </c>
      <c r="Y553" s="65" t="str">
        <f t="shared" si="96"/>
        <v/>
      </c>
      <c r="Z553" s="65" t="str">
        <f t="shared" si="97"/>
        <v>A574</v>
      </c>
      <c r="AA553" s="65">
        <f t="shared" si="98"/>
        <v>1</v>
      </c>
      <c r="AB553" s="65">
        <f t="shared" si="99"/>
        <v>0</v>
      </c>
      <c r="AC553" s="65">
        <f t="shared" si="100"/>
        <v>7</v>
      </c>
    </row>
    <row r="554" spans="1:29" x14ac:dyDescent="0.25">
      <c r="A554" t="s">
        <v>1935</v>
      </c>
      <c r="B554">
        <v>1</v>
      </c>
      <c r="C554" t="s">
        <v>905</v>
      </c>
      <c r="D554" t="s">
        <v>62</v>
      </c>
      <c r="E554">
        <v>1</v>
      </c>
      <c r="F554">
        <v>1</v>
      </c>
      <c r="G554" t="s">
        <v>905</v>
      </c>
      <c r="H554" t="s">
        <v>62</v>
      </c>
      <c r="I554">
        <v>1</v>
      </c>
      <c r="J554"/>
      <c r="K554"/>
      <c r="L554"/>
      <c r="M554"/>
      <c r="N554"/>
      <c r="O554"/>
      <c r="P554">
        <v>1.6666666666666601</v>
      </c>
      <c r="Q554"/>
      <c r="R554"/>
      <c r="S554"/>
      <c r="T554"/>
      <c r="U554"/>
      <c r="V554"/>
      <c r="W554" s="125">
        <f t="shared" si="90"/>
        <v>1.6666666666666601</v>
      </c>
      <c r="X554" s="99">
        <v>0</v>
      </c>
      <c r="Y554" s="65" t="str">
        <f t="shared" si="96"/>
        <v/>
      </c>
      <c r="Z554" s="65" t="str">
        <f t="shared" si="97"/>
        <v>A575</v>
      </c>
      <c r="AA554" s="65">
        <f t="shared" si="98"/>
        <v>1</v>
      </c>
      <c r="AB554" s="65">
        <f t="shared" si="99"/>
        <v>0</v>
      </c>
      <c r="AC554" s="65">
        <f t="shared" si="100"/>
        <v>5</v>
      </c>
    </row>
    <row r="555" spans="1:29" x14ac:dyDescent="0.25">
      <c r="A555" t="s">
        <v>1936</v>
      </c>
      <c r="B555">
        <v>1</v>
      </c>
      <c r="C555" t="s">
        <v>906</v>
      </c>
      <c r="D555" t="s">
        <v>62</v>
      </c>
      <c r="E555">
        <v>1</v>
      </c>
      <c r="F555">
        <v>1</v>
      </c>
      <c r="G555" t="s">
        <v>906</v>
      </c>
      <c r="H555" t="s">
        <v>62</v>
      </c>
      <c r="I555">
        <v>1</v>
      </c>
      <c r="J555"/>
      <c r="K555"/>
      <c r="L555"/>
      <c r="M555"/>
      <c r="N555"/>
      <c r="O555"/>
      <c r="P555">
        <v>1</v>
      </c>
      <c r="Q555"/>
      <c r="R555"/>
      <c r="S555"/>
      <c r="T555"/>
      <c r="U555"/>
      <c r="V555"/>
      <c r="W555" s="125">
        <f t="shared" si="90"/>
        <v>1</v>
      </c>
      <c r="X555" s="99">
        <v>0</v>
      </c>
      <c r="Y555" s="65" t="str">
        <f t="shared" si="96"/>
        <v/>
      </c>
      <c r="Z555" s="65" t="str">
        <f t="shared" si="97"/>
        <v>A576</v>
      </c>
      <c r="AA555" s="65">
        <f t="shared" si="98"/>
        <v>1</v>
      </c>
      <c r="AB555" s="65">
        <f t="shared" si="99"/>
        <v>0</v>
      </c>
      <c r="AC555" s="65">
        <f t="shared" si="100"/>
        <v>5</v>
      </c>
    </row>
    <row r="556" spans="1:29" x14ac:dyDescent="0.25">
      <c r="A556" t="s">
        <v>1937</v>
      </c>
      <c r="B556">
        <v>1</v>
      </c>
      <c r="C556" t="s">
        <v>907</v>
      </c>
      <c r="D556" t="s">
        <v>62</v>
      </c>
      <c r="E556">
        <v>1</v>
      </c>
      <c r="F556">
        <v>1</v>
      </c>
      <c r="G556" t="s">
        <v>907</v>
      </c>
      <c r="H556" t="s">
        <v>62</v>
      </c>
      <c r="I556">
        <v>1</v>
      </c>
      <c r="J556"/>
      <c r="K556"/>
      <c r="L556"/>
      <c r="M556"/>
      <c r="N556"/>
      <c r="O556"/>
      <c r="P556">
        <v>1.6666666666666601</v>
      </c>
      <c r="Q556"/>
      <c r="R556"/>
      <c r="S556"/>
      <c r="T556"/>
      <c r="U556"/>
      <c r="V556"/>
      <c r="W556" s="125">
        <f t="shared" si="90"/>
        <v>1.6666666666666601</v>
      </c>
      <c r="X556" s="99">
        <v>0</v>
      </c>
      <c r="Y556" s="65" t="str">
        <f t="shared" si="96"/>
        <v/>
      </c>
      <c r="Z556" s="65" t="str">
        <f t="shared" si="97"/>
        <v>A578</v>
      </c>
      <c r="AA556" s="65">
        <f t="shared" si="98"/>
        <v>1</v>
      </c>
      <c r="AB556" s="65">
        <f t="shared" si="99"/>
        <v>0</v>
      </c>
      <c r="AC556" s="65">
        <f t="shared" si="100"/>
        <v>5</v>
      </c>
    </row>
    <row r="557" spans="1:29" x14ac:dyDescent="0.25">
      <c r="A557" t="s">
        <v>1938</v>
      </c>
      <c r="B557">
        <v>1</v>
      </c>
      <c r="C557" t="s">
        <v>965</v>
      </c>
      <c r="D557" t="s">
        <v>62</v>
      </c>
      <c r="E557">
        <v>1</v>
      </c>
      <c r="F557">
        <v>1</v>
      </c>
      <c r="G557" t="s">
        <v>965</v>
      </c>
      <c r="H557" t="s">
        <v>62</v>
      </c>
      <c r="I557">
        <v>1</v>
      </c>
      <c r="J557"/>
      <c r="K557"/>
      <c r="L557"/>
      <c r="M557"/>
      <c r="N557"/>
      <c r="O557">
        <v>7.6</v>
      </c>
      <c r="P557"/>
      <c r="Q557"/>
      <c r="R557"/>
      <c r="S557"/>
      <c r="T557"/>
      <c r="U557"/>
      <c r="V557">
        <v>16.038461538461501</v>
      </c>
      <c r="W557" s="125">
        <f t="shared" si="90"/>
        <v>23.638461538461499</v>
      </c>
      <c r="X557" s="99">
        <v>0</v>
      </c>
      <c r="Y557" s="65" t="str">
        <f t="shared" si="96"/>
        <v/>
      </c>
      <c r="Z557" s="65" t="str">
        <f t="shared" si="97"/>
        <v>A579</v>
      </c>
      <c r="AA557" s="65">
        <f t="shared" si="98"/>
        <v>1</v>
      </c>
      <c r="AB557" s="65">
        <f t="shared" si="99"/>
        <v>0</v>
      </c>
      <c r="AC557" s="65">
        <f t="shared" si="100"/>
        <v>5</v>
      </c>
    </row>
    <row r="558" spans="1:29" x14ac:dyDescent="0.25">
      <c r="A558" t="s">
        <v>1939</v>
      </c>
      <c r="B558">
        <v>1</v>
      </c>
      <c r="C558" t="s">
        <v>1019</v>
      </c>
      <c r="D558" t="s">
        <v>62</v>
      </c>
      <c r="E558">
        <v>1</v>
      </c>
      <c r="F558">
        <v>1</v>
      </c>
      <c r="G558" t="s">
        <v>1019</v>
      </c>
      <c r="H558" t="s">
        <v>62</v>
      </c>
      <c r="I558">
        <v>1</v>
      </c>
      <c r="J558"/>
      <c r="K558"/>
      <c r="L558"/>
      <c r="M558"/>
      <c r="N558"/>
      <c r="O558"/>
      <c r="P558">
        <v>5.56</v>
      </c>
      <c r="Q558"/>
      <c r="R558"/>
      <c r="S558"/>
      <c r="T558"/>
      <c r="U558"/>
      <c r="V558"/>
      <c r="W558" s="125">
        <f t="shared" si="90"/>
        <v>5.56</v>
      </c>
      <c r="X558" s="99">
        <v>0</v>
      </c>
      <c r="Y558" s="65" t="str">
        <f t="shared" si="96"/>
        <v/>
      </c>
      <c r="Z558" s="65" t="str">
        <f t="shared" si="97"/>
        <v>A580</v>
      </c>
      <c r="AA558" s="65">
        <f t="shared" si="98"/>
        <v>1</v>
      </c>
      <c r="AB558" s="65">
        <f t="shared" si="99"/>
        <v>0</v>
      </c>
      <c r="AC558" s="65">
        <f t="shared" si="100"/>
        <v>7</v>
      </c>
    </row>
    <row r="559" spans="1:29" x14ac:dyDescent="0.25">
      <c r="A559" t="s">
        <v>1940</v>
      </c>
      <c r="B559">
        <v>1</v>
      </c>
      <c r="C559" t="s">
        <v>908</v>
      </c>
      <c r="D559" t="s">
        <v>62</v>
      </c>
      <c r="E559">
        <v>1</v>
      </c>
      <c r="F559">
        <v>1</v>
      </c>
      <c r="G559" t="s">
        <v>908</v>
      </c>
      <c r="H559" t="s">
        <v>62</v>
      </c>
      <c r="I559">
        <v>1</v>
      </c>
      <c r="J559"/>
      <c r="K559"/>
      <c r="L559"/>
      <c r="M559"/>
      <c r="N559"/>
      <c r="O559"/>
      <c r="P559">
        <v>1.25</v>
      </c>
      <c r="Q559"/>
      <c r="R559"/>
      <c r="S559"/>
      <c r="T559"/>
      <c r="U559"/>
      <c r="V559"/>
      <c r="W559" s="125">
        <f t="shared" si="90"/>
        <v>1.25</v>
      </c>
      <c r="X559" s="99">
        <v>0</v>
      </c>
      <c r="Y559" s="65" t="str">
        <f t="shared" si="96"/>
        <v/>
      </c>
      <c r="Z559" s="65" t="str">
        <f t="shared" si="97"/>
        <v>A581</v>
      </c>
      <c r="AA559" s="65">
        <f t="shared" si="98"/>
        <v>1</v>
      </c>
      <c r="AB559" s="65">
        <f t="shared" si="99"/>
        <v>0</v>
      </c>
      <c r="AC559" s="65">
        <f t="shared" si="100"/>
        <v>7</v>
      </c>
    </row>
    <row r="560" spans="1:29" x14ac:dyDescent="0.25">
      <c r="A560" t="s">
        <v>1941</v>
      </c>
      <c r="B560">
        <v>1</v>
      </c>
      <c r="C560" t="s">
        <v>909</v>
      </c>
      <c r="D560" t="s">
        <v>62</v>
      </c>
      <c r="E560">
        <v>1</v>
      </c>
      <c r="F560">
        <v>1</v>
      </c>
      <c r="G560" t="s">
        <v>909</v>
      </c>
      <c r="H560" t="s">
        <v>62</v>
      </c>
      <c r="I560">
        <v>1</v>
      </c>
      <c r="J560"/>
      <c r="K560"/>
      <c r="L560"/>
      <c r="M560"/>
      <c r="N560"/>
      <c r="O560"/>
      <c r="P560">
        <v>1.25</v>
      </c>
      <c r="Q560"/>
      <c r="R560"/>
      <c r="S560"/>
      <c r="T560"/>
      <c r="U560"/>
      <c r="V560"/>
      <c r="W560" s="125">
        <f t="shared" si="90"/>
        <v>1.25</v>
      </c>
      <c r="X560" s="99">
        <v>0</v>
      </c>
      <c r="Y560" s="65" t="str">
        <f t="shared" si="96"/>
        <v/>
      </c>
      <c r="Z560" s="65" t="str">
        <f t="shared" si="97"/>
        <v>A582</v>
      </c>
      <c r="AA560" s="65">
        <f t="shared" si="98"/>
        <v>1</v>
      </c>
      <c r="AB560" s="65">
        <f t="shared" si="99"/>
        <v>0</v>
      </c>
      <c r="AC560" s="65">
        <f t="shared" si="100"/>
        <v>5</v>
      </c>
    </row>
    <row r="561" spans="1:29" x14ac:dyDescent="0.25">
      <c r="A561" t="s">
        <v>1942</v>
      </c>
      <c r="B561">
        <v>1</v>
      </c>
      <c r="C561" t="s">
        <v>910</v>
      </c>
      <c r="D561" t="s">
        <v>62</v>
      </c>
      <c r="E561">
        <v>1</v>
      </c>
      <c r="F561">
        <v>1</v>
      </c>
      <c r="G561" t="s">
        <v>910</v>
      </c>
      <c r="H561" t="s">
        <v>62</v>
      </c>
      <c r="I561">
        <v>1</v>
      </c>
      <c r="J561"/>
      <c r="K561"/>
      <c r="L561"/>
      <c r="M561"/>
      <c r="N561"/>
      <c r="O561"/>
      <c r="P561">
        <v>1</v>
      </c>
      <c r="Q561"/>
      <c r="R561"/>
      <c r="S561"/>
      <c r="T561"/>
      <c r="U561"/>
      <c r="V561"/>
      <c r="W561" s="125">
        <f t="shared" si="90"/>
        <v>1</v>
      </c>
      <c r="X561" s="99">
        <v>0</v>
      </c>
      <c r="Y561" s="65" t="str">
        <f t="shared" si="96"/>
        <v/>
      </c>
      <c r="Z561" s="65" t="str">
        <f t="shared" si="97"/>
        <v>A583</v>
      </c>
      <c r="AA561" s="65">
        <f t="shared" si="98"/>
        <v>1</v>
      </c>
      <c r="AB561" s="65">
        <f t="shared" si="99"/>
        <v>0</v>
      </c>
      <c r="AC561" s="65">
        <f t="shared" si="100"/>
        <v>5</v>
      </c>
    </row>
    <row r="562" spans="1:29" x14ac:dyDescent="0.25">
      <c r="A562" t="s">
        <v>1943</v>
      </c>
      <c r="B562">
        <v>1</v>
      </c>
      <c r="C562" t="s">
        <v>911</v>
      </c>
      <c r="D562" t="s">
        <v>62</v>
      </c>
      <c r="E562">
        <v>1</v>
      </c>
      <c r="F562">
        <v>1</v>
      </c>
      <c r="G562" t="s">
        <v>911</v>
      </c>
      <c r="H562" t="s">
        <v>62</v>
      </c>
      <c r="I562">
        <v>1</v>
      </c>
      <c r="J562"/>
      <c r="K562"/>
      <c r="L562"/>
      <c r="M562"/>
      <c r="N562"/>
      <c r="O562"/>
      <c r="P562"/>
      <c r="Q562"/>
      <c r="R562"/>
      <c r="S562"/>
      <c r="T562"/>
      <c r="U562"/>
      <c r="V562"/>
      <c r="W562" s="125">
        <f t="shared" si="90"/>
        <v>0</v>
      </c>
      <c r="X562" s="99">
        <v>0</v>
      </c>
      <c r="Y562" s="65" t="str">
        <f t="shared" si="96"/>
        <v/>
      </c>
      <c r="Z562" s="65" t="str">
        <f t="shared" si="97"/>
        <v>A584</v>
      </c>
      <c r="AA562" s="65">
        <f t="shared" si="98"/>
        <v>1</v>
      </c>
      <c r="AB562" s="65">
        <f t="shared" si="99"/>
        <v>0</v>
      </c>
      <c r="AC562" s="65">
        <f t="shared" si="100"/>
        <v>5</v>
      </c>
    </row>
    <row r="563" spans="1:29" x14ac:dyDescent="0.25">
      <c r="A563" t="s">
        <v>1944</v>
      </c>
      <c r="B563">
        <v>1</v>
      </c>
      <c r="C563" t="s">
        <v>703</v>
      </c>
      <c r="D563" t="s">
        <v>62</v>
      </c>
      <c r="E563">
        <v>1</v>
      </c>
      <c r="F563">
        <v>1</v>
      </c>
      <c r="G563" t="s">
        <v>703</v>
      </c>
      <c r="H563" t="s">
        <v>62</v>
      </c>
      <c r="I563">
        <v>1</v>
      </c>
      <c r="J563"/>
      <c r="K563"/>
      <c r="L563"/>
      <c r="M563"/>
      <c r="N563"/>
      <c r="O563">
        <v>4.3913043478260798</v>
      </c>
      <c r="P563"/>
      <c r="Q563"/>
      <c r="R563"/>
      <c r="S563"/>
      <c r="T563"/>
      <c r="U563"/>
      <c r="V563">
        <v>7.4615384615384599</v>
      </c>
      <c r="W563" s="125">
        <f t="shared" si="90"/>
        <v>11.852842809364539</v>
      </c>
      <c r="X563" s="99">
        <v>0</v>
      </c>
      <c r="Y563" s="65" t="str">
        <f t="shared" si="96"/>
        <v/>
      </c>
      <c r="Z563" s="65" t="str">
        <f t="shared" si="97"/>
        <v>A585</v>
      </c>
      <c r="AA563" s="65">
        <f t="shared" si="98"/>
        <v>1</v>
      </c>
      <c r="AB563" s="65">
        <f t="shared" si="99"/>
        <v>0</v>
      </c>
      <c r="AC563" s="65">
        <f t="shared" si="100"/>
        <v>5</v>
      </c>
    </row>
    <row r="564" spans="1:29" x14ac:dyDescent="0.25">
      <c r="A564" t="s">
        <v>1945</v>
      </c>
      <c r="B564">
        <v>1</v>
      </c>
      <c r="C564" t="s">
        <v>444</v>
      </c>
      <c r="D564" t="s">
        <v>62</v>
      </c>
      <c r="E564">
        <v>1</v>
      </c>
      <c r="F564">
        <v>1</v>
      </c>
      <c r="G564" t="s">
        <v>444</v>
      </c>
      <c r="H564" t="s">
        <v>62</v>
      </c>
      <c r="I564">
        <v>1</v>
      </c>
      <c r="J564">
        <v>2.6521739130434701</v>
      </c>
      <c r="K564"/>
      <c r="L564"/>
      <c r="M564">
        <v>6.5</v>
      </c>
      <c r="N564"/>
      <c r="O564"/>
      <c r="P564"/>
      <c r="Q564"/>
      <c r="R564"/>
      <c r="S564"/>
      <c r="T564"/>
      <c r="U564"/>
      <c r="V564"/>
      <c r="W564" s="125">
        <f t="shared" si="90"/>
        <v>9.1521739130434696</v>
      </c>
      <c r="X564" s="99">
        <v>0</v>
      </c>
      <c r="Y564" s="65" t="str">
        <f t="shared" si="96"/>
        <v/>
      </c>
      <c r="Z564" s="65" t="str">
        <f t="shared" si="97"/>
        <v>A586</v>
      </c>
      <c r="AA564" s="65">
        <f t="shared" si="98"/>
        <v>1</v>
      </c>
      <c r="AB564" s="65">
        <f t="shared" si="99"/>
        <v>0</v>
      </c>
      <c r="AC564" s="65">
        <f t="shared" si="100"/>
        <v>5</v>
      </c>
    </row>
    <row r="565" spans="1:29" x14ac:dyDescent="0.25">
      <c r="A565" t="s">
        <v>1946</v>
      </c>
      <c r="B565">
        <v>1</v>
      </c>
      <c r="C565" t="s">
        <v>445</v>
      </c>
      <c r="D565" t="s">
        <v>62</v>
      </c>
      <c r="E565">
        <v>1</v>
      </c>
      <c r="F565">
        <v>1</v>
      </c>
      <c r="G565" t="s">
        <v>445</v>
      </c>
      <c r="H565" t="s">
        <v>62</v>
      </c>
      <c r="I565">
        <v>1</v>
      </c>
      <c r="J565"/>
      <c r="K565"/>
      <c r="L565"/>
      <c r="M565"/>
      <c r="N565"/>
      <c r="O565"/>
      <c r="P565">
        <v>25.846153846153801</v>
      </c>
      <c r="Q565"/>
      <c r="R565"/>
      <c r="S565"/>
      <c r="T565"/>
      <c r="U565"/>
      <c r="V565"/>
      <c r="W565" s="125">
        <f t="shared" si="90"/>
        <v>25.846153846153801</v>
      </c>
      <c r="X565" s="99">
        <v>0</v>
      </c>
      <c r="Y565" s="65" t="str">
        <f t="shared" si="96"/>
        <v/>
      </c>
      <c r="Z565" s="65" t="str">
        <f t="shared" si="97"/>
        <v>A587</v>
      </c>
      <c r="AA565" s="65">
        <f t="shared" si="98"/>
        <v>1</v>
      </c>
      <c r="AB565" s="65">
        <f t="shared" si="99"/>
        <v>0</v>
      </c>
      <c r="AC565" s="65">
        <f t="shared" si="100"/>
        <v>5</v>
      </c>
    </row>
    <row r="566" spans="1:29" x14ac:dyDescent="0.25">
      <c r="A566" t="s">
        <v>1947</v>
      </c>
      <c r="B566">
        <v>1</v>
      </c>
      <c r="C566" t="s">
        <v>446</v>
      </c>
      <c r="D566" t="s">
        <v>62</v>
      </c>
      <c r="E566">
        <v>1</v>
      </c>
      <c r="F566">
        <v>1</v>
      </c>
      <c r="G566" t="s">
        <v>446</v>
      </c>
      <c r="H566" t="s">
        <v>62</v>
      </c>
      <c r="I566">
        <v>1</v>
      </c>
      <c r="J566"/>
      <c r="K566"/>
      <c r="L566"/>
      <c r="M566"/>
      <c r="N566">
        <v>4</v>
      </c>
      <c r="O566"/>
      <c r="P566"/>
      <c r="Q566">
        <v>1</v>
      </c>
      <c r="R566">
        <v>1.4375</v>
      </c>
      <c r="S566"/>
      <c r="T566"/>
      <c r="U566"/>
      <c r="V566"/>
      <c r="W566" s="125">
        <f t="shared" si="90"/>
        <v>6.4375</v>
      </c>
      <c r="X566" s="99">
        <v>0</v>
      </c>
      <c r="Y566" s="65" t="str">
        <f t="shared" si="96"/>
        <v/>
      </c>
      <c r="Z566" s="65" t="str">
        <f t="shared" si="97"/>
        <v>A588</v>
      </c>
      <c r="AA566" s="65">
        <f t="shared" si="98"/>
        <v>1</v>
      </c>
      <c r="AB566" s="65">
        <f t="shared" si="99"/>
        <v>0</v>
      </c>
      <c r="AC566" s="65">
        <f t="shared" si="100"/>
        <v>5</v>
      </c>
    </row>
    <row r="567" spans="1:29" x14ac:dyDescent="0.25">
      <c r="A567" t="s">
        <v>1948</v>
      </c>
      <c r="B567">
        <v>1</v>
      </c>
      <c r="C567" t="s">
        <v>447</v>
      </c>
      <c r="D567" t="s">
        <v>62</v>
      </c>
      <c r="E567">
        <v>1</v>
      </c>
      <c r="F567">
        <v>1</v>
      </c>
      <c r="G567" t="s">
        <v>447</v>
      </c>
      <c r="H567" t="s">
        <v>62</v>
      </c>
      <c r="I567">
        <v>1</v>
      </c>
      <c r="J567"/>
      <c r="K567"/>
      <c r="L567"/>
      <c r="M567"/>
      <c r="N567"/>
      <c r="O567"/>
      <c r="P567"/>
      <c r="Q567"/>
      <c r="R567"/>
      <c r="S567"/>
      <c r="T567"/>
      <c r="U567">
        <v>6.0769230769230704</v>
      </c>
      <c r="V567"/>
      <c r="W567" s="125">
        <f t="shared" si="90"/>
        <v>6.0769230769230704</v>
      </c>
      <c r="X567" s="99">
        <v>0</v>
      </c>
      <c r="Y567" s="65" t="str">
        <f t="shared" si="96"/>
        <v/>
      </c>
      <c r="Z567" s="65" t="str">
        <f t="shared" si="97"/>
        <v>A589</v>
      </c>
      <c r="AA567" s="65">
        <f t="shared" si="98"/>
        <v>1</v>
      </c>
      <c r="AB567" s="65">
        <f t="shared" si="99"/>
        <v>0</v>
      </c>
      <c r="AC567" s="65">
        <f t="shared" si="100"/>
        <v>7</v>
      </c>
    </row>
    <row r="568" spans="1:29" x14ac:dyDescent="0.25">
      <c r="A568" t="s">
        <v>1949</v>
      </c>
      <c r="B568">
        <v>1</v>
      </c>
      <c r="C568" t="s">
        <v>433</v>
      </c>
      <c r="D568" t="s">
        <v>62</v>
      </c>
      <c r="E568">
        <v>1</v>
      </c>
      <c r="F568">
        <v>1</v>
      </c>
      <c r="G568" t="s">
        <v>433</v>
      </c>
      <c r="H568" t="s">
        <v>62</v>
      </c>
      <c r="I568">
        <v>1</v>
      </c>
      <c r="J568"/>
      <c r="K568"/>
      <c r="L568"/>
      <c r="M568"/>
      <c r="N568"/>
      <c r="O568"/>
      <c r="P568"/>
      <c r="Q568"/>
      <c r="R568"/>
      <c r="S568"/>
      <c r="T568"/>
      <c r="U568"/>
      <c r="V568">
        <v>6.6</v>
      </c>
      <c r="W568" s="125">
        <f t="shared" ref="W568:W628" si="101">SUM(J568:V568)</f>
        <v>6.6</v>
      </c>
      <c r="X568" s="99">
        <v>0</v>
      </c>
      <c r="Y568" s="65" t="str">
        <f t="shared" si="96"/>
        <v/>
      </c>
      <c r="Z568" s="65" t="str">
        <f t="shared" si="97"/>
        <v>A590</v>
      </c>
      <c r="AA568" s="65">
        <f t="shared" si="98"/>
        <v>1</v>
      </c>
      <c r="AB568" s="65">
        <f t="shared" si="99"/>
        <v>0</v>
      </c>
      <c r="AC568" s="65">
        <f t="shared" si="100"/>
        <v>7</v>
      </c>
    </row>
    <row r="569" spans="1:29" x14ac:dyDescent="0.25">
      <c r="A569" t="s">
        <v>1950</v>
      </c>
      <c r="B569">
        <v>1</v>
      </c>
      <c r="C569" t="s">
        <v>184</v>
      </c>
      <c r="D569" t="s">
        <v>62</v>
      </c>
      <c r="E569">
        <v>1</v>
      </c>
      <c r="F569">
        <v>1</v>
      </c>
      <c r="G569" t="s">
        <v>184</v>
      </c>
      <c r="H569" t="s">
        <v>62</v>
      </c>
      <c r="I569">
        <v>1</v>
      </c>
      <c r="J569"/>
      <c r="K569"/>
      <c r="L569"/>
      <c r="M569"/>
      <c r="N569"/>
      <c r="O569">
        <v>2.9444444444444402</v>
      </c>
      <c r="P569"/>
      <c r="Q569"/>
      <c r="R569"/>
      <c r="S569"/>
      <c r="T569"/>
      <c r="U569"/>
      <c r="V569">
        <v>4</v>
      </c>
      <c r="W569" s="125">
        <f t="shared" si="101"/>
        <v>6.9444444444444402</v>
      </c>
      <c r="X569" s="99">
        <v>0</v>
      </c>
      <c r="Y569" s="65" t="str">
        <f t="shared" si="96"/>
        <v/>
      </c>
      <c r="Z569" s="65" t="str">
        <f t="shared" si="97"/>
        <v>A591</v>
      </c>
      <c r="AA569" s="65">
        <f t="shared" si="98"/>
        <v>1</v>
      </c>
      <c r="AB569" s="65">
        <f t="shared" si="99"/>
        <v>0</v>
      </c>
      <c r="AC569" s="65">
        <f t="shared" si="100"/>
        <v>7</v>
      </c>
    </row>
    <row r="570" spans="1:29" x14ac:dyDescent="0.25">
      <c r="A570" t="s">
        <v>1951</v>
      </c>
      <c r="B570">
        <v>50</v>
      </c>
      <c r="C570" t="s">
        <v>434</v>
      </c>
      <c r="D570" t="s">
        <v>62</v>
      </c>
      <c r="E570">
        <v>1</v>
      </c>
      <c r="F570">
        <v>1</v>
      </c>
      <c r="G570" t="s">
        <v>434</v>
      </c>
      <c r="H570" t="s">
        <v>62</v>
      </c>
      <c r="I570">
        <v>1</v>
      </c>
      <c r="J570">
        <v>1</v>
      </c>
      <c r="K570">
        <v>2.1111111111111098</v>
      </c>
      <c r="L570">
        <v>2.4285714285714199</v>
      </c>
      <c r="M570">
        <v>1.4285714285714199</v>
      </c>
      <c r="N570">
        <v>1.44444444444444</v>
      </c>
      <c r="O570">
        <v>1</v>
      </c>
      <c r="P570">
        <v>2.375</v>
      </c>
      <c r="Q570">
        <v>1</v>
      </c>
      <c r="R570">
        <v>1.4285714285714199</v>
      </c>
      <c r="S570">
        <v>1</v>
      </c>
      <c r="T570">
        <v>1.6666666666666601</v>
      </c>
      <c r="U570">
        <v>1.3571428571428501</v>
      </c>
      <c r="V570">
        <v>2</v>
      </c>
      <c r="W570" s="125">
        <f t="shared" si="101"/>
        <v>20.240079365079321</v>
      </c>
      <c r="X570" s="99">
        <v>0</v>
      </c>
      <c r="Y570" s="65" t="str">
        <f t="shared" si="96"/>
        <v/>
      </c>
      <c r="Z570" s="65" t="str">
        <f t="shared" si="97"/>
        <v>A592</v>
      </c>
      <c r="AA570" s="65">
        <f t="shared" si="98"/>
        <v>1</v>
      </c>
      <c r="AB570" s="65">
        <f t="shared" si="99"/>
        <v>0</v>
      </c>
      <c r="AC570" s="65">
        <f t="shared" si="100"/>
        <v>5</v>
      </c>
    </row>
    <row r="571" spans="1:29" x14ac:dyDescent="0.25">
      <c r="A571" t="s">
        <v>1952</v>
      </c>
      <c r="B571">
        <v>1</v>
      </c>
      <c r="C571" t="s">
        <v>1105</v>
      </c>
      <c r="D571" t="s">
        <v>62</v>
      </c>
      <c r="E571">
        <v>1</v>
      </c>
      <c r="F571">
        <v>1</v>
      </c>
      <c r="G571" t="s">
        <v>1105</v>
      </c>
      <c r="H571" t="s">
        <v>62</v>
      </c>
      <c r="I571">
        <v>1</v>
      </c>
      <c r="J571"/>
      <c r="K571"/>
      <c r="L571"/>
      <c r="M571"/>
      <c r="N571"/>
      <c r="O571"/>
      <c r="P571">
        <v>173.92592592592499</v>
      </c>
      <c r="Q571"/>
      <c r="R571"/>
      <c r="S571"/>
      <c r="T571"/>
      <c r="U571"/>
      <c r="V571"/>
      <c r="W571" s="125">
        <f t="shared" si="101"/>
        <v>173.92592592592499</v>
      </c>
      <c r="X571" s="99">
        <v>0</v>
      </c>
      <c r="Y571" s="65" t="str">
        <f t="shared" si="96"/>
        <v/>
      </c>
      <c r="Z571" s="65" t="str">
        <f t="shared" si="97"/>
        <v>A593</v>
      </c>
      <c r="AA571" s="65">
        <f t="shared" si="98"/>
        <v>1</v>
      </c>
      <c r="AB571" s="65">
        <f t="shared" si="99"/>
        <v>0</v>
      </c>
      <c r="AC571" s="65">
        <f t="shared" si="100"/>
        <v>5</v>
      </c>
    </row>
    <row r="572" spans="1:29" x14ac:dyDescent="0.25">
      <c r="A572" t="s">
        <v>1953</v>
      </c>
      <c r="B572">
        <v>1</v>
      </c>
      <c r="C572" t="s">
        <v>301</v>
      </c>
      <c r="D572" t="s">
        <v>62</v>
      </c>
      <c r="E572">
        <v>1</v>
      </c>
      <c r="F572">
        <v>1</v>
      </c>
      <c r="G572" t="s">
        <v>301</v>
      </c>
      <c r="H572" t="s">
        <v>62</v>
      </c>
      <c r="I572">
        <v>1</v>
      </c>
      <c r="J572">
        <v>8.2692307692307701</v>
      </c>
      <c r="K572"/>
      <c r="L572"/>
      <c r="M572"/>
      <c r="N572"/>
      <c r="O572"/>
      <c r="P572"/>
      <c r="Q572"/>
      <c r="R572"/>
      <c r="S572"/>
      <c r="T572"/>
      <c r="U572"/>
      <c r="V572"/>
      <c r="W572" s="125">
        <f t="shared" si="101"/>
        <v>8.2692307692307701</v>
      </c>
      <c r="X572" s="99">
        <v>0</v>
      </c>
      <c r="Y572" s="65" t="str">
        <f t="shared" si="96"/>
        <v/>
      </c>
      <c r="Z572" s="65" t="str">
        <f t="shared" si="97"/>
        <v>A594</v>
      </c>
      <c r="AA572" s="65">
        <f t="shared" si="98"/>
        <v>1</v>
      </c>
      <c r="AB572" s="65">
        <f t="shared" si="99"/>
        <v>0</v>
      </c>
      <c r="AC572" s="65">
        <f t="shared" si="100"/>
        <v>7</v>
      </c>
    </row>
    <row r="573" spans="1:29" x14ac:dyDescent="0.25">
      <c r="A573" t="s">
        <v>1954</v>
      </c>
      <c r="B573">
        <v>1</v>
      </c>
      <c r="C573" t="s">
        <v>196</v>
      </c>
      <c r="D573" t="s">
        <v>62</v>
      </c>
      <c r="E573">
        <v>1</v>
      </c>
      <c r="F573">
        <v>1</v>
      </c>
      <c r="G573" t="s">
        <v>196</v>
      </c>
      <c r="H573" t="s">
        <v>62</v>
      </c>
      <c r="I573">
        <v>1</v>
      </c>
      <c r="J573"/>
      <c r="K573"/>
      <c r="L573"/>
      <c r="M573"/>
      <c r="N573"/>
      <c r="O573"/>
      <c r="P573"/>
      <c r="Q573"/>
      <c r="R573"/>
      <c r="S573"/>
      <c r="T573"/>
      <c r="U573"/>
      <c r="V573">
        <v>6</v>
      </c>
      <c r="W573" s="125">
        <f t="shared" si="101"/>
        <v>6</v>
      </c>
      <c r="X573" s="99">
        <v>0</v>
      </c>
      <c r="Y573" s="65" t="str">
        <f t="shared" si="96"/>
        <v/>
      </c>
      <c r="Z573" s="65" t="str">
        <f t="shared" si="97"/>
        <v>A595</v>
      </c>
      <c r="AA573" s="65">
        <f t="shared" si="98"/>
        <v>1</v>
      </c>
      <c r="AB573" s="65">
        <f t="shared" si="99"/>
        <v>0</v>
      </c>
      <c r="AC573" s="65">
        <f t="shared" si="100"/>
        <v>7</v>
      </c>
    </row>
    <row r="574" spans="1:29" x14ac:dyDescent="0.25">
      <c r="A574" t="s">
        <v>1955</v>
      </c>
      <c r="B574">
        <v>1</v>
      </c>
      <c r="C574" t="s">
        <v>448</v>
      </c>
      <c r="D574" t="s">
        <v>62</v>
      </c>
      <c r="E574">
        <v>1</v>
      </c>
      <c r="F574">
        <v>1</v>
      </c>
      <c r="G574" t="s">
        <v>448</v>
      </c>
      <c r="H574" t="s">
        <v>62</v>
      </c>
      <c r="I574">
        <v>1</v>
      </c>
      <c r="J574"/>
      <c r="K574"/>
      <c r="L574"/>
      <c r="M574"/>
      <c r="N574"/>
      <c r="O574">
        <v>2.4</v>
      </c>
      <c r="P574"/>
      <c r="Q574"/>
      <c r="R574"/>
      <c r="S574"/>
      <c r="T574"/>
      <c r="U574"/>
      <c r="V574"/>
      <c r="W574" s="125">
        <f t="shared" si="101"/>
        <v>2.4</v>
      </c>
      <c r="X574" s="99">
        <v>0</v>
      </c>
      <c r="Y574" s="65" t="str">
        <f t="shared" si="96"/>
        <v/>
      </c>
      <c r="Z574" s="65" t="str">
        <f t="shared" si="97"/>
        <v>A596</v>
      </c>
      <c r="AA574" s="65">
        <f t="shared" si="98"/>
        <v>1</v>
      </c>
      <c r="AB574" s="65">
        <f t="shared" si="99"/>
        <v>0</v>
      </c>
      <c r="AC574" s="65">
        <f t="shared" si="100"/>
        <v>7</v>
      </c>
    </row>
    <row r="575" spans="1:29" x14ac:dyDescent="0.25">
      <c r="A575" t="s">
        <v>1956</v>
      </c>
      <c r="B575">
        <v>1</v>
      </c>
      <c r="C575" t="s">
        <v>2171</v>
      </c>
      <c r="D575" t="s">
        <v>62</v>
      </c>
      <c r="E575">
        <v>1</v>
      </c>
      <c r="F575">
        <v>1</v>
      </c>
      <c r="G575" t="s">
        <v>2171</v>
      </c>
      <c r="H575" t="s">
        <v>62</v>
      </c>
      <c r="I575">
        <v>1</v>
      </c>
      <c r="J575"/>
      <c r="K575"/>
      <c r="L575"/>
      <c r="M575"/>
      <c r="N575"/>
      <c r="O575"/>
      <c r="P575"/>
      <c r="Q575"/>
      <c r="R575"/>
      <c r="S575"/>
      <c r="T575"/>
      <c r="U575"/>
      <c r="V575"/>
      <c r="W575" s="125">
        <f t="shared" si="101"/>
        <v>0</v>
      </c>
      <c r="X575" s="99">
        <v>0</v>
      </c>
      <c r="Y575" s="65" t="str">
        <f t="shared" si="96"/>
        <v/>
      </c>
      <c r="Z575" s="65" t="str">
        <f t="shared" si="97"/>
        <v>A597</v>
      </c>
      <c r="AA575" s="65">
        <f t="shared" si="98"/>
        <v>1</v>
      </c>
      <c r="AB575" s="65">
        <f t="shared" si="99"/>
        <v>0</v>
      </c>
      <c r="AC575" s="65">
        <f t="shared" si="100"/>
        <v>7</v>
      </c>
    </row>
    <row r="576" spans="1:29" x14ac:dyDescent="0.25">
      <c r="A576" t="s">
        <v>1957</v>
      </c>
      <c r="B576">
        <v>1</v>
      </c>
      <c r="C576" t="s">
        <v>205</v>
      </c>
      <c r="D576" t="s">
        <v>62</v>
      </c>
      <c r="E576">
        <v>1</v>
      </c>
      <c r="F576">
        <v>1</v>
      </c>
      <c r="G576" t="s">
        <v>205</v>
      </c>
      <c r="H576" t="s">
        <v>62</v>
      </c>
      <c r="I576">
        <v>1</v>
      </c>
      <c r="J576"/>
      <c r="K576"/>
      <c r="L576"/>
      <c r="M576"/>
      <c r="N576"/>
      <c r="O576"/>
      <c r="P576"/>
      <c r="Q576"/>
      <c r="R576"/>
      <c r="S576"/>
      <c r="T576"/>
      <c r="U576">
        <v>7.375</v>
      </c>
      <c r="V576"/>
      <c r="W576" s="125">
        <f t="shared" si="101"/>
        <v>7.375</v>
      </c>
      <c r="X576" s="99">
        <v>0</v>
      </c>
      <c r="Y576" s="65" t="str">
        <f t="shared" si="96"/>
        <v/>
      </c>
      <c r="Z576" s="65" t="str">
        <f t="shared" si="97"/>
        <v>A598</v>
      </c>
      <c r="AA576" s="65">
        <f t="shared" si="98"/>
        <v>1</v>
      </c>
      <c r="AB576" s="65">
        <f t="shared" si="99"/>
        <v>0</v>
      </c>
      <c r="AC576" s="65">
        <f t="shared" si="100"/>
        <v>5</v>
      </c>
    </row>
    <row r="577" spans="1:29" x14ac:dyDescent="0.25">
      <c r="A577" t="s">
        <v>1958</v>
      </c>
      <c r="B577">
        <v>1</v>
      </c>
      <c r="C577" t="s">
        <v>483</v>
      </c>
      <c r="D577" t="s">
        <v>62</v>
      </c>
      <c r="E577">
        <v>1</v>
      </c>
      <c r="F577">
        <v>1</v>
      </c>
      <c r="G577" t="s">
        <v>483</v>
      </c>
      <c r="H577" t="s">
        <v>62</v>
      </c>
      <c r="I577">
        <v>1</v>
      </c>
      <c r="J577"/>
      <c r="K577"/>
      <c r="L577"/>
      <c r="M577"/>
      <c r="N577"/>
      <c r="O577"/>
      <c r="P577"/>
      <c r="Q577"/>
      <c r="R577"/>
      <c r="S577"/>
      <c r="T577"/>
      <c r="U577"/>
      <c r="V577"/>
      <c r="W577" s="125">
        <f t="shared" si="101"/>
        <v>0</v>
      </c>
      <c r="X577" s="99">
        <v>0</v>
      </c>
      <c r="Y577" s="65" t="str">
        <f t="shared" ref="Y577:Y608" si="102">IF(COUNTIF($G$5:$G$4836,G564)&gt;1,"DOUBLE","")</f>
        <v/>
      </c>
      <c r="Z577" s="65" t="str">
        <f t="shared" si="97"/>
        <v>A599</v>
      </c>
      <c r="AA577" s="65">
        <f t="shared" si="98"/>
        <v>1</v>
      </c>
      <c r="AB577" s="65">
        <f t="shared" si="99"/>
        <v>0</v>
      </c>
      <c r="AC577" s="65">
        <f t="shared" si="100"/>
        <v>5</v>
      </c>
    </row>
    <row r="578" spans="1:29" x14ac:dyDescent="0.25">
      <c r="A578" t="s">
        <v>1959</v>
      </c>
      <c r="B578">
        <v>1</v>
      </c>
      <c r="C578" t="s">
        <v>912</v>
      </c>
      <c r="D578" t="s">
        <v>62</v>
      </c>
      <c r="E578">
        <v>1</v>
      </c>
      <c r="F578">
        <v>1</v>
      </c>
      <c r="G578" t="s">
        <v>912</v>
      </c>
      <c r="H578" t="s">
        <v>62</v>
      </c>
      <c r="I578">
        <v>1</v>
      </c>
      <c r="J578"/>
      <c r="K578"/>
      <c r="L578"/>
      <c r="M578"/>
      <c r="N578"/>
      <c r="O578">
        <v>1.3846153846153799</v>
      </c>
      <c r="P578"/>
      <c r="Q578"/>
      <c r="R578"/>
      <c r="S578"/>
      <c r="T578"/>
      <c r="U578"/>
      <c r="V578">
        <v>2.0476190476190399</v>
      </c>
      <c r="W578" s="125">
        <f t="shared" si="101"/>
        <v>3.43223443223442</v>
      </c>
      <c r="X578" s="99">
        <v>0</v>
      </c>
      <c r="Y578" s="65" t="str">
        <f t="shared" si="102"/>
        <v/>
      </c>
      <c r="Z578" s="65" t="str">
        <f t="shared" si="97"/>
        <v>A600</v>
      </c>
      <c r="AA578" s="65">
        <f t="shared" si="98"/>
        <v>1</v>
      </c>
      <c r="AB578" s="65">
        <f t="shared" si="99"/>
        <v>0</v>
      </c>
      <c r="AC578" s="65">
        <f t="shared" si="100"/>
        <v>5</v>
      </c>
    </row>
    <row r="579" spans="1:29" x14ac:dyDescent="0.25">
      <c r="A579" t="s">
        <v>1960</v>
      </c>
      <c r="B579">
        <v>1</v>
      </c>
      <c r="C579" t="s">
        <v>856</v>
      </c>
      <c r="D579" t="s">
        <v>62</v>
      </c>
      <c r="E579">
        <v>1</v>
      </c>
      <c r="F579">
        <v>1</v>
      </c>
      <c r="G579" t="s">
        <v>856</v>
      </c>
      <c r="H579" t="s">
        <v>62</v>
      </c>
      <c r="I579">
        <v>1</v>
      </c>
      <c r="J579">
        <v>10.192307692307599</v>
      </c>
      <c r="K579"/>
      <c r="L579"/>
      <c r="M579">
        <v>48.884615384615302</v>
      </c>
      <c r="N579"/>
      <c r="O579"/>
      <c r="P579"/>
      <c r="Q579"/>
      <c r="R579"/>
      <c r="S579"/>
      <c r="T579"/>
      <c r="U579"/>
      <c r="V579"/>
      <c r="W579" s="125">
        <f t="shared" si="101"/>
        <v>59.076923076922903</v>
      </c>
      <c r="X579" s="99">
        <v>0</v>
      </c>
      <c r="Y579" s="65" t="str">
        <f t="shared" si="102"/>
        <v/>
      </c>
      <c r="Z579" s="65" t="str">
        <f t="shared" si="97"/>
        <v>A601</v>
      </c>
      <c r="AA579" s="65">
        <f t="shared" si="98"/>
        <v>1</v>
      </c>
      <c r="AB579" s="65">
        <f t="shared" si="99"/>
        <v>0</v>
      </c>
      <c r="AC579" s="65">
        <f t="shared" si="100"/>
        <v>5</v>
      </c>
    </row>
    <row r="580" spans="1:29" x14ac:dyDescent="0.25">
      <c r="A580" t="s">
        <v>1961</v>
      </c>
      <c r="B580">
        <v>1</v>
      </c>
      <c r="C580" t="s">
        <v>913</v>
      </c>
      <c r="D580" t="s">
        <v>62</v>
      </c>
      <c r="E580">
        <v>1</v>
      </c>
      <c r="F580">
        <v>1</v>
      </c>
      <c r="G580" t="s">
        <v>913</v>
      </c>
      <c r="H580" t="s">
        <v>62</v>
      </c>
      <c r="I580">
        <v>1</v>
      </c>
      <c r="J580"/>
      <c r="K580"/>
      <c r="L580"/>
      <c r="M580"/>
      <c r="N580"/>
      <c r="O580">
        <v>1.6</v>
      </c>
      <c r="P580"/>
      <c r="Q580"/>
      <c r="R580"/>
      <c r="S580"/>
      <c r="T580"/>
      <c r="U580"/>
      <c r="V580">
        <v>3</v>
      </c>
      <c r="W580" s="125">
        <f t="shared" si="101"/>
        <v>4.5999999999999996</v>
      </c>
      <c r="X580" s="99">
        <v>0</v>
      </c>
      <c r="Y580" s="65" t="str">
        <f t="shared" si="102"/>
        <v/>
      </c>
      <c r="Z580" s="65" t="str">
        <f t="shared" si="97"/>
        <v>A602</v>
      </c>
      <c r="AA580" s="65">
        <f t="shared" si="98"/>
        <v>1</v>
      </c>
      <c r="AB580" s="65">
        <f t="shared" si="99"/>
        <v>0</v>
      </c>
      <c r="AC580" s="65">
        <f t="shared" si="100"/>
        <v>5</v>
      </c>
    </row>
    <row r="581" spans="1:29" x14ac:dyDescent="0.25">
      <c r="A581" t="s">
        <v>1962</v>
      </c>
      <c r="B581">
        <v>1</v>
      </c>
      <c r="C581" t="s">
        <v>857</v>
      </c>
      <c r="D581" t="s">
        <v>62</v>
      </c>
      <c r="E581">
        <v>1</v>
      </c>
      <c r="F581">
        <v>1</v>
      </c>
      <c r="G581" t="s">
        <v>857</v>
      </c>
      <c r="H581" t="s">
        <v>62</v>
      </c>
      <c r="I581">
        <v>1</v>
      </c>
      <c r="J581">
        <v>15.1538461538461</v>
      </c>
      <c r="K581"/>
      <c r="L581">
        <v>23.846153846153801</v>
      </c>
      <c r="M581">
        <v>50.961538461538403</v>
      </c>
      <c r="N581"/>
      <c r="O581"/>
      <c r="P581"/>
      <c r="Q581"/>
      <c r="R581"/>
      <c r="S581"/>
      <c r="T581"/>
      <c r="U581"/>
      <c r="V581"/>
      <c r="W581" s="125">
        <f t="shared" si="101"/>
        <v>89.961538461538311</v>
      </c>
      <c r="X581" s="99">
        <v>0</v>
      </c>
      <c r="Y581" s="65" t="str">
        <f t="shared" si="102"/>
        <v/>
      </c>
      <c r="Z581" s="65" t="str">
        <f t="shared" si="97"/>
        <v>A603</v>
      </c>
      <c r="AA581" s="65">
        <f t="shared" si="98"/>
        <v>1</v>
      </c>
      <c r="AB581" s="65">
        <f t="shared" si="99"/>
        <v>0</v>
      </c>
      <c r="AC581" s="65">
        <f t="shared" si="100"/>
        <v>5</v>
      </c>
    </row>
    <row r="582" spans="1:29" x14ac:dyDescent="0.25">
      <c r="A582" t="s">
        <v>1963</v>
      </c>
      <c r="B582">
        <v>1</v>
      </c>
      <c r="C582" t="s">
        <v>728</v>
      </c>
      <c r="D582" t="s">
        <v>62</v>
      </c>
      <c r="E582">
        <v>1</v>
      </c>
      <c r="F582">
        <v>1</v>
      </c>
      <c r="G582" t="s">
        <v>728</v>
      </c>
      <c r="H582" t="s">
        <v>62</v>
      </c>
      <c r="I582">
        <v>1</v>
      </c>
      <c r="J582"/>
      <c r="K582"/>
      <c r="L582"/>
      <c r="M582"/>
      <c r="N582"/>
      <c r="O582"/>
      <c r="P582"/>
      <c r="Q582"/>
      <c r="R582"/>
      <c r="S582"/>
      <c r="T582"/>
      <c r="U582"/>
      <c r="V582"/>
      <c r="W582" s="125">
        <f t="shared" si="101"/>
        <v>0</v>
      </c>
      <c r="X582" s="99">
        <v>0</v>
      </c>
      <c r="Y582" s="65" t="str">
        <f t="shared" si="102"/>
        <v/>
      </c>
      <c r="Z582" s="65" t="str">
        <f t="shared" ref="Z582:Z603" si="103">A569</f>
        <v>A604</v>
      </c>
      <c r="AA582" s="65">
        <f t="shared" ref="AA582:AA603" si="104">I569</f>
        <v>1</v>
      </c>
      <c r="AB582" s="65">
        <f t="shared" ref="AB582:AB603" si="105">IF(ISNA(MATCH(C569,G569,0)),1,0)</f>
        <v>0</v>
      </c>
      <c r="AC582" s="65">
        <f t="shared" ref="AC582:AC603" si="106">LEN(G569)</f>
        <v>5</v>
      </c>
    </row>
    <row r="583" spans="1:29" x14ac:dyDescent="0.25">
      <c r="A583" t="s">
        <v>1964</v>
      </c>
      <c r="B583">
        <v>5</v>
      </c>
      <c r="C583" t="s">
        <v>207</v>
      </c>
      <c r="D583" t="s">
        <v>62</v>
      </c>
      <c r="E583">
        <v>1</v>
      </c>
      <c r="F583">
        <v>1</v>
      </c>
      <c r="G583" t="s">
        <v>207</v>
      </c>
      <c r="H583" t="s">
        <v>62</v>
      </c>
      <c r="I583">
        <v>1</v>
      </c>
      <c r="J583">
        <v>1</v>
      </c>
      <c r="K583">
        <v>1.2</v>
      </c>
      <c r="L583">
        <v>1</v>
      </c>
      <c r="M583">
        <v>1.125</v>
      </c>
      <c r="N583">
        <v>1</v>
      </c>
      <c r="O583"/>
      <c r="P583">
        <v>1.1000000000000001</v>
      </c>
      <c r="Q583"/>
      <c r="R583"/>
      <c r="S583"/>
      <c r="T583">
        <v>1</v>
      </c>
      <c r="U583">
        <v>1.1428571428571399</v>
      </c>
      <c r="V583">
        <v>1</v>
      </c>
      <c r="W583" s="125">
        <f t="shared" si="101"/>
        <v>9.5678571428571413</v>
      </c>
      <c r="X583" s="99">
        <v>0</v>
      </c>
      <c r="Y583" s="65" t="str">
        <f t="shared" si="102"/>
        <v/>
      </c>
      <c r="Z583" s="65" t="str">
        <f t="shared" si="103"/>
        <v>A605</v>
      </c>
      <c r="AA583" s="65">
        <f t="shared" si="104"/>
        <v>1</v>
      </c>
      <c r="AB583" s="65">
        <f t="shared" si="105"/>
        <v>0</v>
      </c>
      <c r="AC583" s="65">
        <f t="shared" si="106"/>
        <v>5</v>
      </c>
    </row>
    <row r="584" spans="1:29" x14ac:dyDescent="0.25">
      <c r="A584" t="s">
        <v>1965</v>
      </c>
      <c r="B584">
        <v>1</v>
      </c>
      <c r="C584" t="s">
        <v>858</v>
      </c>
      <c r="D584" t="s">
        <v>62</v>
      </c>
      <c r="E584">
        <v>1</v>
      </c>
      <c r="F584">
        <v>1</v>
      </c>
      <c r="G584" t="s">
        <v>858</v>
      </c>
      <c r="H584" t="s">
        <v>62</v>
      </c>
      <c r="I584">
        <v>1</v>
      </c>
      <c r="J584">
        <v>8.9615384615384599</v>
      </c>
      <c r="K584"/>
      <c r="L584"/>
      <c r="M584">
        <v>23.846153846153801</v>
      </c>
      <c r="N584"/>
      <c r="O584"/>
      <c r="P584"/>
      <c r="Q584"/>
      <c r="R584"/>
      <c r="S584"/>
      <c r="T584"/>
      <c r="U584"/>
      <c r="V584"/>
      <c r="W584" s="125">
        <f t="shared" si="101"/>
        <v>32.807692307692264</v>
      </c>
      <c r="X584" s="99">
        <v>0</v>
      </c>
      <c r="Y584" s="65" t="str">
        <f t="shared" si="102"/>
        <v/>
      </c>
      <c r="Z584" s="65" t="str">
        <f t="shared" si="103"/>
        <v>A606</v>
      </c>
      <c r="AA584" s="65">
        <f t="shared" si="104"/>
        <v>1</v>
      </c>
      <c r="AB584" s="65">
        <f t="shared" si="105"/>
        <v>0</v>
      </c>
      <c r="AC584" s="65">
        <f t="shared" si="106"/>
        <v>5</v>
      </c>
    </row>
    <row r="585" spans="1:29" x14ac:dyDescent="0.25">
      <c r="A585" t="s">
        <v>1966</v>
      </c>
      <c r="B585">
        <v>1</v>
      </c>
      <c r="C585" t="s">
        <v>208</v>
      </c>
      <c r="D585" t="s">
        <v>62</v>
      </c>
      <c r="E585">
        <v>1</v>
      </c>
      <c r="F585">
        <v>1</v>
      </c>
      <c r="G585" t="s">
        <v>208</v>
      </c>
      <c r="H585" t="s">
        <v>62</v>
      </c>
      <c r="I585">
        <v>1</v>
      </c>
      <c r="J585"/>
      <c r="K585"/>
      <c r="L585"/>
      <c r="M585"/>
      <c r="N585">
        <v>18.6538461538461</v>
      </c>
      <c r="O585"/>
      <c r="P585"/>
      <c r="Q585"/>
      <c r="R585"/>
      <c r="S585"/>
      <c r="T585"/>
      <c r="U585">
        <v>29.807692307692299</v>
      </c>
      <c r="V585"/>
      <c r="W585" s="125">
        <f t="shared" si="101"/>
        <v>48.461538461538396</v>
      </c>
      <c r="X585" s="99">
        <v>0</v>
      </c>
      <c r="Y585" s="65" t="str">
        <f t="shared" si="102"/>
        <v/>
      </c>
      <c r="Z585" s="65" t="str">
        <f t="shared" si="103"/>
        <v>A607</v>
      </c>
      <c r="AA585" s="65">
        <f t="shared" si="104"/>
        <v>1</v>
      </c>
      <c r="AB585" s="65">
        <f t="shared" si="105"/>
        <v>0</v>
      </c>
      <c r="AC585" s="65">
        <f t="shared" si="106"/>
        <v>5</v>
      </c>
    </row>
    <row r="586" spans="1:29" x14ac:dyDescent="0.25">
      <c r="A586" t="s">
        <v>1967</v>
      </c>
      <c r="B586">
        <v>1</v>
      </c>
      <c r="C586" t="s">
        <v>859</v>
      </c>
      <c r="D586" t="s">
        <v>62</v>
      </c>
      <c r="E586">
        <v>1</v>
      </c>
      <c r="F586">
        <v>1</v>
      </c>
      <c r="G586" t="s">
        <v>859</v>
      </c>
      <c r="H586" t="s">
        <v>62</v>
      </c>
      <c r="I586">
        <v>1</v>
      </c>
      <c r="J586"/>
      <c r="K586"/>
      <c r="L586"/>
      <c r="M586"/>
      <c r="N586"/>
      <c r="O586"/>
      <c r="P586"/>
      <c r="Q586"/>
      <c r="R586"/>
      <c r="S586"/>
      <c r="T586"/>
      <c r="U586">
        <v>14.1538461538461</v>
      </c>
      <c r="V586"/>
      <c r="W586" s="125">
        <f t="shared" si="101"/>
        <v>14.1538461538461</v>
      </c>
      <c r="X586" s="99">
        <v>0</v>
      </c>
      <c r="Y586" s="65" t="str">
        <f t="shared" si="102"/>
        <v/>
      </c>
      <c r="Z586" s="65" t="str">
        <f t="shared" si="103"/>
        <v>A608</v>
      </c>
      <c r="AA586" s="65">
        <f t="shared" si="104"/>
        <v>1</v>
      </c>
      <c r="AB586" s="65">
        <f t="shared" si="105"/>
        <v>0</v>
      </c>
      <c r="AC586" s="65">
        <f t="shared" si="106"/>
        <v>5</v>
      </c>
    </row>
    <row r="587" spans="1:29" x14ac:dyDescent="0.25">
      <c r="A587" t="s">
        <v>1968</v>
      </c>
      <c r="B587">
        <v>1</v>
      </c>
      <c r="C587" t="s">
        <v>947</v>
      </c>
      <c r="D587" t="s">
        <v>62</v>
      </c>
      <c r="E587">
        <v>1</v>
      </c>
      <c r="F587">
        <v>1</v>
      </c>
      <c r="G587" t="s">
        <v>947</v>
      </c>
      <c r="H587" t="s">
        <v>62</v>
      </c>
      <c r="I587">
        <v>1</v>
      </c>
      <c r="J587"/>
      <c r="K587"/>
      <c r="L587"/>
      <c r="M587"/>
      <c r="N587"/>
      <c r="O587"/>
      <c r="P587"/>
      <c r="Q587"/>
      <c r="R587"/>
      <c r="S587"/>
      <c r="T587"/>
      <c r="U587"/>
      <c r="V587"/>
      <c r="W587" s="125">
        <f t="shared" si="101"/>
        <v>0</v>
      </c>
      <c r="X587" s="99">
        <v>0</v>
      </c>
      <c r="Y587" s="65" t="str">
        <f t="shared" si="102"/>
        <v/>
      </c>
      <c r="Z587" s="65" t="str">
        <f t="shared" si="103"/>
        <v>A609</v>
      </c>
      <c r="AA587" s="65">
        <f t="shared" si="104"/>
        <v>1</v>
      </c>
      <c r="AB587" s="65">
        <f t="shared" si="105"/>
        <v>0</v>
      </c>
      <c r="AC587" s="65">
        <f t="shared" si="106"/>
        <v>5</v>
      </c>
    </row>
    <row r="588" spans="1:29" x14ac:dyDescent="0.25">
      <c r="A588" t="s">
        <v>1969</v>
      </c>
      <c r="B588">
        <v>1</v>
      </c>
      <c r="C588" t="s">
        <v>209</v>
      </c>
      <c r="D588" t="s">
        <v>62</v>
      </c>
      <c r="E588">
        <v>1</v>
      </c>
      <c r="F588">
        <v>1</v>
      </c>
      <c r="G588" t="s">
        <v>209</v>
      </c>
      <c r="H588" t="s">
        <v>62</v>
      </c>
      <c r="I588">
        <v>1</v>
      </c>
      <c r="J588"/>
      <c r="K588"/>
      <c r="L588"/>
      <c r="M588"/>
      <c r="N588"/>
      <c r="O588"/>
      <c r="P588"/>
      <c r="Q588"/>
      <c r="R588"/>
      <c r="S588"/>
      <c r="T588">
        <v>15.04</v>
      </c>
      <c r="U588"/>
      <c r="V588"/>
      <c r="W588" s="125">
        <f t="shared" si="101"/>
        <v>15.04</v>
      </c>
      <c r="X588" s="99">
        <v>0</v>
      </c>
      <c r="Y588" s="65" t="str">
        <f t="shared" si="102"/>
        <v/>
      </c>
      <c r="Z588" s="65" t="str">
        <f t="shared" si="103"/>
        <v>A610</v>
      </c>
      <c r="AA588" s="65">
        <f t="shared" si="104"/>
        <v>1</v>
      </c>
      <c r="AB588" s="65">
        <f t="shared" si="105"/>
        <v>0</v>
      </c>
      <c r="AC588" s="65">
        <f t="shared" si="106"/>
        <v>5</v>
      </c>
    </row>
    <row r="589" spans="1:29" x14ac:dyDescent="0.25">
      <c r="A589" t="s">
        <v>1970</v>
      </c>
      <c r="B589">
        <v>1</v>
      </c>
      <c r="C589" t="s">
        <v>914</v>
      </c>
      <c r="D589" t="s">
        <v>62</v>
      </c>
      <c r="E589">
        <v>1</v>
      </c>
      <c r="F589">
        <v>1</v>
      </c>
      <c r="G589" t="s">
        <v>914</v>
      </c>
      <c r="H589" t="s">
        <v>62</v>
      </c>
      <c r="I589">
        <v>1</v>
      </c>
      <c r="J589"/>
      <c r="K589"/>
      <c r="L589"/>
      <c r="M589"/>
      <c r="N589"/>
      <c r="O589"/>
      <c r="P589"/>
      <c r="Q589"/>
      <c r="R589"/>
      <c r="S589"/>
      <c r="T589"/>
      <c r="U589">
        <v>7.52</v>
      </c>
      <c r="V589"/>
      <c r="W589" s="125">
        <f t="shared" si="101"/>
        <v>7.52</v>
      </c>
      <c r="X589" s="99">
        <v>0</v>
      </c>
      <c r="Y589" s="65" t="str">
        <f t="shared" si="102"/>
        <v/>
      </c>
      <c r="Z589" s="65" t="str">
        <f t="shared" si="103"/>
        <v>A611</v>
      </c>
      <c r="AA589" s="65">
        <f t="shared" si="104"/>
        <v>1</v>
      </c>
      <c r="AB589" s="65">
        <f t="shared" si="105"/>
        <v>0</v>
      </c>
      <c r="AC589" s="65">
        <f t="shared" si="106"/>
        <v>5</v>
      </c>
    </row>
    <row r="590" spans="1:29" x14ac:dyDescent="0.25">
      <c r="A590" t="s">
        <v>1971</v>
      </c>
      <c r="B590">
        <v>10</v>
      </c>
      <c r="C590" t="s">
        <v>41</v>
      </c>
      <c r="D590" t="s">
        <v>62</v>
      </c>
      <c r="E590">
        <v>1</v>
      </c>
      <c r="F590">
        <v>1</v>
      </c>
      <c r="G590" t="s">
        <v>41</v>
      </c>
      <c r="H590" t="s">
        <v>62</v>
      </c>
      <c r="I590">
        <v>1</v>
      </c>
      <c r="J590"/>
      <c r="K590"/>
      <c r="L590"/>
      <c r="M590"/>
      <c r="N590"/>
      <c r="O590"/>
      <c r="P590">
        <v>1</v>
      </c>
      <c r="Q590"/>
      <c r="R590"/>
      <c r="S590"/>
      <c r="T590"/>
      <c r="U590"/>
      <c r="V590"/>
      <c r="W590" s="125">
        <f t="shared" si="101"/>
        <v>1</v>
      </c>
      <c r="X590" s="99">
        <v>0</v>
      </c>
      <c r="Y590" s="65" t="str">
        <f t="shared" si="102"/>
        <v/>
      </c>
      <c r="Z590" s="65" t="str">
        <f t="shared" si="103"/>
        <v>A612</v>
      </c>
      <c r="AA590" s="65">
        <f t="shared" si="104"/>
        <v>1</v>
      </c>
      <c r="AB590" s="65">
        <f t="shared" si="105"/>
        <v>0</v>
      </c>
      <c r="AC590" s="65">
        <f t="shared" si="106"/>
        <v>5</v>
      </c>
    </row>
    <row r="591" spans="1:29" x14ac:dyDescent="0.25">
      <c r="A591" t="s">
        <v>1973</v>
      </c>
      <c r="B591">
        <v>1</v>
      </c>
      <c r="C591" t="s">
        <v>583</v>
      </c>
      <c r="D591" t="s">
        <v>62</v>
      </c>
      <c r="E591">
        <v>1</v>
      </c>
      <c r="F591">
        <v>1</v>
      </c>
      <c r="G591" t="s">
        <v>583</v>
      </c>
      <c r="H591" t="s">
        <v>62</v>
      </c>
      <c r="I591">
        <v>1</v>
      </c>
      <c r="J591"/>
      <c r="K591"/>
      <c r="L591"/>
      <c r="M591"/>
      <c r="N591"/>
      <c r="O591"/>
      <c r="P591">
        <v>1.36363636363636</v>
      </c>
      <c r="Q591"/>
      <c r="R591"/>
      <c r="S591"/>
      <c r="T591"/>
      <c r="U591"/>
      <c r="V591"/>
      <c r="W591" s="125">
        <f t="shared" si="101"/>
        <v>1.36363636363636</v>
      </c>
      <c r="X591" s="99">
        <v>0</v>
      </c>
      <c r="Y591" s="65" t="str">
        <f t="shared" si="102"/>
        <v/>
      </c>
      <c r="Z591" s="65" t="str">
        <f t="shared" si="103"/>
        <v>A613</v>
      </c>
      <c r="AA591" s="65">
        <f t="shared" si="104"/>
        <v>1</v>
      </c>
      <c r="AB591" s="65">
        <f t="shared" si="105"/>
        <v>0</v>
      </c>
      <c r="AC591" s="65">
        <f t="shared" si="106"/>
        <v>5</v>
      </c>
    </row>
    <row r="592" spans="1:29" x14ac:dyDescent="0.25">
      <c r="A592" t="s">
        <v>1974</v>
      </c>
      <c r="B592">
        <v>10</v>
      </c>
      <c r="C592" t="s">
        <v>584</v>
      </c>
      <c r="D592" t="s">
        <v>62</v>
      </c>
      <c r="E592">
        <v>1</v>
      </c>
      <c r="F592">
        <v>1</v>
      </c>
      <c r="G592" t="s">
        <v>584</v>
      </c>
      <c r="H592" t="s">
        <v>62</v>
      </c>
      <c r="I592">
        <v>1</v>
      </c>
      <c r="J592"/>
      <c r="K592"/>
      <c r="L592"/>
      <c r="M592"/>
      <c r="N592"/>
      <c r="O592"/>
      <c r="P592">
        <v>1.0909090909090899</v>
      </c>
      <c r="Q592"/>
      <c r="R592"/>
      <c r="S592"/>
      <c r="T592"/>
      <c r="U592"/>
      <c r="V592"/>
      <c r="W592" s="125">
        <f t="shared" si="101"/>
        <v>1.0909090909090899</v>
      </c>
      <c r="X592" s="99">
        <v>0</v>
      </c>
      <c r="Y592" s="65" t="str">
        <f t="shared" si="102"/>
        <v/>
      </c>
      <c r="Z592" s="65" t="str">
        <f t="shared" si="103"/>
        <v>A614</v>
      </c>
      <c r="AA592" s="65">
        <f t="shared" si="104"/>
        <v>1</v>
      </c>
      <c r="AB592" s="65">
        <f t="shared" si="105"/>
        <v>0</v>
      </c>
      <c r="AC592" s="65">
        <f t="shared" si="106"/>
        <v>5</v>
      </c>
    </row>
    <row r="593" spans="1:29" x14ac:dyDescent="0.25">
      <c r="A593" t="s">
        <v>1975</v>
      </c>
      <c r="B593">
        <v>5</v>
      </c>
      <c r="C593" t="s">
        <v>585</v>
      </c>
      <c r="D593" t="s">
        <v>62</v>
      </c>
      <c r="E593">
        <v>1</v>
      </c>
      <c r="F593">
        <v>1</v>
      </c>
      <c r="G593" t="s">
        <v>585</v>
      </c>
      <c r="H593" t="s">
        <v>62</v>
      </c>
      <c r="I593">
        <v>1</v>
      </c>
      <c r="J593"/>
      <c r="K593"/>
      <c r="L593"/>
      <c r="M593"/>
      <c r="N593"/>
      <c r="O593"/>
      <c r="P593">
        <v>1.3333333333333299</v>
      </c>
      <c r="Q593"/>
      <c r="R593"/>
      <c r="S593"/>
      <c r="T593"/>
      <c r="U593"/>
      <c r="V593"/>
      <c r="W593" s="125">
        <f t="shared" si="101"/>
        <v>1.3333333333333299</v>
      </c>
      <c r="X593" s="99">
        <v>0</v>
      </c>
      <c r="Y593" s="65" t="str">
        <f t="shared" si="102"/>
        <v/>
      </c>
      <c r="Z593" s="65" t="str">
        <f t="shared" si="103"/>
        <v>A615</v>
      </c>
      <c r="AA593" s="65">
        <f t="shared" si="104"/>
        <v>1</v>
      </c>
      <c r="AB593" s="65">
        <f t="shared" si="105"/>
        <v>0</v>
      </c>
      <c r="AC593" s="65">
        <f t="shared" si="106"/>
        <v>5</v>
      </c>
    </row>
    <row r="594" spans="1:29" x14ac:dyDescent="0.25">
      <c r="A594" t="s">
        <v>1976</v>
      </c>
      <c r="B594">
        <v>5</v>
      </c>
      <c r="C594" t="s">
        <v>42</v>
      </c>
      <c r="D594" t="s">
        <v>62</v>
      </c>
      <c r="E594">
        <v>1</v>
      </c>
      <c r="F594">
        <v>1</v>
      </c>
      <c r="G594" t="s">
        <v>42</v>
      </c>
      <c r="H594" t="s">
        <v>62</v>
      </c>
      <c r="I594">
        <v>1</v>
      </c>
      <c r="J594"/>
      <c r="K594"/>
      <c r="L594"/>
      <c r="M594"/>
      <c r="N594"/>
      <c r="O594"/>
      <c r="P594"/>
      <c r="Q594"/>
      <c r="R594"/>
      <c r="S594"/>
      <c r="T594"/>
      <c r="U594"/>
      <c r="V594"/>
      <c r="W594" s="125">
        <f t="shared" si="101"/>
        <v>0</v>
      </c>
      <c r="X594" s="99">
        <v>0</v>
      </c>
      <c r="Y594" s="65" t="str">
        <f t="shared" si="102"/>
        <v/>
      </c>
      <c r="Z594" s="65" t="str">
        <f t="shared" si="103"/>
        <v>A617</v>
      </c>
      <c r="AA594" s="65">
        <f t="shared" si="104"/>
        <v>1</v>
      </c>
      <c r="AB594" s="65">
        <f t="shared" si="105"/>
        <v>0</v>
      </c>
      <c r="AC594" s="65">
        <f t="shared" si="106"/>
        <v>5</v>
      </c>
    </row>
    <row r="595" spans="1:29" x14ac:dyDescent="0.25">
      <c r="A595" t="s">
        <v>1977</v>
      </c>
      <c r="B595">
        <v>1</v>
      </c>
      <c r="C595" t="s">
        <v>435</v>
      </c>
      <c r="D595" t="s">
        <v>62</v>
      </c>
      <c r="E595">
        <v>1</v>
      </c>
      <c r="F595">
        <v>1</v>
      </c>
      <c r="G595" t="s">
        <v>435</v>
      </c>
      <c r="H595" t="s">
        <v>62</v>
      </c>
      <c r="I595">
        <v>1</v>
      </c>
      <c r="J595"/>
      <c r="K595"/>
      <c r="L595"/>
      <c r="M595"/>
      <c r="N595"/>
      <c r="O595"/>
      <c r="P595">
        <v>1.6</v>
      </c>
      <c r="Q595"/>
      <c r="R595"/>
      <c r="S595"/>
      <c r="T595"/>
      <c r="U595"/>
      <c r="V595"/>
      <c r="W595" s="125">
        <f t="shared" si="101"/>
        <v>1.6</v>
      </c>
      <c r="X595" s="99">
        <v>0</v>
      </c>
      <c r="Y595" s="65" t="str">
        <f t="shared" si="102"/>
        <v/>
      </c>
      <c r="Z595" s="65" t="str">
        <f t="shared" si="103"/>
        <v>A618</v>
      </c>
      <c r="AA595" s="65">
        <f t="shared" si="104"/>
        <v>1</v>
      </c>
      <c r="AB595" s="65">
        <f t="shared" si="105"/>
        <v>0</v>
      </c>
      <c r="AC595" s="65">
        <f t="shared" si="106"/>
        <v>5</v>
      </c>
    </row>
    <row r="596" spans="1:29" x14ac:dyDescent="0.25">
      <c r="A596" t="s">
        <v>1978</v>
      </c>
      <c r="B596">
        <v>5</v>
      </c>
      <c r="C596" t="s">
        <v>43</v>
      </c>
      <c r="D596" t="s">
        <v>62</v>
      </c>
      <c r="E596">
        <v>1</v>
      </c>
      <c r="F596">
        <v>1</v>
      </c>
      <c r="G596" t="s">
        <v>43</v>
      </c>
      <c r="H596" t="s">
        <v>62</v>
      </c>
      <c r="I596">
        <v>1</v>
      </c>
      <c r="J596"/>
      <c r="K596">
        <v>1.2222222222222201</v>
      </c>
      <c r="L596">
        <v>1</v>
      </c>
      <c r="M596"/>
      <c r="N596"/>
      <c r="O596"/>
      <c r="P596">
        <v>2.2105263157894699</v>
      </c>
      <c r="Q596"/>
      <c r="R596"/>
      <c r="S596"/>
      <c r="T596"/>
      <c r="U596"/>
      <c r="V596"/>
      <c r="W596" s="125">
        <f t="shared" si="101"/>
        <v>4.4327485380116904</v>
      </c>
      <c r="X596" s="99">
        <v>0</v>
      </c>
      <c r="Y596" s="65" t="str">
        <f t="shared" si="102"/>
        <v/>
      </c>
      <c r="Z596" s="65" t="str">
        <f t="shared" si="103"/>
        <v>A619</v>
      </c>
      <c r="AA596" s="65">
        <f t="shared" si="104"/>
        <v>1</v>
      </c>
      <c r="AB596" s="65">
        <f t="shared" si="105"/>
        <v>0</v>
      </c>
      <c r="AC596" s="65">
        <f t="shared" si="106"/>
        <v>5</v>
      </c>
    </row>
    <row r="597" spans="1:29" x14ac:dyDescent="0.25">
      <c r="A597" t="s">
        <v>1980</v>
      </c>
      <c r="B597">
        <v>1</v>
      </c>
      <c r="C597" t="s">
        <v>1195</v>
      </c>
      <c r="D597" t="s">
        <v>62</v>
      </c>
      <c r="E597">
        <v>1</v>
      </c>
      <c r="F597">
        <v>1</v>
      </c>
      <c r="G597" t="s">
        <v>1195</v>
      </c>
      <c r="H597" t="s">
        <v>62</v>
      </c>
      <c r="I597">
        <v>1</v>
      </c>
      <c r="J597"/>
      <c r="K597"/>
      <c r="L597"/>
      <c r="M597"/>
      <c r="N597"/>
      <c r="O597"/>
      <c r="P597"/>
      <c r="Q597"/>
      <c r="R597"/>
      <c r="S597"/>
      <c r="T597"/>
      <c r="U597"/>
      <c r="V597"/>
      <c r="W597" s="125">
        <f t="shared" si="101"/>
        <v>0</v>
      </c>
      <c r="X597" s="99">
        <v>0</v>
      </c>
      <c r="Y597" s="65" t="str">
        <f t="shared" si="102"/>
        <v/>
      </c>
      <c r="Z597" s="65" t="str">
        <f t="shared" si="103"/>
        <v>A620</v>
      </c>
      <c r="AA597" s="65">
        <f t="shared" si="104"/>
        <v>1</v>
      </c>
      <c r="AB597" s="65">
        <f t="shared" si="105"/>
        <v>0</v>
      </c>
      <c r="AC597" s="65">
        <f t="shared" si="106"/>
        <v>5</v>
      </c>
    </row>
    <row r="598" spans="1:29" x14ac:dyDescent="0.25">
      <c r="A598" t="s">
        <v>1981</v>
      </c>
      <c r="B598">
        <v>20</v>
      </c>
      <c r="C598" t="s">
        <v>44</v>
      </c>
      <c r="D598" t="s">
        <v>62</v>
      </c>
      <c r="E598">
        <v>1</v>
      </c>
      <c r="F598">
        <v>1</v>
      </c>
      <c r="G598" t="s">
        <v>44</v>
      </c>
      <c r="H598" t="s">
        <v>62</v>
      </c>
      <c r="I598">
        <v>1</v>
      </c>
      <c r="J598"/>
      <c r="K598"/>
      <c r="L598"/>
      <c r="M598"/>
      <c r="N598"/>
      <c r="O598"/>
      <c r="P598">
        <v>1.44444444444444</v>
      </c>
      <c r="Q598"/>
      <c r="R598"/>
      <c r="S598"/>
      <c r="T598"/>
      <c r="U598"/>
      <c r="V598"/>
      <c r="W598" s="125">
        <f t="shared" si="101"/>
        <v>1.44444444444444</v>
      </c>
      <c r="X598" s="99">
        <v>0</v>
      </c>
      <c r="Y598" s="65" t="str">
        <f t="shared" si="102"/>
        <v/>
      </c>
      <c r="Z598" s="65" t="str">
        <f t="shared" si="103"/>
        <v>A621</v>
      </c>
      <c r="AA598" s="65">
        <f t="shared" si="104"/>
        <v>1</v>
      </c>
      <c r="AB598" s="65">
        <f t="shared" si="105"/>
        <v>0</v>
      </c>
      <c r="AC598" s="65">
        <f t="shared" si="106"/>
        <v>5</v>
      </c>
    </row>
    <row r="599" spans="1:29" x14ac:dyDescent="0.25">
      <c r="A599" t="s">
        <v>1982</v>
      </c>
      <c r="B599">
        <v>1</v>
      </c>
      <c r="C599" t="s">
        <v>586</v>
      </c>
      <c r="D599" t="s">
        <v>62</v>
      </c>
      <c r="E599">
        <v>1</v>
      </c>
      <c r="F599">
        <v>1</v>
      </c>
      <c r="G599" t="s">
        <v>586</v>
      </c>
      <c r="H599" t="s">
        <v>62</v>
      </c>
      <c r="I599">
        <v>1</v>
      </c>
      <c r="J599"/>
      <c r="K599"/>
      <c r="L599"/>
      <c r="M599"/>
      <c r="N599"/>
      <c r="O599"/>
      <c r="P599"/>
      <c r="Q599"/>
      <c r="R599"/>
      <c r="S599"/>
      <c r="T599"/>
      <c r="U599"/>
      <c r="V599"/>
      <c r="W599" s="125">
        <f t="shared" si="101"/>
        <v>0</v>
      </c>
      <c r="X599" s="99">
        <v>0</v>
      </c>
      <c r="Y599" s="65" t="str">
        <f t="shared" si="102"/>
        <v/>
      </c>
      <c r="Z599" s="65" t="str">
        <f t="shared" si="103"/>
        <v>A622</v>
      </c>
      <c r="AA599" s="65">
        <f t="shared" si="104"/>
        <v>1</v>
      </c>
      <c r="AB599" s="65">
        <f t="shared" si="105"/>
        <v>0</v>
      </c>
      <c r="AC599" s="65">
        <f t="shared" si="106"/>
        <v>5</v>
      </c>
    </row>
    <row r="600" spans="1:29" x14ac:dyDescent="0.25">
      <c r="A600" t="s">
        <v>1983</v>
      </c>
      <c r="B600">
        <v>20</v>
      </c>
      <c r="C600" t="s">
        <v>45</v>
      </c>
      <c r="D600" t="s">
        <v>62</v>
      </c>
      <c r="E600">
        <v>1</v>
      </c>
      <c r="F600">
        <v>1</v>
      </c>
      <c r="G600" t="s">
        <v>45</v>
      </c>
      <c r="H600" t="s">
        <v>62</v>
      </c>
      <c r="I600">
        <v>1</v>
      </c>
      <c r="J600"/>
      <c r="K600"/>
      <c r="L600"/>
      <c r="M600"/>
      <c r="N600"/>
      <c r="O600"/>
      <c r="P600">
        <v>2.0625</v>
      </c>
      <c r="Q600"/>
      <c r="R600"/>
      <c r="S600"/>
      <c r="T600"/>
      <c r="U600"/>
      <c r="V600"/>
      <c r="W600" s="125">
        <f t="shared" si="101"/>
        <v>2.0625</v>
      </c>
      <c r="X600" s="99">
        <v>0</v>
      </c>
      <c r="Y600" s="65" t="str">
        <f t="shared" si="102"/>
        <v/>
      </c>
      <c r="Z600" s="65" t="str">
        <f t="shared" si="103"/>
        <v>A623</v>
      </c>
      <c r="AA600" s="65">
        <f t="shared" si="104"/>
        <v>1</v>
      </c>
      <c r="AB600" s="65">
        <f t="shared" si="105"/>
        <v>0</v>
      </c>
      <c r="AC600" s="65">
        <f t="shared" si="106"/>
        <v>5</v>
      </c>
    </row>
    <row r="601" spans="1:29" x14ac:dyDescent="0.25">
      <c r="A601" t="s">
        <v>1984</v>
      </c>
      <c r="B601">
        <v>10</v>
      </c>
      <c r="C601" t="s">
        <v>587</v>
      </c>
      <c r="D601" t="s">
        <v>62</v>
      </c>
      <c r="E601">
        <v>1</v>
      </c>
      <c r="F601">
        <v>1</v>
      </c>
      <c r="G601" t="s">
        <v>587</v>
      </c>
      <c r="H601" t="s">
        <v>62</v>
      </c>
      <c r="I601">
        <v>1</v>
      </c>
      <c r="J601"/>
      <c r="K601">
        <v>1</v>
      </c>
      <c r="L601"/>
      <c r="M601"/>
      <c r="N601"/>
      <c r="O601"/>
      <c r="P601">
        <v>1</v>
      </c>
      <c r="Q601"/>
      <c r="R601"/>
      <c r="S601"/>
      <c r="T601"/>
      <c r="U601"/>
      <c r="V601"/>
      <c r="W601" s="125">
        <f t="shared" si="101"/>
        <v>2</v>
      </c>
      <c r="X601" s="99">
        <v>0</v>
      </c>
      <c r="Y601" s="65" t="str">
        <f t="shared" si="102"/>
        <v/>
      </c>
      <c r="Z601" s="65" t="str">
        <f t="shared" si="103"/>
        <v>A624</v>
      </c>
      <c r="AA601" s="65">
        <f t="shared" si="104"/>
        <v>1</v>
      </c>
      <c r="AB601" s="65">
        <f t="shared" si="105"/>
        <v>0</v>
      </c>
      <c r="AC601" s="65">
        <f t="shared" si="106"/>
        <v>5</v>
      </c>
    </row>
    <row r="602" spans="1:29" x14ac:dyDescent="0.25">
      <c r="A602" t="s">
        <v>1986</v>
      </c>
      <c r="B602">
        <v>1</v>
      </c>
      <c r="C602" t="s">
        <v>915</v>
      </c>
      <c r="D602" t="s">
        <v>62</v>
      </c>
      <c r="E602">
        <v>1</v>
      </c>
      <c r="F602">
        <v>1</v>
      </c>
      <c r="G602" t="s">
        <v>915</v>
      </c>
      <c r="H602" t="s">
        <v>62</v>
      </c>
      <c r="I602">
        <v>1</v>
      </c>
      <c r="J602"/>
      <c r="K602"/>
      <c r="L602"/>
      <c r="M602"/>
      <c r="N602"/>
      <c r="O602"/>
      <c r="P602"/>
      <c r="Q602"/>
      <c r="R602"/>
      <c r="S602"/>
      <c r="T602">
        <v>1.5</v>
      </c>
      <c r="U602"/>
      <c r="V602"/>
      <c r="W602" s="125">
        <f t="shared" si="101"/>
        <v>1.5</v>
      </c>
      <c r="X602" s="99">
        <v>0</v>
      </c>
      <c r="Y602" s="65" t="str">
        <f t="shared" si="102"/>
        <v/>
      </c>
      <c r="Z602" s="65" t="str">
        <f t="shared" si="103"/>
        <v>A625</v>
      </c>
      <c r="AA602" s="65">
        <f t="shared" si="104"/>
        <v>1</v>
      </c>
      <c r="AB602" s="65">
        <f t="shared" si="105"/>
        <v>0</v>
      </c>
      <c r="AC602" s="65">
        <f t="shared" si="106"/>
        <v>5</v>
      </c>
    </row>
    <row r="603" spans="1:29" x14ac:dyDescent="0.25">
      <c r="A603" t="s">
        <v>1987</v>
      </c>
      <c r="B603">
        <v>1</v>
      </c>
      <c r="C603" t="s">
        <v>745</v>
      </c>
      <c r="D603" t="s">
        <v>62</v>
      </c>
      <c r="E603">
        <v>1</v>
      </c>
      <c r="F603">
        <v>1</v>
      </c>
      <c r="G603" t="s">
        <v>745</v>
      </c>
      <c r="H603" t="s">
        <v>62</v>
      </c>
      <c r="I603">
        <v>1</v>
      </c>
      <c r="J603"/>
      <c r="K603">
        <v>1.8125</v>
      </c>
      <c r="L603">
        <v>1.6666666666666601</v>
      </c>
      <c r="M603"/>
      <c r="N603"/>
      <c r="O603"/>
      <c r="P603">
        <v>3.25</v>
      </c>
      <c r="Q603"/>
      <c r="R603"/>
      <c r="S603"/>
      <c r="T603"/>
      <c r="U603"/>
      <c r="V603"/>
      <c r="W603" s="125">
        <f t="shared" si="101"/>
        <v>6.7291666666666599</v>
      </c>
      <c r="X603" s="99">
        <v>0</v>
      </c>
      <c r="Y603" s="65" t="str">
        <f t="shared" si="102"/>
        <v/>
      </c>
      <c r="Z603" s="65" t="str">
        <f t="shared" si="103"/>
        <v>A626</v>
      </c>
      <c r="AA603" s="65">
        <f t="shared" si="104"/>
        <v>1</v>
      </c>
      <c r="AB603" s="65">
        <f t="shared" si="105"/>
        <v>0</v>
      </c>
      <c r="AC603" s="65">
        <f t="shared" si="106"/>
        <v>7</v>
      </c>
    </row>
    <row r="604" spans="1:29" x14ac:dyDescent="0.25">
      <c r="A604" t="s">
        <v>1988</v>
      </c>
      <c r="B604">
        <v>1</v>
      </c>
      <c r="C604" t="s">
        <v>153</v>
      </c>
      <c r="D604" t="s">
        <v>62</v>
      </c>
      <c r="E604">
        <v>1</v>
      </c>
      <c r="F604">
        <v>1</v>
      </c>
      <c r="G604" t="s">
        <v>153</v>
      </c>
      <c r="H604" t="s">
        <v>62</v>
      </c>
      <c r="I604">
        <v>1</v>
      </c>
      <c r="J604"/>
      <c r="K604">
        <v>1</v>
      </c>
      <c r="L604"/>
      <c r="M604"/>
      <c r="N604"/>
      <c r="O604"/>
      <c r="P604">
        <v>1.4545454545454499</v>
      </c>
      <c r="Q604"/>
      <c r="R604"/>
      <c r="S604"/>
      <c r="T604"/>
      <c r="U604"/>
      <c r="V604"/>
      <c r="W604" s="125">
        <f t="shared" si="101"/>
        <v>2.4545454545454497</v>
      </c>
      <c r="X604" s="99">
        <v>0</v>
      </c>
      <c r="Y604" s="65" t="str">
        <f>IF(COUNTIF($G$5:$G$4836,#REF!)&gt;1,"DOUBLE","")</f>
        <v/>
      </c>
      <c r="Z604" s="65" t="e">
        <f>#REF!</f>
        <v>#REF!</v>
      </c>
      <c r="AA604" s="65" t="e">
        <f>#REF!</f>
        <v>#REF!</v>
      </c>
      <c r="AB604" s="65">
        <f>IF(ISNA(MATCH(#REF!,#REF!,0)),1,0)</f>
        <v>0</v>
      </c>
      <c r="AC604" s="65" t="e">
        <f>LEN(#REF!)</f>
        <v>#REF!</v>
      </c>
    </row>
    <row r="605" spans="1:29" x14ac:dyDescent="0.25">
      <c r="A605" t="s">
        <v>1989</v>
      </c>
      <c r="B605">
        <v>1</v>
      </c>
      <c r="C605" t="s">
        <v>916</v>
      </c>
      <c r="D605" t="s">
        <v>62</v>
      </c>
      <c r="E605">
        <v>1</v>
      </c>
      <c r="F605">
        <v>1</v>
      </c>
      <c r="G605" t="s">
        <v>916</v>
      </c>
      <c r="H605" t="s">
        <v>62</v>
      </c>
      <c r="I605">
        <v>1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 s="125">
        <f t="shared" si="101"/>
        <v>0</v>
      </c>
      <c r="X605" s="99">
        <v>0</v>
      </c>
      <c r="Y605" s="65" t="str">
        <f t="shared" ref="Y605:Y610" si="107">IF(COUNTIF($G$5:$G$4836,G591)&gt;1,"DOUBLE","")</f>
        <v/>
      </c>
      <c r="Z605" s="65" t="str">
        <f t="shared" ref="Z605:Z610" si="108">A591</f>
        <v>A628</v>
      </c>
      <c r="AA605" s="65">
        <f t="shared" ref="AA605:AA610" si="109">I591</f>
        <v>1</v>
      </c>
      <c r="AB605" s="65">
        <f t="shared" ref="AB605:AB610" si="110">IF(ISNA(MATCH(C591,G591,0)),1,0)</f>
        <v>0</v>
      </c>
      <c r="AC605" s="65">
        <f t="shared" ref="AC605:AC610" si="111">LEN(G591)</f>
        <v>7</v>
      </c>
    </row>
    <row r="606" spans="1:29" x14ac:dyDescent="0.25">
      <c r="A606" t="s">
        <v>1990</v>
      </c>
      <c r="B606">
        <v>1</v>
      </c>
      <c r="C606" t="s">
        <v>588</v>
      </c>
      <c r="D606" t="s">
        <v>62</v>
      </c>
      <c r="E606">
        <v>1</v>
      </c>
      <c r="F606">
        <v>1</v>
      </c>
      <c r="G606" t="s">
        <v>588</v>
      </c>
      <c r="H606" t="s">
        <v>62</v>
      </c>
      <c r="I606">
        <v>1</v>
      </c>
      <c r="J606"/>
      <c r="K606"/>
      <c r="L606">
        <v>3.625</v>
      </c>
      <c r="M606"/>
      <c r="N606"/>
      <c r="O606"/>
      <c r="P606"/>
      <c r="Q606"/>
      <c r="R606"/>
      <c r="S606"/>
      <c r="T606"/>
      <c r="U606"/>
      <c r="V606"/>
      <c r="W606" s="125">
        <f t="shared" si="101"/>
        <v>3.625</v>
      </c>
      <c r="X606" s="99">
        <v>0</v>
      </c>
      <c r="Y606" s="65" t="str">
        <f t="shared" si="107"/>
        <v/>
      </c>
      <c r="Z606" s="65" t="str">
        <f t="shared" si="108"/>
        <v>A629</v>
      </c>
      <c r="AA606" s="65">
        <f t="shared" si="109"/>
        <v>1</v>
      </c>
      <c r="AB606" s="65">
        <f t="shared" si="110"/>
        <v>0</v>
      </c>
      <c r="AC606" s="65">
        <f t="shared" si="111"/>
        <v>7</v>
      </c>
    </row>
    <row r="607" spans="1:29" x14ac:dyDescent="0.25">
      <c r="A607" t="s">
        <v>1991</v>
      </c>
      <c r="B607">
        <v>10</v>
      </c>
      <c r="C607" t="s">
        <v>589</v>
      </c>
      <c r="D607" t="s">
        <v>62</v>
      </c>
      <c r="E607">
        <v>1</v>
      </c>
      <c r="F607">
        <v>1</v>
      </c>
      <c r="G607" t="s">
        <v>589</v>
      </c>
      <c r="H607" t="s">
        <v>62</v>
      </c>
      <c r="I607">
        <v>1</v>
      </c>
      <c r="J607"/>
      <c r="K607"/>
      <c r="L607">
        <v>1</v>
      </c>
      <c r="M607"/>
      <c r="N607"/>
      <c r="O607"/>
      <c r="P607"/>
      <c r="Q607"/>
      <c r="R607"/>
      <c r="S607"/>
      <c r="T607"/>
      <c r="U607"/>
      <c r="V607"/>
      <c r="W607" s="125">
        <f t="shared" si="101"/>
        <v>1</v>
      </c>
      <c r="X607" s="99">
        <v>0</v>
      </c>
      <c r="Y607" s="65" t="str">
        <f t="shared" si="107"/>
        <v/>
      </c>
      <c r="Z607" s="65" t="str">
        <f t="shared" si="108"/>
        <v>A630</v>
      </c>
      <c r="AA607" s="65">
        <f t="shared" si="109"/>
        <v>1</v>
      </c>
      <c r="AB607" s="65">
        <f t="shared" si="110"/>
        <v>0</v>
      </c>
      <c r="AC607" s="65">
        <f t="shared" si="111"/>
        <v>7</v>
      </c>
    </row>
    <row r="608" spans="1:29" x14ac:dyDescent="0.25">
      <c r="A608" t="s">
        <v>1992</v>
      </c>
      <c r="B608">
        <v>1</v>
      </c>
      <c r="C608" t="s">
        <v>764</v>
      </c>
      <c r="D608" t="s">
        <v>62</v>
      </c>
      <c r="E608">
        <v>1</v>
      </c>
      <c r="F608">
        <v>1</v>
      </c>
      <c r="G608" t="s">
        <v>764</v>
      </c>
      <c r="H608" t="s">
        <v>62</v>
      </c>
      <c r="I608">
        <v>1</v>
      </c>
      <c r="J608"/>
      <c r="K608"/>
      <c r="L608">
        <v>1.28571428571428</v>
      </c>
      <c r="M608"/>
      <c r="N608"/>
      <c r="O608"/>
      <c r="P608"/>
      <c r="Q608"/>
      <c r="R608"/>
      <c r="S608"/>
      <c r="T608"/>
      <c r="U608"/>
      <c r="V608"/>
      <c r="W608" s="125">
        <f t="shared" si="101"/>
        <v>1.28571428571428</v>
      </c>
      <c r="X608" s="99">
        <v>0</v>
      </c>
      <c r="Y608" s="65" t="str">
        <f t="shared" si="107"/>
        <v/>
      </c>
      <c r="Z608" s="65" t="str">
        <f t="shared" si="108"/>
        <v>A631</v>
      </c>
      <c r="AA608" s="65">
        <f t="shared" si="109"/>
        <v>1</v>
      </c>
      <c r="AB608" s="65">
        <f t="shared" si="110"/>
        <v>0</v>
      </c>
      <c r="AC608" s="65">
        <f t="shared" si="111"/>
        <v>7</v>
      </c>
    </row>
    <row r="609" spans="1:29" x14ac:dyDescent="0.25">
      <c r="A609" t="s">
        <v>1993</v>
      </c>
      <c r="B609">
        <v>10</v>
      </c>
      <c r="C609" t="s">
        <v>591</v>
      </c>
      <c r="D609" t="s">
        <v>62</v>
      </c>
      <c r="E609">
        <v>1</v>
      </c>
      <c r="F609">
        <v>1</v>
      </c>
      <c r="G609" t="s">
        <v>591</v>
      </c>
      <c r="H609" t="s">
        <v>62</v>
      </c>
      <c r="I609">
        <v>1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 s="125">
        <f t="shared" si="101"/>
        <v>0</v>
      </c>
      <c r="X609" s="99">
        <v>0</v>
      </c>
      <c r="Y609" s="65" t="str">
        <f t="shared" si="107"/>
        <v/>
      </c>
      <c r="Z609" s="65" t="str">
        <f t="shared" si="108"/>
        <v>A632</v>
      </c>
      <c r="AA609" s="65">
        <f t="shared" si="109"/>
        <v>1</v>
      </c>
      <c r="AB609" s="65">
        <f t="shared" si="110"/>
        <v>0</v>
      </c>
      <c r="AC609" s="65">
        <f t="shared" si="111"/>
        <v>7</v>
      </c>
    </row>
    <row r="610" spans="1:29" x14ac:dyDescent="0.25">
      <c r="A610" t="s">
        <v>1994</v>
      </c>
      <c r="B610">
        <v>20</v>
      </c>
      <c r="C610" t="s">
        <v>592</v>
      </c>
      <c r="D610" t="s">
        <v>62</v>
      </c>
      <c r="E610">
        <v>1</v>
      </c>
      <c r="F610">
        <v>1</v>
      </c>
      <c r="G610" t="s">
        <v>592</v>
      </c>
      <c r="H610" t="s">
        <v>62</v>
      </c>
      <c r="I610">
        <v>1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 s="125">
        <f t="shared" si="101"/>
        <v>0</v>
      </c>
      <c r="X610" s="99">
        <v>0</v>
      </c>
      <c r="Y610" s="65" t="str">
        <f t="shared" si="107"/>
        <v/>
      </c>
      <c r="Z610" s="65" t="str">
        <f t="shared" si="108"/>
        <v>A633</v>
      </c>
      <c r="AA610" s="65">
        <f t="shared" si="109"/>
        <v>1</v>
      </c>
      <c r="AB610" s="65">
        <f t="shared" si="110"/>
        <v>0</v>
      </c>
      <c r="AC610" s="65">
        <f t="shared" si="111"/>
        <v>7</v>
      </c>
    </row>
    <row r="611" spans="1:29" x14ac:dyDescent="0.25">
      <c r="A611" t="s">
        <v>1995</v>
      </c>
      <c r="B611">
        <v>10</v>
      </c>
      <c r="C611" t="s">
        <v>593</v>
      </c>
      <c r="D611" t="s">
        <v>62</v>
      </c>
      <c r="E611">
        <v>1</v>
      </c>
      <c r="F611">
        <v>1</v>
      </c>
      <c r="G611" t="s">
        <v>593</v>
      </c>
      <c r="H611" t="s">
        <v>62</v>
      </c>
      <c r="I611">
        <v>1</v>
      </c>
      <c r="J611">
        <v>1</v>
      </c>
      <c r="K611"/>
      <c r="L611"/>
      <c r="M611"/>
      <c r="N611"/>
      <c r="O611"/>
      <c r="P611"/>
      <c r="Q611"/>
      <c r="R611"/>
      <c r="S611"/>
      <c r="T611"/>
      <c r="U611"/>
      <c r="V611"/>
      <c r="W611" s="125">
        <f t="shared" si="101"/>
        <v>1</v>
      </c>
      <c r="X611" s="99">
        <v>0</v>
      </c>
      <c r="Y611" s="65" t="str">
        <f>IF(COUNTIF($G$5:$G$4836,#REF!)&gt;1,"DOUBLE","")</f>
        <v/>
      </c>
      <c r="Z611" s="65" t="e">
        <f>#REF!</f>
        <v>#REF!</v>
      </c>
      <c r="AA611" s="65" t="e">
        <f>#REF!</f>
        <v>#REF!</v>
      </c>
      <c r="AB611" s="65">
        <f>IF(ISNA(MATCH(#REF!,#REF!,0)),1,0)</f>
        <v>0</v>
      </c>
      <c r="AC611" s="65" t="e">
        <f>LEN(#REF!)</f>
        <v>#REF!</v>
      </c>
    </row>
    <row r="612" spans="1:29" x14ac:dyDescent="0.25">
      <c r="A612" t="s">
        <v>1996</v>
      </c>
      <c r="B612">
        <v>10</v>
      </c>
      <c r="C612" t="s">
        <v>594</v>
      </c>
      <c r="D612" t="s">
        <v>62</v>
      </c>
      <c r="E612">
        <v>1</v>
      </c>
      <c r="F612">
        <v>1</v>
      </c>
      <c r="G612" t="s">
        <v>594</v>
      </c>
      <c r="H612" t="s">
        <v>62</v>
      </c>
      <c r="I612">
        <v>1</v>
      </c>
      <c r="J612">
        <v>1</v>
      </c>
      <c r="K612"/>
      <c r="L612">
        <v>1</v>
      </c>
      <c r="M612">
        <v>1.3</v>
      </c>
      <c r="N612"/>
      <c r="O612"/>
      <c r="P612"/>
      <c r="Q612"/>
      <c r="R612"/>
      <c r="S612"/>
      <c r="T612"/>
      <c r="U612"/>
      <c r="V612"/>
      <c r="W612" s="125">
        <f t="shared" si="101"/>
        <v>3.3</v>
      </c>
      <c r="X612" s="99">
        <v>0</v>
      </c>
      <c r="Y612" s="65" t="str">
        <f>IF(COUNTIF($G$5:$G$4836,G597)&gt;1,"DOUBLE","")</f>
        <v/>
      </c>
      <c r="Z612" s="65" t="str">
        <f>A597</f>
        <v>A635</v>
      </c>
      <c r="AA612" s="65">
        <f>I597</f>
        <v>1</v>
      </c>
      <c r="AB612" s="65">
        <f>IF(ISNA(MATCH(C597,G597,0)),1,0)</f>
        <v>0</v>
      </c>
      <c r="AC612" s="65">
        <f>LEN(G597)</f>
        <v>7</v>
      </c>
    </row>
    <row r="613" spans="1:29" x14ac:dyDescent="0.25">
      <c r="A613" t="s">
        <v>1997</v>
      </c>
      <c r="B613">
        <v>5</v>
      </c>
      <c r="C613" t="s">
        <v>595</v>
      </c>
      <c r="D613" t="s">
        <v>62</v>
      </c>
      <c r="E613">
        <v>1</v>
      </c>
      <c r="F613">
        <v>1</v>
      </c>
      <c r="G613" t="s">
        <v>595</v>
      </c>
      <c r="H613" t="s">
        <v>62</v>
      </c>
      <c r="I613">
        <v>1</v>
      </c>
      <c r="J613">
        <v>1</v>
      </c>
      <c r="K613"/>
      <c r="L613">
        <v>1</v>
      </c>
      <c r="M613">
        <v>1.25</v>
      </c>
      <c r="N613"/>
      <c r="O613"/>
      <c r="P613"/>
      <c r="Q613"/>
      <c r="R613"/>
      <c r="S613"/>
      <c r="T613"/>
      <c r="U613"/>
      <c r="V613"/>
      <c r="W613" s="125">
        <f t="shared" si="101"/>
        <v>3.25</v>
      </c>
      <c r="X613" s="99">
        <v>0</v>
      </c>
      <c r="Y613" s="65" t="str">
        <f>IF(COUNTIF($G$5:$G$4836,G598)&gt;1,"DOUBLE","")</f>
        <v/>
      </c>
      <c r="Z613" s="65" t="str">
        <f>A598</f>
        <v>A637</v>
      </c>
      <c r="AA613" s="65">
        <f>I598</f>
        <v>1</v>
      </c>
      <c r="AB613" s="65">
        <f>IF(ISNA(MATCH(C598,G598,0)),1,0)</f>
        <v>0</v>
      </c>
      <c r="AC613" s="65">
        <f>LEN(G598)</f>
        <v>7</v>
      </c>
    </row>
    <row r="614" spans="1:29" x14ac:dyDescent="0.25">
      <c r="A614" t="s">
        <v>1998</v>
      </c>
      <c r="B614">
        <v>10</v>
      </c>
      <c r="C614" t="s">
        <v>596</v>
      </c>
      <c r="D614" t="s">
        <v>62</v>
      </c>
      <c r="E614">
        <v>1</v>
      </c>
      <c r="F614">
        <v>1</v>
      </c>
      <c r="G614" t="s">
        <v>596</v>
      </c>
      <c r="H614" t="s">
        <v>62</v>
      </c>
      <c r="I614">
        <v>1</v>
      </c>
      <c r="J614">
        <v>1</v>
      </c>
      <c r="K614"/>
      <c r="L614"/>
      <c r="M614">
        <v>1</v>
      </c>
      <c r="N614"/>
      <c r="O614"/>
      <c r="P614"/>
      <c r="Q614"/>
      <c r="R614"/>
      <c r="S614"/>
      <c r="T614"/>
      <c r="U614"/>
      <c r="V614"/>
      <c r="W614" s="125">
        <f t="shared" si="101"/>
        <v>2</v>
      </c>
      <c r="X614" s="99">
        <v>0</v>
      </c>
      <c r="Y614" s="65" t="str">
        <f>IF(COUNTIF($G$5:$G$4836,G599)&gt;1,"DOUBLE","")</f>
        <v/>
      </c>
      <c r="Z614" s="65" t="str">
        <f>A599</f>
        <v>A638</v>
      </c>
      <c r="AA614" s="65">
        <f>I599</f>
        <v>1</v>
      </c>
      <c r="AB614" s="65">
        <f>IF(ISNA(MATCH(C599,G599,0)),1,0)</f>
        <v>0</v>
      </c>
      <c r="AC614" s="65">
        <f>LEN(G599)</f>
        <v>7</v>
      </c>
    </row>
    <row r="615" spans="1:29" x14ac:dyDescent="0.25">
      <c r="A615" t="s">
        <v>1999</v>
      </c>
      <c r="B615">
        <v>10</v>
      </c>
      <c r="C615" t="s">
        <v>191</v>
      </c>
      <c r="D615" t="s">
        <v>62</v>
      </c>
      <c r="E615">
        <v>1</v>
      </c>
      <c r="F615">
        <v>1</v>
      </c>
      <c r="G615" t="s">
        <v>191</v>
      </c>
      <c r="H615" t="s">
        <v>62</v>
      </c>
      <c r="I615">
        <v>1</v>
      </c>
      <c r="J615"/>
      <c r="K615"/>
      <c r="L615"/>
      <c r="M615">
        <v>1.25</v>
      </c>
      <c r="N615"/>
      <c r="O615"/>
      <c r="P615"/>
      <c r="Q615"/>
      <c r="R615"/>
      <c r="S615"/>
      <c r="T615"/>
      <c r="U615"/>
      <c r="V615"/>
      <c r="W615" s="125">
        <f t="shared" si="101"/>
        <v>1.25</v>
      </c>
      <c r="X615" s="99">
        <v>0</v>
      </c>
      <c r="Y615" s="65" t="str">
        <f>IF(COUNTIF($G$5:$G$4836,G600)&gt;1,"DOUBLE","")</f>
        <v/>
      </c>
      <c r="Z615" s="65" t="str">
        <f>A600</f>
        <v>A639</v>
      </c>
      <c r="AA615" s="65">
        <f>I600</f>
        <v>1</v>
      </c>
      <c r="AB615" s="65">
        <f>IF(ISNA(MATCH(C600,G600,0)),1,0)</f>
        <v>0</v>
      </c>
      <c r="AC615" s="65">
        <f>LEN(G600)</f>
        <v>7</v>
      </c>
    </row>
    <row r="616" spans="1:29" x14ac:dyDescent="0.25">
      <c r="A616" t="s">
        <v>2000</v>
      </c>
      <c r="B616">
        <v>10</v>
      </c>
      <c r="C616" t="s">
        <v>597</v>
      </c>
      <c r="D616" t="s">
        <v>62</v>
      </c>
      <c r="E616">
        <v>1</v>
      </c>
      <c r="F616">
        <v>1</v>
      </c>
      <c r="G616" t="s">
        <v>597</v>
      </c>
      <c r="H616" t="s">
        <v>62</v>
      </c>
      <c r="I616">
        <v>1</v>
      </c>
      <c r="J616">
        <v>1</v>
      </c>
      <c r="K616"/>
      <c r="L616">
        <v>1.5</v>
      </c>
      <c r="M616">
        <v>1</v>
      </c>
      <c r="N616"/>
      <c r="O616"/>
      <c r="P616"/>
      <c r="Q616"/>
      <c r="R616"/>
      <c r="S616"/>
      <c r="T616"/>
      <c r="U616"/>
      <c r="V616"/>
      <c r="W616" s="125">
        <f t="shared" si="101"/>
        <v>3.5</v>
      </c>
      <c r="X616" s="99">
        <v>0</v>
      </c>
      <c r="Y616" s="65" t="str">
        <f>IF(COUNTIF($G$5:$G$4836,G601)&gt;1,"DOUBLE","")</f>
        <v/>
      </c>
      <c r="Z616" s="65" t="str">
        <f>A601</f>
        <v>A640</v>
      </c>
      <c r="AA616" s="65">
        <f>I601</f>
        <v>1</v>
      </c>
      <c r="AB616" s="65">
        <f>IF(ISNA(MATCH(C601,G601,0)),1,0)</f>
        <v>0</v>
      </c>
      <c r="AC616" s="65">
        <f>LEN(G601)</f>
        <v>7</v>
      </c>
    </row>
    <row r="617" spans="1:29" x14ac:dyDescent="0.25">
      <c r="A617" t="s">
        <v>2001</v>
      </c>
      <c r="B617">
        <v>1</v>
      </c>
      <c r="C617" t="s">
        <v>917</v>
      </c>
      <c r="D617" t="s">
        <v>62</v>
      </c>
      <c r="E617">
        <v>1</v>
      </c>
      <c r="F617">
        <v>1</v>
      </c>
      <c r="G617" t="s">
        <v>917</v>
      </c>
      <c r="H617" t="s">
        <v>62</v>
      </c>
      <c r="I617">
        <v>1</v>
      </c>
      <c r="J617"/>
      <c r="K617"/>
      <c r="L617"/>
      <c r="M617"/>
      <c r="N617"/>
      <c r="O617"/>
      <c r="P617"/>
      <c r="Q617"/>
      <c r="R617"/>
      <c r="S617"/>
      <c r="T617"/>
      <c r="U617"/>
      <c r="V617"/>
      <c r="W617" s="125">
        <f t="shared" si="101"/>
        <v>0</v>
      </c>
      <c r="X617" s="99">
        <v>0</v>
      </c>
      <c r="Y617" s="65" t="str">
        <f>IF(COUNTIF($G$5:$G$4836,#REF!)&gt;1,"DOUBLE","")</f>
        <v/>
      </c>
      <c r="Z617" s="65" t="e">
        <f>#REF!</f>
        <v>#REF!</v>
      </c>
      <c r="AA617" s="65" t="e">
        <f>#REF!</f>
        <v>#REF!</v>
      </c>
      <c r="AB617" s="65">
        <f>IF(ISNA(MATCH(#REF!,#REF!,0)),1,0)</f>
        <v>0</v>
      </c>
      <c r="AC617" s="65" t="e">
        <f>LEN(#REF!)</f>
        <v>#REF!</v>
      </c>
    </row>
    <row r="618" spans="1:29" x14ac:dyDescent="0.25">
      <c r="A618" t="s">
        <v>2002</v>
      </c>
      <c r="B618">
        <v>10</v>
      </c>
      <c r="C618" t="s">
        <v>598</v>
      </c>
      <c r="D618" t="s">
        <v>62</v>
      </c>
      <c r="E618">
        <v>1</v>
      </c>
      <c r="F618">
        <v>1</v>
      </c>
      <c r="G618" t="s">
        <v>598</v>
      </c>
      <c r="H618" t="s">
        <v>62</v>
      </c>
      <c r="I618">
        <v>1</v>
      </c>
      <c r="J618"/>
      <c r="K618"/>
      <c r="L618"/>
      <c r="M618"/>
      <c r="N618"/>
      <c r="O618"/>
      <c r="P618"/>
      <c r="Q618"/>
      <c r="R618"/>
      <c r="S618"/>
      <c r="T618"/>
      <c r="U618"/>
      <c r="V618"/>
      <c r="W618" s="125">
        <f t="shared" si="101"/>
        <v>0</v>
      </c>
      <c r="X618" s="99">
        <v>0</v>
      </c>
      <c r="Y618" s="65" t="str">
        <f t="shared" ref="Y618:Y649" si="112">IF(COUNTIF($G$5:$G$4836,G602)&gt;1,"DOUBLE","")</f>
        <v/>
      </c>
      <c r="Z618" s="65" t="str">
        <f t="shared" ref="Z618:Z645" si="113">A602</f>
        <v>A642</v>
      </c>
      <c r="AA618" s="65">
        <f t="shared" ref="AA618:AA645" si="114">I602</f>
        <v>1</v>
      </c>
      <c r="AB618" s="65">
        <f t="shared" ref="AB618:AB645" si="115">IF(ISNA(MATCH(C602,G602,0)),1,0)</f>
        <v>0</v>
      </c>
      <c r="AC618" s="65">
        <f t="shared" ref="AC618:AC645" si="116">LEN(G602)</f>
        <v>7</v>
      </c>
    </row>
    <row r="619" spans="1:29" x14ac:dyDescent="0.25">
      <c r="A619" t="s">
        <v>2003</v>
      </c>
      <c r="B619">
        <v>1</v>
      </c>
      <c r="C619" t="s">
        <v>918</v>
      </c>
      <c r="D619" t="s">
        <v>62</v>
      </c>
      <c r="E619">
        <v>1</v>
      </c>
      <c r="F619">
        <v>1</v>
      </c>
      <c r="G619" t="s">
        <v>918</v>
      </c>
      <c r="H619" t="s">
        <v>62</v>
      </c>
      <c r="I619">
        <v>1</v>
      </c>
      <c r="J619"/>
      <c r="K619"/>
      <c r="L619"/>
      <c r="M619"/>
      <c r="N619"/>
      <c r="O619"/>
      <c r="P619"/>
      <c r="Q619"/>
      <c r="R619"/>
      <c r="S619"/>
      <c r="T619"/>
      <c r="U619"/>
      <c r="V619"/>
      <c r="W619" s="125">
        <f t="shared" si="101"/>
        <v>0</v>
      </c>
      <c r="X619" s="99">
        <v>0</v>
      </c>
      <c r="Y619" s="65" t="str">
        <f t="shared" si="112"/>
        <v/>
      </c>
      <c r="Z619" s="65" t="str">
        <f t="shared" si="113"/>
        <v>A644</v>
      </c>
      <c r="AA619" s="65">
        <f t="shared" si="114"/>
        <v>1</v>
      </c>
      <c r="AB619" s="65">
        <f t="shared" si="115"/>
        <v>0</v>
      </c>
      <c r="AC619" s="65">
        <f t="shared" si="116"/>
        <v>7</v>
      </c>
    </row>
    <row r="620" spans="1:29" x14ac:dyDescent="0.25">
      <c r="A620" t="s">
        <v>2004</v>
      </c>
      <c r="B620">
        <v>1</v>
      </c>
      <c r="C620" t="s">
        <v>946</v>
      </c>
      <c r="D620" t="s">
        <v>62</v>
      </c>
      <c r="E620">
        <v>1</v>
      </c>
      <c r="F620">
        <v>1</v>
      </c>
      <c r="G620" t="s">
        <v>946</v>
      </c>
      <c r="H620" t="s">
        <v>62</v>
      </c>
      <c r="I620">
        <v>1</v>
      </c>
      <c r="J620"/>
      <c r="K620"/>
      <c r="L620"/>
      <c r="M620"/>
      <c r="N620"/>
      <c r="O620"/>
      <c r="P620"/>
      <c r="Q620"/>
      <c r="R620"/>
      <c r="S620"/>
      <c r="T620"/>
      <c r="U620"/>
      <c r="V620"/>
      <c r="W620" s="125">
        <f t="shared" si="101"/>
        <v>0</v>
      </c>
      <c r="X620" s="99">
        <v>0</v>
      </c>
      <c r="Y620" s="65" t="str">
        <f t="shared" si="112"/>
        <v/>
      </c>
      <c r="Z620" s="65" t="str">
        <f t="shared" si="113"/>
        <v>A645</v>
      </c>
      <c r="AA620" s="65">
        <f t="shared" si="114"/>
        <v>1</v>
      </c>
      <c r="AB620" s="65">
        <f t="shared" si="115"/>
        <v>0</v>
      </c>
      <c r="AC620" s="65">
        <f t="shared" si="116"/>
        <v>7</v>
      </c>
    </row>
    <row r="621" spans="1:29" x14ac:dyDescent="0.25">
      <c r="A621" t="s">
        <v>2005</v>
      </c>
      <c r="B621">
        <v>1</v>
      </c>
      <c r="C621" t="s">
        <v>939</v>
      </c>
      <c r="D621" t="s">
        <v>62</v>
      </c>
      <c r="E621">
        <v>1</v>
      </c>
      <c r="F621">
        <v>1</v>
      </c>
      <c r="G621" t="s">
        <v>939</v>
      </c>
      <c r="H621" t="s">
        <v>62</v>
      </c>
      <c r="I621">
        <v>1</v>
      </c>
      <c r="J621"/>
      <c r="K621"/>
      <c r="L621"/>
      <c r="M621"/>
      <c r="N621"/>
      <c r="O621"/>
      <c r="P621"/>
      <c r="Q621"/>
      <c r="R621"/>
      <c r="S621"/>
      <c r="T621"/>
      <c r="U621"/>
      <c r="V621"/>
      <c r="W621" s="125">
        <f t="shared" si="101"/>
        <v>0</v>
      </c>
      <c r="X621" s="99">
        <v>0</v>
      </c>
      <c r="Y621" s="65" t="str">
        <f t="shared" si="112"/>
        <v/>
      </c>
      <c r="Z621" s="65" t="str">
        <f t="shared" si="113"/>
        <v>A647</v>
      </c>
      <c r="AA621" s="65">
        <f t="shared" si="114"/>
        <v>1</v>
      </c>
      <c r="AB621" s="65">
        <f t="shared" si="115"/>
        <v>0</v>
      </c>
      <c r="AC621" s="65">
        <f t="shared" si="116"/>
        <v>7</v>
      </c>
    </row>
    <row r="622" spans="1:29" x14ac:dyDescent="0.25">
      <c r="A622" t="s">
        <v>2006</v>
      </c>
      <c r="B622">
        <v>1</v>
      </c>
      <c r="C622" t="s">
        <v>919</v>
      </c>
      <c r="D622" t="s">
        <v>62</v>
      </c>
      <c r="E622">
        <v>1</v>
      </c>
      <c r="F622">
        <v>1</v>
      </c>
      <c r="G622" t="s">
        <v>919</v>
      </c>
      <c r="H622" t="s">
        <v>62</v>
      </c>
      <c r="I622">
        <v>1</v>
      </c>
      <c r="J622"/>
      <c r="K622"/>
      <c r="L622"/>
      <c r="M622"/>
      <c r="N622"/>
      <c r="O622"/>
      <c r="P622">
        <v>1.2</v>
      </c>
      <c r="Q622"/>
      <c r="R622"/>
      <c r="S622"/>
      <c r="T622"/>
      <c r="U622"/>
      <c r="V622"/>
      <c r="W622" s="125">
        <f t="shared" si="101"/>
        <v>1.2</v>
      </c>
      <c r="X622" s="99">
        <v>0</v>
      </c>
      <c r="Y622" s="65" t="str">
        <f t="shared" si="112"/>
        <v/>
      </c>
      <c r="Z622" s="65" t="str">
        <f t="shared" si="113"/>
        <v>A648</v>
      </c>
      <c r="AA622" s="65">
        <f t="shared" si="114"/>
        <v>1</v>
      </c>
      <c r="AB622" s="65">
        <f t="shared" si="115"/>
        <v>0</v>
      </c>
      <c r="AC622" s="65">
        <f t="shared" si="116"/>
        <v>7</v>
      </c>
    </row>
    <row r="623" spans="1:29" x14ac:dyDescent="0.25">
      <c r="A623" t="s">
        <v>2007</v>
      </c>
      <c r="B623">
        <v>1</v>
      </c>
      <c r="C623" t="s">
        <v>943</v>
      </c>
      <c r="D623" t="s">
        <v>62</v>
      </c>
      <c r="E623">
        <v>1</v>
      </c>
      <c r="F623">
        <v>1</v>
      </c>
      <c r="G623" t="s">
        <v>943</v>
      </c>
      <c r="H623" t="s">
        <v>62</v>
      </c>
      <c r="I623">
        <v>1</v>
      </c>
      <c r="J623"/>
      <c r="K623"/>
      <c r="L623"/>
      <c r="M623"/>
      <c r="N623"/>
      <c r="O623"/>
      <c r="P623"/>
      <c r="Q623"/>
      <c r="R623"/>
      <c r="S623"/>
      <c r="T623"/>
      <c r="U623"/>
      <c r="V623"/>
      <c r="W623" s="125">
        <f t="shared" si="101"/>
        <v>0</v>
      </c>
      <c r="X623" s="99">
        <v>0</v>
      </c>
      <c r="Y623" s="65" t="str">
        <f t="shared" si="112"/>
        <v/>
      </c>
      <c r="Z623" s="65" t="str">
        <f t="shared" si="113"/>
        <v>A649</v>
      </c>
      <c r="AA623" s="65">
        <f t="shared" si="114"/>
        <v>1</v>
      </c>
      <c r="AB623" s="65">
        <f t="shared" si="115"/>
        <v>0</v>
      </c>
      <c r="AC623" s="65">
        <f t="shared" si="116"/>
        <v>7</v>
      </c>
    </row>
    <row r="624" spans="1:29" x14ac:dyDescent="0.25">
      <c r="A624" t="s">
        <v>2008</v>
      </c>
      <c r="B624">
        <v>1</v>
      </c>
      <c r="C624" t="s">
        <v>944</v>
      </c>
      <c r="D624" t="s">
        <v>62</v>
      </c>
      <c r="E624">
        <v>1</v>
      </c>
      <c r="F624">
        <v>1</v>
      </c>
      <c r="G624" t="s">
        <v>944</v>
      </c>
      <c r="H624" t="s">
        <v>62</v>
      </c>
      <c r="I624">
        <v>1</v>
      </c>
      <c r="J624"/>
      <c r="K624"/>
      <c r="L624"/>
      <c r="M624"/>
      <c r="N624"/>
      <c r="O624"/>
      <c r="P624"/>
      <c r="Q624"/>
      <c r="R624"/>
      <c r="S624"/>
      <c r="T624"/>
      <c r="U624"/>
      <c r="V624"/>
      <c r="W624" s="125">
        <f t="shared" si="101"/>
        <v>0</v>
      </c>
      <c r="X624" s="99">
        <v>0</v>
      </c>
      <c r="Y624" s="65" t="str">
        <f t="shared" si="112"/>
        <v/>
      </c>
      <c r="Z624" s="65" t="str">
        <f t="shared" si="113"/>
        <v>A651</v>
      </c>
      <c r="AA624" s="65">
        <f t="shared" si="114"/>
        <v>1</v>
      </c>
      <c r="AB624" s="65">
        <f t="shared" si="115"/>
        <v>0</v>
      </c>
      <c r="AC624" s="65">
        <f t="shared" si="116"/>
        <v>7</v>
      </c>
    </row>
    <row r="625" spans="1:29" x14ac:dyDescent="0.25">
      <c r="A625" t="s">
        <v>2009</v>
      </c>
      <c r="B625">
        <v>1</v>
      </c>
      <c r="C625" t="s">
        <v>945</v>
      </c>
      <c r="D625" t="s">
        <v>62</v>
      </c>
      <c r="E625">
        <v>1</v>
      </c>
      <c r="F625">
        <v>1</v>
      </c>
      <c r="G625" t="s">
        <v>945</v>
      </c>
      <c r="H625" t="s">
        <v>62</v>
      </c>
      <c r="I625">
        <v>1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 s="125">
        <f t="shared" si="101"/>
        <v>0</v>
      </c>
      <c r="X625" s="99">
        <v>0</v>
      </c>
      <c r="Y625" s="65" t="str">
        <f t="shared" si="112"/>
        <v/>
      </c>
      <c r="Z625" s="65" t="str">
        <f t="shared" si="113"/>
        <v>A652</v>
      </c>
      <c r="AA625" s="65">
        <f t="shared" si="114"/>
        <v>1</v>
      </c>
      <c r="AB625" s="65">
        <f t="shared" si="115"/>
        <v>0</v>
      </c>
      <c r="AC625" s="65">
        <f t="shared" si="116"/>
        <v>7</v>
      </c>
    </row>
    <row r="626" spans="1:29" x14ac:dyDescent="0.25">
      <c r="A626" t="s">
        <v>2010</v>
      </c>
      <c r="B626">
        <v>1</v>
      </c>
      <c r="C626" t="s">
        <v>599</v>
      </c>
      <c r="D626" t="s">
        <v>62</v>
      </c>
      <c r="E626">
        <v>1</v>
      </c>
      <c r="F626">
        <v>1</v>
      </c>
      <c r="G626" t="s">
        <v>599</v>
      </c>
      <c r="H626" t="s">
        <v>62</v>
      </c>
      <c r="I626">
        <v>1</v>
      </c>
      <c r="J626">
        <v>1</v>
      </c>
      <c r="K626">
        <v>1</v>
      </c>
      <c r="L626">
        <v>1</v>
      </c>
      <c r="M626">
        <v>1.21428571428571</v>
      </c>
      <c r="N626">
        <v>1</v>
      </c>
      <c r="O626"/>
      <c r="P626">
        <v>1.125</v>
      </c>
      <c r="Q626"/>
      <c r="R626"/>
      <c r="S626"/>
      <c r="T626">
        <v>1</v>
      </c>
      <c r="U626"/>
      <c r="V626"/>
      <c r="W626" s="125">
        <f t="shared" si="101"/>
        <v>7.33928571428571</v>
      </c>
      <c r="X626" s="99">
        <v>0</v>
      </c>
      <c r="Y626" s="65" t="str">
        <f t="shared" si="112"/>
        <v/>
      </c>
      <c r="Z626" s="65" t="str">
        <f t="shared" si="113"/>
        <v>A654</v>
      </c>
      <c r="AA626" s="65">
        <f t="shared" si="114"/>
        <v>1</v>
      </c>
      <c r="AB626" s="65">
        <f t="shared" si="115"/>
        <v>0</v>
      </c>
      <c r="AC626" s="65">
        <f t="shared" si="116"/>
        <v>7</v>
      </c>
    </row>
    <row r="627" spans="1:29" x14ac:dyDescent="0.25">
      <c r="A627" t="s">
        <v>2011</v>
      </c>
      <c r="B627">
        <v>5</v>
      </c>
      <c r="C627" t="s">
        <v>600</v>
      </c>
      <c r="D627" t="s">
        <v>62</v>
      </c>
      <c r="E627">
        <v>1</v>
      </c>
      <c r="F627">
        <v>1</v>
      </c>
      <c r="G627" t="s">
        <v>600</v>
      </c>
      <c r="H627" t="s">
        <v>62</v>
      </c>
      <c r="I627">
        <v>1</v>
      </c>
      <c r="J627"/>
      <c r="K627">
        <v>1</v>
      </c>
      <c r="L627">
        <v>1.25</v>
      </c>
      <c r="M627">
        <v>2.3333333333333299</v>
      </c>
      <c r="N627">
        <v>1</v>
      </c>
      <c r="O627"/>
      <c r="P627">
        <v>1.1666666666666601</v>
      </c>
      <c r="Q627"/>
      <c r="R627"/>
      <c r="S627"/>
      <c r="T627">
        <v>1</v>
      </c>
      <c r="U627">
        <v>1</v>
      </c>
      <c r="V627">
        <v>1</v>
      </c>
      <c r="W627" s="125">
        <f t="shared" si="101"/>
        <v>9.7499999999999893</v>
      </c>
      <c r="X627" s="99">
        <v>0</v>
      </c>
      <c r="Y627" s="65" t="str">
        <f t="shared" si="112"/>
        <v/>
      </c>
      <c r="Z627" s="65" t="str">
        <f t="shared" si="113"/>
        <v>A655</v>
      </c>
      <c r="AA627" s="65">
        <f t="shared" si="114"/>
        <v>1</v>
      </c>
      <c r="AB627" s="65">
        <f t="shared" si="115"/>
        <v>0</v>
      </c>
      <c r="AC627" s="65">
        <f t="shared" si="116"/>
        <v>7</v>
      </c>
    </row>
    <row r="628" spans="1:29" x14ac:dyDescent="0.25">
      <c r="A628" t="s">
        <v>2012</v>
      </c>
      <c r="B628">
        <v>1</v>
      </c>
      <c r="C628" t="s">
        <v>1197</v>
      </c>
      <c r="D628" t="s">
        <v>62</v>
      </c>
      <c r="E628">
        <v>1</v>
      </c>
      <c r="F628">
        <v>1</v>
      </c>
      <c r="G628" t="s">
        <v>1197</v>
      </c>
      <c r="H628" t="s">
        <v>62</v>
      </c>
      <c r="I628">
        <v>1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 s="125">
        <f t="shared" si="101"/>
        <v>0</v>
      </c>
      <c r="X628" s="99">
        <v>0</v>
      </c>
      <c r="Y628" s="65" t="str">
        <f t="shared" si="112"/>
        <v/>
      </c>
      <c r="Z628" s="65" t="str">
        <f t="shared" si="113"/>
        <v>A656</v>
      </c>
      <c r="AA628" s="65">
        <f t="shared" si="114"/>
        <v>1</v>
      </c>
      <c r="AB628" s="65">
        <f t="shared" si="115"/>
        <v>0</v>
      </c>
      <c r="AC628" s="65">
        <f t="shared" si="116"/>
        <v>7</v>
      </c>
    </row>
    <row r="629" spans="1:29" x14ac:dyDescent="0.25">
      <c r="A629" t="s">
        <v>2013</v>
      </c>
      <c r="B629">
        <v>5</v>
      </c>
      <c r="C629" t="s">
        <v>185</v>
      </c>
      <c r="D629" t="s">
        <v>62</v>
      </c>
      <c r="E629">
        <v>1</v>
      </c>
      <c r="F629">
        <v>1</v>
      </c>
      <c r="G629" t="s">
        <v>185</v>
      </c>
      <c r="H629" t="s">
        <v>62</v>
      </c>
      <c r="I629">
        <v>1</v>
      </c>
      <c r="J629"/>
      <c r="K629"/>
      <c r="L629">
        <v>1</v>
      </c>
      <c r="M629">
        <v>1</v>
      </c>
      <c r="N629">
        <v>1</v>
      </c>
      <c r="O629"/>
      <c r="P629">
        <v>1</v>
      </c>
      <c r="Q629">
        <v>1</v>
      </c>
      <c r="R629"/>
      <c r="S629"/>
      <c r="T629"/>
      <c r="U629">
        <v>1</v>
      </c>
      <c r="V629">
        <v>1</v>
      </c>
      <c r="W629" s="125">
        <f t="shared" ref="W629:W692" si="117">SUM(J629:V629)</f>
        <v>7</v>
      </c>
      <c r="X629" s="99">
        <v>0</v>
      </c>
      <c r="Y629" s="65" t="str">
        <f t="shared" si="112"/>
        <v/>
      </c>
      <c r="Z629" s="65" t="str">
        <f t="shared" si="113"/>
        <v>A657</v>
      </c>
      <c r="AA629" s="65">
        <f t="shared" si="114"/>
        <v>1</v>
      </c>
      <c r="AB629" s="65">
        <f t="shared" si="115"/>
        <v>0</v>
      </c>
      <c r="AC629" s="65">
        <f t="shared" si="116"/>
        <v>7</v>
      </c>
    </row>
    <row r="630" spans="1:29" x14ac:dyDescent="0.25">
      <c r="A630" t="s">
        <v>2014</v>
      </c>
      <c r="B630">
        <v>1</v>
      </c>
      <c r="C630" t="s">
        <v>601</v>
      </c>
      <c r="D630" t="s">
        <v>62</v>
      </c>
      <c r="E630">
        <v>1</v>
      </c>
      <c r="F630">
        <v>1</v>
      </c>
      <c r="G630" t="s">
        <v>601</v>
      </c>
      <c r="H630" t="s">
        <v>62</v>
      </c>
      <c r="I630">
        <v>1</v>
      </c>
      <c r="J630">
        <v>1.375</v>
      </c>
      <c r="K630">
        <v>1.75</v>
      </c>
      <c r="L630">
        <v>1.625</v>
      </c>
      <c r="M630">
        <v>2.6111111111111098</v>
      </c>
      <c r="N630">
        <v>1</v>
      </c>
      <c r="O630"/>
      <c r="P630">
        <v>2.2000000000000002</v>
      </c>
      <c r="Q630"/>
      <c r="R630"/>
      <c r="S630"/>
      <c r="T630"/>
      <c r="U630">
        <v>1.1818181818181801</v>
      </c>
      <c r="V630">
        <v>1.4285714285714199</v>
      </c>
      <c r="W630" s="125">
        <f t="shared" si="117"/>
        <v>13.17150072150071</v>
      </c>
      <c r="X630" s="99">
        <v>0</v>
      </c>
      <c r="Y630" s="65" t="str">
        <f t="shared" si="112"/>
        <v/>
      </c>
      <c r="Z630" s="65" t="str">
        <f t="shared" si="113"/>
        <v>A658</v>
      </c>
      <c r="AA630" s="65">
        <f t="shared" si="114"/>
        <v>1</v>
      </c>
      <c r="AB630" s="65">
        <f t="shared" si="115"/>
        <v>0</v>
      </c>
      <c r="AC630" s="65">
        <f t="shared" si="116"/>
        <v>7</v>
      </c>
    </row>
    <row r="631" spans="1:29" x14ac:dyDescent="0.25">
      <c r="A631" t="s">
        <v>2015</v>
      </c>
      <c r="B631">
        <v>1</v>
      </c>
      <c r="C631" t="s">
        <v>46</v>
      </c>
      <c r="D631" t="s">
        <v>62</v>
      </c>
      <c r="E631">
        <v>1</v>
      </c>
      <c r="F631">
        <v>1</v>
      </c>
      <c r="G631" t="s">
        <v>46</v>
      </c>
      <c r="H631" t="s">
        <v>62</v>
      </c>
      <c r="I631">
        <v>1</v>
      </c>
      <c r="J631">
        <v>1</v>
      </c>
      <c r="K631">
        <v>1.15384615384615</v>
      </c>
      <c r="L631">
        <v>1</v>
      </c>
      <c r="M631">
        <v>1</v>
      </c>
      <c r="N631"/>
      <c r="O631"/>
      <c r="P631">
        <v>1.5</v>
      </c>
      <c r="Q631"/>
      <c r="R631">
        <v>1</v>
      </c>
      <c r="S631"/>
      <c r="T631">
        <v>1</v>
      </c>
      <c r="U631">
        <v>1</v>
      </c>
      <c r="V631">
        <v>1</v>
      </c>
      <c r="W631" s="125">
        <f t="shared" si="117"/>
        <v>9.6538461538461497</v>
      </c>
      <c r="X631" s="99">
        <v>0</v>
      </c>
      <c r="Y631" s="65" t="str">
        <f t="shared" si="112"/>
        <v/>
      </c>
      <c r="Z631" s="65" t="str">
        <f t="shared" si="113"/>
        <v>A659</v>
      </c>
      <c r="AA631" s="65">
        <f t="shared" si="114"/>
        <v>1</v>
      </c>
      <c r="AB631" s="65">
        <f t="shared" si="115"/>
        <v>0</v>
      </c>
      <c r="AC631" s="65">
        <f t="shared" si="116"/>
        <v>7</v>
      </c>
    </row>
    <row r="632" spans="1:29" x14ac:dyDescent="0.25">
      <c r="A632" t="s">
        <v>2016</v>
      </c>
      <c r="B632">
        <v>10</v>
      </c>
      <c r="C632" t="s">
        <v>940</v>
      </c>
      <c r="D632" t="s">
        <v>62</v>
      </c>
      <c r="E632">
        <v>1</v>
      </c>
      <c r="F632">
        <v>1</v>
      </c>
      <c r="G632" t="s">
        <v>940</v>
      </c>
      <c r="H632" t="s">
        <v>62</v>
      </c>
      <c r="I632">
        <v>1</v>
      </c>
      <c r="J632">
        <v>1.125</v>
      </c>
      <c r="K632">
        <v>1.6923076923076901</v>
      </c>
      <c r="L632">
        <v>1.2222222222222201</v>
      </c>
      <c r="M632">
        <v>1.75</v>
      </c>
      <c r="N632">
        <v>1</v>
      </c>
      <c r="O632">
        <v>2</v>
      </c>
      <c r="P632">
        <v>1.70588235294117</v>
      </c>
      <c r="Q632"/>
      <c r="R632">
        <v>1</v>
      </c>
      <c r="S632"/>
      <c r="T632">
        <v>1</v>
      </c>
      <c r="U632">
        <v>1.125</v>
      </c>
      <c r="V632">
        <v>1</v>
      </c>
      <c r="W632" s="125">
        <f t="shared" si="117"/>
        <v>14.62041226747108</v>
      </c>
      <c r="X632" s="99">
        <v>0</v>
      </c>
      <c r="Y632" s="65" t="str">
        <f t="shared" si="112"/>
        <v/>
      </c>
      <c r="Z632" s="65" t="str">
        <f t="shared" si="113"/>
        <v>A660</v>
      </c>
      <c r="AA632" s="65">
        <f t="shared" si="114"/>
        <v>1</v>
      </c>
      <c r="AB632" s="65">
        <f t="shared" si="115"/>
        <v>0</v>
      </c>
      <c r="AC632" s="65">
        <f t="shared" si="116"/>
        <v>7</v>
      </c>
    </row>
    <row r="633" spans="1:29" x14ac:dyDescent="0.25">
      <c r="A633" t="s">
        <v>2017</v>
      </c>
      <c r="B633">
        <v>1</v>
      </c>
      <c r="C633" t="s">
        <v>602</v>
      </c>
      <c r="D633" t="s">
        <v>62</v>
      </c>
      <c r="E633">
        <v>1</v>
      </c>
      <c r="F633">
        <v>1</v>
      </c>
      <c r="G633" t="s">
        <v>602</v>
      </c>
      <c r="H633" t="s">
        <v>62</v>
      </c>
      <c r="I633">
        <v>1</v>
      </c>
      <c r="J633"/>
      <c r="K633">
        <v>3.4166666666666599</v>
      </c>
      <c r="L633"/>
      <c r="M633"/>
      <c r="N633">
        <v>1</v>
      </c>
      <c r="O633">
        <v>2</v>
      </c>
      <c r="P633">
        <v>4.1666666666666599</v>
      </c>
      <c r="Q633"/>
      <c r="R633"/>
      <c r="S633"/>
      <c r="T633">
        <v>1.3846153846153799</v>
      </c>
      <c r="U633">
        <v>1.0714285714285701</v>
      </c>
      <c r="V633">
        <v>1.25</v>
      </c>
      <c r="W633" s="125">
        <f t="shared" si="117"/>
        <v>14.289377289377269</v>
      </c>
      <c r="X633" s="99">
        <v>0</v>
      </c>
      <c r="Y633" s="65" t="str">
        <f t="shared" si="112"/>
        <v/>
      </c>
      <c r="Z633" s="65" t="str">
        <f t="shared" si="113"/>
        <v>A661</v>
      </c>
      <c r="AA633" s="65">
        <f t="shared" si="114"/>
        <v>1</v>
      </c>
      <c r="AB633" s="65">
        <f t="shared" si="115"/>
        <v>0</v>
      </c>
      <c r="AC633" s="65">
        <f t="shared" si="116"/>
        <v>7</v>
      </c>
    </row>
    <row r="634" spans="1:29" x14ac:dyDescent="0.25">
      <c r="A634" t="s">
        <v>2018</v>
      </c>
      <c r="B634">
        <v>10</v>
      </c>
      <c r="C634" t="s">
        <v>603</v>
      </c>
      <c r="D634" t="s">
        <v>62</v>
      </c>
      <c r="E634">
        <v>1</v>
      </c>
      <c r="F634">
        <v>1</v>
      </c>
      <c r="G634" t="s">
        <v>603</v>
      </c>
      <c r="H634" t="s">
        <v>62</v>
      </c>
      <c r="I634">
        <v>1</v>
      </c>
      <c r="J634">
        <v>1</v>
      </c>
      <c r="K634">
        <v>1.125</v>
      </c>
      <c r="L634">
        <v>1.6</v>
      </c>
      <c r="M634">
        <v>1</v>
      </c>
      <c r="N634">
        <v>1</v>
      </c>
      <c r="O634"/>
      <c r="P634">
        <v>1.1818181818181801</v>
      </c>
      <c r="Q634">
        <v>1</v>
      </c>
      <c r="R634"/>
      <c r="S634"/>
      <c r="T634">
        <v>1.5</v>
      </c>
      <c r="U634">
        <v>1.5</v>
      </c>
      <c r="V634">
        <v>1</v>
      </c>
      <c r="W634" s="125">
        <f t="shared" si="117"/>
        <v>11.90681818181818</v>
      </c>
      <c r="X634" s="99">
        <v>0</v>
      </c>
      <c r="Y634" s="65" t="str">
        <f t="shared" si="112"/>
        <v/>
      </c>
      <c r="Z634" s="65" t="str">
        <f t="shared" si="113"/>
        <v>A662</v>
      </c>
      <c r="AA634" s="65">
        <f t="shared" si="114"/>
        <v>1</v>
      </c>
      <c r="AB634" s="65">
        <f t="shared" si="115"/>
        <v>0</v>
      </c>
      <c r="AC634" s="65">
        <f t="shared" si="116"/>
        <v>7</v>
      </c>
    </row>
    <row r="635" spans="1:29" x14ac:dyDescent="0.25">
      <c r="A635" t="s">
        <v>2019</v>
      </c>
      <c r="B635">
        <v>1</v>
      </c>
      <c r="C635" t="s">
        <v>47</v>
      </c>
      <c r="D635" t="s">
        <v>62</v>
      </c>
      <c r="E635">
        <v>1</v>
      </c>
      <c r="F635">
        <v>1</v>
      </c>
      <c r="G635" t="s">
        <v>47</v>
      </c>
      <c r="H635" t="s">
        <v>62</v>
      </c>
      <c r="I635">
        <v>1</v>
      </c>
      <c r="J635">
        <v>1</v>
      </c>
      <c r="K635">
        <v>1.3333333333333299</v>
      </c>
      <c r="L635">
        <v>1</v>
      </c>
      <c r="M635">
        <v>1.4285714285714199</v>
      </c>
      <c r="N635"/>
      <c r="O635"/>
      <c r="P635">
        <v>1.1111111111111101</v>
      </c>
      <c r="Q635"/>
      <c r="R635"/>
      <c r="S635"/>
      <c r="T635">
        <v>1</v>
      </c>
      <c r="U635">
        <v>1</v>
      </c>
      <c r="V635">
        <v>1</v>
      </c>
      <c r="W635" s="125">
        <f t="shared" si="117"/>
        <v>8.8730158730158593</v>
      </c>
      <c r="X635" s="99">
        <v>0</v>
      </c>
      <c r="Y635" s="65" t="str">
        <f t="shared" si="112"/>
        <v/>
      </c>
      <c r="Z635" s="65" t="str">
        <f t="shared" si="113"/>
        <v>A663</v>
      </c>
      <c r="AA635" s="65">
        <f t="shared" si="114"/>
        <v>1</v>
      </c>
      <c r="AB635" s="65">
        <f t="shared" si="115"/>
        <v>0</v>
      </c>
      <c r="AC635" s="65">
        <f t="shared" si="116"/>
        <v>7</v>
      </c>
    </row>
    <row r="636" spans="1:29" x14ac:dyDescent="0.25">
      <c r="A636" t="s">
        <v>2020</v>
      </c>
      <c r="B636">
        <v>1</v>
      </c>
      <c r="C636" t="s">
        <v>48</v>
      </c>
      <c r="D636" t="s">
        <v>62</v>
      </c>
      <c r="E636">
        <v>1</v>
      </c>
      <c r="F636">
        <v>1</v>
      </c>
      <c r="G636" t="s">
        <v>48</v>
      </c>
      <c r="H636" t="s">
        <v>62</v>
      </c>
      <c r="I636">
        <v>1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 s="125">
        <f t="shared" si="117"/>
        <v>0</v>
      </c>
      <c r="X636" s="99">
        <v>0</v>
      </c>
      <c r="Y636" s="65" t="str">
        <f t="shared" si="112"/>
        <v/>
      </c>
      <c r="Z636" s="65" t="str">
        <f t="shared" si="113"/>
        <v>A664</v>
      </c>
      <c r="AA636" s="65">
        <f t="shared" si="114"/>
        <v>1</v>
      </c>
      <c r="AB636" s="65">
        <f t="shared" si="115"/>
        <v>0</v>
      </c>
      <c r="AC636" s="65">
        <f t="shared" si="116"/>
        <v>7</v>
      </c>
    </row>
    <row r="637" spans="1:29" x14ac:dyDescent="0.25">
      <c r="A637" t="s">
        <v>2021</v>
      </c>
      <c r="B637">
        <v>1</v>
      </c>
      <c r="C637" t="s">
        <v>810</v>
      </c>
      <c r="D637" t="s">
        <v>62</v>
      </c>
      <c r="E637">
        <v>1</v>
      </c>
      <c r="F637">
        <v>1</v>
      </c>
      <c r="G637" t="s">
        <v>810</v>
      </c>
      <c r="H637" t="s">
        <v>62</v>
      </c>
      <c r="I637">
        <v>1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 s="125">
        <f t="shared" si="117"/>
        <v>0</v>
      </c>
      <c r="X637" s="99">
        <v>0</v>
      </c>
      <c r="Y637" s="65" t="str">
        <f t="shared" si="112"/>
        <v/>
      </c>
      <c r="Z637" s="65" t="str">
        <f t="shared" si="113"/>
        <v>A665</v>
      </c>
      <c r="AA637" s="65">
        <f t="shared" si="114"/>
        <v>1</v>
      </c>
      <c r="AB637" s="65">
        <f t="shared" si="115"/>
        <v>0</v>
      </c>
      <c r="AC637" s="65">
        <f t="shared" si="116"/>
        <v>7</v>
      </c>
    </row>
    <row r="638" spans="1:29" x14ac:dyDescent="0.25">
      <c r="A638" t="s">
        <v>2022</v>
      </c>
      <c r="B638">
        <v>1</v>
      </c>
      <c r="C638" t="s">
        <v>1106</v>
      </c>
      <c r="D638" t="s">
        <v>62</v>
      </c>
      <c r="E638">
        <v>2</v>
      </c>
      <c r="F638">
        <v>2</v>
      </c>
      <c r="G638" t="s">
        <v>1106</v>
      </c>
      <c r="H638" t="s">
        <v>62</v>
      </c>
      <c r="I638">
        <v>2</v>
      </c>
      <c r="J638"/>
      <c r="K638">
        <v>1</v>
      </c>
      <c r="L638"/>
      <c r="M638"/>
      <c r="N638"/>
      <c r="O638"/>
      <c r="P638">
        <v>2</v>
      </c>
      <c r="Q638"/>
      <c r="R638"/>
      <c r="S638"/>
      <c r="T638"/>
      <c r="U638"/>
      <c r="V638"/>
      <c r="W638" s="125">
        <f t="shared" si="117"/>
        <v>3</v>
      </c>
      <c r="X638" s="99">
        <v>0</v>
      </c>
      <c r="Y638" s="65" t="str">
        <f t="shared" si="112"/>
        <v/>
      </c>
      <c r="Z638" s="65" t="str">
        <f t="shared" si="113"/>
        <v>A666</v>
      </c>
      <c r="AA638" s="65">
        <f t="shared" si="114"/>
        <v>1</v>
      </c>
      <c r="AB638" s="65">
        <f t="shared" si="115"/>
        <v>0</v>
      </c>
      <c r="AC638" s="65">
        <f t="shared" si="116"/>
        <v>7</v>
      </c>
    </row>
    <row r="639" spans="1:29" x14ac:dyDescent="0.25">
      <c r="A639" t="s">
        <v>2023</v>
      </c>
      <c r="B639">
        <v>1</v>
      </c>
      <c r="C639" t="s">
        <v>1107</v>
      </c>
      <c r="D639" t="s">
        <v>62</v>
      </c>
      <c r="E639">
        <v>1</v>
      </c>
      <c r="F639">
        <v>1</v>
      </c>
      <c r="G639" t="s">
        <v>1107</v>
      </c>
      <c r="H639" t="s">
        <v>62</v>
      </c>
      <c r="I639">
        <v>1</v>
      </c>
      <c r="J639"/>
      <c r="K639"/>
      <c r="L639"/>
      <c r="M639"/>
      <c r="N639">
        <v>1.57894736842105</v>
      </c>
      <c r="O639"/>
      <c r="P639"/>
      <c r="Q639"/>
      <c r="R639"/>
      <c r="S639"/>
      <c r="T639"/>
      <c r="U639"/>
      <c r="V639"/>
      <c r="W639" s="125">
        <f t="shared" si="117"/>
        <v>1.57894736842105</v>
      </c>
      <c r="X639" s="99">
        <v>0</v>
      </c>
      <c r="Y639" s="65" t="str">
        <f t="shared" si="112"/>
        <v/>
      </c>
      <c r="Z639" s="65" t="str">
        <f t="shared" si="113"/>
        <v>A667</v>
      </c>
      <c r="AA639" s="65">
        <f t="shared" si="114"/>
        <v>1</v>
      </c>
      <c r="AB639" s="65">
        <f t="shared" si="115"/>
        <v>0</v>
      </c>
      <c r="AC639" s="65">
        <f t="shared" si="116"/>
        <v>7</v>
      </c>
    </row>
    <row r="640" spans="1:29" x14ac:dyDescent="0.25">
      <c r="A640" t="s">
        <v>2024</v>
      </c>
      <c r="B640">
        <v>1</v>
      </c>
      <c r="C640" t="s">
        <v>1108</v>
      </c>
      <c r="D640" t="s">
        <v>62</v>
      </c>
      <c r="E640">
        <v>1</v>
      </c>
      <c r="F640">
        <v>1</v>
      </c>
      <c r="G640" t="s">
        <v>1108</v>
      </c>
      <c r="H640" t="s">
        <v>62</v>
      </c>
      <c r="I640">
        <v>1</v>
      </c>
      <c r="J640"/>
      <c r="K640"/>
      <c r="L640"/>
      <c r="M640"/>
      <c r="N640"/>
      <c r="O640"/>
      <c r="P640"/>
      <c r="Q640"/>
      <c r="R640"/>
      <c r="S640"/>
      <c r="T640"/>
      <c r="U640">
        <v>3.3181818181818099</v>
      </c>
      <c r="V640"/>
      <c r="W640" s="125">
        <f t="shared" si="117"/>
        <v>3.3181818181818099</v>
      </c>
      <c r="X640" s="99">
        <v>0</v>
      </c>
      <c r="Y640" s="65" t="str">
        <f t="shared" si="112"/>
        <v/>
      </c>
      <c r="Z640" s="65" t="str">
        <f t="shared" si="113"/>
        <v>A668</v>
      </c>
      <c r="AA640" s="65">
        <f t="shared" si="114"/>
        <v>1</v>
      </c>
      <c r="AB640" s="65">
        <f t="shared" si="115"/>
        <v>0</v>
      </c>
      <c r="AC640" s="65">
        <f t="shared" si="116"/>
        <v>7</v>
      </c>
    </row>
    <row r="641" spans="1:29" x14ac:dyDescent="0.25">
      <c r="A641" t="s">
        <v>2025</v>
      </c>
      <c r="B641">
        <v>1</v>
      </c>
      <c r="C641" t="s">
        <v>1109</v>
      </c>
      <c r="D641" t="s">
        <v>62</v>
      </c>
      <c r="E641">
        <v>1</v>
      </c>
      <c r="F641">
        <v>1</v>
      </c>
      <c r="G641" t="s">
        <v>1109</v>
      </c>
      <c r="H641" t="s">
        <v>62</v>
      </c>
      <c r="I641">
        <v>1</v>
      </c>
      <c r="J641"/>
      <c r="K641"/>
      <c r="L641"/>
      <c r="M641"/>
      <c r="N641"/>
      <c r="O641"/>
      <c r="P641"/>
      <c r="Q641"/>
      <c r="R641"/>
      <c r="S641"/>
      <c r="T641">
        <v>5.7692307692307603</v>
      </c>
      <c r="U641"/>
      <c r="V641"/>
      <c r="W641" s="125">
        <f t="shared" si="117"/>
        <v>5.7692307692307603</v>
      </c>
      <c r="X641" s="99">
        <v>0</v>
      </c>
      <c r="Y641" s="65" t="str">
        <f t="shared" si="112"/>
        <v/>
      </c>
      <c r="Z641" s="65" t="str">
        <f t="shared" si="113"/>
        <v>A669</v>
      </c>
      <c r="AA641" s="65">
        <f t="shared" si="114"/>
        <v>1</v>
      </c>
      <c r="AB641" s="65">
        <f t="shared" si="115"/>
        <v>0</v>
      </c>
      <c r="AC641" s="65">
        <f t="shared" si="116"/>
        <v>7</v>
      </c>
    </row>
    <row r="642" spans="1:29" x14ac:dyDescent="0.25">
      <c r="A642" t="s">
        <v>2026</v>
      </c>
      <c r="B642">
        <v>1</v>
      </c>
      <c r="C642" t="s">
        <v>1110</v>
      </c>
      <c r="D642" t="s">
        <v>62</v>
      </c>
      <c r="E642">
        <v>1</v>
      </c>
      <c r="F642">
        <v>1</v>
      </c>
      <c r="G642" t="s">
        <v>1110</v>
      </c>
      <c r="H642" t="s">
        <v>62</v>
      </c>
      <c r="I642">
        <v>1</v>
      </c>
      <c r="J642"/>
      <c r="K642"/>
      <c r="L642"/>
      <c r="M642"/>
      <c r="N642">
        <v>2.5</v>
      </c>
      <c r="O642"/>
      <c r="P642"/>
      <c r="Q642">
        <v>1</v>
      </c>
      <c r="R642">
        <v>2</v>
      </c>
      <c r="S642"/>
      <c r="T642"/>
      <c r="U642"/>
      <c r="V642"/>
      <c r="W642" s="125">
        <f t="shared" si="117"/>
        <v>5.5</v>
      </c>
      <c r="X642" s="99">
        <v>0</v>
      </c>
      <c r="Y642" s="65" t="str">
        <f t="shared" si="112"/>
        <v/>
      </c>
      <c r="Z642" s="65" t="str">
        <f t="shared" si="113"/>
        <v>A670</v>
      </c>
      <c r="AA642" s="65">
        <f t="shared" si="114"/>
        <v>1</v>
      </c>
      <c r="AB642" s="65">
        <f t="shared" si="115"/>
        <v>0</v>
      </c>
      <c r="AC642" s="65">
        <f t="shared" si="116"/>
        <v>7</v>
      </c>
    </row>
    <row r="643" spans="1:29" x14ac:dyDescent="0.25">
      <c r="A643" t="s">
        <v>2027</v>
      </c>
      <c r="B643">
        <v>1</v>
      </c>
      <c r="C643" t="s">
        <v>1111</v>
      </c>
      <c r="D643" t="s">
        <v>62</v>
      </c>
      <c r="E643">
        <v>1</v>
      </c>
      <c r="F643">
        <v>1</v>
      </c>
      <c r="G643" t="s">
        <v>1111</v>
      </c>
      <c r="H643" t="s">
        <v>62</v>
      </c>
      <c r="I643">
        <v>1</v>
      </c>
      <c r="J643"/>
      <c r="K643"/>
      <c r="L643"/>
      <c r="M643"/>
      <c r="N643">
        <v>2.95</v>
      </c>
      <c r="O643"/>
      <c r="P643"/>
      <c r="Q643">
        <v>1</v>
      </c>
      <c r="R643">
        <v>1.4</v>
      </c>
      <c r="S643"/>
      <c r="T643"/>
      <c r="U643"/>
      <c r="V643"/>
      <c r="W643" s="125">
        <f t="shared" si="117"/>
        <v>5.35</v>
      </c>
      <c r="X643" s="99">
        <v>0</v>
      </c>
      <c r="Y643" s="65" t="str">
        <f t="shared" si="112"/>
        <v/>
      </c>
      <c r="Z643" s="65" t="str">
        <f t="shared" si="113"/>
        <v>A671</v>
      </c>
      <c r="AA643" s="65">
        <f t="shared" si="114"/>
        <v>1</v>
      </c>
      <c r="AB643" s="65">
        <f t="shared" si="115"/>
        <v>0</v>
      </c>
      <c r="AC643" s="65">
        <f t="shared" si="116"/>
        <v>7</v>
      </c>
    </row>
    <row r="644" spans="1:29" x14ac:dyDescent="0.25">
      <c r="A644" t="s">
        <v>2028</v>
      </c>
      <c r="B644">
        <v>1</v>
      </c>
      <c r="C644" t="s">
        <v>1112</v>
      </c>
      <c r="D644" t="s">
        <v>62</v>
      </c>
      <c r="E644">
        <v>1</v>
      </c>
      <c r="F644">
        <v>1</v>
      </c>
      <c r="G644" t="s">
        <v>1112</v>
      </c>
      <c r="H644" t="s">
        <v>62</v>
      </c>
      <c r="I644">
        <v>1</v>
      </c>
      <c r="J644"/>
      <c r="K644"/>
      <c r="L644"/>
      <c r="M644"/>
      <c r="N644">
        <v>3.6190476190476102</v>
      </c>
      <c r="O644"/>
      <c r="P644"/>
      <c r="Q644">
        <v>1</v>
      </c>
      <c r="R644">
        <v>1.3846153846153799</v>
      </c>
      <c r="S644"/>
      <c r="T644"/>
      <c r="U644"/>
      <c r="V644"/>
      <c r="W644" s="125">
        <f t="shared" si="117"/>
        <v>6.0036630036629894</v>
      </c>
      <c r="X644" s="99">
        <v>0</v>
      </c>
      <c r="Y644" s="65" t="str">
        <f t="shared" si="112"/>
        <v/>
      </c>
      <c r="Z644" s="65" t="str">
        <f t="shared" si="113"/>
        <v>A672</v>
      </c>
      <c r="AA644" s="65">
        <f t="shared" si="114"/>
        <v>1</v>
      </c>
      <c r="AB644" s="65">
        <f t="shared" si="115"/>
        <v>0</v>
      </c>
      <c r="AC644" s="65">
        <f t="shared" si="116"/>
        <v>7</v>
      </c>
    </row>
    <row r="645" spans="1:29" x14ac:dyDescent="0.25">
      <c r="A645" t="s">
        <v>2029</v>
      </c>
      <c r="B645">
        <v>1</v>
      </c>
      <c r="C645" t="s">
        <v>1113</v>
      </c>
      <c r="D645" t="s">
        <v>62</v>
      </c>
      <c r="E645">
        <v>1</v>
      </c>
      <c r="F645">
        <v>1</v>
      </c>
      <c r="G645" t="s">
        <v>1113</v>
      </c>
      <c r="H645" t="s">
        <v>62</v>
      </c>
      <c r="I645">
        <v>1</v>
      </c>
      <c r="J645"/>
      <c r="K645"/>
      <c r="L645"/>
      <c r="M645"/>
      <c r="N645">
        <v>2.6315789473684199</v>
      </c>
      <c r="O645"/>
      <c r="P645"/>
      <c r="Q645">
        <v>1</v>
      </c>
      <c r="R645">
        <v>1.4545454545454499</v>
      </c>
      <c r="S645"/>
      <c r="T645"/>
      <c r="U645"/>
      <c r="V645"/>
      <c r="W645" s="125">
        <f t="shared" si="117"/>
        <v>5.0861244019138701</v>
      </c>
      <c r="X645" s="99">
        <v>0</v>
      </c>
      <c r="Y645" s="65" t="str">
        <f t="shared" si="112"/>
        <v/>
      </c>
      <c r="Z645" s="65" t="str">
        <f t="shared" si="113"/>
        <v>A673</v>
      </c>
      <c r="AA645" s="65">
        <f t="shared" si="114"/>
        <v>1</v>
      </c>
      <c r="AB645" s="65">
        <f t="shared" si="115"/>
        <v>0</v>
      </c>
      <c r="AC645" s="65">
        <f t="shared" si="116"/>
        <v>7</v>
      </c>
    </row>
    <row r="646" spans="1:29" x14ac:dyDescent="0.25">
      <c r="A646" t="s">
        <v>2030</v>
      </c>
      <c r="B646">
        <v>1</v>
      </c>
      <c r="C646" t="s">
        <v>1114</v>
      </c>
      <c r="D646" t="s">
        <v>62</v>
      </c>
      <c r="E646">
        <v>1</v>
      </c>
      <c r="F646">
        <v>1</v>
      </c>
      <c r="G646" t="s">
        <v>1114</v>
      </c>
      <c r="H646" t="s">
        <v>62</v>
      </c>
      <c r="I646">
        <v>1</v>
      </c>
      <c r="J646"/>
      <c r="K646"/>
      <c r="L646"/>
      <c r="M646"/>
      <c r="N646">
        <v>2.4782608695652102</v>
      </c>
      <c r="O646"/>
      <c r="P646"/>
      <c r="Q646">
        <v>1</v>
      </c>
      <c r="R646">
        <v>1.92307692307692</v>
      </c>
      <c r="S646"/>
      <c r="T646"/>
      <c r="U646"/>
      <c r="V646"/>
      <c r="W646" s="125">
        <f t="shared" si="117"/>
        <v>5.4013377926421304</v>
      </c>
      <c r="X646" s="99">
        <v>0</v>
      </c>
      <c r="Y646" s="65" t="str">
        <f t="shared" si="112"/>
        <v/>
      </c>
      <c r="Z646" s="65" t="str">
        <f t="shared" ref="Z646:Z674" si="118">A630</f>
        <v>A674</v>
      </c>
      <c r="AA646" s="65">
        <f t="shared" ref="AA646:AA674" si="119">I630</f>
        <v>1</v>
      </c>
      <c r="AB646" s="65">
        <f t="shared" ref="AB646:AB674" si="120">IF(ISNA(MATCH(C630,G630,0)),1,0)</f>
        <v>0</v>
      </c>
      <c r="AC646" s="65">
        <f t="shared" ref="AC646:AC674" si="121">LEN(G630)</f>
        <v>7</v>
      </c>
    </row>
    <row r="647" spans="1:29" x14ac:dyDescent="0.25">
      <c r="A647" t="s">
        <v>2031</v>
      </c>
      <c r="B647">
        <v>1</v>
      </c>
      <c r="C647" t="s">
        <v>1115</v>
      </c>
      <c r="D647" t="s">
        <v>62</v>
      </c>
      <c r="E647">
        <v>1</v>
      </c>
      <c r="F647">
        <v>1</v>
      </c>
      <c r="G647" t="s">
        <v>1115</v>
      </c>
      <c r="H647" t="s">
        <v>62</v>
      </c>
      <c r="I647">
        <v>1</v>
      </c>
      <c r="J647"/>
      <c r="K647"/>
      <c r="L647"/>
      <c r="M647"/>
      <c r="N647">
        <v>2.3333333333333299</v>
      </c>
      <c r="O647"/>
      <c r="P647"/>
      <c r="Q647">
        <v>1</v>
      </c>
      <c r="R647">
        <v>1</v>
      </c>
      <c r="S647"/>
      <c r="T647"/>
      <c r="U647"/>
      <c r="V647"/>
      <c r="W647" s="125">
        <f t="shared" si="117"/>
        <v>4.3333333333333304</v>
      </c>
      <c r="X647" s="99">
        <v>0</v>
      </c>
      <c r="Y647" s="65" t="str">
        <f t="shared" si="112"/>
        <v/>
      </c>
      <c r="Z647" s="65" t="str">
        <f t="shared" si="118"/>
        <v>A675</v>
      </c>
      <c r="AA647" s="65">
        <f t="shared" si="119"/>
        <v>1</v>
      </c>
      <c r="AB647" s="65">
        <f t="shared" si="120"/>
        <v>0</v>
      </c>
      <c r="AC647" s="65">
        <f t="shared" si="121"/>
        <v>7</v>
      </c>
    </row>
    <row r="648" spans="1:29" x14ac:dyDescent="0.25">
      <c r="A648" t="s">
        <v>2032</v>
      </c>
      <c r="B648">
        <v>1</v>
      </c>
      <c r="C648" t="s">
        <v>1116</v>
      </c>
      <c r="D648" t="s">
        <v>62</v>
      </c>
      <c r="E648">
        <v>1</v>
      </c>
      <c r="F648">
        <v>1</v>
      </c>
      <c r="G648" t="s">
        <v>1116</v>
      </c>
      <c r="H648" t="s">
        <v>62</v>
      </c>
      <c r="I648">
        <v>1</v>
      </c>
      <c r="J648"/>
      <c r="K648"/>
      <c r="L648"/>
      <c r="M648"/>
      <c r="N648">
        <v>3.1818181818181799</v>
      </c>
      <c r="O648"/>
      <c r="P648"/>
      <c r="Q648">
        <v>1.1666666666666601</v>
      </c>
      <c r="R648">
        <v>1.4666666666666599</v>
      </c>
      <c r="S648"/>
      <c r="T648"/>
      <c r="U648"/>
      <c r="V648"/>
      <c r="W648" s="125">
        <f t="shared" si="117"/>
        <v>5.8151515151514994</v>
      </c>
      <c r="X648" s="99">
        <v>0</v>
      </c>
      <c r="Y648" s="65" t="str">
        <f t="shared" si="112"/>
        <v/>
      </c>
      <c r="Z648" s="65" t="str">
        <f t="shared" si="118"/>
        <v>A676</v>
      </c>
      <c r="AA648" s="65">
        <f t="shared" si="119"/>
        <v>1</v>
      </c>
      <c r="AB648" s="65">
        <f t="shared" si="120"/>
        <v>0</v>
      </c>
      <c r="AC648" s="65">
        <f t="shared" si="121"/>
        <v>7</v>
      </c>
    </row>
    <row r="649" spans="1:29" x14ac:dyDescent="0.25">
      <c r="A649" t="s">
        <v>2033</v>
      </c>
      <c r="B649">
        <v>1</v>
      </c>
      <c r="C649" t="s">
        <v>985</v>
      </c>
      <c r="D649" t="s">
        <v>62</v>
      </c>
      <c r="E649">
        <v>1</v>
      </c>
      <c r="F649">
        <v>1</v>
      </c>
      <c r="G649" t="s">
        <v>985</v>
      </c>
      <c r="H649" t="s">
        <v>62</v>
      </c>
      <c r="I649">
        <v>1</v>
      </c>
      <c r="J649"/>
      <c r="K649"/>
      <c r="L649"/>
      <c r="M649"/>
      <c r="N649"/>
      <c r="O649"/>
      <c r="P649"/>
      <c r="Q649"/>
      <c r="R649"/>
      <c r="S649"/>
      <c r="T649"/>
      <c r="U649"/>
      <c r="V649"/>
      <c r="W649" s="125">
        <f t="shared" si="117"/>
        <v>0</v>
      </c>
      <c r="X649" s="99">
        <v>0</v>
      </c>
      <c r="Y649" s="65" t="str">
        <f t="shared" si="112"/>
        <v/>
      </c>
      <c r="Z649" s="65" t="str">
        <f t="shared" si="118"/>
        <v>A677</v>
      </c>
      <c r="AA649" s="65">
        <f t="shared" si="119"/>
        <v>1</v>
      </c>
      <c r="AB649" s="65">
        <f t="shared" si="120"/>
        <v>0</v>
      </c>
      <c r="AC649" s="65">
        <f t="shared" si="121"/>
        <v>7</v>
      </c>
    </row>
    <row r="650" spans="1:29" x14ac:dyDescent="0.25">
      <c r="A650" t="s">
        <v>2034</v>
      </c>
      <c r="B650">
        <v>1</v>
      </c>
      <c r="C650" t="s">
        <v>986</v>
      </c>
      <c r="D650" t="s">
        <v>62</v>
      </c>
      <c r="E650">
        <v>1</v>
      </c>
      <c r="F650">
        <v>1</v>
      </c>
      <c r="G650" t="s">
        <v>986</v>
      </c>
      <c r="H650" t="s">
        <v>62</v>
      </c>
      <c r="I650">
        <v>1</v>
      </c>
      <c r="J650">
        <v>1.25</v>
      </c>
      <c r="K650"/>
      <c r="L650">
        <v>1.2</v>
      </c>
      <c r="M650">
        <v>1.6</v>
      </c>
      <c r="N650"/>
      <c r="O650"/>
      <c r="P650"/>
      <c r="Q650"/>
      <c r="R650"/>
      <c r="S650"/>
      <c r="T650"/>
      <c r="U650"/>
      <c r="V650"/>
      <c r="W650" s="125">
        <f t="shared" si="117"/>
        <v>4.0500000000000007</v>
      </c>
      <c r="X650" s="99">
        <v>0</v>
      </c>
      <c r="Y650" s="65" t="str">
        <f t="shared" ref="Y650:Y681" si="122">IF(COUNTIF($G$5:$G$4836,G634)&gt;1,"DOUBLE","")</f>
        <v/>
      </c>
      <c r="Z650" s="65" t="str">
        <f t="shared" si="118"/>
        <v>A678</v>
      </c>
      <c r="AA650" s="65">
        <f t="shared" si="119"/>
        <v>1</v>
      </c>
      <c r="AB650" s="65">
        <f t="shared" si="120"/>
        <v>0</v>
      </c>
      <c r="AC650" s="65">
        <f t="shared" si="121"/>
        <v>7</v>
      </c>
    </row>
    <row r="651" spans="1:29" x14ac:dyDescent="0.25">
      <c r="A651" t="s">
        <v>2035</v>
      </c>
      <c r="B651">
        <v>1</v>
      </c>
      <c r="C651" t="s">
        <v>1264</v>
      </c>
      <c r="D651" t="s">
        <v>62</v>
      </c>
      <c r="E651">
        <v>1</v>
      </c>
      <c r="F651">
        <v>1</v>
      </c>
      <c r="G651" t="s">
        <v>1264</v>
      </c>
      <c r="H651" t="s">
        <v>62</v>
      </c>
      <c r="I651">
        <v>1</v>
      </c>
      <c r="J651"/>
      <c r="K651"/>
      <c r="L651"/>
      <c r="M651"/>
      <c r="N651">
        <v>2.5</v>
      </c>
      <c r="O651">
        <v>2</v>
      </c>
      <c r="P651"/>
      <c r="Q651"/>
      <c r="R651"/>
      <c r="S651"/>
      <c r="T651"/>
      <c r="U651">
        <v>9.1999999999999993</v>
      </c>
      <c r="V651">
        <v>6</v>
      </c>
      <c r="W651" s="125">
        <f t="shared" si="117"/>
        <v>19.7</v>
      </c>
      <c r="X651" s="99">
        <v>0</v>
      </c>
      <c r="Y651" s="65" t="str">
        <f t="shared" si="122"/>
        <v/>
      </c>
      <c r="Z651" s="65" t="str">
        <f t="shared" si="118"/>
        <v>A679</v>
      </c>
      <c r="AA651" s="65">
        <f t="shared" si="119"/>
        <v>1</v>
      </c>
      <c r="AB651" s="65">
        <f t="shared" si="120"/>
        <v>0</v>
      </c>
      <c r="AC651" s="65">
        <f t="shared" si="121"/>
        <v>7</v>
      </c>
    </row>
    <row r="652" spans="1:29" x14ac:dyDescent="0.25">
      <c r="A652" t="s">
        <v>2036</v>
      </c>
      <c r="B652">
        <v>1</v>
      </c>
      <c r="C652" t="s">
        <v>987</v>
      </c>
      <c r="D652" t="s">
        <v>62</v>
      </c>
      <c r="E652">
        <v>1</v>
      </c>
      <c r="F652">
        <v>1</v>
      </c>
      <c r="G652" t="s">
        <v>987</v>
      </c>
      <c r="H652" t="s">
        <v>62</v>
      </c>
      <c r="I652">
        <v>1</v>
      </c>
      <c r="J652">
        <v>1.28571428571428</v>
      </c>
      <c r="K652"/>
      <c r="L652">
        <v>1.3333333333333299</v>
      </c>
      <c r="M652">
        <v>1.38888888888888</v>
      </c>
      <c r="N652"/>
      <c r="O652"/>
      <c r="P652"/>
      <c r="Q652"/>
      <c r="R652"/>
      <c r="S652"/>
      <c r="T652"/>
      <c r="U652"/>
      <c r="V652"/>
      <c r="W652" s="125">
        <f t="shared" si="117"/>
        <v>4.0079365079364901</v>
      </c>
      <c r="X652" s="99">
        <v>0</v>
      </c>
      <c r="Y652" s="65" t="str">
        <f t="shared" si="122"/>
        <v/>
      </c>
      <c r="Z652" s="65" t="str">
        <f t="shared" si="118"/>
        <v>A680</v>
      </c>
      <c r="AA652" s="65">
        <f t="shared" si="119"/>
        <v>1</v>
      </c>
      <c r="AB652" s="65">
        <f t="shared" si="120"/>
        <v>0</v>
      </c>
      <c r="AC652" s="65">
        <f t="shared" si="121"/>
        <v>7</v>
      </c>
    </row>
    <row r="653" spans="1:29" x14ac:dyDescent="0.25">
      <c r="A653" t="s">
        <v>2037</v>
      </c>
      <c r="B653">
        <v>1</v>
      </c>
      <c r="C653" t="s">
        <v>988</v>
      </c>
      <c r="D653" t="s">
        <v>62</v>
      </c>
      <c r="E653">
        <v>1</v>
      </c>
      <c r="F653">
        <v>1</v>
      </c>
      <c r="G653" t="s">
        <v>988</v>
      </c>
      <c r="H653" t="s">
        <v>62</v>
      </c>
      <c r="I653">
        <v>1</v>
      </c>
      <c r="J653"/>
      <c r="K653"/>
      <c r="L653"/>
      <c r="M653"/>
      <c r="N653"/>
      <c r="O653"/>
      <c r="P653"/>
      <c r="Q653"/>
      <c r="R653"/>
      <c r="S653"/>
      <c r="T653"/>
      <c r="U653"/>
      <c r="V653"/>
      <c r="W653" s="125">
        <f t="shared" si="117"/>
        <v>0</v>
      </c>
      <c r="X653" s="99">
        <v>0</v>
      </c>
      <c r="Y653" s="65" t="str">
        <f t="shared" si="122"/>
        <v/>
      </c>
      <c r="Z653" s="65" t="str">
        <f t="shared" si="118"/>
        <v>A681</v>
      </c>
      <c r="AA653" s="65">
        <f t="shared" si="119"/>
        <v>1</v>
      </c>
      <c r="AB653" s="65">
        <f t="shared" si="120"/>
        <v>0</v>
      </c>
      <c r="AC653" s="65">
        <f t="shared" si="121"/>
        <v>7</v>
      </c>
    </row>
    <row r="654" spans="1:29" x14ac:dyDescent="0.25">
      <c r="A654" t="s">
        <v>2038</v>
      </c>
      <c r="B654">
        <v>1</v>
      </c>
      <c r="C654" t="s">
        <v>989</v>
      </c>
      <c r="D654" t="s">
        <v>62</v>
      </c>
      <c r="E654">
        <v>1</v>
      </c>
      <c r="F654">
        <v>1</v>
      </c>
      <c r="G654" t="s">
        <v>989</v>
      </c>
      <c r="H654" t="s">
        <v>62</v>
      </c>
      <c r="I654">
        <v>1</v>
      </c>
      <c r="J654"/>
      <c r="K654"/>
      <c r="L654"/>
      <c r="M654"/>
      <c r="N654"/>
      <c r="O654"/>
      <c r="P654"/>
      <c r="Q654"/>
      <c r="R654"/>
      <c r="S654"/>
      <c r="T654"/>
      <c r="U654"/>
      <c r="V654"/>
      <c r="W654" s="125">
        <f t="shared" si="117"/>
        <v>0</v>
      </c>
      <c r="X654" s="99">
        <v>0</v>
      </c>
      <c r="Y654" s="65" t="str">
        <f t="shared" si="122"/>
        <v/>
      </c>
      <c r="Z654" s="65" t="str">
        <f t="shared" si="118"/>
        <v>A682</v>
      </c>
      <c r="AA654" s="65">
        <f t="shared" si="119"/>
        <v>2</v>
      </c>
      <c r="AB654" s="65">
        <f t="shared" si="120"/>
        <v>0</v>
      </c>
      <c r="AC654" s="65">
        <f t="shared" si="121"/>
        <v>7</v>
      </c>
    </row>
    <row r="655" spans="1:29" x14ac:dyDescent="0.25">
      <c r="A655" t="s">
        <v>2039</v>
      </c>
      <c r="B655">
        <v>1</v>
      </c>
      <c r="C655" t="s">
        <v>1263</v>
      </c>
      <c r="D655" t="s">
        <v>62</v>
      </c>
      <c r="E655">
        <v>1</v>
      </c>
      <c r="F655">
        <v>1</v>
      </c>
      <c r="G655" t="s">
        <v>1263</v>
      </c>
      <c r="H655" t="s">
        <v>62</v>
      </c>
      <c r="I655">
        <v>1</v>
      </c>
      <c r="J655"/>
      <c r="K655"/>
      <c r="L655"/>
      <c r="M655"/>
      <c r="N655">
        <v>1.3333333333333299</v>
      </c>
      <c r="O655">
        <v>1.75</v>
      </c>
      <c r="P655"/>
      <c r="Q655"/>
      <c r="R655"/>
      <c r="S655"/>
      <c r="T655"/>
      <c r="U655">
        <v>5.75</v>
      </c>
      <c r="V655">
        <v>2.3333333333333299</v>
      </c>
      <c r="W655" s="125">
        <f t="shared" si="117"/>
        <v>11.166666666666661</v>
      </c>
      <c r="X655" s="99">
        <v>0</v>
      </c>
      <c r="Y655" s="65" t="str">
        <f t="shared" si="122"/>
        <v/>
      </c>
      <c r="Z655" s="65" t="str">
        <f t="shared" si="118"/>
        <v>A683</v>
      </c>
      <c r="AA655" s="65">
        <f t="shared" si="119"/>
        <v>1</v>
      </c>
      <c r="AB655" s="65">
        <f t="shared" si="120"/>
        <v>0</v>
      </c>
      <c r="AC655" s="65">
        <f t="shared" si="121"/>
        <v>7</v>
      </c>
    </row>
    <row r="656" spans="1:29" x14ac:dyDescent="0.25">
      <c r="A656" t="s">
        <v>2040</v>
      </c>
      <c r="B656">
        <v>1</v>
      </c>
      <c r="C656" t="s">
        <v>1265</v>
      </c>
      <c r="D656" t="s">
        <v>62</v>
      </c>
      <c r="E656">
        <v>1</v>
      </c>
      <c r="F656">
        <v>1</v>
      </c>
      <c r="G656" t="s">
        <v>1265</v>
      </c>
      <c r="H656" t="s">
        <v>62</v>
      </c>
      <c r="I656">
        <v>1</v>
      </c>
      <c r="J656"/>
      <c r="K656"/>
      <c r="L656"/>
      <c r="M656"/>
      <c r="N656">
        <v>2.6</v>
      </c>
      <c r="O656">
        <v>1.5</v>
      </c>
      <c r="P656"/>
      <c r="Q656"/>
      <c r="R656"/>
      <c r="S656"/>
      <c r="T656"/>
      <c r="U656">
        <v>7</v>
      </c>
      <c r="V656">
        <v>3.2</v>
      </c>
      <c r="W656" s="125">
        <f t="shared" si="117"/>
        <v>14.3</v>
      </c>
      <c r="X656" s="99">
        <v>0</v>
      </c>
      <c r="Y656" s="65" t="str">
        <f t="shared" si="122"/>
        <v/>
      </c>
      <c r="Z656" s="65" t="str">
        <f t="shared" si="118"/>
        <v>A684</v>
      </c>
      <c r="AA656" s="65">
        <f t="shared" si="119"/>
        <v>1</v>
      </c>
      <c r="AB656" s="65">
        <f t="shared" si="120"/>
        <v>0</v>
      </c>
      <c r="AC656" s="65">
        <f t="shared" si="121"/>
        <v>7</v>
      </c>
    </row>
    <row r="657" spans="1:29" x14ac:dyDescent="0.25">
      <c r="A657" t="s">
        <v>2041</v>
      </c>
      <c r="B657">
        <v>1</v>
      </c>
      <c r="C657" t="s">
        <v>1266</v>
      </c>
      <c r="D657" t="s">
        <v>62</v>
      </c>
      <c r="E657">
        <v>1</v>
      </c>
      <c r="F657">
        <v>1</v>
      </c>
      <c r="G657" t="s">
        <v>1266</v>
      </c>
      <c r="H657" t="s">
        <v>62</v>
      </c>
      <c r="I657">
        <v>1</v>
      </c>
      <c r="J657"/>
      <c r="K657"/>
      <c r="L657"/>
      <c r="M657"/>
      <c r="N657">
        <v>3.6666666666666599</v>
      </c>
      <c r="O657">
        <v>1</v>
      </c>
      <c r="P657"/>
      <c r="Q657"/>
      <c r="R657"/>
      <c r="S657"/>
      <c r="T657"/>
      <c r="U657">
        <v>5.6</v>
      </c>
      <c r="V657">
        <v>2.5</v>
      </c>
      <c r="W657" s="125">
        <f t="shared" si="117"/>
        <v>12.766666666666659</v>
      </c>
      <c r="X657" s="99">
        <v>0</v>
      </c>
      <c r="Y657" s="65" t="str">
        <f t="shared" si="122"/>
        <v/>
      </c>
      <c r="Z657" s="65" t="str">
        <f t="shared" si="118"/>
        <v>A685</v>
      </c>
      <c r="AA657" s="65">
        <f t="shared" si="119"/>
        <v>1</v>
      </c>
      <c r="AB657" s="65">
        <f t="shared" si="120"/>
        <v>0</v>
      </c>
      <c r="AC657" s="65">
        <f t="shared" si="121"/>
        <v>7</v>
      </c>
    </row>
    <row r="658" spans="1:29" x14ac:dyDescent="0.25">
      <c r="A658" t="s">
        <v>2042</v>
      </c>
      <c r="B658">
        <v>1</v>
      </c>
      <c r="C658" t="s">
        <v>1117</v>
      </c>
      <c r="D658" t="s">
        <v>62</v>
      </c>
      <c r="E658">
        <v>1</v>
      </c>
      <c r="F658">
        <v>1</v>
      </c>
      <c r="G658" t="s">
        <v>1117</v>
      </c>
      <c r="H658" t="s">
        <v>62</v>
      </c>
      <c r="I658">
        <v>1</v>
      </c>
      <c r="J658"/>
      <c r="K658"/>
      <c r="L658"/>
      <c r="M658"/>
      <c r="N658"/>
      <c r="O658"/>
      <c r="P658"/>
      <c r="Q658">
        <v>1.3333333333333299</v>
      </c>
      <c r="R658">
        <v>1.28571428571428</v>
      </c>
      <c r="S658"/>
      <c r="T658"/>
      <c r="U658"/>
      <c r="V658"/>
      <c r="W658" s="125">
        <f t="shared" si="117"/>
        <v>2.6190476190476097</v>
      </c>
      <c r="X658" s="99">
        <v>0</v>
      </c>
      <c r="Y658" s="65" t="str">
        <f t="shared" si="122"/>
        <v/>
      </c>
      <c r="Z658" s="65" t="str">
        <f t="shared" si="118"/>
        <v>A686</v>
      </c>
      <c r="AA658" s="65">
        <f t="shared" si="119"/>
        <v>1</v>
      </c>
      <c r="AB658" s="65">
        <f t="shared" si="120"/>
        <v>0</v>
      </c>
      <c r="AC658" s="65">
        <f t="shared" si="121"/>
        <v>7</v>
      </c>
    </row>
    <row r="659" spans="1:29" x14ac:dyDescent="0.25">
      <c r="A659" t="s">
        <v>2043</v>
      </c>
      <c r="B659">
        <v>1</v>
      </c>
      <c r="C659" t="s">
        <v>1118</v>
      </c>
      <c r="D659" t="s">
        <v>62</v>
      </c>
      <c r="E659">
        <v>1</v>
      </c>
      <c r="F659">
        <v>1</v>
      </c>
      <c r="G659" t="s">
        <v>1118</v>
      </c>
      <c r="H659" t="s">
        <v>62</v>
      </c>
      <c r="I659">
        <v>1</v>
      </c>
      <c r="J659"/>
      <c r="K659"/>
      <c r="L659"/>
      <c r="M659"/>
      <c r="N659">
        <v>4.0476190476190403</v>
      </c>
      <c r="O659"/>
      <c r="P659"/>
      <c r="Q659">
        <v>1</v>
      </c>
      <c r="R659">
        <v>1.5714285714285701</v>
      </c>
      <c r="S659"/>
      <c r="T659"/>
      <c r="U659"/>
      <c r="V659"/>
      <c r="W659" s="125">
        <f t="shared" si="117"/>
        <v>6.6190476190476106</v>
      </c>
      <c r="X659" s="99">
        <v>0</v>
      </c>
      <c r="Y659" s="65" t="str">
        <f t="shared" si="122"/>
        <v/>
      </c>
      <c r="Z659" s="65" t="str">
        <f t="shared" si="118"/>
        <v>A687</v>
      </c>
      <c r="AA659" s="65">
        <f t="shared" si="119"/>
        <v>1</v>
      </c>
      <c r="AB659" s="65">
        <f t="shared" si="120"/>
        <v>0</v>
      </c>
      <c r="AC659" s="65">
        <f t="shared" si="121"/>
        <v>7</v>
      </c>
    </row>
    <row r="660" spans="1:29" x14ac:dyDescent="0.25">
      <c r="A660" t="s">
        <v>2044</v>
      </c>
      <c r="B660">
        <v>1</v>
      </c>
      <c r="C660" t="s">
        <v>1119</v>
      </c>
      <c r="D660" t="s">
        <v>62</v>
      </c>
      <c r="E660">
        <v>1</v>
      </c>
      <c r="F660">
        <v>1</v>
      </c>
      <c r="G660" t="s">
        <v>1119</v>
      </c>
      <c r="H660" t="s">
        <v>62</v>
      </c>
      <c r="I660">
        <v>1</v>
      </c>
      <c r="J660"/>
      <c r="K660"/>
      <c r="L660"/>
      <c r="M660"/>
      <c r="N660"/>
      <c r="O660"/>
      <c r="P660"/>
      <c r="Q660"/>
      <c r="R660"/>
      <c r="S660"/>
      <c r="T660"/>
      <c r="U660">
        <v>5.4230769230769198</v>
      </c>
      <c r="V660"/>
      <c r="W660" s="125">
        <f t="shared" si="117"/>
        <v>5.4230769230769198</v>
      </c>
      <c r="X660" s="99">
        <v>0</v>
      </c>
      <c r="Y660" s="65" t="str">
        <f t="shared" si="122"/>
        <v/>
      </c>
      <c r="Z660" s="65" t="str">
        <f t="shared" si="118"/>
        <v>A688</v>
      </c>
      <c r="AA660" s="65">
        <f t="shared" si="119"/>
        <v>1</v>
      </c>
      <c r="AB660" s="65">
        <f t="shared" si="120"/>
        <v>0</v>
      </c>
      <c r="AC660" s="65">
        <f t="shared" si="121"/>
        <v>7</v>
      </c>
    </row>
    <row r="661" spans="1:29" x14ac:dyDescent="0.25">
      <c r="A661" t="s">
        <v>2045</v>
      </c>
      <c r="B661">
        <v>1</v>
      </c>
      <c r="C661" t="s">
        <v>1120</v>
      </c>
      <c r="D661" t="s">
        <v>62</v>
      </c>
      <c r="E661">
        <v>1</v>
      </c>
      <c r="F661">
        <v>1</v>
      </c>
      <c r="G661" t="s">
        <v>1120</v>
      </c>
      <c r="H661" t="s">
        <v>62</v>
      </c>
      <c r="I661">
        <v>1</v>
      </c>
      <c r="J661"/>
      <c r="K661"/>
      <c r="L661"/>
      <c r="M661"/>
      <c r="N661">
        <v>2.7391304347826</v>
      </c>
      <c r="O661"/>
      <c r="P661"/>
      <c r="Q661">
        <v>1.2</v>
      </c>
      <c r="R661">
        <v>1.4117647058823499</v>
      </c>
      <c r="S661"/>
      <c r="T661"/>
      <c r="U661"/>
      <c r="V661"/>
      <c r="W661" s="125">
        <f t="shared" si="117"/>
        <v>5.3508951406649494</v>
      </c>
      <c r="X661" s="99">
        <v>0</v>
      </c>
      <c r="Y661" s="65" t="str">
        <f t="shared" si="122"/>
        <v/>
      </c>
      <c r="Z661" s="65" t="str">
        <f t="shared" si="118"/>
        <v>A689</v>
      </c>
      <c r="AA661" s="65">
        <f t="shared" si="119"/>
        <v>1</v>
      </c>
      <c r="AB661" s="65">
        <f t="shared" si="120"/>
        <v>0</v>
      </c>
      <c r="AC661" s="65">
        <f t="shared" si="121"/>
        <v>7</v>
      </c>
    </row>
    <row r="662" spans="1:29" x14ac:dyDescent="0.25">
      <c r="A662" t="s">
        <v>2046</v>
      </c>
      <c r="B662">
        <v>1</v>
      </c>
      <c r="C662" t="s">
        <v>1198</v>
      </c>
      <c r="D662" t="s">
        <v>62</v>
      </c>
      <c r="E662">
        <v>1</v>
      </c>
      <c r="F662">
        <v>1</v>
      </c>
      <c r="G662" t="s">
        <v>1198</v>
      </c>
      <c r="H662" t="s">
        <v>62</v>
      </c>
      <c r="I662">
        <v>1</v>
      </c>
      <c r="J662"/>
      <c r="K662"/>
      <c r="L662"/>
      <c r="M662"/>
      <c r="N662"/>
      <c r="O662"/>
      <c r="P662"/>
      <c r="Q662"/>
      <c r="R662"/>
      <c r="S662"/>
      <c r="T662"/>
      <c r="U662"/>
      <c r="V662"/>
      <c r="W662" s="125">
        <f t="shared" si="117"/>
        <v>0</v>
      </c>
      <c r="X662" s="99">
        <v>0</v>
      </c>
      <c r="Y662" s="65" t="str">
        <f t="shared" si="122"/>
        <v/>
      </c>
      <c r="Z662" s="65" t="str">
        <f t="shared" si="118"/>
        <v>A690</v>
      </c>
      <c r="AA662" s="65">
        <f t="shared" si="119"/>
        <v>1</v>
      </c>
      <c r="AB662" s="65">
        <f t="shared" si="120"/>
        <v>0</v>
      </c>
      <c r="AC662" s="65">
        <f t="shared" si="121"/>
        <v>7</v>
      </c>
    </row>
    <row r="663" spans="1:29" x14ac:dyDescent="0.25">
      <c r="A663" t="s">
        <v>2047</v>
      </c>
      <c r="B663">
        <v>1</v>
      </c>
      <c r="C663" t="s">
        <v>1121</v>
      </c>
      <c r="D663" t="s">
        <v>62</v>
      </c>
      <c r="E663">
        <v>1</v>
      </c>
      <c r="F663">
        <v>1</v>
      </c>
      <c r="G663" t="s">
        <v>1121</v>
      </c>
      <c r="H663" t="s">
        <v>62</v>
      </c>
      <c r="I663">
        <v>1</v>
      </c>
      <c r="J663"/>
      <c r="K663"/>
      <c r="L663"/>
      <c r="M663"/>
      <c r="N663">
        <v>2.1052631578947301</v>
      </c>
      <c r="O663"/>
      <c r="P663"/>
      <c r="Q663">
        <v>1</v>
      </c>
      <c r="R663">
        <v>1.63636363636363</v>
      </c>
      <c r="S663"/>
      <c r="T663"/>
      <c r="U663"/>
      <c r="V663"/>
      <c r="W663" s="125">
        <f t="shared" si="117"/>
        <v>4.7416267942583605</v>
      </c>
      <c r="X663" s="99"/>
      <c r="Y663" s="65" t="str">
        <f t="shared" si="122"/>
        <v/>
      </c>
      <c r="Z663" s="65" t="str">
        <f t="shared" si="118"/>
        <v>A691</v>
      </c>
      <c r="AA663" s="65">
        <f t="shared" si="119"/>
        <v>1</v>
      </c>
      <c r="AB663" s="65">
        <f t="shared" si="120"/>
        <v>0</v>
      </c>
      <c r="AC663" s="65">
        <f t="shared" si="121"/>
        <v>7</v>
      </c>
    </row>
    <row r="664" spans="1:29" x14ac:dyDescent="0.25">
      <c r="A664" t="s">
        <v>2048</v>
      </c>
      <c r="B664">
        <v>1</v>
      </c>
      <c r="C664" t="s">
        <v>1122</v>
      </c>
      <c r="D664" t="s">
        <v>62</v>
      </c>
      <c r="E664">
        <v>1</v>
      </c>
      <c r="F664">
        <v>1</v>
      </c>
      <c r="G664" t="s">
        <v>1122</v>
      </c>
      <c r="H664" t="s">
        <v>62</v>
      </c>
      <c r="I664">
        <v>1</v>
      </c>
      <c r="J664"/>
      <c r="K664"/>
      <c r="L664"/>
      <c r="M664"/>
      <c r="N664"/>
      <c r="O664"/>
      <c r="P664"/>
      <c r="Q664">
        <v>1.3333333333333299</v>
      </c>
      <c r="R664">
        <v>2.6842105263157801</v>
      </c>
      <c r="S664"/>
      <c r="T664"/>
      <c r="U664"/>
      <c r="V664"/>
      <c r="W664" s="125">
        <f t="shared" si="117"/>
        <v>4.01754385964911</v>
      </c>
      <c r="X664" s="99"/>
      <c r="Y664" s="65" t="str">
        <f t="shared" si="122"/>
        <v/>
      </c>
      <c r="Z664" s="65" t="str">
        <f t="shared" si="118"/>
        <v>A692</v>
      </c>
      <c r="AA664" s="65">
        <f t="shared" si="119"/>
        <v>1</v>
      </c>
      <c r="AB664" s="65">
        <f t="shared" si="120"/>
        <v>0</v>
      </c>
      <c r="AC664" s="65">
        <f t="shared" si="121"/>
        <v>7</v>
      </c>
    </row>
    <row r="665" spans="1:29" x14ac:dyDescent="0.25">
      <c r="A665" t="s">
        <v>2049</v>
      </c>
      <c r="B665">
        <v>1</v>
      </c>
      <c r="C665" t="s">
        <v>614</v>
      </c>
      <c r="D665" t="s">
        <v>62</v>
      </c>
      <c r="E665">
        <v>1</v>
      </c>
      <c r="F665">
        <v>1</v>
      </c>
      <c r="G665" t="s">
        <v>614</v>
      </c>
      <c r="H665" t="s">
        <v>62</v>
      </c>
      <c r="I665">
        <v>1</v>
      </c>
      <c r="J665"/>
      <c r="K665"/>
      <c r="L665"/>
      <c r="M665"/>
      <c r="N665"/>
      <c r="O665"/>
      <c r="P665"/>
      <c r="Q665">
        <v>2.6666666666666599</v>
      </c>
      <c r="R665">
        <v>5.52</v>
      </c>
      <c r="S665">
        <v>4.4583333333333304</v>
      </c>
      <c r="T665"/>
      <c r="U665"/>
      <c r="V665"/>
      <c r="W665" s="125">
        <f t="shared" si="117"/>
        <v>12.644999999999991</v>
      </c>
      <c r="X665" s="99"/>
      <c r="Y665" s="65" t="str">
        <f t="shared" si="122"/>
        <v/>
      </c>
      <c r="Z665" s="65" t="str">
        <f t="shared" si="118"/>
        <v>A693</v>
      </c>
      <c r="AA665" s="65">
        <f t="shared" si="119"/>
        <v>1</v>
      </c>
      <c r="AB665" s="65">
        <f t="shared" si="120"/>
        <v>0</v>
      </c>
      <c r="AC665" s="65">
        <f t="shared" si="121"/>
        <v>7</v>
      </c>
    </row>
    <row r="666" spans="1:29" x14ac:dyDescent="0.25">
      <c r="A666" t="s">
        <v>2050</v>
      </c>
      <c r="B666">
        <v>1</v>
      </c>
      <c r="C666" t="s">
        <v>615</v>
      </c>
      <c r="D666" t="s">
        <v>62</v>
      </c>
      <c r="E666">
        <v>1</v>
      </c>
      <c r="F666">
        <v>1</v>
      </c>
      <c r="G666" t="s">
        <v>615</v>
      </c>
      <c r="H666" t="s">
        <v>62</v>
      </c>
      <c r="I666">
        <v>1</v>
      </c>
      <c r="J666"/>
      <c r="K666">
        <v>4.2</v>
      </c>
      <c r="L666"/>
      <c r="M666"/>
      <c r="N666"/>
      <c r="O666"/>
      <c r="P666"/>
      <c r="Q666"/>
      <c r="R666"/>
      <c r="S666"/>
      <c r="T666"/>
      <c r="U666"/>
      <c r="V666"/>
      <c r="W666" s="125">
        <f t="shared" si="117"/>
        <v>4.2</v>
      </c>
      <c r="X666" s="99"/>
      <c r="Y666" s="65" t="str">
        <f t="shared" si="122"/>
        <v/>
      </c>
      <c r="Z666" s="65" t="str">
        <f t="shared" si="118"/>
        <v>A694</v>
      </c>
      <c r="AA666" s="65">
        <f t="shared" si="119"/>
        <v>1</v>
      </c>
      <c r="AB666" s="65">
        <f t="shared" si="120"/>
        <v>0</v>
      </c>
      <c r="AC666" s="65">
        <f t="shared" si="121"/>
        <v>7</v>
      </c>
    </row>
    <row r="667" spans="1:29" x14ac:dyDescent="0.25">
      <c r="A667" t="s">
        <v>2051</v>
      </c>
      <c r="B667">
        <v>1</v>
      </c>
      <c r="C667" t="s">
        <v>638</v>
      </c>
      <c r="D667" t="s">
        <v>62</v>
      </c>
      <c r="E667">
        <v>1</v>
      </c>
      <c r="F667">
        <v>1</v>
      </c>
      <c r="G667" t="s">
        <v>638</v>
      </c>
      <c r="H667" t="s">
        <v>62</v>
      </c>
      <c r="I667">
        <v>1</v>
      </c>
      <c r="J667"/>
      <c r="K667"/>
      <c r="L667"/>
      <c r="M667"/>
      <c r="N667"/>
      <c r="O667"/>
      <c r="P667"/>
      <c r="Q667">
        <v>1</v>
      </c>
      <c r="R667">
        <v>1.4545454545454499</v>
      </c>
      <c r="S667"/>
      <c r="T667"/>
      <c r="U667"/>
      <c r="V667"/>
      <c r="W667" s="125">
        <f t="shared" si="117"/>
        <v>2.4545454545454497</v>
      </c>
      <c r="X667" s="99"/>
      <c r="Y667" s="65" t="str">
        <f t="shared" si="122"/>
        <v/>
      </c>
      <c r="Z667" s="65" t="str">
        <f t="shared" si="118"/>
        <v>A695</v>
      </c>
      <c r="AA667" s="65">
        <f t="shared" si="119"/>
        <v>1</v>
      </c>
      <c r="AB667" s="65">
        <f t="shared" si="120"/>
        <v>0</v>
      </c>
      <c r="AC667" s="65">
        <f t="shared" si="121"/>
        <v>7</v>
      </c>
    </row>
    <row r="668" spans="1:29" x14ac:dyDescent="0.25">
      <c r="A668" t="s">
        <v>2052</v>
      </c>
      <c r="B668">
        <v>1</v>
      </c>
      <c r="C668" t="s">
        <v>616</v>
      </c>
      <c r="D668" t="s">
        <v>62</v>
      </c>
      <c r="E668">
        <v>1</v>
      </c>
      <c r="F668">
        <v>1</v>
      </c>
      <c r="G668" t="s">
        <v>616</v>
      </c>
      <c r="H668" t="s">
        <v>62</v>
      </c>
      <c r="I668">
        <v>1</v>
      </c>
      <c r="J668"/>
      <c r="K668"/>
      <c r="L668"/>
      <c r="M668"/>
      <c r="N668"/>
      <c r="O668"/>
      <c r="P668"/>
      <c r="Q668">
        <v>3.88</v>
      </c>
      <c r="R668">
        <v>8</v>
      </c>
      <c r="S668"/>
      <c r="T668"/>
      <c r="U668"/>
      <c r="V668"/>
      <c r="W668" s="125">
        <f t="shared" si="117"/>
        <v>11.879999999999999</v>
      </c>
      <c r="X668" s="99"/>
      <c r="Y668" s="65" t="str">
        <f t="shared" si="122"/>
        <v/>
      </c>
      <c r="Z668" s="65" t="str">
        <f t="shared" si="118"/>
        <v>A696</v>
      </c>
      <c r="AA668" s="65">
        <f t="shared" si="119"/>
        <v>1</v>
      </c>
      <c r="AB668" s="65">
        <f t="shared" si="120"/>
        <v>0</v>
      </c>
      <c r="AC668" s="65">
        <f t="shared" si="121"/>
        <v>7</v>
      </c>
    </row>
    <row r="669" spans="1:29" x14ac:dyDescent="0.25">
      <c r="A669" t="s">
        <v>2053</v>
      </c>
      <c r="B669">
        <v>1</v>
      </c>
      <c r="C669" t="s">
        <v>635</v>
      </c>
      <c r="D669" t="s">
        <v>62</v>
      </c>
      <c r="E669">
        <v>1</v>
      </c>
      <c r="F669">
        <v>1</v>
      </c>
      <c r="G669" t="s">
        <v>635</v>
      </c>
      <c r="H669" t="s">
        <v>62</v>
      </c>
      <c r="I669">
        <v>1</v>
      </c>
      <c r="J669"/>
      <c r="K669"/>
      <c r="L669"/>
      <c r="M669"/>
      <c r="N669"/>
      <c r="O669"/>
      <c r="P669"/>
      <c r="Q669">
        <v>1.2222222222222201</v>
      </c>
      <c r="R669">
        <v>1.3846153846153799</v>
      </c>
      <c r="S669">
        <v>1</v>
      </c>
      <c r="T669"/>
      <c r="U669"/>
      <c r="V669"/>
      <c r="W669" s="125">
        <f t="shared" si="117"/>
        <v>3.6068376068376002</v>
      </c>
      <c r="X669" s="99"/>
      <c r="Y669" s="65" t="str">
        <f t="shared" si="122"/>
        <v/>
      </c>
      <c r="Z669" s="65" t="str">
        <f t="shared" si="118"/>
        <v>A697</v>
      </c>
      <c r="AA669" s="65">
        <f t="shared" si="119"/>
        <v>1</v>
      </c>
      <c r="AB669" s="65">
        <f t="shared" si="120"/>
        <v>0</v>
      </c>
      <c r="AC669" s="65">
        <f t="shared" si="121"/>
        <v>7</v>
      </c>
    </row>
    <row r="670" spans="1:29" x14ac:dyDescent="0.25">
      <c r="A670" t="s">
        <v>2054</v>
      </c>
      <c r="B670">
        <v>1</v>
      </c>
      <c r="C670" t="s">
        <v>1289</v>
      </c>
      <c r="D670" t="s">
        <v>62</v>
      </c>
      <c r="E670">
        <v>1</v>
      </c>
      <c r="F670">
        <v>1</v>
      </c>
      <c r="G670" t="s">
        <v>1289</v>
      </c>
      <c r="H670" t="s">
        <v>62</v>
      </c>
      <c r="I670">
        <v>1</v>
      </c>
      <c r="J670"/>
      <c r="K670"/>
      <c r="L670"/>
      <c r="M670"/>
      <c r="N670"/>
      <c r="O670"/>
      <c r="P670"/>
      <c r="Q670"/>
      <c r="R670"/>
      <c r="S670"/>
      <c r="T670"/>
      <c r="U670"/>
      <c r="V670"/>
      <c r="W670" s="125">
        <f t="shared" si="117"/>
        <v>0</v>
      </c>
      <c r="X670" s="99"/>
      <c r="Y670" s="65" t="str">
        <f t="shared" si="122"/>
        <v/>
      </c>
      <c r="Z670" s="65" t="str">
        <f t="shared" si="118"/>
        <v>A698</v>
      </c>
      <c r="AA670" s="65">
        <f t="shared" si="119"/>
        <v>1</v>
      </c>
      <c r="AB670" s="65">
        <f t="shared" si="120"/>
        <v>0</v>
      </c>
      <c r="AC670" s="65">
        <f t="shared" si="121"/>
        <v>7</v>
      </c>
    </row>
    <row r="671" spans="1:29" x14ac:dyDescent="0.25">
      <c r="A671" t="s">
        <v>2055</v>
      </c>
      <c r="B671">
        <v>1</v>
      </c>
      <c r="C671" t="s">
        <v>617</v>
      </c>
      <c r="D671" t="s">
        <v>62</v>
      </c>
      <c r="E671">
        <v>1</v>
      </c>
      <c r="F671">
        <v>1</v>
      </c>
      <c r="G671" t="s">
        <v>617</v>
      </c>
      <c r="H671" t="s">
        <v>62</v>
      </c>
      <c r="I671">
        <v>1</v>
      </c>
      <c r="J671"/>
      <c r="K671">
        <v>4.3043478260869499</v>
      </c>
      <c r="L671"/>
      <c r="M671"/>
      <c r="N671"/>
      <c r="O671"/>
      <c r="P671"/>
      <c r="Q671"/>
      <c r="R671"/>
      <c r="S671"/>
      <c r="T671"/>
      <c r="U671"/>
      <c r="V671"/>
      <c r="W671" s="125">
        <f t="shared" si="117"/>
        <v>4.3043478260869499</v>
      </c>
      <c r="X671" s="99"/>
      <c r="Y671" s="65" t="str">
        <f t="shared" si="122"/>
        <v/>
      </c>
      <c r="Z671" s="65" t="str">
        <f t="shared" si="118"/>
        <v>A699</v>
      </c>
      <c r="AA671" s="65">
        <f t="shared" si="119"/>
        <v>1</v>
      </c>
      <c r="AB671" s="65">
        <f t="shared" si="120"/>
        <v>0</v>
      </c>
      <c r="AC671" s="65">
        <f t="shared" si="121"/>
        <v>7</v>
      </c>
    </row>
    <row r="672" spans="1:29" x14ac:dyDescent="0.25">
      <c r="A672" t="s">
        <v>2056</v>
      </c>
      <c r="B672">
        <v>1</v>
      </c>
      <c r="C672" t="s">
        <v>811</v>
      </c>
      <c r="D672" t="s">
        <v>62</v>
      </c>
      <c r="E672">
        <v>1</v>
      </c>
      <c r="F672">
        <v>1</v>
      </c>
      <c r="G672" t="s">
        <v>811</v>
      </c>
      <c r="H672" t="s">
        <v>62</v>
      </c>
      <c r="I672">
        <v>1</v>
      </c>
      <c r="J672"/>
      <c r="K672"/>
      <c r="L672"/>
      <c r="M672"/>
      <c r="N672"/>
      <c r="O672"/>
      <c r="P672"/>
      <c r="Q672"/>
      <c r="R672"/>
      <c r="S672"/>
      <c r="T672"/>
      <c r="U672"/>
      <c r="V672"/>
      <c r="W672" s="125">
        <f t="shared" si="117"/>
        <v>0</v>
      </c>
      <c r="X672" s="99"/>
      <c r="Y672" s="65" t="str">
        <f t="shared" si="122"/>
        <v/>
      </c>
      <c r="Z672" s="65" t="str">
        <f t="shared" si="118"/>
        <v>A700</v>
      </c>
      <c r="AA672" s="65">
        <f t="shared" si="119"/>
        <v>1</v>
      </c>
      <c r="AB672" s="65">
        <f t="shared" si="120"/>
        <v>0</v>
      </c>
      <c r="AC672" s="65">
        <f t="shared" si="121"/>
        <v>7</v>
      </c>
    </row>
    <row r="673" spans="1:29" x14ac:dyDescent="0.25">
      <c r="A673" t="s">
        <v>2057</v>
      </c>
      <c r="B673"/>
      <c r="C673" t="s">
        <v>618</v>
      </c>
      <c r="D673" t="s">
        <v>62</v>
      </c>
      <c r="E673">
        <v>1</v>
      </c>
      <c r="F673">
        <v>1</v>
      </c>
      <c r="G673" t="s">
        <v>618</v>
      </c>
      <c r="H673" t="s">
        <v>62</v>
      </c>
      <c r="I673">
        <v>1</v>
      </c>
      <c r="J673"/>
      <c r="K673"/>
      <c r="L673"/>
      <c r="M673"/>
      <c r="N673"/>
      <c r="O673"/>
      <c r="P673"/>
      <c r="Q673">
        <v>3.88</v>
      </c>
      <c r="R673">
        <v>10.84</v>
      </c>
      <c r="S673">
        <v>3.60869565217391</v>
      </c>
      <c r="T673"/>
      <c r="U673"/>
      <c r="V673"/>
      <c r="W673" s="125">
        <f t="shared" si="117"/>
        <v>18.328695652173909</v>
      </c>
      <c r="X673" s="99"/>
      <c r="Y673" s="65" t="str">
        <f t="shared" si="122"/>
        <v/>
      </c>
      <c r="Z673" s="65" t="str">
        <f t="shared" si="118"/>
        <v>A701</v>
      </c>
      <c r="AA673" s="65">
        <f t="shared" si="119"/>
        <v>1</v>
      </c>
      <c r="AB673" s="65">
        <f t="shared" si="120"/>
        <v>0</v>
      </c>
      <c r="AC673" s="65">
        <f t="shared" si="121"/>
        <v>7</v>
      </c>
    </row>
    <row r="674" spans="1:29" x14ac:dyDescent="0.25">
      <c r="A674" t="s">
        <v>2058</v>
      </c>
      <c r="B674">
        <v>1</v>
      </c>
      <c r="C674" t="s">
        <v>632</v>
      </c>
      <c r="D674" t="s">
        <v>62</v>
      </c>
      <c r="E674">
        <v>1</v>
      </c>
      <c r="F674">
        <v>1</v>
      </c>
      <c r="G674" t="s">
        <v>632</v>
      </c>
      <c r="H674" t="s">
        <v>62</v>
      </c>
      <c r="I674">
        <v>1</v>
      </c>
      <c r="J674"/>
      <c r="K674"/>
      <c r="L674">
        <v>7.6</v>
      </c>
      <c r="M674"/>
      <c r="N674"/>
      <c r="O674"/>
      <c r="P674"/>
      <c r="Q674"/>
      <c r="R674"/>
      <c r="S674"/>
      <c r="T674"/>
      <c r="U674"/>
      <c r="V674"/>
      <c r="W674" s="125">
        <f t="shared" si="117"/>
        <v>7.6</v>
      </c>
      <c r="X674" s="99"/>
      <c r="Y674" s="65" t="str">
        <f t="shared" si="122"/>
        <v/>
      </c>
      <c r="Z674" s="65" t="str">
        <f t="shared" si="118"/>
        <v>A702</v>
      </c>
      <c r="AA674" s="65">
        <f t="shared" si="119"/>
        <v>1</v>
      </c>
      <c r="AB674" s="65">
        <f t="shared" si="120"/>
        <v>0</v>
      </c>
      <c r="AC674" s="65">
        <f t="shared" si="121"/>
        <v>7</v>
      </c>
    </row>
    <row r="675" spans="1:29" x14ac:dyDescent="0.25">
      <c r="A675" t="s">
        <v>2059</v>
      </c>
      <c r="B675">
        <v>1</v>
      </c>
      <c r="C675" t="s">
        <v>619</v>
      </c>
      <c r="D675" t="s">
        <v>62</v>
      </c>
      <c r="E675">
        <v>1</v>
      </c>
      <c r="F675">
        <v>1</v>
      </c>
      <c r="G675" t="s">
        <v>619</v>
      </c>
      <c r="H675" t="s">
        <v>62</v>
      </c>
      <c r="I675">
        <v>1</v>
      </c>
      <c r="J675"/>
      <c r="K675"/>
      <c r="L675"/>
      <c r="M675"/>
      <c r="N675"/>
      <c r="O675"/>
      <c r="P675"/>
      <c r="Q675">
        <v>1</v>
      </c>
      <c r="R675">
        <v>2.1176470588235201</v>
      </c>
      <c r="S675">
        <v>1</v>
      </c>
      <c r="T675"/>
      <c r="U675"/>
      <c r="V675"/>
      <c r="W675" s="125">
        <f t="shared" si="117"/>
        <v>4.1176470588235201</v>
      </c>
      <c r="X675" s="99"/>
      <c r="Y675" s="65" t="str">
        <f t="shared" si="122"/>
        <v/>
      </c>
      <c r="Z675" s="65" t="str">
        <f t="shared" ref="Z675:Z738" si="123">A659</f>
        <v>A703</v>
      </c>
      <c r="AA675" s="65">
        <f t="shared" ref="AA675:AA738" si="124">I659</f>
        <v>1</v>
      </c>
      <c r="AB675" s="65">
        <f t="shared" ref="AB675:AB738" si="125">IF(ISNA(MATCH(C659,G659,0)),1,0)</f>
        <v>0</v>
      </c>
      <c r="AC675" s="65">
        <f t="shared" ref="AC675:AC738" si="126">LEN(G659)</f>
        <v>7</v>
      </c>
    </row>
    <row r="676" spans="1:29" x14ac:dyDescent="0.25">
      <c r="A676" t="s">
        <v>2060</v>
      </c>
      <c r="B676">
        <v>1</v>
      </c>
      <c r="C676" t="s">
        <v>812</v>
      </c>
      <c r="D676" t="s">
        <v>62</v>
      </c>
      <c r="E676">
        <v>1</v>
      </c>
      <c r="F676">
        <v>1</v>
      </c>
      <c r="G676" t="s">
        <v>812</v>
      </c>
      <c r="H676" t="s">
        <v>62</v>
      </c>
      <c r="I676">
        <v>1</v>
      </c>
      <c r="J676"/>
      <c r="K676"/>
      <c r="L676"/>
      <c r="M676"/>
      <c r="N676"/>
      <c r="O676"/>
      <c r="P676"/>
      <c r="Q676">
        <v>2</v>
      </c>
      <c r="R676">
        <v>6.3333333333333304</v>
      </c>
      <c r="S676"/>
      <c r="T676"/>
      <c r="U676"/>
      <c r="V676"/>
      <c r="W676" s="125">
        <f t="shared" si="117"/>
        <v>8.3333333333333304</v>
      </c>
      <c r="X676" s="99"/>
      <c r="Y676" s="65" t="str">
        <f t="shared" si="122"/>
        <v/>
      </c>
      <c r="Z676" s="65" t="str">
        <f t="shared" si="123"/>
        <v>A704</v>
      </c>
      <c r="AA676" s="65">
        <f t="shared" si="124"/>
        <v>1</v>
      </c>
      <c r="AB676" s="65">
        <f t="shared" si="125"/>
        <v>0</v>
      </c>
      <c r="AC676" s="65">
        <f t="shared" si="126"/>
        <v>7</v>
      </c>
    </row>
    <row r="677" spans="1:29" x14ac:dyDescent="0.25">
      <c r="A677" t="s">
        <v>2061</v>
      </c>
      <c r="B677">
        <v>1</v>
      </c>
      <c r="C677" t="s">
        <v>631</v>
      </c>
      <c r="D677" t="s">
        <v>62</v>
      </c>
      <c r="E677">
        <v>1</v>
      </c>
      <c r="F677">
        <v>1</v>
      </c>
      <c r="G677" t="s">
        <v>631</v>
      </c>
      <c r="H677" t="s">
        <v>62</v>
      </c>
      <c r="I677">
        <v>1</v>
      </c>
      <c r="J677"/>
      <c r="K677"/>
      <c r="L677"/>
      <c r="M677"/>
      <c r="N677"/>
      <c r="O677"/>
      <c r="P677"/>
      <c r="Q677">
        <v>2</v>
      </c>
      <c r="R677"/>
      <c r="S677"/>
      <c r="T677"/>
      <c r="U677"/>
      <c r="V677"/>
      <c r="W677" s="125">
        <f t="shared" si="117"/>
        <v>2</v>
      </c>
      <c r="X677" s="99"/>
      <c r="Y677" s="65" t="str">
        <f t="shared" si="122"/>
        <v/>
      </c>
      <c r="Z677" s="65" t="str">
        <f t="shared" si="123"/>
        <v>A705</v>
      </c>
      <c r="AA677" s="65">
        <f t="shared" si="124"/>
        <v>1</v>
      </c>
      <c r="AB677" s="65">
        <f t="shared" si="125"/>
        <v>0</v>
      </c>
      <c r="AC677" s="65">
        <f t="shared" si="126"/>
        <v>7</v>
      </c>
    </row>
    <row r="678" spans="1:29" x14ac:dyDescent="0.25">
      <c r="A678" t="s">
        <v>2062</v>
      </c>
      <c r="B678">
        <v>1</v>
      </c>
      <c r="C678" t="s">
        <v>620</v>
      </c>
      <c r="D678" t="s">
        <v>62</v>
      </c>
      <c r="E678">
        <v>1</v>
      </c>
      <c r="F678">
        <v>1</v>
      </c>
      <c r="G678" t="s">
        <v>620</v>
      </c>
      <c r="H678" t="s">
        <v>62</v>
      </c>
      <c r="I678">
        <v>1</v>
      </c>
      <c r="J678"/>
      <c r="K678"/>
      <c r="L678">
        <v>3.6190476190476102</v>
      </c>
      <c r="M678"/>
      <c r="N678"/>
      <c r="O678"/>
      <c r="P678"/>
      <c r="Q678"/>
      <c r="R678"/>
      <c r="S678"/>
      <c r="T678"/>
      <c r="U678"/>
      <c r="V678"/>
      <c r="W678" s="125">
        <f t="shared" si="117"/>
        <v>3.6190476190476102</v>
      </c>
      <c r="X678" s="99"/>
      <c r="Y678" s="65" t="str">
        <f t="shared" si="122"/>
        <v/>
      </c>
      <c r="Z678" s="65" t="str">
        <f t="shared" si="123"/>
        <v>A706</v>
      </c>
      <c r="AA678" s="65">
        <f t="shared" si="124"/>
        <v>1</v>
      </c>
      <c r="AB678" s="65">
        <f t="shared" si="125"/>
        <v>0</v>
      </c>
      <c r="AC678" s="65">
        <f t="shared" si="126"/>
        <v>7</v>
      </c>
    </row>
    <row r="679" spans="1:29" x14ac:dyDescent="0.25">
      <c r="A679" t="s">
        <v>2063</v>
      </c>
      <c r="B679">
        <v>1</v>
      </c>
      <c r="C679" t="s">
        <v>630</v>
      </c>
      <c r="D679" t="s">
        <v>62</v>
      </c>
      <c r="E679">
        <v>1</v>
      </c>
      <c r="F679">
        <v>1</v>
      </c>
      <c r="G679" t="s">
        <v>630</v>
      </c>
      <c r="H679" t="s">
        <v>62</v>
      </c>
      <c r="I679">
        <v>1</v>
      </c>
      <c r="J679"/>
      <c r="K679"/>
      <c r="L679"/>
      <c r="M679"/>
      <c r="N679"/>
      <c r="O679"/>
      <c r="P679"/>
      <c r="Q679">
        <v>1.7</v>
      </c>
      <c r="R679">
        <v>12.6</v>
      </c>
      <c r="S679">
        <v>1</v>
      </c>
      <c r="T679"/>
      <c r="U679"/>
      <c r="V679"/>
      <c r="W679" s="125">
        <f t="shared" si="117"/>
        <v>15.299999999999999</v>
      </c>
      <c r="X679" s="99"/>
      <c r="Y679" s="65" t="str">
        <f t="shared" si="122"/>
        <v/>
      </c>
      <c r="Z679" s="65" t="str">
        <f t="shared" si="123"/>
        <v>A707</v>
      </c>
      <c r="AA679" s="65">
        <f t="shared" si="124"/>
        <v>1</v>
      </c>
      <c r="AB679" s="65">
        <f t="shared" si="125"/>
        <v>0</v>
      </c>
      <c r="AC679" s="65">
        <f t="shared" si="126"/>
        <v>7</v>
      </c>
    </row>
    <row r="680" spans="1:29" x14ac:dyDescent="0.25">
      <c r="A680" t="s">
        <v>2064</v>
      </c>
      <c r="B680">
        <v>1</v>
      </c>
      <c r="C680" t="s">
        <v>621</v>
      </c>
      <c r="D680" t="s">
        <v>62</v>
      </c>
      <c r="E680">
        <v>1</v>
      </c>
      <c r="F680">
        <v>1</v>
      </c>
      <c r="G680" t="s">
        <v>621</v>
      </c>
      <c r="H680" t="s">
        <v>62</v>
      </c>
      <c r="I680">
        <v>1</v>
      </c>
      <c r="J680"/>
      <c r="K680"/>
      <c r="L680"/>
      <c r="M680"/>
      <c r="N680"/>
      <c r="O680"/>
      <c r="P680"/>
      <c r="Q680">
        <v>3.4210526315789398</v>
      </c>
      <c r="R680">
        <v>22.36</v>
      </c>
      <c r="S680">
        <v>2.7777777777777701</v>
      </c>
      <c r="T680"/>
      <c r="U680"/>
      <c r="V680"/>
      <c r="W680" s="125">
        <f t="shared" si="117"/>
        <v>28.558830409356709</v>
      </c>
      <c r="X680" s="99"/>
      <c r="Y680" s="65" t="str">
        <f t="shared" si="122"/>
        <v/>
      </c>
      <c r="Z680" s="65" t="str">
        <f t="shared" si="123"/>
        <v>A708</v>
      </c>
      <c r="AA680" s="65">
        <f t="shared" si="124"/>
        <v>1</v>
      </c>
      <c r="AB680" s="65">
        <f t="shared" si="125"/>
        <v>0</v>
      </c>
      <c r="AC680" s="65">
        <f t="shared" si="126"/>
        <v>5</v>
      </c>
    </row>
    <row r="681" spans="1:29" x14ac:dyDescent="0.25">
      <c r="A681" t="s">
        <v>2065</v>
      </c>
      <c r="B681">
        <v>1</v>
      </c>
      <c r="C681" t="s">
        <v>1021</v>
      </c>
      <c r="D681" t="s">
        <v>62</v>
      </c>
      <c r="E681">
        <v>1</v>
      </c>
      <c r="F681">
        <v>1</v>
      </c>
      <c r="G681" t="s">
        <v>1021</v>
      </c>
      <c r="H681" t="s">
        <v>62</v>
      </c>
      <c r="I681">
        <v>1</v>
      </c>
      <c r="J681"/>
      <c r="K681"/>
      <c r="L681"/>
      <c r="M681"/>
      <c r="N681"/>
      <c r="O681"/>
      <c r="P681"/>
      <c r="Q681">
        <v>1</v>
      </c>
      <c r="R681">
        <v>3.5238095238095202</v>
      </c>
      <c r="S681"/>
      <c r="T681"/>
      <c r="U681"/>
      <c r="V681"/>
      <c r="W681" s="125">
        <f t="shared" si="117"/>
        <v>4.5238095238095202</v>
      </c>
      <c r="X681" s="99"/>
      <c r="Y681" s="65" t="str">
        <f t="shared" si="122"/>
        <v/>
      </c>
      <c r="Z681" s="65" t="str">
        <f t="shared" si="123"/>
        <v>A709</v>
      </c>
      <c r="AA681" s="65">
        <f t="shared" si="124"/>
        <v>1</v>
      </c>
      <c r="AB681" s="65">
        <f t="shared" si="125"/>
        <v>0</v>
      </c>
      <c r="AC681" s="65">
        <f t="shared" si="126"/>
        <v>5</v>
      </c>
    </row>
    <row r="682" spans="1:29" x14ac:dyDescent="0.25">
      <c r="A682" t="s">
        <v>2066</v>
      </c>
      <c r="B682">
        <v>1</v>
      </c>
      <c r="C682" t="s">
        <v>636</v>
      </c>
      <c r="D682" t="s">
        <v>62</v>
      </c>
      <c r="E682">
        <v>1</v>
      </c>
      <c r="F682">
        <v>1</v>
      </c>
      <c r="G682" t="s">
        <v>636</v>
      </c>
      <c r="H682" t="s">
        <v>62</v>
      </c>
      <c r="I682">
        <v>1</v>
      </c>
      <c r="J682"/>
      <c r="K682"/>
      <c r="L682"/>
      <c r="M682"/>
      <c r="N682"/>
      <c r="O682"/>
      <c r="P682"/>
      <c r="Q682">
        <v>1.45</v>
      </c>
      <c r="R682">
        <v>2.25</v>
      </c>
      <c r="S682"/>
      <c r="T682"/>
      <c r="U682"/>
      <c r="V682"/>
      <c r="W682" s="125">
        <f t="shared" si="117"/>
        <v>3.7</v>
      </c>
      <c r="X682" s="99"/>
      <c r="Y682" s="65" t="str">
        <f t="shared" ref="Y682:Y713" si="127">IF(COUNTIF($G$5:$G$4836,G666)&gt;1,"DOUBLE","")</f>
        <v/>
      </c>
      <c r="Z682" s="65" t="str">
        <f t="shared" si="123"/>
        <v>A710</v>
      </c>
      <c r="AA682" s="65">
        <f t="shared" si="124"/>
        <v>1</v>
      </c>
      <c r="AB682" s="65">
        <f t="shared" si="125"/>
        <v>0</v>
      </c>
      <c r="AC682" s="65">
        <f t="shared" si="126"/>
        <v>5</v>
      </c>
    </row>
    <row r="683" spans="1:29" x14ac:dyDescent="0.25">
      <c r="A683" t="s">
        <v>808</v>
      </c>
      <c r="B683">
        <v>1</v>
      </c>
      <c r="C683" t="s">
        <v>1123</v>
      </c>
      <c r="D683" t="s">
        <v>62</v>
      </c>
      <c r="E683">
        <v>1</v>
      </c>
      <c r="F683">
        <v>1</v>
      </c>
      <c r="G683" t="s">
        <v>1123</v>
      </c>
      <c r="H683" t="s">
        <v>62</v>
      </c>
      <c r="I683">
        <v>1</v>
      </c>
      <c r="J683"/>
      <c r="K683"/>
      <c r="L683"/>
      <c r="M683"/>
      <c r="N683"/>
      <c r="O683"/>
      <c r="P683"/>
      <c r="Q683">
        <v>1.0714285714285701</v>
      </c>
      <c r="R683">
        <v>2.63636363636363</v>
      </c>
      <c r="S683"/>
      <c r="T683"/>
      <c r="U683"/>
      <c r="V683"/>
      <c r="W683" s="125">
        <f t="shared" si="117"/>
        <v>3.7077922077921999</v>
      </c>
      <c r="X683" s="99"/>
      <c r="Y683" s="65" t="str">
        <f t="shared" si="127"/>
        <v/>
      </c>
      <c r="Z683" s="65" t="str">
        <f t="shared" si="123"/>
        <v>A711</v>
      </c>
      <c r="AA683" s="65">
        <f t="shared" si="124"/>
        <v>1</v>
      </c>
      <c r="AB683" s="65">
        <f t="shared" si="125"/>
        <v>0</v>
      </c>
      <c r="AC683" s="65">
        <f t="shared" si="126"/>
        <v>5</v>
      </c>
    </row>
    <row r="684" spans="1:29" x14ac:dyDescent="0.25">
      <c r="A684" t="s">
        <v>2067</v>
      </c>
      <c r="B684">
        <v>1</v>
      </c>
      <c r="C684" t="s">
        <v>639</v>
      </c>
      <c r="D684" t="s">
        <v>62</v>
      </c>
      <c r="E684">
        <v>1</v>
      </c>
      <c r="F684">
        <v>1</v>
      </c>
      <c r="G684" t="s">
        <v>639</v>
      </c>
      <c r="H684" t="s">
        <v>62</v>
      </c>
      <c r="I684">
        <v>1</v>
      </c>
      <c r="J684"/>
      <c r="K684"/>
      <c r="L684"/>
      <c r="M684"/>
      <c r="N684"/>
      <c r="O684"/>
      <c r="P684"/>
      <c r="Q684">
        <v>1.63636363636363</v>
      </c>
      <c r="R684">
        <v>4.0416666666666599</v>
      </c>
      <c r="S684"/>
      <c r="T684"/>
      <c r="U684"/>
      <c r="V684"/>
      <c r="W684" s="125">
        <f t="shared" si="117"/>
        <v>5.6780303030302903</v>
      </c>
      <c r="X684" s="99"/>
      <c r="Y684" s="65" t="str">
        <f t="shared" si="127"/>
        <v/>
      </c>
      <c r="Z684" s="65" t="str">
        <f t="shared" si="123"/>
        <v>A712</v>
      </c>
      <c r="AA684" s="65">
        <f t="shared" si="124"/>
        <v>1</v>
      </c>
      <c r="AB684" s="65">
        <f t="shared" si="125"/>
        <v>0</v>
      </c>
      <c r="AC684" s="65">
        <f t="shared" si="126"/>
        <v>5</v>
      </c>
    </row>
    <row r="685" spans="1:29" x14ac:dyDescent="0.25">
      <c r="A685" t="s">
        <v>2068</v>
      </c>
      <c r="B685">
        <v>1</v>
      </c>
      <c r="C685" t="s">
        <v>622</v>
      </c>
      <c r="D685" t="s">
        <v>62</v>
      </c>
      <c r="E685">
        <v>1</v>
      </c>
      <c r="F685">
        <v>1</v>
      </c>
      <c r="G685" t="s">
        <v>622</v>
      </c>
      <c r="H685" t="s">
        <v>62</v>
      </c>
      <c r="I685">
        <v>1</v>
      </c>
      <c r="J685"/>
      <c r="K685"/>
      <c r="L685"/>
      <c r="M685"/>
      <c r="N685"/>
      <c r="O685"/>
      <c r="P685"/>
      <c r="Q685">
        <v>4.08</v>
      </c>
      <c r="R685">
        <v>9.08</v>
      </c>
      <c r="S685">
        <v>2.9166666666666599</v>
      </c>
      <c r="T685"/>
      <c r="U685"/>
      <c r="V685"/>
      <c r="W685" s="125">
        <f t="shared" si="117"/>
        <v>16.076666666666661</v>
      </c>
      <c r="X685" s="99"/>
      <c r="Y685" s="65" t="str">
        <f t="shared" si="127"/>
        <v/>
      </c>
      <c r="Z685" s="65" t="str">
        <f t="shared" si="123"/>
        <v>A713</v>
      </c>
      <c r="AA685" s="65">
        <f t="shared" si="124"/>
        <v>1</v>
      </c>
      <c r="AB685" s="65">
        <f t="shared" si="125"/>
        <v>0</v>
      </c>
      <c r="AC685" s="65">
        <f t="shared" si="126"/>
        <v>5</v>
      </c>
    </row>
    <row r="686" spans="1:29" x14ac:dyDescent="0.25">
      <c r="A686" t="s">
        <v>2069</v>
      </c>
      <c r="B686">
        <v>1</v>
      </c>
      <c r="C686" t="s">
        <v>623</v>
      </c>
      <c r="D686" t="s">
        <v>62</v>
      </c>
      <c r="E686">
        <v>1</v>
      </c>
      <c r="F686">
        <v>1</v>
      </c>
      <c r="G686" t="s">
        <v>623</v>
      </c>
      <c r="H686" t="s">
        <v>62</v>
      </c>
      <c r="I686">
        <v>1</v>
      </c>
      <c r="J686"/>
      <c r="K686"/>
      <c r="L686"/>
      <c r="M686"/>
      <c r="N686"/>
      <c r="O686"/>
      <c r="P686"/>
      <c r="Q686">
        <v>1.3333333333333299</v>
      </c>
      <c r="R686"/>
      <c r="S686"/>
      <c r="T686"/>
      <c r="U686"/>
      <c r="V686"/>
      <c r="W686" s="125">
        <f t="shared" si="117"/>
        <v>1.3333333333333299</v>
      </c>
      <c r="X686" s="99"/>
      <c r="Y686" s="65" t="str">
        <f t="shared" si="127"/>
        <v/>
      </c>
      <c r="Z686" s="65" t="str">
        <f t="shared" si="123"/>
        <v>A714</v>
      </c>
      <c r="AA686" s="65">
        <f t="shared" si="124"/>
        <v>1</v>
      </c>
      <c r="AB686" s="65">
        <f t="shared" si="125"/>
        <v>0</v>
      </c>
      <c r="AC686" s="65">
        <f t="shared" si="126"/>
        <v>5</v>
      </c>
    </row>
    <row r="687" spans="1:29" x14ac:dyDescent="0.25">
      <c r="A687" t="s">
        <v>2070</v>
      </c>
      <c r="B687">
        <v>1</v>
      </c>
      <c r="C687" t="s">
        <v>624</v>
      </c>
      <c r="D687" t="s">
        <v>62</v>
      </c>
      <c r="E687">
        <v>1</v>
      </c>
      <c r="F687">
        <v>1</v>
      </c>
      <c r="G687" t="s">
        <v>624</v>
      </c>
      <c r="H687" t="s">
        <v>62</v>
      </c>
      <c r="I687">
        <v>1</v>
      </c>
      <c r="J687"/>
      <c r="K687"/>
      <c r="L687"/>
      <c r="M687"/>
      <c r="N687"/>
      <c r="O687"/>
      <c r="P687"/>
      <c r="Q687"/>
      <c r="R687"/>
      <c r="S687"/>
      <c r="T687"/>
      <c r="U687"/>
      <c r="V687">
        <v>5.04</v>
      </c>
      <c r="W687" s="125">
        <f t="shared" si="117"/>
        <v>5.04</v>
      </c>
      <c r="X687" s="99"/>
      <c r="Y687" s="65" t="str">
        <f t="shared" si="127"/>
        <v/>
      </c>
      <c r="Z687" s="65" t="str">
        <f t="shared" si="123"/>
        <v>A715</v>
      </c>
      <c r="AA687" s="65">
        <f t="shared" si="124"/>
        <v>1</v>
      </c>
      <c r="AB687" s="65">
        <f t="shared" si="125"/>
        <v>0</v>
      </c>
      <c r="AC687" s="65">
        <f t="shared" si="126"/>
        <v>5</v>
      </c>
    </row>
    <row r="688" spans="1:29" x14ac:dyDescent="0.25">
      <c r="A688" t="s">
        <v>2071</v>
      </c>
      <c r="B688">
        <v>1</v>
      </c>
      <c r="C688" t="s">
        <v>634</v>
      </c>
      <c r="D688" t="s">
        <v>62</v>
      </c>
      <c r="E688">
        <v>1</v>
      </c>
      <c r="F688">
        <v>1</v>
      </c>
      <c r="G688" t="s">
        <v>634</v>
      </c>
      <c r="H688" t="s">
        <v>62</v>
      </c>
      <c r="I688">
        <v>1</v>
      </c>
      <c r="J688"/>
      <c r="K688"/>
      <c r="L688"/>
      <c r="M688"/>
      <c r="N688"/>
      <c r="O688"/>
      <c r="P688"/>
      <c r="Q688">
        <v>1.9523809523809501</v>
      </c>
      <c r="R688">
        <v>6.84</v>
      </c>
      <c r="S688"/>
      <c r="T688"/>
      <c r="U688"/>
      <c r="V688"/>
      <c r="W688" s="125">
        <f t="shared" si="117"/>
        <v>8.7923809523809506</v>
      </c>
      <c r="X688" s="99"/>
      <c r="Y688" s="65" t="str">
        <f t="shared" si="127"/>
        <v/>
      </c>
      <c r="Z688" s="65" t="str">
        <f t="shared" si="123"/>
        <v>A716</v>
      </c>
      <c r="AA688" s="65">
        <f t="shared" si="124"/>
        <v>1</v>
      </c>
      <c r="AB688" s="65">
        <f t="shared" si="125"/>
        <v>0</v>
      </c>
      <c r="AC688" s="65">
        <f t="shared" si="126"/>
        <v>5</v>
      </c>
    </row>
    <row r="689" spans="1:29" x14ac:dyDescent="0.25">
      <c r="A689" t="s">
        <v>2072</v>
      </c>
      <c r="B689">
        <v>1</v>
      </c>
      <c r="C689" t="s">
        <v>625</v>
      </c>
      <c r="D689" t="s">
        <v>62</v>
      </c>
      <c r="E689">
        <v>1</v>
      </c>
      <c r="F689">
        <v>1</v>
      </c>
      <c r="G689" t="s">
        <v>625</v>
      </c>
      <c r="H689" t="s">
        <v>62</v>
      </c>
      <c r="I689">
        <v>1</v>
      </c>
      <c r="J689"/>
      <c r="K689"/>
      <c r="L689"/>
      <c r="M689"/>
      <c r="N689"/>
      <c r="O689"/>
      <c r="P689"/>
      <c r="Q689"/>
      <c r="R689">
        <v>1.3333333333333299</v>
      </c>
      <c r="S689"/>
      <c r="T689"/>
      <c r="U689"/>
      <c r="V689"/>
      <c r="W689" s="125">
        <f t="shared" si="117"/>
        <v>1.3333333333333299</v>
      </c>
      <c r="X689" s="99"/>
      <c r="Y689" s="65" t="str">
        <f t="shared" si="127"/>
        <v/>
      </c>
      <c r="Z689" s="65" t="str">
        <f t="shared" si="123"/>
        <v>A717</v>
      </c>
      <c r="AA689" s="65">
        <f t="shared" si="124"/>
        <v>1</v>
      </c>
      <c r="AB689" s="65">
        <f t="shared" si="125"/>
        <v>0</v>
      </c>
      <c r="AC689" s="65">
        <f t="shared" si="126"/>
        <v>5</v>
      </c>
    </row>
    <row r="690" spans="1:29" x14ac:dyDescent="0.25">
      <c r="A690" t="s">
        <v>2073</v>
      </c>
      <c r="B690">
        <v>1</v>
      </c>
      <c r="C690" t="s">
        <v>633</v>
      </c>
      <c r="D690" t="s">
        <v>62</v>
      </c>
      <c r="E690">
        <v>1</v>
      </c>
      <c r="F690">
        <v>1</v>
      </c>
      <c r="G690" t="s">
        <v>633</v>
      </c>
      <c r="H690" t="s">
        <v>62</v>
      </c>
      <c r="I690">
        <v>1</v>
      </c>
      <c r="J690"/>
      <c r="K690"/>
      <c r="L690"/>
      <c r="M690"/>
      <c r="N690"/>
      <c r="O690"/>
      <c r="P690"/>
      <c r="Q690"/>
      <c r="R690"/>
      <c r="S690"/>
      <c r="T690"/>
      <c r="U690"/>
      <c r="V690"/>
      <c r="W690" s="125">
        <f t="shared" si="117"/>
        <v>0</v>
      </c>
      <c r="X690" s="99"/>
      <c r="Y690" s="65" t="str">
        <f t="shared" si="127"/>
        <v/>
      </c>
      <c r="Z690" s="65" t="str">
        <f t="shared" si="123"/>
        <v>A718</v>
      </c>
      <c r="AA690" s="65">
        <f t="shared" si="124"/>
        <v>1</v>
      </c>
      <c r="AB690" s="65">
        <f t="shared" si="125"/>
        <v>0</v>
      </c>
      <c r="AC690" s="65">
        <f t="shared" si="126"/>
        <v>5</v>
      </c>
    </row>
    <row r="691" spans="1:29" x14ac:dyDescent="0.25">
      <c r="A691" t="s">
        <v>2074</v>
      </c>
      <c r="B691">
        <v>1</v>
      </c>
      <c r="C691" t="s">
        <v>626</v>
      </c>
      <c r="D691" t="s">
        <v>62</v>
      </c>
      <c r="E691">
        <v>1</v>
      </c>
      <c r="F691">
        <v>1</v>
      </c>
      <c r="G691" t="s">
        <v>626</v>
      </c>
      <c r="H691" t="s">
        <v>62</v>
      </c>
      <c r="I691">
        <v>1</v>
      </c>
      <c r="J691"/>
      <c r="K691"/>
      <c r="L691"/>
      <c r="M691"/>
      <c r="N691"/>
      <c r="O691"/>
      <c r="P691"/>
      <c r="Q691">
        <v>1.5714285714285701</v>
      </c>
      <c r="R691">
        <v>3.6521739130434701</v>
      </c>
      <c r="S691"/>
      <c r="T691"/>
      <c r="U691"/>
      <c r="V691"/>
      <c r="W691" s="125">
        <f t="shared" si="117"/>
        <v>5.2236024844720399</v>
      </c>
      <c r="X691" s="99"/>
      <c r="Y691" s="65" t="str">
        <f t="shared" si="127"/>
        <v/>
      </c>
      <c r="Z691" s="65" t="str">
        <f t="shared" si="123"/>
        <v>A719</v>
      </c>
      <c r="AA691" s="65">
        <f t="shared" si="124"/>
        <v>1</v>
      </c>
      <c r="AB691" s="65">
        <f t="shared" si="125"/>
        <v>0</v>
      </c>
      <c r="AC691" s="65">
        <f t="shared" si="126"/>
        <v>5</v>
      </c>
    </row>
    <row r="692" spans="1:29" x14ac:dyDescent="0.25">
      <c r="A692" t="s">
        <v>2075</v>
      </c>
      <c r="B692">
        <v>1</v>
      </c>
      <c r="C692" t="s">
        <v>627</v>
      </c>
      <c r="D692" t="s">
        <v>62</v>
      </c>
      <c r="E692">
        <v>1</v>
      </c>
      <c r="F692">
        <v>1</v>
      </c>
      <c r="G692" t="s">
        <v>627</v>
      </c>
      <c r="H692" t="s">
        <v>62</v>
      </c>
      <c r="I692">
        <v>1</v>
      </c>
      <c r="J692"/>
      <c r="K692"/>
      <c r="L692"/>
      <c r="M692"/>
      <c r="N692"/>
      <c r="O692"/>
      <c r="P692"/>
      <c r="Q692">
        <v>1.29411764705882</v>
      </c>
      <c r="R692">
        <v>2.375</v>
      </c>
      <c r="S692"/>
      <c r="T692"/>
      <c r="U692"/>
      <c r="V692"/>
      <c r="W692" s="125">
        <f t="shared" si="117"/>
        <v>3.6691176470588198</v>
      </c>
      <c r="X692" s="99"/>
      <c r="Y692" s="65" t="str">
        <f t="shared" si="127"/>
        <v/>
      </c>
      <c r="Z692" s="65" t="str">
        <f t="shared" si="123"/>
        <v>A720</v>
      </c>
      <c r="AA692" s="65">
        <f t="shared" si="124"/>
        <v>1</v>
      </c>
      <c r="AB692" s="65">
        <f t="shared" si="125"/>
        <v>0</v>
      </c>
      <c r="AC692" s="65">
        <f t="shared" si="126"/>
        <v>5</v>
      </c>
    </row>
    <row r="693" spans="1:29" x14ac:dyDescent="0.25">
      <c r="A693" t="s">
        <v>2076</v>
      </c>
      <c r="B693">
        <v>1</v>
      </c>
      <c r="C693" t="s">
        <v>1022</v>
      </c>
      <c r="D693" t="s">
        <v>62</v>
      </c>
      <c r="E693">
        <v>1</v>
      </c>
      <c r="F693">
        <v>1</v>
      </c>
      <c r="G693" t="s">
        <v>1022</v>
      </c>
      <c r="H693" t="s">
        <v>62</v>
      </c>
      <c r="I693">
        <v>1</v>
      </c>
      <c r="J693"/>
      <c r="K693"/>
      <c r="L693"/>
      <c r="M693"/>
      <c r="N693"/>
      <c r="O693"/>
      <c r="P693"/>
      <c r="Q693"/>
      <c r="R693"/>
      <c r="S693"/>
      <c r="T693"/>
      <c r="U693"/>
      <c r="V693"/>
      <c r="W693" s="125">
        <f t="shared" ref="W693:W755" si="128">SUM(J693:V693)</f>
        <v>0</v>
      </c>
      <c r="X693" s="99"/>
      <c r="Y693" s="65" t="str">
        <f t="shared" si="127"/>
        <v/>
      </c>
      <c r="Z693" s="65" t="str">
        <f t="shared" si="123"/>
        <v>A721</v>
      </c>
      <c r="AA693" s="65">
        <f t="shared" si="124"/>
        <v>1</v>
      </c>
      <c r="AB693" s="65">
        <f t="shared" si="125"/>
        <v>0</v>
      </c>
      <c r="AC693" s="65">
        <f t="shared" si="126"/>
        <v>5</v>
      </c>
    </row>
    <row r="694" spans="1:29" x14ac:dyDescent="0.25">
      <c r="A694" t="s">
        <v>2077</v>
      </c>
      <c r="B694">
        <v>1</v>
      </c>
      <c r="C694" t="s">
        <v>628</v>
      </c>
      <c r="D694" t="s">
        <v>62</v>
      </c>
      <c r="E694">
        <v>1</v>
      </c>
      <c r="F694">
        <v>1</v>
      </c>
      <c r="G694" t="s">
        <v>628</v>
      </c>
      <c r="H694" t="s">
        <v>62</v>
      </c>
      <c r="I694">
        <v>1</v>
      </c>
      <c r="J694"/>
      <c r="K694"/>
      <c r="L694"/>
      <c r="M694"/>
      <c r="N694"/>
      <c r="O694"/>
      <c r="P694"/>
      <c r="Q694"/>
      <c r="R694"/>
      <c r="S694"/>
      <c r="T694"/>
      <c r="U694"/>
      <c r="V694"/>
      <c r="W694" s="125">
        <f t="shared" si="128"/>
        <v>0</v>
      </c>
      <c r="X694" s="99"/>
      <c r="Y694" s="65" t="str">
        <f t="shared" si="127"/>
        <v/>
      </c>
      <c r="Z694" s="65" t="str">
        <f t="shared" si="123"/>
        <v>A722</v>
      </c>
      <c r="AA694" s="65">
        <f t="shared" si="124"/>
        <v>1</v>
      </c>
      <c r="AB694" s="65">
        <f t="shared" si="125"/>
        <v>0</v>
      </c>
      <c r="AC694" s="65">
        <f t="shared" si="126"/>
        <v>5</v>
      </c>
    </row>
    <row r="695" spans="1:29" x14ac:dyDescent="0.25">
      <c r="A695" t="s">
        <v>2078</v>
      </c>
      <c r="B695">
        <v>1</v>
      </c>
      <c r="C695" t="s">
        <v>637</v>
      </c>
      <c r="D695" t="s">
        <v>62</v>
      </c>
      <c r="E695">
        <v>1</v>
      </c>
      <c r="F695">
        <v>1</v>
      </c>
      <c r="G695" t="s">
        <v>637</v>
      </c>
      <c r="H695" t="s">
        <v>62</v>
      </c>
      <c r="I695">
        <v>1</v>
      </c>
      <c r="J695"/>
      <c r="K695"/>
      <c r="L695"/>
      <c r="M695"/>
      <c r="N695"/>
      <c r="O695"/>
      <c r="P695"/>
      <c r="Q695">
        <v>1.375</v>
      </c>
      <c r="R695">
        <v>4.4800000000000004</v>
      </c>
      <c r="S695">
        <v>1.88888888888888</v>
      </c>
      <c r="T695"/>
      <c r="U695"/>
      <c r="V695"/>
      <c r="W695" s="125">
        <f t="shared" si="128"/>
        <v>7.7438888888888808</v>
      </c>
      <c r="X695" s="99"/>
      <c r="Y695" s="65" t="str">
        <f t="shared" si="127"/>
        <v/>
      </c>
      <c r="Z695" s="65" t="str">
        <f t="shared" si="123"/>
        <v>A723</v>
      </c>
      <c r="AA695" s="65">
        <f t="shared" si="124"/>
        <v>1</v>
      </c>
      <c r="AB695" s="65">
        <f t="shared" si="125"/>
        <v>0</v>
      </c>
      <c r="AC695" s="65">
        <f t="shared" si="126"/>
        <v>5</v>
      </c>
    </row>
    <row r="696" spans="1:29" x14ac:dyDescent="0.25">
      <c r="A696" t="s">
        <v>2079</v>
      </c>
      <c r="B696">
        <v>1</v>
      </c>
      <c r="C696" t="s">
        <v>942</v>
      </c>
      <c r="D696" t="s">
        <v>62</v>
      </c>
      <c r="E696">
        <v>1</v>
      </c>
      <c r="F696">
        <v>1</v>
      </c>
      <c r="G696" t="s">
        <v>942</v>
      </c>
      <c r="H696" t="s">
        <v>62</v>
      </c>
      <c r="I696">
        <v>1</v>
      </c>
      <c r="J696"/>
      <c r="K696"/>
      <c r="L696"/>
      <c r="M696"/>
      <c r="N696"/>
      <c r="O696"/>
      <c r="P696"/>
      <c r="Q696"/>
      <c r="R696"/>
      <c r="S696"/>
      <c r="T696"/>
      <c r="U696"/>
      <c r="V696"/>
      <c r="W696" s="125">
        <f t="shared" si="128"/>
        <v>0</v>
      </c>
      <c r="X696" s="99"/>
      <c r="Y696" s="65" t="str">
        <f t="shared" si="127"/>
        <v/>
      </c>
      <c r="Z696" s="65" t="str">
        <f t="shared" si="123"/>
        <v>A724</v>
      </c>
      <c r="AA696" s="65">
        <f t="shared" si="124"/>
        <v>1</v>
      </c>
      <c r="AB696" s="65">
        <f t="shared" si="125"/>
        <v>0</v>
      </c>
      <c r="AC696" s="65">
        <f t="shared" si="126"/>
        <v>5</v>
      </c>
    </row>
    <row r="697" spans="1:29" x14ac:dyDescent="0.25">
      <c r="A697" t="s">
        <v>2080</v>
      </c>
      <c r="B697">
        <v>1</v>
      </c>
      <c r="C697" t="s">
        <v>1023</v>
      </c>
      <c r="D697" t="s">
        <v>62</v>
      </c>
      <c r="E697">
        <v>1</v>
      </c>
      <c r="F697">
        <v>1</v>
      </c>
      <c r="G697" t="s">
        <v>1023</v>
      </c>
      <c r="H697" t="s">
        <v>62</v>
      </c>
      <c r="I697">
        <v>1</v>
      </c>
      <c r="J697"/>
      <c r="K697"/>
      <c r="L697"/>
      <c r="M697"/>
      <c r="N697"/>
      <c r="O697"/>
      <c r="P697"/>
      <c r="Q697"/>
      <c r="R697"/>
      <c r="S697"/>
      <c r="T697"/>
      <c r="U697"/>
      <c r="V697"/>
      <c r="W697" s="125">
        <f t="shared" si="128"/>
        <v>0</v>
      </c>
      <c r="X697" s="99"/>
      <c r="Y697" s="65" t="str">
        <f t="shared" si="127"/>
        <v/>
      </c>
      <c r="Z697" s="65" t="str">
        <f t="shared" si="123"/>
        <v>A725</v>
      </c>
      <c r="AA697" s="65">
        <f t="shared" si="124"/>
        <v>1</v>
      </c>
      <c r="AB697" s="65">
        <f t="shared" si="125"/>
        <v>0</v>
      </c>
      <c r="AC697" s="65">
        <f t="shared" si="126"/>
        <v>5</v>
      </c>
    </row>
    <row r="698" spans="1:29" x14ac:dyDescent="0.25">
      <c r="A698" t="s">
        <v>2081</v>
      </c>
      <c r="B698">
        <v>1</v>
      </c>
      <c r="C698" t="s">
        <v>1124</v>
      </c>
      <c r="D698" t="s">
        <v>62</v>
      </c>
      <c r="E698">
        <v>1</v>
      </c>
      <c r="F698">
        <v>1</v>
      </c>
      <c r="G698" t="s">
        <v>1124</v>
      </c>
      <c r="H698" t="s">
        <v>62</v>
      </c>
      <c r="I698">
        <v>1</v>
      </c>
      <c r="J698"/>
      <c r="K698"/>
      <c r="L698"/>
      <c r="M698"/>
      <c r="N698"/>
      <c r="O698"/>
      <c r="P698"/>
      <c r="Q698"/>
      <c r="R698"/>
      <c r="S698">
        <v>1</v>
      </c>
      <c r="T698"/>
      <c r="U698"/>
      <c r="V698"/>
      <c r="W698" s="125">
        <f t="shared" si="128"/>
        <v>1</v>
      </c>
      <c r="X698" s="99"/>
      <c r="Y698" s="65" t="str">
        <f t="shared" si="127"/>
        <v/>
      </c>
      <c r="Z698" s="65" t="str">
        <f t="shared" si="123"/>
        <v>A726</v>
      </c>
      <c r="AA698" s="65">
        <f t="shared" si="124"/>
        <v>1</v>
      </c>
      <c r="AB698" s="65">
        <f t="shared" si="125"/>
        <v>0</v>
      </c>
      <c r="AC698" s="65">
        <f t="shared" si="126"/>
        <v>5</v>
      </c>
    </row>
    <row r="699" spans="1:29" x14ac:dyDescent="0.25">
      <c r="A699" t="s">
        <v>2082</v>
      </c>
      <c r="B699">
        <v>1</v>
      </c>
      <c r="C699" t="s">
        <v>1199</v>
      </c>
      <c r="D699" t="s">
        <v>62</v>
      </c>
      <c r="E699">
        <v>1</v>
      </c>
      <c r="F699">
        <v>1</v>
      </c>
      <c r="G699" t="s">
        <v>1199</v>
      </c>
      <c r="H699" t="s">
        <v>62</v>
      </c>
      <c r="I699">
        <v>1</v>
      </c>
      <c r="J699"/>
      <c r="K699"/>
      <c r="L699"/>
      <c r="M699"/>
      <c r="N699"/>
      <c r="O699"/>
      <c r="P699"/>
      <c r="Q699"/>
      <c r="R699"/>
      <c r="S699"/>
      <c r="T699"/>
      <c r="U699"/>
      <c r="V699"/>
      <c r="W699" s="125">
        <f t="shared" si="128"/>
        <v>0</v>
      </c>
      <c r="X699" s="99"/>
      <c r="Y699" s="65" t="str">
        <f t="shared" si="127"/>
        <v/>
      </c>
      <c r="Z699" s="65" t="str">
        <f t="shared" si="123"/>
        <v>A727</v>
      </c>
      <c r="AA699" s="65">
        <f t="shared" si="124"/>
        <v>1</v>
      </c>
      <c r="AB699" s="65">
        <f t="shared" si="125"/>
        <v>0</v>
      </c>
      <c r="AC699" s="65">
        <f t="shared" si="126"/>
        <v>5</v>
      </c>
    </row>
    <row r="700" spans="1:29" x14ac:dyDescent="0.25">
      <c r="A700" t="s">
        <v>2083</v>
      </c>
      <c r="B700">
        <v>1</v>
      </c>
      <c r="C700" t="s">
        <v>941</v>
      </c>
      <c r="D700" t="s">
        <v>62</v>
      </c>
      <c r="E700">
        <v>1</v>
      </c>
      <c r="F700">
        <v>1</v>
      </c>
      <c r="G700" t="s">
        <v>941</v>
      </c>
      <c r="H700" t="s">
        <v>62</v>
      </c>
      <c r="I700">
        <v>1</v>
      </c>
      <c r="J700"/>
      <c r="K700"/>
      <c r="L700"/>
      <c r="M700"/>
      <c r="N700"/>
      <c r="O700"/>
      <c r="P700"/>
      <c r="Q700"/>
      <c r="R700"/>
      <c r="S700"/>
      <c r="T700"/>
      <c r="U700"/>
      <c r="V700"/>
      <c r="W700" s="125">
        <f t="shared" si="128"/>
        <v>0</v>
      </c>
      <c r="X700" s="99"/>
      <c r="Y700" s="65" t="str">
        <f t="shared" si="127"/>
        <v/>
      </c>
      <c r="Z700" s="65" t="str">
        <f t="shared" si="123"/>
        <v>A728</v>
      </c>
      <c r="AA700" s="65">
        <f t="shared" si="124"/>
        <v>1</v>
      </c>
      <c r="AB700" s="65">
        <f t="shared" si="125"/>
        <v>0</v>
      </c>
      <c r="AC700" s="65">
        <f t="shared" si="126"/>
        <v>5</v>
      </c>
    </row>
    <row r="701" spans="1:29" x14ac:dyDescent="0.25">
      <c r="A701" t="s">
        <v>2084</v>
      </c>
      <c r="B701">
        <v>1</v>
      </c>
      <c r="C701" t="s">
        <v>1024</v>
      </c>
      <c r="D701" t="s">
        <v>62</v>
      </c>
      <c r="E701">
        <v>1</v>
      </c>
      <c r="F701">
        <v>1</v>
      </c>
      <c r="G701" t="s">
        <v>1024</v>
      </c>
      <c r="H701" t="s">
        <v>62</v>
      </c>
      <c r="I701">
        <v>1</v>
      </c>
      <c r="J701"/>
      <c r="K701"/>
      <c r="L701"/>
      <c r="M701"/>
      <c r="N701"/>
      <c r="O701"/>
      <c r="P701"/>
      <c r="Q701"/>
      <c r="R701"/>
      <c r="S701"/>
      <c r="T701"/>
      <c r="U701"/>
      <c r="V701"/>
      <c r="W701" s="125">
        <f t="shared" si="128"/>
        <v>0</v>
      </c>
      <c r="X701" s="99"/>
      <c r="Y701" s="65" t="str">
        <f t="shared" si="127"/>
        <v/>
      </c>
      <c r="Z701" s="65" t="str">
        <f t="shared" si="123"/>
        <v>A729</v>
      </c>
      <c r="AA701" s="65">
        <f t="shared" si="124"/>
        <v>1</v>
      </c>
      <c r="AB701" s="65">
        <f t="shared" si="125"/>
        <v>0</v>
      </c>
      <c r="AC701" s="65">
        <f t="shared" si="126"/>
        <v>5</v>
      </c>
    </row>
    <row r="702" spans="1:29" x14ac:dyDescent="0.25">
      <c r="A702" t="s">
        <v>2085</v>
      </c>
      <c r="B702">
        <v>1</v>
      </c>
      <c r="C702" t="s">
        <v>1125</v>
      </c>
      <c r="D702" t="s">
        <v>62</v>
      </c>
      <c r="E702">
        <v>1</v>
      </c>
      <c r="F702">
        <v>1</v>
      </c>
      <c r="G702" t="s">
        <v>1125</v>
      </c>
      <c r="H702" t="s">
        <v>62</v>
      </c>
      <c r="I702">
        <v>1</v>
      </c>
      <c r="J702"/>
      <c r="K702"/>
      <c r="L702"/>
      <c r="M702"/>
      <c r="N702"/>
      <c r="O702"/>
      <c r="P702"/>
      <c r="Q702"/>
      <c r="R702"/>
      <c r="S702"/>
      <c r="T702"/>
      <c r="U702"/>
      <c r="V702"/>
      <c r="W702" s="125">
        <f t="shared" si="128"/>
        <v>0</v>
      </c>
      <c r="X702" s="99"/>
      <c r="Y702" s="65" t="str">
        <f t="shared" si="127"/>
        <v/>
      </c>
      <c r="Z702" s="65" t="str">
        <f t="shared" si="123"/>
        <v>A730</v>
      </c>
      <c r="AA702" s="65">
        <f t="shared" si="124"/>
        <v>1</v>
      </c>
      <c r="AB702" s="65">
        <f t="shared" si="125"/>
        <v>0</v>
      </c>
      <c r="AC702" s="65">
        <f t="shared" si="126"/>
        <v>5</v>
      </c>
    </row>
    <row r="703" spans="1:29" x14ac:dyDescent="0.25">
      <c r="A703" t="s">
        <v>2086</v>
      </c>
      <c r="B703">
        <v>1</v>
      </c>
      <c r="C703" t="s">
        <v>1200</v>
      </c>
      <c r="D703" t="s">
        <v>62</v>
      </c>
      <c r="E703">
        <v>1</v>
      </c>
      <c r="F703">
        <v>1</v>
      </c>
      <c r="G703" t="s">
        <v>1200</v>
      </c>
      <c r="H703" t="s">
        <v>62</v>
      </c>
      <c r="I703">
        <v>1</v>
      </c>
      <c r="J703"/>
      <c r="K703"/>
      <c r="L703"/>
      <c r="M703"/>
      <c r="N703"/>
      <c r="O703"/>
      <c r="P703"/>
      <c r="Q703"/>
      <c r="R703"/>
      <c r="S703"/>
      <c r="T703"/>
      <c r="U703"/>
      <c r="V703"/>
      <c r="W703" s="125">
        <f t="shared" si="128"/>
        <v>0</v>
      </c>
      <c r="X703" s="99"/>
      <c r="Y703" s="65" t="str">
        <f t="shared" si="127"/>
        <v/>
      </c>
      <c r="Z703" s="65" t="str">
        <f t="shared" si="123"/>
        <v>A731</v>
      </c>
      <c r="AA703" s="65">
        <f t="shared" si="124"/>
        <v>1</v>
      </c>
      <c r="AB703" s="65">
        <f t="shared" si="125"/>
        <v>0</v>
      </c>
      <c r="AC703" s="65">
        <f t="shared" si="126"/>
        <v>5</v>
      </c>
    </row>
    <row r="704" spans="1:29" x14ac:dyDescent="0.25">
      <c r="A704" t="s">
        <v>2087</v>
      </c>
      <c r="B704">
        <v>1</v>
      </c>
      <c r="C704" t="s">
        <v>1201</v>
      </c>
      <c r="D704" t="s">
        <v>62</v>
      </c>
      <c r="E704">
        <v>1</v>
      </c>
      <c r="F704">
        <v>1</v>
      </c>
      <c r="G704" t="s">
        <v>1201</v>
      </c>
      <c r="H704" t="s">
        <v>62</v>
      </c>
      <c r="I704">
        <v>1</v>
      </c>
      <c r="J704"/>
      <c r="K704"/>
      <c r="L704"/>
      <c r="M704"/>
      <c r="N704"/>
      <c r="O704"/>
      <c r="P704"/>
      <c r="Q704"/>
      <c r="R704"/>
      <c r="S704"/>
      <c r="T704"/>
      <c r="U704"/>
      <c r="V704"/>
      <c r="W704" s="125">
        <f t="shared" si="128"/>
        <v>0</v>
      </c>
      <c r="X704" s="99"/>
      <c r="Y704" s="65" t="str">
        <f t="shared" si="127"/>
        <v/>
      </c>
      <c r="Z704" s="65" t="str">
        <f t="shared" si="123"/>
        <v>A732</v>
      </c>
      <c r="AA704" s="65">
        <f t="shared" si="124"/>
        <v>1</v>
      </c>
      <c r="AB704" s="65">
        <f t="shared" si="125"/>
        <v>0</v>
      </c>
      <c r="AC704" s="65">
        <f t="shared" si="126"/>
        <v>5</v>
      </c>
    </row>
    <row r="705" spans="1:29" x14ac:dyDescent="0.25">
      <c r="A705" t="s">
        <v>2088</v>
      </c>
      <c r="B705">
        <v>1</v>
      </c>
      <c r="C705" t="s">
        <v>966</v>
      </c>
      <c r="D705" t="s">
        <v>62</v>
      </c>
      <c r="E705">
        <v>1</v>
      </c>
      <c r="F705">
        <v>1</v>
      </c>
      <c r="G705" t="s">
        <v>966</v>
      </c>
      <c r="H705" t="s">
        <v>62</v>
      </c>
      <c r="I705">
        <v>1</v>
      </c>
      <c r="J705"/>
      <c r="K705"/>
      <c r="L705"/>
      <c r="M705"/>
      <c r="N705"/>
      <c r="O705"/>
      <c r="P705"/>
      <c r="Q705"/>
      <c r="R705"/>
      <c r="S705">
        <v>1</v>
      </c>
      <c r="T705"/>
      <c r="U705"/>
      <c r="V705"/>
      <c r="W705" s="125">
        <f t="shared" si="128"/>
        <v>1</v>
      </c>
      <c r="X705" s="99"/>
      <c r="Y705" s="65" t="str">
        <f t="shared" si="127"/>
        <v/>
      </c>
      <c r="Z705" s="65" t="str">
        <f t="shared" si="123"/>
        <v>A733</v>
      </c>
      <c r="AA705" s="65">
        <f t="shared" si="124"/>
        <v>1</v>
      </c>
      <c r="AB705" s="65">
        <f t="shared" si="125"/>
        <v>0</v>
      </c>
      <c r="AC705" s="65">
        <f t="shared" si="126"/>
        <v>5</v>
      </c>
    </row>
    <row r="706" spans="1:29" x14ac:dyDescent="0.25">
      <c r="A706" t="s">
        <v>2089</v>
      </c>
      <c r="B706">
        <v>1</v>
      </c>
      <c r="C706" t="s">
        <v>967</v>
      </c>
      <c r="D706" t="s">
        <v>62</v>
      </c>
      <c r="E706">
        <v>1</v>
      </c>
      <c r="F706">
        <v>1</v>
      </c>
      <c r="G706" t="s">
        <v>967</v>
      </c>
      <c r="H706" t="s">
        <v>62</v>
      </c>
      <c r="I706">
        <v>1</v>
      </c>
      <c r="J706"/>
      <c r="K706"/>
      <c r="L706">
        <v>4.6666666666666599</v>
      </c>
      <c r="M706"/>
      <c r="N706"/>
      <c r="O706"/>
      <c r="P706"/>
      <c r="Q706"/>
      <c r="R706"/>
      <c r="S706"/>
      <c r="T706"/>
      <c r="U706"/>
      <c r="V706"/>
      <c r="W706" s="125">
        <f t="shared" si="128"/>
        <v>4.6666666666666599</v>
      </c>
      <c r="X706" s="99"/>
      <c r="Y706" s="65" t="str">
        <f t="shared" si="127"/>
        <v/>
      </c>
      <c r="Z706" s="65" t="str">
        <f t="shared" si="123"/>
        <v>A734</v>
      </c>
      <c r="AA706" s="65">
        <f t="shared" si="124"/>
        <v>1</v>
      </c>
      <c r="AB706" s="65">
        <f t="shared" si="125"/>
        <v>0</v>
      </c>
      <c r="AC706" s="65">
        <f t="shared" si="126"/>
        <v>5</v>
      </c>
    </row>
    <row r="707" spans="1:29" x14ac:dyDescent="0.25">
      <c r="A707" t="s">
        <v>2090</v>
      </c>
      <c r="B707">
        <v>1</v>
      </c>
      <c r="C707" t="s">
        <v>968</v>
      </c>
      <c r="D707" t="s">
        <v>62</v>
      </c>
      <c r="E707">
        <v>1</v>
      </c>
      <c r="F707">
        <v>1</v>
      </c>
      <c r="G707" t="s">
        <v>968</v>
      </c>
      <c r="H707" t="s">
        <v>62</v>
      </c>
      <c r="I707">
        <v>1</v>
      </c>
      <c r="J707"/>
      <c r="K707"/>
      <c r="L707"/>
      <c r="M707"/>
      <c r="N707"/>
      <c r="O707"/>
      <c r="P707"/>
      <c r="Q707"/>
      <c r="R707"/>
      <c r="S707"/>
      <c r="T707"/>
      <c r="U707">
        <v>1</v>
      </c>
      <c r="V707"/>
      <c r="W707" s="125">
        <f t="shared" si="128"/>
        <v>1</v>
      </c>
      <c r="X707" s="99"/>
      <c r="Y707" s="65" t="str">
        <f t="shared" si="127"/>
        <v/>
      </c>
      <c r="Z707" s="65" t="str">
        <f t="shared" si="123"/>
        <v>A735</v>
      </c>
      <c r="AA707" s="65">
        <f t="shared" si="124"/>
        <v>1</v>
      </c>
      <c r="AB707" s="65">
        <f t="shared" si="125"/>
        <v>0</v>
      </c>
      <c r="AC707" s="65">
        <f t="shared" si="126"/>
        <v>5</v>
      </c>
    </row>
    <row r="708" spans="1:29" x14ac:dyDescent="0.25">
      <c r="A708" t="s">
        <v>2091</v>
      </c>
      <c r="B708">
        <v>1</v>
      </c>
      <c r="C708" t="s">
        <v>969</v>
      </c>
      <c r="D708" t="s">
        <v>62</v>
      </c>
      <c r="E708">
        <v>1</v>
      </c>
      <c r="F708">
        <v>1</v>
      </c>
      <c r="G708" t="s">
        <v>969</v>
      </c>
      <c r="H708" t="s">
        <v>62</v>
      </c>
      <c r="I708">
        <v>1</v>
      </c>
      <c r="J708"/>
      <c r="K708"/>
      <c r="L708"/>
      <c r="M708"/>
      <c r="N708"/>
      <c r="O708"/>
      <c r="P708">
        <v>1</v>
      </c>
      <c r="Q708"/>
      <c r="R708"/>
      <c r="S708"/>
      <c r="T708"/>
      <c r="U708"/>
      <c r="V708"/>
      <c r="W708" s="125">
        <f t="shared" si="128"/>
        <v>1</v>
      </c>
      <c r="X708" s="99"/>
      <c r="Y708" s="65" t="str">
        <f t="shared" si="127"/>
        <v/>
      </c>
      <c r="Z708" s="65" t="str">
        <f t="shared" si="123"/>
        <v>A736</v>
      </c>
      <c r="AA708" s="65">
        <f t="shared" si="124"/>
        <v>1</v>
      </c>
      <c r="AB708" s="65">
        <f t="shared" si="125"/>
        <v>0</v>
      </c>
      <c r="AC708" s="65">
        <f t="shared" si="126"/>
        <v>5</v>
      </c>
    </row>
    <row r="709" spans="1:29" x14ac:dyDescent="0.25">
      <c r="A709" t="s">
        <v>2092</v>
      </c>
      <c r="B709">
        <v>1</v>
      </c>
      <c r="C709" t="s">
        <v>1126</v>
      </c>
      <c r="D709" t="s">
        <v>62</v>
      </c>
      <c r="E709">
        <v>1</v>
      </c>
      <c r="F709">
        <v>1</v>
      </c>
      <c r="G709" t="s">
        <v>1126</v>
      </c>
      <c r="H709" t="s">
        <v>62</v>
      </c>
      <c r="I709">
        <v>1</v>
      </c>
      <c r="J709"/>
      <c r="K709"/>
      <c r="L709"/>
      <c r="M709"/>
      <c r="N709"/>
      <c r="O709"/>
      <c r="P709"/>
      <c r="Q709"/>
      <c r="R709"/>
      <c r="S709"/>
      <c r="T709"/>
      <c r="U709">
        <v>3.2916666666666599</v>
      </c>
      <c r="V709"/>
      <c r="W709" s="125">
        <f t="shared" si="128"/>
        <v>3.2916666666666599</v>
      </c>
      <c r="X709" s="99"/>
      <c r="Y709" s="65" t="str">
        <f t="shared" si="127"/>
        <v/>
      </c>
      <c r="Z709" s="65" t="str">
        <f t="shared" si="123"/>
        <v>A737</v>
      </c>
      <c r="AA709" s="65">
        <f t="shared" si="124"/>
        <v>1</v>
      </c>
      <c r="AB709" s="65">
        <f t="shared" si="125"/>
        <v>0</v>
      </c>
      <c r="AC709" s="65">
        <f t="shared" si="126"/>
        <v>5</v>
      </c>
    </row>
    <row r="710" spans="1:29" x14ac:dyDescent="0.25">
      <c r="A710" t="s">
        <v>2093</v>
      </c>
      <c r="B710">
        <v>1</v>
      </c>
      <c r="C710" t="s">
        <v>970</v>
      </c>
      <c r="D710" t="s">
        <v>62</v>
      </c>
      <c r="E710">
        <v>1</v>
      </c>
      <c r="F710">
        <v>1</v>
      </c>
      <c r="G710" t="s">
        <v>970</v>
      </c>
      <c r="H710" t="s">
        <v>62</v>
      </c>
      <c r="I710">
        <v>1</v>
      </c>
      <c r="J710"/>
      <c r="K710"/>
      <c r="L710"/>
      <c r="M710"/>
      <c r="N710"/>
      <c r="O710"/>
      <c r="P710"/>
      <c r="Q710"/>
      <c r="R710"/>
      <c r="S710"/>
      <c r="T710"/>
      <c r="U710"/>
      <c r="V710"/>
      <c r="W710" s="125">
        <f t="shared" si="128"/>
        <v>0</v>
      </c>
      <c r="X710" s="99"/>
      <c r="Y710" s="65" t="str">
        <f t="shared" si="127"/>
        <v/>
      </c>
      <c r="Z710" s="65" t="str">
        <f t="shared" si="123"/>
        <v>A738</v>
      </c>
      <c r="AA710" s="65">
        <f t="shared" si="124"/>
        <v>1</v>
      </c>
      <c r="AB710" s="65">
        <f t="shared" si="125"/>
        <v>0</v>
      </c>
      <c r="AC710" s="65">
        <f t="shared" si="126"/>
        <v>5</v>
      </c>
    </row>
    <row r="711" spans="1:29" x14ac:dyDescent="0.25">
      <c r="A711" t="s">
        <v>2094</v>
      </c>
      <c r="B711">
        <v>1</v>
      </c>
      <c r="C711" t="s">
        <v>971</v>
      </c>
      <c r="D711" t="s">
        <v>62</v>
      </c>
      <c r="E711">
        <v>1</v>
      </c>
      <c r="F711">
        <v>1</v>
      </c>
      <c r="G711" t="s">
        <v>971</v>
      </c>
      <c r="H711" t="s">
        <v>62</v>
      </c>
      <c r="I711">
        <v>1</v>
      </c>
      <c r="J711"/>
      <c r="K711"/>
      <c r="L711">
        <v>1</v>
      </c>
      <c r="M711"/>
      <c r="N711"/>
      <c r="O711"/>
      <c r="P711"/>
      <c r="Q711"/>
      <c r="R711"/>
      <c r="S711"/>
      <c r="T711"/>
      <c r="U711"/>
      <c r="V711"/>
      <c r="W711" s="125">
        <f t="shared" si="128"/>
        <v>1</v>
      </c>
      <c r="X711" s="99"/>
      <c r="Y711" s="65" t="str">
        <f t="shared" si="127"/>
        <v/>
      </c>
      <c r="Z711" s="65" t="str">
        <f t="shared" si="123"/>
        <v>A739</v>
      </c>
      <c r="AA711" s="65">
        <f t="shared" si="124"/>
        <v>1</v>
      </c>
      <c r="AB711" s="65">
        <f t="shared" si="125"/>
        <v>0</v>
      </c>
      <c r="AC711" s="65">
        <f t="shared" si="126"/>
        <v>5</v>
      </c>
    </row>
    <row r="712" spans="1:29" x14ac:dyDescent="0.25">
      <c r="A712" t="s">
        <v>2095</v>
      </c>
      <c r="B712">
        <v>1</v>
      </c>
      <c r="C712" t="s">
        <v>1127</v>
      </c>
      <c r="D712" t="s">
        <v>62</v>
      </c>
      <c r="E712">
        <v>2</v>
      </c>
      <c r="F712">
        <v>2</v>
      </c>
      <c r="G712" t="s">
        <v>1127</v>
      </c>
      <c r="H712" t="s">
        <v>62</v>
      </c>
      <c r="I712">
        <v>2</v>
      </c>
      <c r="J712"/>
      <c r="K712"/>
      <c r="L712"/>
      <c r="M712"/>
      <c r="N712"/>
      <c r="O712"/>
      <c r="P712"/>
      <c r="Q712">
        <v>1</v>
      </c>
      <c r="R712">
        <v>1.93333333333333</v>
      </c>
      <c r="S712"/>
      <c r="T712"/>
      <c r="U712"/>
      <c r="V712"/>
      <c r="W712" s="125">
        <f t="shared" si="128"/>
        <v>2.93333333333333</v>
      </c>
      <c r="X712" s="99"/>
      <c r="Y712" s="65" t="str">
        <f t="shared" si="127"/>
        <v/>
      </c>
      <c r="Z712" s="65" t="str">
        <f t="shared" si="123"/>
        <v>A740</v>
      </c>
      <c r="AA712" s="65">
        <f t="shared" si="124"/>
        <v>1</v>
      </c>
      <c r="AB712" s="65">
        <f t="shared" si="125"/>
        <v>0</v>
      </c>
      <c r="AC712" s="65">
        <f t="shared" si="126"/>
        <v>7</v>
      </c>
    </row>
    <row r="713" spans="1:29" x14ac:dyDescent="0.25">
      <c r="A713" t="s">
        <v>2096</v>
      </c>
      <c r="B713">
        <v>1</v>
      </c>
      <c r="C713" t="s">
        <v>1128</v>
      </c>
      <c r="D713" t="s">
        <v>62</v>
      </c>
      <c r="E713">
        <v>1</v>
      </c>
      <c r="F713">
        <v>1</v>
      </c>
      <c r="G713" t="s">
        <v>1128</v>
      </c>
      <c r="H713" t="s">
        <v>62</v>
      </c>
      <c r="I713">
        <v>1</v>
      </c>
      <c r="J713"/>
      <c r="K713"/>
      <c r="L713"/>
      <c r="M713"/>
      <c r="N713"/>
      <c r="O713"/>
      <c r="P713"/>
      <c r="Q713"/>
      <c r="R713">
        <v>1.2</v>
      </c>
      <c r="S713"/>
      <c r="T713"/>
      <c r="U713"/>
      <c r="V713"/>
      <c r="W713" s="125">
        <f t="shared" si="128"/>
        <v>1.2</v>
      </c>
      <c r="X713" s="99"/>
      <c r="Y713" s="65" t="str">
        <f t="shared" si="127"/>
        <v/>
      </c>
      <c r="Z713" s="65" t="str">
        <f t="shared" si="123"/>
        <v>A741</v>
      </c>
      <c r="AA713" s="65">
        <f t="shared" si="124"/>
        <v>1</v>
      </c>
      <c r="AB713" s="65">
        <f t="shared" si="125"/>
        <v>0</v>
      </c>
      <c r="AC713" s="65">
        <f t="shared" si="126"/>
        <v>7</v>
      </c>
    </row>
    <row r="714" spans="1:29" x14ac:dyDescent="0.25">
      <c r="A714" t="s">
        <v>2097</v>
      </c>
      <c r="B714">
        <v>1</v>
      </c>
      <c r="C714" t="s">
        <v>1129</v>
      </c>
      <c r="D714" t="s">
        <v>62</v>
      </c>
      <c r="E714">
        <v>1</v>
      </c>
      <c r="F714">
        <v>1</v>
      </c>
      <c r="G714" t="s">
        <v>1129</v>
      </c>
      <c r="H714" t="s">
        <v>62</v>
      </c>
      <c r="I714">
        <v>1</v>
      </c>
      <c r="J714"/>
      <c r="K714"/>
      <c r="L714"/>
      <c r="M714"/>
      <c r="N714"/>
      <c r="O714"/>
      <c r="P714">
        <v>1.44444444444444</v>
      </c>
      <c r="Q714"/>
      <c r="R714"/>
      <c r="S714"/>
      <c r="T714"/>
      <c r="U714"/>
      <c r="V714"/>
      <c r="W714" s="125">
        <f t="shared" si="128"/>
        <v>1.44444444444444</v>
      </c>
      <c r="X714" s="99"/>
      <c r="Y714" s="65" t="str">
        <f t="shared" ref="Y714:Y745" si="129">IF(COUNTIF($G$5:$G$4836,G698)&gt;1,"DOUBLE","")</f>
        <v/>
      </c>
      <c r="Z714" s="65" t="str">
        <f t="shared" si="123"/>
        <v>A742</v>
      </c>
      <c r="AA714" s="65">
        <f t="shared" si="124"/>
        <v>1</v>
      </c>
      <c r="AB714" s="65">
        <f t="shared" si="125"/>
        <v>0</v>
      </c>
      <c r="AC714" s="65">
        <f t="shared" si="126"/>
        <v>7</v>
      </c>
    </row>
    <row r="715" spans="1:29" x14ac:dyDescent="0.25">
      <c r="A715" t="s">
        <v>2098</v>
      </c>
      <c r="B715">
        <v>1</v>
      </c>
      <c r="C715" t="s">
        <v>1130</v>
      </c>
      <c r="D715" t="s">
        <v>62</v>
      </c>
      <c r="E715">
        <v>1</v>
      </c>
      <c r="F715">
        <v>1</v>
      </c>
      <c r="G715" t="s">
        <v>1130</v>
      </c>
      <c r="H715" t="s">
        <v>62</v>
      </c>
      <c r="I715">
        <v>1</v>
      </c>
      <c r="J715"/>
      <c r="K715"/>
      <c r="L715"/>
      <c r="M715"/>
      <c r="N715"/>
      <c r="O715"/>
      <c r="P715"/>
      <c r="Q715"/>
      <c r="R715">
        <v>2.3125</v>
      </c>
      <c r="S715"/>
      <c r="T715"/>
      <c r="U715"/>
      <c r="V715"/>
      <c r="W715" s="125">
        <f t="shared" si="128"/>
        <v>2.3125</v>
      </c>
      <c r="X715" s="99"/>
      <c r="Y715" s="65" t="str">
        <f t="shared" si="129"/>
        <v/>
      </c>
      <c r="Z715" s="65" t="str">
        <f t="shared" si="123"/>
        <v>A743</v>
      </c>
      <c r="AA715" s="65">
        <f t="shared" si="124"/>
        <v>1</v>
      </c>
      <c r="AB715" s="65">
        <f t="shared" si="125"/>
        <v>0</v>
      </c>
      <c r="AC715" s="65">
        <f t="shared" si="126"/>
        <v>7</v>
      </c>
    </row>
    <row r="716" spans="1:29" x14ac:dyDescent="0.25">
      <c r="A716" t="s">
        <v>2099</v>
      </c>
      <c r="B716">
        <v>1</v>
      </c>
      <c r="C716" t="s">
        <v>1131</v>
      </c>
      <c r="D716" t="s">
        <v>62</v>
      </c>
      <c r="E716">
        <v>1</v>
      </c>
      <c r="F716">
        <v>1</v>
      </c>
      <c r="G716" t="s">
        <v>1131</v>
      </c>
      <c r="H716" t="s">
        <v>62</v>
      </c>
      <c r="I716">
        <v>1</v>
      </c>
      <c r="J716"/>
      <c r="K716"/>
      <c r="L716">
        <v>1.4545454545454499</v>
      </c>
      <c r="M716"/>
      <c r="N716"/>
      <c r="O716"/>
      <c r="P716"/>
      <c r="Q716"/>
      <c r="R716"/>
      <c r="S716"/>
      <c r="T716"/>
      <c r="U716"/>
      <c r="V716"/>
      <c r="W716" s="125">
        <f t="shared" si="128"/>
        <v>1.4545454545454499</v>
      </c>
      <c r="X716" s="99"/>
      <c r="Y716" s="65" t="str">
        <f t="shared" si="129"/>
        <v/>
      </c>
      <c r="Z716" s="65" t="str">
        <f t="shared" si="123"/>
        <v>A744</v>
      </c>
      <c r="AA716" s="65">
        <f t="shared" si="124"/>
        <v>1</v>
      </c>
      <c r="AB716" s="65">
        <f t="shared" si="125"/>
        <v>0</v>
      </c>
      <c r="AC716" s="65">
        <f t="shared" si="126"/>
        <v>7</v>
      </c>
    </row>
    <row r="717" spans="1:29" x14ac:dyDescent="0.25">
      <c r="A717" t="s">
        <v>2100</v>
      </c>
      <c r="B717">
        <v>1</v>
      </c>
      <c r="C717" t="s">
        <v>1132</v>
      </c>
      <c r="D717" t="s">
        <v>62</v>
      </c>
      <c r="E717">
        <v>1</v>
      </c>
      <c r="F717">
        <v>1</v>
      </c>
      <c r="G717" t="s">
        <v>1132</v>
      </c>
      <c r="H717" t="s">
        <v>62</v>
      </c>
      <c r="I717">
        <v>1</v>
      </c>
      <c r="J717"/>
      <c r="K717"/>
      <c r="L717"/>
      <c r="M717"/>
      <c r="N717"/>
      <c r="O717"/>
      <c r="P717"/>
      <c r="Q717"/>
      <c r="R717"/>
      <c r="S717"/>
      <c r="T717">
        <v>1.1428571428571399</v>
      </c>
      <c r="U717"/>
      <c r="V717"/>
      <c r="W717" s="125">
        <f t="shared" si="128"/>
        <v>1.1428571428571399</v>
      </c>
      <c r="X717" s="99"/>
      <c r="Y717" s="65" t="str">
        <f t="shared" si="129"/>
        <v/>
      </c>
      <c r="Z717" s="65" t="str">
        <f t="shared" si="123"/>
        <v>A745</v>
      </c>
      <c r="AA717" s="65">
        <f t="shared" si="124"/>
        <v>1</v>
      </c>
      <c r="AB717" s="65">
        <f t="shared" si="125"/>
        <v>0</v>
      </c>
      <c r="AC717" s="65">
        <f t="shared" si="126"/>
        <v>7</v>
      </c>
    </row>
    <row r="718" spans="1:29" x14ac:dyDescent="0.25">
      <c r="A718" t="s">
        <v>2101</v>
      </c>
      <c r="B718">
        <v>1</v>
      </c>
      <c r="C718" t="s">
        <v>1133</v>
      </c>
      <c r="D718" t="s">
        <v>62</v>
      </c>
      <c r="E718">
        <v>1</v>
      </c>
      <c r="F718">
        <v>1</v>
      </c>
      <c r="G718" t="s">
        <v>1133</v>
      </c>
      <c r="H718" t="s">
        <v>62</v>
      </c>
      <c r="I718">
        <v>1</v>
      </c>
      <c r="J718">
        <v>3.0476190476190399</v>
      </c>
      <c r="K718"/>
      <c r="L718"/>
      <c r="M718"/>
      <c r="N718"/>
      <c r="O718"/>
      <c r="P718"/>
      <c r="Q718"/>
      <c r="R718"/>
      <c r="S718"/>
      <c r="T718"/>
      <c r="U718"/>
      <c r="V718"/>
      <c r="W718" s="125">
        <f t="shared" si="128"/>
        <v>3.0476190476190399</v>
      </c>
      <c r="X718" s="99"/>
      <c r="Y718" s="65" t="str">
        <f t="shared" si="129"/>
        <v/>
      </c>
      <c r="Z718" s="65" t="str">
        <f t="shared" si="123"/>
        <v>A746</v>
      </c>
      <c r="AA718" s="65">
        <f t="shared" si="124"/>
        <v>1</v>
      </c>
      <c r="AB718" s="65">
        <f t="shared" si="125"/>
        <v>0</v>
      </c>
      <c r="AC718" s="65">
        <f t="shared" si="126"/>
        <v>7</v>
      </c>
    </row>
    <row r="719" spans="1:29" x14ac:dyDescent="0.25">
      <c r="A719" t="s">
        <v>2102</v>
      </c>
      <c r="B719">
        <v>1</v>
      </c>
      <c r="C719" t="s">
        <v>1134</v>
      </c>
      <c r="D719" t="s">
        <v>62</v>
      </c>
      <c r="E719">
        <v>1</v>
      </c>
      <c r="F719">
        <v>1</v>
      </c>
      <c r="G719" t="s">
        <v>1134</v>
      </c>
      <c r="H719" t="s">
        <v>62</v>
      </c>
      <c r="I719">
        <v>1</v>
      </c>
      <c r="J719"/>
      <c r="K719"/>
      <c r="L719">
        <v>1</v>
      </c>
      <c r="M719"/>
      <c r="N719"/>
      <c r="O719"/>
      <c r="P719"/>
      <c r="Q719"/>
      <c r="R719"/>
      <c r="S719"/>
      <c r="T719"/>
      <c r="U719"/>
      <c r="V719"/>
      <c r="W719" s="125">
        <f t="shared" si="128"/>
        <v>1</v>
      </c>
      <c r="X719" s="99"/>
      <c r="Y719" s="65" t="str">
        <f t="shared" si="129"/>
        <v/>
      </c>
      <c r="Z719" s="65" t="str">
        <f t="shared" si="123"/>
        <v>A747</v>
      </c>
      <c r="AA719" s="65">
        <f t="shared" si="124"/>
        <v>1</v>
      </c>
      <c r="AB719" s="65">
        <f t="shared" si="125"/>
        <v>0</v>
      </c>
      <c r="AC719" s="65">
        <f t="shared" si="126"/>
        <v>7</v>
      </c>
    </row>
    <row r="720" spans="1:29" x14ac:dyDescent="0.25">
      <c r="A720" t="s">
        <v>2103</v>
      </c>
      <c r="B720">
        <v>1</v>
      </c>
      <c r="C720" t="s">
        <v>1135</v>
      </c>
      <c r="D720" t="s">
        <v>62</v>
      </c>
      <c r="E720">
        <v>2</v>
      </c>
      <c r="F720">
        <v>2</v>
      </c>
      <c r="G720" t="s">
        <v>1135</v>
      </c>
      <c r="H720" t="s">
        <v>62</v>
      </c>
      <c r="I720">
        <v>2</v>
      </c>
      <c r="J720"/>
      <c r="K720"/>
      <c r="L720"/>
      <c r="M720"/>
      <c r="N720"/>
      <c r="O720"/>
      <c r="P720"/>
      <c r="Q720">
        <v>1.5</v>
      </c>
      <c r="R720">
        <v>1.55555555555555</v>
      </c>
      <c r="S720"/>
      <c r="T720"/>
      <c r="U720"/>
      <c r="V720"/>
      <c r="W720" s="125">
        <f t="shared" si="128"/>
        <v>3.05555555555555</v>
      </c>
      <c r="X720" s="99"/>
      <c r="Y720" s="65" t="str">
        <f t="shared" si="129"/>
        <v/>
      </c>
      <c r="Z720" s="65" t="str">
        <f t="shared" si="123"/>
        <v>A748</v>
      </c>
      <c r="AA720" s="65">
        <f t="shared" si="124"/>
        <v>1</v>
      </c>
      <c r="AB720" s="65">
        <f t="shared" si="125"/>
        <v>0</v>
      </c>
      <c r="AC720" s="65">
        <f t="shared" si="126"/>
        <v>7</v>
      </c>
    </row>
    <row r="721" spans="1:29" x14ac:dyDescent="0.25">
      <c r="A721" t="s">
        <v>2104</v>
      </c>
      <c r="B721">
        <v>10</v>
      </c>
      <c r="C721" t="s">
        <v>936</v>
      </c>
      <c r="D721" t="s">
        <v>62</v>
      </c>
      <c r="E721">
        <v>1</v>
      </c>
      <c r="F721">
        <v>1</v>
      </c>
      <c r="G721" t="s">
        <v>936</v>
      </c>
      <c r="H721" t="s">
        <v>62</v>
      </c>
      <c r="I721">
        <v>1</v>
      </c>
      <c r="J721"/>
      <c r="K721"/>
      <c r="L721"/>
      <c r="M721"/>
      <c r="N721"/>
      <c r="O721"/>
      <c r="P721"/>
      <c r="Q721"/>
      <c r="R721">
        <v>1</v>
      </c>
      <c r="S721"/>
      <c r="T721"/>
      <c r="U721"/>
      <c r="V721"/>
      <c r="W721" s="125">
        <f t="shared" si="128"/>
        <v>1</v>
      </c>
      <c r="X721" s="99"/>
      <c r="Y721" s="65" t="str">
        <f t="shared" si="129"/>
        <v/>
      </c>
      <c r="Z721" s="65" t="str">
        <f t="shared" si="123"/>
        <v>A749</v>
      </c>
      <c r="AA721" s="65">
        <f t="shared" si="124"/>
        <v>1</v>
      </c>
      <c r="AB721" s="65">
        <f t="shared" si="125"/>
        <v>0</v>
      </c>
      <c r="AC721" s="65">
        <f t="shared" si="126"/>
        <v>7</v>
      </c>
    </row>
    <row r="722" spans="1:29" x14ac:dyDescent="0.25">
      <c r="A722" t="s">
        <v>2105</v>
      </c>
      <c r="B722">
        <v>1</v>
      </c>
      <c r="C722" t="s">
        <v>923</v>
      </c>
      <c r="D722" t="s">
        <v>62</v>
      </c>
      <c r="E722">
        <v>1</v>
      </c>
      <c r="F722">
        <v>1</v>
      </c>
      <c r="G722" t="s">
        <v>923</v>
      </c>
      <c r="H722" t="s">
        <v>62</v>
      </c>
      <c r="I722">
        <v>1</v>
      </c>
      <c r="J722"/>
      <c r="K722"/>
      <c r="L722"/>
      <c r="M722"/>
      <c r="N722"/>
      <c r="O722"/>
      <c r="P722"/>
      <c r="Q722"/>
      <c r="R722">
        <v>3.0625</v>
      </c>
      <c r="S722"/>
      <c r="T722"/>
      <c r="U722"/>
      <c r="V722"/>
      <c r="W722" s="125">
        <f t="shared" si="128"/>
        <v>3.0625</v>
      </c>
      <c r="X722" s="99"/>
      <c r="Y722" s="65" t="str">
        <f t="shared" si="129"/>
        <v/>
      </c>
      <c r="Z722" s="65" t="str">
        <f t="shared" si="123"/>
        <v>A750</v>
      </c>
      <c r="AA722" s="65">
        <f t="shared" si="124"/>
        <v>1</v>
      </c>
      <c r="AB722" s="65">
        <f t="shared" si="125"/>
        <v>0</v>
      </c>
      <c r="AC722" s="65">
        <f t="shared" si="126"/>
        <v>7</v>
      </c>
    </row>
    <row r="723" spans="1:29" x14ac:dyDescent="0.25">
      <c r="A723" t="s">
        <v>2106</v>
      </c>
      <c r="B723">
        <v>1</v>
      </c>
      <c r="C723" t="s">
        <v>927</v>
      </c>
      <c r="D723" t="s">
        <v>62</v>
      </c>
      <c r="E723">
        <v>1</v>
      </c>
      <c r="F723">
        <v>1</v>
      </c>
      <c r="G723" t="s">
        <v>927</v>
      </c>
      <c r="H723" t="s">
        <v>62</v>
      </c>
      <c r="I723">
        <v>1</v>
      </c>
      <c r="J723"/>
      <c r="K723"/>
      <c r="L723"/>
      <c r="M723"/>
      <c r="N723"/>
      <c r="O723"/>
      <c r="P723"/>
      <c r="Q723">
        <v>1</v>
      </c>
      <c r="R723">
        <v>1</v>
      </c>
      <c r="S723"/>
      <c r="T723"/>
      <c r="U723"/>
      <c r="V723"/>
      <c r="W723" s="125">
        <f t="shared" si="128"/>
        <v>2</v>
      </c>
      <c r="X723" s="99"/>
      <c r="Y723" s="65" t="str">
        <f t="shared" si="129"/>
        <v/>
      </c>
      <c r="Z723" s="65" t="str">
        <f t="shared" si="123"/>
        <v>A751</v>
      </c>
      <c r="AA723" s="65">
        <f t="shared" si="124"/>
        <v>1</v>
      </c>
      <c r="AB723" s="65">
        <f t="shared" si="125"/>
        <v>0</v>
      </c>
      <c r="AC723" s="65">
        <f t="shared" si="126"/>
        <v>7</v>
      </c>
    </row>
    <row r="724" spans="1:29" x14ac:dyDescent="0.25">
      <c r="A724" t="s">
        <v>2107</v>
      </c>
      <c r="B724">
        <v>1</v>
      </c>
      <c r="C724" t="s">
        <v>926</v>
      </c>
      <c r="D724" t="s">
        <v>62</v>
      </c>
      <c r="E724">
        <v>1</v>
      </c>
      <c r="F724">
        <v>1</v>
      </c>
      <c r="G724" t="s">
        <v>926</v>
      </c>
      <c r="H724" t="s">
        <v>62</v>
      </c>
      <c r="I724">
        <v>1</v>
      </c>
      <c r="J724"/>
      <c r="K724"/>
      <c r="L724"/>
      <c r="M724"/>
      <c r="N724"/>
      <c r="O724"/>
      <c r="P724"/>
      <c r="Q724"/>
      <c r="R724">
        <v>1</v>
      </c>
      <c r="S724"/>
      <c r="T724"/>
      <c r="U724"/>
      <c r="V724"/>
      <c r="W724" s="125">
        <f t="shared" si="128"/>
        <v>1</v>
      </c>
      <c r="X724" s="99"/>
      <c r="Y724" s="65" t="str">
        <f t="shared" si="129"/>
        <v/>
      </c>
      <c r="Z724" s="65" t="str">
        <f t="shared" si="123"/>
        <v>A752</v>
      </c>
      <c r="AA724" s="65">
        <f t="shared" si="124"/>
        <v>1</v>
      </c>
      <c r="AB724" s="65">
        <f t="shared" si="125"/>
        <v>0</v>
      </c>
      <c r="AC724" s="65">
        <f t="shared" si="126"/>
        <v>7</v>
      </c>
    </row>
    <row r="725" spans="1:29" x14ac:dyDescent="0.25">
      <c r="A725" t="s">
        <v>2108</v>
      </c>
      <c r="B725">
        <v>25</v>
      </c>
      <c r="C725" t="s">
        <v>924</v>
      </c>
      <c r="D725" t="s">
        <v>62</v>
      </c>
      <c r="E725">
        <v>1</v>
      </c>
      <c r="F725">
        <v>1</v>
      </c>
      <c r="G725" t="s">
        <v>924</v>
      </c>
      <c r="H725" t="s">
        <v>62</v>
      </c>
      <c r="I725">
        <v>1</v>
      </c>
      <c r="J725"/>
      <c r="K725"/>
      <c r="L725"/>
      <c r="M725"/>
      <c r="N725"/>
      <c r="O725"/>
      <c r="P725"/>
      <c r="Q725"/>
      <c r="R725"/>
      <c r="S725">
        <v>1.5</v>
      </c>
      <c r="T725"/>
      <c r="U725"/>
      <c r="V725"/>
      <c r="W725" s="125">
        <f t="shared" si="128"/>
        <v>1.5</v>
      </c>
      <c r="X725" s="99"/>
      <c r="Y725" s="65" t="str">
        <f t="shared" si="129"/>
        <v/>
      </c>
      <c r="Z725" s="65" t="str">
        <f t="shared" si="123"/>
        <v>A753</v>
      </c>
      <c r="AA725" s="65">
        <f t="shared" si="124"/>
        <v>1</v>
      </c>
      <c r="AB725" s="65">
        <f t="shared" si="125"/>
        <v>0</v>
      </c>
      <c r="AC725" s="65">
        <f t="shared" si="126"/>
        <v>7</v>
      </c>
    </row>
    <row r="726" spans="1:29" x14ac:dyDescent="0.25">
      <c r="A726" t="s">
        <v>2109</v>
      </c>
      <c r="B726">
        <v>1</v>
      </c>
      <c r="C726" t="s">
        <v>920</v>
      </c>
      <c r="D726" t="s">
        <v>62</v>
      </c>
      <c r="E726">
        <v>1</v>
      </c>
      <c r="F726">
        <v>1</v>
      </c>
      <c r="G726" t="s">
        <v>920</v>
      </c>
      <c r="H726" t="s">
        <v>62</v>
      </c>
      <c r="I726">
        <v>1</v>
      </c>
      <c r="J726"/>
      <c r="K726"/>
      <c r="L726"/>
      <c r="M726"/>
      <c r="N726"/>
      <c r="O726"/>
      <c r="P726"/>
      <c r="Q726"/>
      <c r="R726">
        <v>1</v>
      </c>
      <c r="S726"/>
      <c r="T726"/>
      <c r="U726"/>
      <c r="V726"/>
      <c r="W726" s="125">
        <f t="shared" si="128"/>
        <v>1</v>
      </c>
      <c r="X726" s="99"/>
      <c r="Y726" s="65" t="str">
        <f t="shared" si="129"/>
        <v/>
      </c>
      <c r="Z726" s="65" t="str">
        <f t="shared" si="123"/>
        <v>A754</v>
      </c>
      <c r="AA726" s="65">
        <f t="shared" si="124"/>
        <v>1</v>
      </c>
      <c r="AB726" s="65">
        <f t="shared" si="125"/>
        <v>0</v>
      </c>
      <c r="AC726" s="65">
        <f t="shared" si="126"/>
        <v>7</v>
      </c>
    </row>
    <row r="727" spans="1:29" x14ac:dyDescent="0.25">
      <c r="A727" t="s">
        <v>2110</v>
      </c>
      <c r="B727">
        <v>1</v>
      </c>
      <c r="C727" t="s">
        <v>921</v>
      </c>
      <c r="D727" t="s">
        <v>62</v>
      </c>
      <c r="E727">
        <v>1</v>
      </c>
      <c r="F727">
        <v>1</v>
      </c>
      <c r="G727" t="s">
        <v>921</v>
      </c>
      <c r="H727" t="s">
        <v>62</v>
      </c>
      <c r="I727">
        <v>1</v>
      </c>
      <c r="J727"/>
      <c r="K727"/>
      <c r="L727"/>
      <c r="M727"/>
      <c r="N727"/>
      <c r="O727"/>
      <c r="P727"/>
      <c r="Q727"/>
      <c r="R727"/>
      <c r="S727">
        <v>1</v>
      </c>
      <c r="T727"/>
      <c r="U727"/>
      <c r="V727"/>
      <c r="W727" s="125">
        <f t="shared" si="128"/>
        <v>1</v>
      </c>
      <c r="X727" s="99"/>
      <c r="Y727" s="65" t="str">
        <f t="shared" si="129"/>
        <v/>
      </c>
      <c r="Z727" s="65" t="str">
        <f t="shared" si="123"/>
        <v>A755</v>
      </c>
      <c r="AA727" s="65">
        <f t="shared" si="124"/>
        <v>1</v>
      </c>
      <c r="AB727" s="65">
        <f t="shared" si="125"/>
        <v>0</v>
      </c>
      <c r="AC727" s="65">
        <f t="shared" si="126"/>
        <v>7</v>
      </c>
    </row>
    <row r="728" spans="1:29" x14ac:dyDescent="0.25">
      <c r="A728" t="s">
        <v>2111</v>
      </c>
      <c r="B728">
        <v>10</v>
      </c>
      <c r="C728" t="s">
        <v>932</v>
      </c>
      <c r="D728" t="s">
        <v>62</v>
      </c>
      <c r="E728">
        <v>1</v>
      </c>
      <c r="F728">
        <v>1</v>
      </c>
      <c r="G728" t="s">
        <v>932</v>
      </c>
      <c r="H728" t="s">
        <v>62</v>
      </c>
      <c r="I728">
        <v>1</v>
      </c>
      <c r="J728"/>
      <c r="K728"/>
      <c r="L728"/>
      <c r="M728"/>
      <c r="N728"/>
      <c r="O728"/>
      <c r="P728"/>
      <c r="Q728"/>
      <c r="R728">
        <v>1</v>
      </c>
      <c r="S728"/>
      <c r="T728"/>
      <c r="U728"/>
      <c r="V728"/>
      <c r="W728" s="125">
        <f t="shared" si="128"/>
        <v>1</v>
      </c>
      <c r="X728" s="99"/>
      <c r="Y728" s="65" t="str">
        <f t="shared" si="129"/>
        <v/>
      </c>
      <c r="Z728" s="65" t="str">
        <f t="shared" si="123"/>
        <v>A756</v>
      </c>
      <c r="AA728" s="65">
        <f t="shared" si="124"/>
        <v>2</v>
      </c>
      <c r="AB728" s="65">
        <f t="shared" si="125"/>
        <v>0</v>
      </c>
      <c r="AC728" s="65">
        <f t="shared" si="126"/>
        <v>7</v>
      </c>
    </row>
    <row r="729" spans="1:29" x14ac:dyDescent="0.25">
      <c r="A729" t="s">
        <v>2112</v>
      </c>
      <c r="B729">
        <v>1</v>
      </c>
      <c r="C729" t="s">
        <v>972</v>
      </c>
      <c r="D729" t="s">
        <v>62</v>
      </c>
      <c r="E729">
        <v>1</v>
      </c>
      <c r="F729">
        <v>1</v>
      </c>
      <c r="G729" t="s">
        <v>972</v>
      </c>
      <c r="H729" t="s">
        <v>62</v>
      </c>
      <c r="I729">
        <v>1</v>
      </c>
      <c r="J729"/>
      <c r="K729"/>
      <c r="L729"/>
      <c r="M729"/>
      <c r="N729"/>
      <c r="O729"/>
      <c r="P729"/>
      <c r="Q729"/>
      <c r="R729"/>
      <c r="S729"/>
      <c r="T729"/>
      <c r="U729"/>
      <c r="V729"/>
      <c r="W729" s="125">
        <f t="shared" si="128"/>
        <v>0</v>
      </c>
      <c r="X729" s="99"/>
      <c r="Y729" s="65" t="str">
        <f t="shared" si="129"/>
        <v/>
      </c>
      <c r="Z729" s="65" t="str">
        <f t="shared" si="123"/>
        <v>A757</v>
      </c>
      <c r="AA729" s="65">
        <f t="shared" si="124"/>
        <v>1</v>
      </c>
      <c r="AB729" s="65">
        <f t="shared" si="125"/>
        <v>0</v>
      </c>
      <c r="AC729" s="65">
        <f t="shared" si="126"/>
        <v>7</v>
      </c>
    </row>
    <row r="730" spans="1:29" x14ac:dyDescent="0.25">
      <c r="A730" t="s">
        <v>2113</v>
      </c>
      <c r="B730">
        <v>10</v>
      </c>
      <c r="C730" t="s">
        <v>935</v>
      </c>
      <c r="D730" t="s">
        <v>62</v>
      </c>
      <c r="E730">
        <v>1</v>
      </c>
      <c r="F730">
        <v>1</v>
      </c>
      <c r="G730" t="s">
        <v>935</v>
      </c>
      <c r="H730" t="s">
        <v>62</v>
      </c>
      <c r="I730">
        <v>1</v>
      </c>
      <c r="J730"/>
      <c r="K730"/>
      <c r="L730"/>
      <c r="M730"/>
      <c r="N730"/>
      <c r="O730"/>
      <c r="P730"/>
      <c r="Q730">
        <v>1</v>
      </c>
      <c r="R730">
        <v>1</v>
      </c>
      <c r="S730"/>
      <c r="T730"/>
      <c r="U730"/>
      <c r="V730"/>
      <c r="W730" s="125">
        <f t="shared" si="128"/>
        <v>2</v>
      </c>
      <c r="X730" s="99"/>
      <c r="Y730" s="65" t="str">
        <f t="shared" si="129"/>
        <v/>
      </c>
      <c r="Z730" s="65" t="str">
        <f t="shared" si="123"/>
        <v>A758</v>
      </c>
      <c r="AA730" s="65">
        <f t="shared" si="124"/>
        <v>1</v>
      </c>
      <c r="AB730" s="65">
        <f t="shared" si="125"/>
        <v>0</v>
      </c>
      <c r="AC730" s="65">
        <f t="shared" si="126"/>
        <v>7</v>
      </c>
    </row>
    <row r="731" spans="1:29" x14ac:dyDescent="0.25">
      <c r="A731" t="s">
        <v>2114</v>
      </c>
      <c r="B731">
        <v>10</v>
      </c>
      <c r="C731" t="s">
        <v>925</v>
      </c>
      <c r="D731" t="s">
        <v>62</v>
      </c>
      <c r="E731">
        <v>1</v>
      </c>
      <c r="F731">
        <v>1</v>
      </c>
      <c r="G731" t="s">
        <v>925</v>
      </c>
      <c r="H731" t="s">
        <v>62</v>
      </c>
      <c r="I731">
        <v>1</v>
      </c>
      <c r="J731"/>
      <c r="K731"/>
      <c r="L731"/>
      <c r="M731"/>
      <c r="N731"/>
      <c r="O731"/>
      <c r="P731"/>
      <c r="Q731">
        <v>1</v>
      </c>
      <c r="R731"/>
      <c r="S731"/>
      <c r="T731"/>
      <c r="U731"/>
      <c r="V731"/>
      <c r="W731" s="125">
        <f t="shared" si="128"/>
        <v>1</v>
      </c>
      <c r="X731" s="99"/>
      <c r="Y731" s="65" t="str">
        <f t="shared" si="129"/>
        <v/>
      </c>
      <c r="Z731" s="65" t="str">
        <f t="shared" si="123"/>
        <v>A759</v>
      </c>
      <c r="AA731" s="65">
        <f t="shared" si="124"/>
        <v>1</v>
      </c>
      <c r="AB731" s="65">
        <f t="shared" si="125"/>
        <v>0</v>
      </c>
      <c r="AC731" s="65">
        <f t="shared" si="126"/>
        <v>7</v>
      </c>
    </row>
    <row r="732" spans="1:29" x14ac:dyDescent="0.25">
      <c r="A732" t="s">
        <v>2115</v>
      </c>
      <c r="B732">
        <v>5</v>
      </c>
      <c r="C732" t="s">
        <v>929</v>
      </c>
      <c r="D732" t="s">
        <v>62</v>
      </c>
      <c r="E732">
        <v>1</v>
      </c>
      <c r="F732">
        <v>1</v>
      </c>
      <c r="G732" t="s">
        <v>929</v>
      </c>
      <c r="H732" t="s">
        <v>62</v>
      </c>
      <c r="I732">
        <v>1</v>
      </c>
      <c r="J732"/>
      <c r="K732"/>
      <c r="L732"/>
      <c r="M732"/>
      <c r="N732"/>
      <c r="O732"/>
      <c r="P732"/>
      <c r="Q732"/>
      <c r="R732"/>
      <c r="S732"/>
      <c r="T732"/>
      <c r="U732"/>
      <c r="V732"/>
      <c r="W732" s="125">
        <f t="shared" si="128"/>
        <v>0</v>
      </c>
      <c r="X732" s="99"/>
      <c r="Y732" s="65" t="str">
        <f t="shared" si="129"/>
        <v/>
      </c>
      <c r="Z732" s="65" t="str">
        <f t="shared" si="123"/>
        <v>A760</v>
      </c>
      <c r="AA732" s="65">
        <f t="shared" si="124"/>
        <v>1</v>
      </c>
      <c r="AB732" s="65">
        <f t="shared" si="125"/>
        <v>0</v>
      </c>
      <c r="AC732" s="65">
        <f t="shared" si="126"/>
        <v>7</v>
      </c>
    </row>
    <row r="733" spans="1:29" x14ac:dyDescent="0.25">
      <c r="A733" t="s">
        <v>2117</v>
      </c>
      <c r="B733">
        <v>50</v>
      </c>
      <c r="C733" t="s">
        <v>930</v>
      </c>
      <c r="D733" t="s">
        <v>62</v>
      </c>
      <c r="E733">
        <v>1</v>
      </c>
      <c r="F733">
        <v>1</v>
      </c>
      <c r="G733" t="s">
        <v>930</v>
      </c>
      <c r="H733" t="s">
        <v>62</v>
      </c>
      <c r="I733">
        <v>1</v>
      </c>
      <c r="J733"/>
      <c r="K733"/>
      <c r="L733"/>
      <c r="M733"/>
      <c r="N733"/>
      <c r="O733"/>
      <c r="P733"/>
      <c r="Q733">
        <v>1</v>
      </c>
      <c r="R733"/>
      <c r="S733"/>
      <c r="T733"/>
      <c r="U733"/>
      <c r="V733"/>
      <c r="W733" s="125">
        <f t="shared" si="128"/>
        <v>1</v>
      </c>
      <c r="X733" s="99"/>
      <c r="Y733" s="65" t="str">
        <f t="shared" si="129"/>
        <v/>
      </c>
      <c r="Z733" s="65" t="str">
        <f t="shared" si="123"/>
        <v>A761</v>
      </c>
      <c r="AA733" s="65">
        <f t="shared" si="124"/>
        <v>1</v>
      </c>
      <c r="AB733" s="65">
        <f t="shared" si="125"/>
        <v>0</v>
      </c>
      <c r="AC733" s="65">
        <f t="shared" si="126"/>
        <v>7</v>
      </c>
    </row>
    <row r="734" spans="1:29" x14ac:dyDescent="0.25">
      <c r="A734" t="s">
        <v>2118</v>
      </c>
      <c r="B734">
        <v>5</v>
      </c>
      <c r="C734" t="s">
        <v>931</v>
      </c>
      <c r="D734" t="s">
        <v>62</v>
      </c>
      <c r="E734">
        <v>1</v>
      </c>
      <c r="F734">
        <v>1</v>
      </c>
      <c r="G734" t="s">
        <v>931</v>
      </c>
      <c r="H734" t="s">
        <v>62</v>
      </c>
      <c r="I734">
        <v>1</v>
      </c>
      <c r="J734"/>
      <c r="K734"/>
      <c r="L734"/>
      <c r="M734"/>
      <c r="N734"/>
      <c r="O734"/>
      <c r="P734"/>
      <c r="Q734">
        <v>1</v>
      </c>
      <c r="R734"/>
      <c r="S734"/>
      <c r="T734"/>
      <c r="U734"/>
      <c r="V734"/>
      <c r="W734" s="125">
        <f t="shared" si="128"/>
        <v>1</v>
      </c>
      <c r="X734" s="99"/>
      <c r="Y734" s="65" t="str">
        <f t="shared" si="129"/>
        <v/>
      </c>
      <c r="Z734" s="65" t="str">
        <f t="shared" si="123"/>
        <v>A762</v>
      </c>
      <c r="AA734" s="65">
        <f t="shared" si="124"/>
        <v>1</v>
      </c>
      <c r="AB734" s="65">
        <f t="shared" si="125"/>
        <v>0</v>
      </c>
      <c r="AC734" s="65">
        <f t="shared" si="126"/>
        <v>7</v>
      </c>
    </row>
    <row r="735" spans="1:29" x14ac:dyDescent="0.25">
      <c r="A735" t="s">
        <v>2119</v>
      </c>
      <c r="B735">
        <v>1</v>
      </c>
      <c r="C735" t="s">
        <v>933</v>
      </c>
      <c r="D735" t="s">
        <v>62</v>
      </c>
      <c r="E735">
        <v>1</v>
      </c>
      <c r="F735">
        <v>1</v>
      </c>
      <c r="G735" t="s">
        <v>933</v>
      </c>
      <c r="H735" t="s">
        <v>62</v>
      </c>
      <c r="I735">
        <v>1</v>
      </c>
      <c r="J735"/>
      <c r="K735"/>
      <c r="L735"/>
      <c r="M735"/>
      <c r="N735"/>
      <c r="O735"/>
      <c r="P735"/>
      <c r="Q735"/>
      <c r="R735"/>
      <c r="S735"/>
      <c r="T735"/>
      <c r="U735"/>
      <c r="V735"/>
      <c r="W735" s="125">
        <f t="shared" si="128"/>
        <v>0</v>
      </c>
      <c r="X735" s="99"/>
      <c r="Y735" s="65" t="str">
        <f t="shared" si="129"/>
        <v/>
      </c>
      <c r="Z735" s="65" t="str">
        <f t="shared" si="123"/>
        <v>A763</v>
      </c>
      <c r="AA735" s="65">
        <f t="shared" si="124"/>
        <v>1</v>
      </c>
      <c r="AB735" s="65">
        <f t="shared" si="125"/>
        <v>0</v>
      </c>
      <c r="AC735" s="65">
        <f t="shared" si="126"/>
        <v>7</v>
      </c>
    </row>
    <row r="736" spans="1:29" x14ac:dyDescent="0.25">
      <c r="A736" t="s">
        <v>2120</v>
      </c>
      <c r="B736">
        <v>5</v>
      </c>
      <c r="C736" t="s">
        <v>934</v>
      </c>
      <c r="D736" t="s">
        <v>62</v>
      </c>
      <c r="E736">
        <v>1</v>
      </c>
      <c r="F736">
        <v>1</v>
      </c>
      <c r="G736" t="s">
        <v>934</v>
      </c>
      <c r="H736" t="s">
        <v>62</v>
      </c>
      <c r="I736">
        <v>1</v>
      </c>
      <c r="J736"/>
      <c r="K736"/>
      <c r="L736"/>
      <c r="M736"/>
      <c r="N736"/>
      <c r="O736"/>
      <c r="P736"/>
      <c r="Q736"/>
      <c r="R736"/>
      <c r="S736"/>
      <c r="T736"/>
      <c r="U736"/>
      <c r="V736"/>
      <c r="W736" s="125">
        <f t="shared" si="128"/>
        <v>0</v>
      </c>
      <c r="X736" s="99"/>
      <c r="Y736" s="65" t="str">
        <f t="shared" si="129"/>
        <v/>
      </c>
      <c r="Z736" s="65" t="str">
        <f t="shared" si="123"/>
        <v>A764</v>
      </c>
      <c r="AA736" s="65">
        <f t="shared" si="124"/>
        <v>2</v>
      </c>
      <c r="AB736" s="65">
        <f t="shared" si="125"/>
        <v>0</v>
      </c>
      <c r="AC736" s="65">
        <f t="shared" si="126"/>
        <v>7</v>
      </c>
    </row>
    <row r="737" spans="1:29" x14ac:dyDescent="0.25">
      <c r="A737" t="s">
        <v>2121</v>
      </c>
      <c r="B737">
        <v>50</v>
      </c>
      <c r="C737" t="s">
        <v>928</v>
      </c>
      <c r="D737" t="s">
        <v>62</v>
      </c>
      <c r="E737">
        <v>1</v>
      </c>
      <c r="F737">
        <v>1</v>
      </c>
      <c r="G737" t="s">
        <v>928</v>
      </c>
      <c r="H737" t="s">
        <v>62</v>
      </c>
      <c r="I737">
        <v>1</v>
      </c>
      <c r="J737"/>
      <c r="K737"/>
      <c r="L737"/>
      <c r="M737"/>
      <c r="N737"/>
      <c r="O737"/>
      <c r="P737"/>
      <c r="Q737"/>
      <c r="R737">
        <v>1</v>
      </c>
      <c r="S737"/>
      <c r="T737"/>
      <c r="U737"/>
      <c r="V737"/>
      <c r="W737" s="125">
        <f t="shared" si="128"/>
        <v>1</v>
      </c>
      <c r="X737" s="99"/>
      <c r="Y737" s="65" t="str">
        <f t="shared" si="129"/>
        <v/>
      </c>
      <c r="Z737" s="65" t="str">
        <f t="shared" si="123"/>
        <v>A765</v>
      </c>
      <c r="AA737" s="65">
        <f t="shared" si="124"/>
        <v>1</v>
      </c>
      <c r="AB737" s="65">
        <f t="shared" si="125"/>
        <v>0</v>
      </c>
      <c r="AC737" s="65">
        <f t="shared" si="126"/>
        <v>7</v>
      </c>
    </row>
    <row r="738" spans="1:29" x14ac:dyDescent="0.25">
      <c r="A738" t="s">
        <v>2122</v>
      </c>
      <c r="B738">
        <v>1</v>
      </c>
      <c r="C738" t="s">
        <v>649</v>
      </c>
      <c r="D738" t="s">
        <v>62</v>
      </c>
      <c r="E738">
        <v>1</v>
      </c>
      <c r="F738">
        <v>1</v>
      </c>
      <c r="G738" t="s">
        <v>649</v>
      </c>
      <c r="H738" t="s">
        <v>62</v>
      </c>
      <c r="I738">
        <v>1</v>
      </c>
      <c r="J738"/>
      <c r="K738"/>
      <c r="L738"/>
      <c r="M738"/>
      <c r="N738"/>
      <c r="O738">
        <v>3.0526315789473601</v>
      </c>
      <c r="P738"/>
      <c r="Q738"/>
      <c r="R738"/>
      <c r="S738"/>
      <c r="T738"/>
      <c r="U738"/>
      <c r="V738">
        <v>3.16</v>
      </c>
      <c r="W738" s="125">
        <f t="shared" si="128"/>
        <v>6.2126315789473603</v>
      </c>
      <c r="X738" s="99"/>
      <c r="Y738" s="65" t="str">
        <f t="shared" si="129"/>
        <v/>
      </c>
      <c r="Z738" s="65" t="str">
        <f t="shared" si="123"/>
        <v>A766</v>
      </c>
      <c r="AA738" s="65">
        <f t="shared" si="124"/>
        <v>1</v>
      </c>
      <c r="AB738" s="65">
        <f t="shared" si="125"/>
        <v>0</v>
      </c>
      <c r="AC738" s="65">
        <f t="shared" si="126"/>
        <v>7</v>
      </c>
    </row>
    <row r="739" spans="1:29" x14ac:dyDescent="0.25">
      <c r="A739" t="s">
        <v>2123</v>
      </c>
      <c r="B739">
        <v>1</v>
      </c>
      <c r="C739" t="s">
        <v>650</v>
      </c>
      <c r="D739" t="s">
        <v>62</v>
      </c>
      <c r="E739">
        <v>1</v>
      </c>
      <c r="F739">
        <v>1</v>
      </c>
      <c r="G739" t="s">
        <v>650</v>
      </c>
      <c r="H739" t="s">
        <v>62</v>
      </c>
      <c r="I739">
        <v>1</v>
      </c>
      <c r="J739"/>
      <c r="K739"/>
      <c r="L739"/>
      <c r="M739"/>
      <c r="N739"/>
      <c r="O739">
        <v>2.3684210526315699</v>
      </c>
      <c r="P739"/>
      <c r="Q739"/>
      <c r="R739"/>
      <c r="S739"/>
      <c r="T739"/>
      <c r="U739"/>
      <c r="V739">
        <v>4.5833333333333304</v>
      </c>
      <c r="W739" s="125">
        <f t="shared" si="128"/>
        <v>6.9517543859649003</v>
      </c>
      <c r="X739" s="99"/>
      <c r="Y739" s="65" t="str">
        <f t="shared" si="129"/>
        <v/>
      </c>
      <c r="Z739" s="65" t="str">
        <f t="shared" ref="Z739:Z748" si="130">A723</f>
        <v>A767</v>
      </c>
      <c r="AA739" s="65">
        <f t="shared" ref="AA739:AA748" si="131">I723</f>
        <v>1</v>
      </c>
      <c r="AB739" s="65">
        <f t="shared" ref="AB739:AB748" si="132">IF(ISNA(MATCH(C723,G723,0)),1,0)</f>
        <v>0</v>
      </c>
      <c r="AC739" s="65">
        <f t="shared" ref="AC739:AC748" si="133">LEN(G723)</f>
        <v>7</v>
      </c>
    </row>
    <row r="740" spans="1:29" x14ac:dyDescent="0.25">
      <c r="A740" t="s">
        <v>2124</v>
      </c>
      <c r="B740">
        <v>1</v>
      </c>
      <c r="C740" t="s">
        <v>651</v>
      </c>
      <c r="D740" t="s">
        <v>62</v>
      </c>
      <c r="E740">
        <v>1</v>
      </c>
      <c r="F740">
        <v>1</v>
      </c>
      <c r="G740" t="s">
        <v>651</v>
      </c>
      <c r="H740" t="s">
        <v>62</v>
      </c>
      <c r="I740">
        <v>1</v>
      </c>
      <c r="J740"/>
      <c r="K740"/>
      <c r="L740"/>
      <c r="M740"/>
      <c r="N740"/>
      <c r="O740"/>
      <c r="P740"/>
      <c r="Q740"/>
      <c r="R740"/>
      <c r="S740"/>
      <c r="T740"/>
      <c r="U740"/>
      <c r="V740"/>
      <c r="W740" s="125">
        <f t="shared" si="128"/>
        <v>0</v>
      </c>
      <c r="X740" s="99"/>
      <c r="Y740" s="65" t="str">
        <f t="shared" si="129"/>
        <v/>
      </c>
      <c r="Z740" s="65" t="str">
        <f t="shared" si="130"/>
        <v>A768</v>
      </c>
      <c r="AA740" s="65">
        <f t="shared" si="131"/>
        <v>1</v>
      </c>
      <c r="AB740" s="65">
        <f t="shared" si="132"/>
        <v>0</v>
      </c>
      <c r="AC740" s="65">
        <f t="shared" si="133"/>
        <v>7</v>
      </c>
    </row>
    <row r="741" spans="1:29" x14ac:dyDescent="0.25">
      <c r="A741" t="s">
        <v>2125</v>
      </c>
      <c r="B741">
        <v>1</v>
      </c>
      <c r="C741" t="s">
        <v>705</v>
      </c>
      <c r="D741" t="s">
        <v>62</v>
      </c>
      <c r="E741">
        <v>1</v>
      </c>
      <c r="F741">
        <v>1</v>
      </c>
      <c r="G741" t="s">
        <v>705</v>
      </c>
      <c r="H741" t="s">
        <v>62</v>
      </c>
      <c r="I741">
        <v>1</v>
      </c>
      <c r="J741"/>
      <c r="K741"/>
      <c r="L741"/>
      <c r="M741"/>
      <c r="N741">
        <v>7.8461538461538396</v>
      </c>
      <c r="O741"/>
      <c r="P741"/>
      <c r="Q741"/>
      <c r="R741"/>
      <c r="S741"/>
      <c r="T741"/>
      <c r="U741"/>
      <c r="V741"/>
      <c r="W741" s="125">
        <f t="shared" si="128"/>
        <v>7.8461538461538396</v>
      </c>
      <c r="X741" s="99"/>
      <c r="Y741" s="65" t="str">
        <f t="shared" si="129"/>
        <v/>
      </c>
      <c r="Z741" s="65" t="str">
        <f t="shared" si="130"/>
        <v>A769</v>
      </c>
      <c r="AA741" s="65">
        <f t="shared" si="131"/>
        <v>1</v>
      </c>
      <c r="AB741" s="65">
        <f t="shared" si="132"/>
        <v>0</v>
      </c>
      <c r="AC741" s="65">
        <f t="shared" si="133"/>
        <v>7</v>
      </c>
    </row>
    <row r="742" spans="1:29" x14ac:dyDescent="0.25">
      <c r="A742" t="s">
        <v>2126</v>
      </c>
      <c r="B742">
        <v>1</v>
      </c>
      <c r="C742" t="s">
        <v>706</v>
      </c>
      <c r="D742" t="s">
        <v>62</v>
      </c>
      <c r="E742">
        <v>1</v>
      </c>
      <c r="F742">
        <v>1</v>
      </c>
      <c r="G742" t="s">
        <v>706</v>
      </c>
      <c r="H742" t="s">
        <v>62</v>
      </c>
      <c r="I742">
        <v>1</v>
      </c>
      <c r="J742"/>
      <c r="K742"/>
      <c r="L742"/>
      <c r="M742"/>
      <c r="N742">
        <v>6.9130434782608603</v>
      </c>
      <c r="O742"/>
      <c r="P742"/>
      <c r="Q742"/>
      <c r="R742"/>
      <c r="S742"/>
      <c r="T742"/>
      <c r="U742"/>
      <c r="V742"/>
      <c r="W742" s="125">
        <f t="shared" si="128"/>
        <v>6.9130434782608603</v>
      </c>
      <c r="X742" s="99"/>
      <c r="Y742" s="65" t="str">
        <f t="shared" si="129"/>
        <v/>
      </c>
      <c r="Z742" s="65" t="str">
        <f t="shared" si="130"/>
        <v>A770</v>
      </c>
      <c r="AA742" s="65">
        <f t="shared" si="131"/>
        <v>1</v>
      </c>
      <c r="AB742" s="65">
        <f t="shared" si="132"/>
        <v>0</v>
      </c>
      <c r="AC742" s="65">
        <f t="shared" si="133"/>
        <v>7</v>
      </c>
    </row>
    <row r="743" spans="1:29" x14ac:dyDescent="0.25">
      <c r="A743" t="s">
        <v>2127</v>
      </c>
      <c r="B743">
        <v>1</v>
      </c>
      <c r="C743" t="s">
        <v>709</v>
      </c>
      <c r="D743" t="s">
        <v>62</v>
      </c>
      <c r="E743">
        <v>1</v>
      </c>
      <c r="F743">
        <v>1</v>
      </c>
      <c r="G743" t="s">
        <v>709</v>
      </c>
      <c r="H743" t="s">
        <v>62</v>
      </c>
      <c r="I743">
        <v>1</v>
      </c>
      <c r="J743"/>
      <c r="K743"/>
      <c r="L743"/>
      <c r="M743"/>
      <c r="N743">
        <v>6.875</v>
      </c>
      <c r="O743"/>
      <c r="P743"/>
      <c r="Q743"/>
      <c r="R743"/>
      <c r="S743"/>
      <c r="T743"/>
      <c r="U743"/>
      <c r="V743"/>
      <c r="W743" s="125">
        <f t="shared" si="128"/>
        <v>6.875</v>
      </c>
      <c r="X743" s="99"/>
      <c r="Y743" s="65" t="str">
        <f t="shared" si="129"/>
        <v/>
      </c>
      <c r="Z743" s="65" t="str">
        <f t="shared" si="130"/>
        <v>A771</v>
      </c>
      <c r="AA743" s="65">
        <f t="shared" si="131"/>
        <v>1</v>
      </c>
      <c r="AB743" s="65">
        <f t="shared" si="132"/>
        <v>0</v>
      </c>
      <c r="AC743" s="65">
        <f t="shared" si="133"/>
        <v>7</v>
      </c>
    </row>
    <row r="744" spans="1:29" x14ac:dyDescent="0.25">
      <c r="A744" t="s">
        <v>2128</v>
      </c>
      <c r="B744">
        <v>1</v>
      </c>
      <c r="C744" t="s">
        <v>1025</v>
      </c>
      <c r="D744" t="s">
        <v>62</v>
      </c>
      <c r="E744">
        <v>1</v>
      </c>
      <c r="F744">
        <v>1</v>
      </c>
      <c r="G744" t="s">
        <v>1025</v>
      </c>
      <c r="H744" t="s">
        <v>62</v>
      </c>
      <c r="I744">
        <v>1</v>
      </c>
      <c r="J744">
        <v>1</v>
      </c>
      <c r="K744"/>
      <c r="L744"/>
      <c r="M744">
        <v>1</v>
      </c>
      <c r="N744"/>
      <c r="O744"/>
      <c r="P744"/>
      <c r="Q744"/>
      <c r="R744"/>
      <c r="S744"/>
      <c r="T744"/>
      <c r="U744"/>
      <c r="V744"/>
      <c r="W744" s="125">
        <f t="shared" si="128"/>
        <v>2</v>
      </c>
      <c r="X744" s="99"/>
      <c r="Y744" s="65" t="str">
        <f t="shared" si="129"/>
        <v/>
      </c>
      <c r="Z744" s="65" t="str">
        <f t="shared" si="130"/>
        <v>A772</v>
      </c>
      <c r="AA744" s="65">
        <f t="shared" si="131"/>
        <v>1</v>
      </c>
      <c r="AB744" s="65">
        <f t="shared" si="132"/>
        <v>0</v>
      </c>
      <c r="AC744" s="65">
        <f t="shared" si="133"/>
        <v>7</v>
      </c>
    </row>
    <row r="745" spans="1:29" x14ac:dyDescent="0.25">
      <c r="A745" t="s">
        <v>2129</v>
      </c>
      <c r="B745">
        <v>1</v>
      </c>
      <c r="C745" t="s">
        <v>652</v>
      </c>
      <c r="D745" t="s">
        <v>62</v>
      </c>
      <c r="E745">
        <v>1</v>
      </c>
      <c r="F745">
        <v>1</v>
      </c>
      <c r="G745" t="s">
        <v>652</v>
      </c>
      <c r="H745" t="s">
        <v>62</v>
      </c>
      <c r="I745">
        <v>1</v>
      </c>
      <c r="J745"/>
      <c r="K745"/>
      <c r="L745"/>
      <c r="M745"/>
      <c r="N745">
        <v>5.16</v>
      </c>
      <c r="O745"/>
      <c r="P745"/>
      <c r="Q745"/>
      <c r="R745"/>
      <c r="S745"/>
      <c r="T745"/>
      <c r="U745"/>
      <c r="V745"/>
      <c r="W745" s="125">
        <f t="shared" si="128"/>
        <v>5.16</v>
      </c>
      <c r="X745" s="99"/>
      <c r="Y745" s="65" t="str">
        <f t="shared" si="129"/>
        <v/>
      </c>
      <c r="Z745" s="65" t="str">
        <f t="shared" si="130"/>
        <v>A773</v>
      </c>
      <c r="AA745" s="65">
        <f t="shared" si="131"/>
        <v>1</v>
      </c>
      <c r="AB745" s="65">
        <f t="shared" si="132"/>
        <v>0</v>
      </c>
      <c r="AC745" s="65">
        <f t="shared" si="133"/>
        <v>7</v>
      </c>
    </row>
    <row r="746" spans="1:29" x14ac:dyDescent="0.25">
      <c r="A746" t="s">
        <v>2130</v>
      </c>
      <c r="B746">
        <v>1</v>
      </c>
      <c r="C746" t="s">
        <v>1136</v>
      </c>
      <c r="D746" t="s">
        <v>62</v>
      </c>
      <c r="E746">
        <v>1</v>
      </c>
      <c r="F746">
        <v>1</v>
      </c>
      <c r="G746" t="s">
        <v>1136</v>
      </c>
      <c r="H746" t="s">
        <v>62</v>
      </c>
      <c r="I746">
        <v>1</v>
      </c>
      <c r="J746"/>
      <c r="K746"/>
      <c r="L746"/>
      <c r="M746"/>
      <c r="N746"/>
      <c r="O746">
        <v>3.7826086956521698</v>
      </c>
      <c r="P746"/>
      <c r="Q746"/>
      <c r="R746"/>
      <c r="S746"/>
      <c r="T746"/>
      <c r="U746"/>
      <c r="V746">
        <v>8.2307692307692299</v>
      </c>
      <c r="W746" s="125">
        <f t="shared" si="128"/>
        <v>12.0133779264214</v>
      </c>
      <c r="X746" s="99"/>
      <c r="Y746" s="65" t="str">
        <f t="shared" ref="Y746:Y777" si="134">IF(COUNTIF($G$5:$G$4836,G730)&gt;1,"DOUBLE","")</f>
        <v/>
      </c>
      <c r="Z746" s="65" t="str">
        <f t="shared" si="130"/>
        <v>A774</v>
      </c>
      <c r="AA746" s="65">
        <f t="shared" si="131"/>
        <v>1</v>
      </c>
      <c r="AB746" s="65">
        <f t="shared" si="132"/>
        <v>0</v>
      </c>
      <c r="AC746" s="65">
        <f t="shared" si="133"/>
        <v>7</v>
      </c>
    </row>
    <row r="747" spans="1:29" x14ac:dyDescent="0.25">
      <c r="A747" t="s">
        <v>2131</v>
      </c>
      <c r="B747">
        <v>1</v>
      </c>
      <c r="C747" t="s">
        <v>653</v>
      </c>
      <c r="D747" t="s">
        <v>62</v>
      </c>
      <c r="E747">
        <v>1</v>
      </c>
      <c r="F747">
        <v>1</v>
      </c>
      <c r="G747" t="s">
        <v>653</v>
      </c>
      <c r="H747" t="s">
        <v>62</v>
      </c>
      <c r="I747">
        <v>1</v>
      </c>
      <c r="J747"/>
      <c r="K747"/>
      <c r="L747"/>
      <c r="M747"/>
      <c r="N747">
        <v>1.3</v>
      </c>
      <c r="O747"/>
      <c r="P747"/>
      <c r="Q747"/>
      <c r="R747"/>
      <c r="S747"/>
      <c r="T747"/>
      <c r="U747"/>
      <c r="V747"/>
      <c r="W747" s="125">
        <f t="shared" si="128"/>
        <v>1.3</v>
      </c>
      <c r="X747" s="99"/>
      <c r="Y747" s="65" t="str">
        <f t="shared" si="134"/>
        <v/>
      </c>
      <c r="Z747" s="65" t="str">
        <f t="shared" si="130"/>
        <v>A775</v>
      </c>
      <c r="AA747" s="65">
        <f t="shared" si="131"/>
        <v>1</v>
      </c>
      <c r="AB747" s="65">
        <f t="shared" si="132"/>
        <v>0</v>
      </c>
      <c r="AC747" s="65">
        <f t="shared" si="133"/>
        <v>7</v>
      </c>
    </row>
    <row r="748" spans="1:29" x14ac:dyDescent="0.25">
      <c r="A748" t="s">
        <v>2132</v>
      </c>
      <c r="B748">
        <v>1</v>
      </c>
      <c r="C748" t="s">
        <v>654</v>
      </c>
      <c r="D748" t="s">
        <v>62</v>
      </c>
      <c r="E748">
        <v>1</v>
      </c>
      <c r="F748">
        <v>1</v>
      </c>
      <c r="G748" t="s">
        <v>654</v>
      </c>
      <c r="H748" t="s">
        <v>62</v>
      </c>
      <c r="I748">
        <v>1</v>
      </c>
      <c r="J748"/>
      <c r="K748"/>
      <c r="L748"/>
      <c r="M748"/>
      <c r="N748"/>
      <c r="O748">
        <v>2.8571428571428501</v>
      </c>
      <c r="P748"/>
      <c r="Q748"/>
      <c r="R748"/>
      <c r="S748"/>
      <c r="T748"/>
      <c r="U748"/>
      <c r="V748"/>
      <c r="W748" s="125">
        <f t="shared" si="128"/>
        <v>2.8571428571428501</v>
      </c>
      <c r="X748" s="99"/>
      <c r="Y748" s="65" t="str">
        <f t="shared" si="134"/>
        <v/>
      </c>
      <c r="Z748" s="65" t="str">
        <f t="shared" si="130"/>
        <v>A776</v>
      </c>
      <c r="AA748" s="65">
        <f t="shared" si="131"/>
        <v>1</v>
      </c>
      <c r="AB748" s="65">
        <f t="shared" si="132"/>
        <v>0</v>
      </c>
      <c r="AC748" s="65">
        <f t="shared" si="133"/>
        <v>7</v>
      </c>
    </row>
    <row r="749" spans="1:29" x14ac:dyDescent="0.25">
      <c r="A749" t="s">
        <v>2133</v>
      </c>
      <c r="B749">
        <v>1</v>
      </c>
      <c r="C749" t="s">
        <v>686</v>
      </c>
      <c r="D749" t="s">
        <v>62</v>
      </c>
      <c r="E749">
        <v>1</v>
      </c>
      <c r="F749">
        <v>1</v>
      </c>
      <c r="G749" t="s">
        <v>686</v>
      </c>
      <c r="H749" t="s">
        <v>62</v>
      </c>
      <c r="I749">
        <v>1</v>
      </c>
      <c r="J749"/>
      <c r="K749"/>
      <c r="L749"/>
      <c r="M749"/>
      <c r="N749"/>
      <c r="O749"/>
      <c r="P749"/>
      <c r="Q749"/>
      <c r="R749"/>
      <c r="S749"/>
      <c r="T749"/>
      <c r="U749"/>
      <c r="V749"/>
      <c r="W749" s="125">
        <f t="shared" si="128"/>
        <v>0</v>
      </c>
      <c r="X749" s="99"/>
      <c r="Y749" s="65" t="str">
        <f>IF(COUNTIF($G$5:$G$4836,#REF!)&gt;1,"DOUBLE","")</f>
        <v/>
      </c>
      <c r="Z749" s="65" t="e">
        <f>#REF!</f>
        <v>#REF!</v>
      </c>
      <c r="AA749" s="65" t="e">
        <f>#REF!</f>
        <v>#REF!</v>
      </c>
      <c r="AB749" s="65">
        <f>IF(ISNA(MATCH(#REF!,#REF!,0)),1,0)</f>
        <v>0</v>
      </c>
      <c r="AC749" s="65" t="e">
        <f>LEN(#REF!)</f>
        <v>#REF!</v>
      </c>
    </row>
    <row r="750" spans="1:29" x14ac:dyDescent="0.25">
      <c r="A750" t="s">
        <v>2134</v>
      </c>
      <c r="B750">
        <v>1</v>
      </c>
      <c r="C750" t="s">
        <v>687</v>
      </c>
      <c r="D750" t="s">
        <v>62</v>
      </c>
      <c r="E750">
        <v>1</v>
      </c>
      <c r="F750">
        <v>1</v>
      </c>
      <c r="G750" t="s">
        <v>687</v>
      </c>
      <c r="H750" t="s">
        <v>62</v>
      </c>
      <c r="I750">
        <v>1</v>
      </c>
      <c r="J750"/>
      <c r="K750"/>
      <c r="L750"/>
      <c r="M750"/>
      <c r="N750"/>
      <c r="O750">
        <v>1.6428571428571399</v>
      </c>
      <c r="P750"/>
      <c r="Q750"/>
      <c r="R750"/>
      <c r="S750"/>
      <c r="T750"/>
      <c r="U750"/>
      <c r="V750">
        <v>1.9</v>
      </c>
      <c r="W750" s="125">
        <f t="shared" si="128"/>
        <v>3.54285714285714</v>
      </c>
      <c r="X750" s="99"/>
      <c r="Y750" s="65" t="str">
        <f t="shared" ref="Y750:Y775" si="135">IF(COUNTIF($G$5:$G$4836,G733)&gt;1,"DOUBLE","")</f>
        <v/>
      </c>
      <c r="Z750" s="65" t="str">
        <f t="shared" ref="Z750:Z775" si="136">A733</f>
        <v>A778</v>
      </c>
      <c r="AA750" s="65">
        <f t="shared" ref="AA750:AA775" si="137">I733</f>
        <v>1</v>
      </c>
      <c r="AB750" s="65">
        <f t="shared" ref="AB750:AB775" si="138">IF(ISNA(MATCH(C733,G733,0)),1,0)</f>
        <v>0</v>
      </c>
      <c r="AC750" s="65">
        <f t="shared" ref="AC750:AC775" si="139">LEN(G733)</f>
        <v>7</v>
      </c>
    </row>
    <row r="751" spans="1:29" x14ac:dyDescent="0.25">
      <c r="A751" t="s">
        <v>2135</v>
      </c>
      <c r="B751">
        <v>1</v>
      </c>
      <c r="C751" t="s">
        <v>688</v>
      </c>
      <c r="D751" t="s">
        <v>62</v>
      </c>
      <c r="E751">
        <v>1</v>
      </c>
      <c r="F751">
        <v>1</v>
      </c>
      <c r="G751" t="s">
        <v>688</v>
      </c>
      <c r="H751" t="s">
        <v>62</v>
      </c>
      <c r="I751">
        <v>1</v>
      </c>
      <c r="J751"/>
      <c r="K751"/>
      <c r="L751"/>
      <c r="M751"/>
      <c r="N751"/>
      <c r="O751"/>
      <c r="P751"/>
      <c r="Q751"/>
      <c r="R751"/>
      <c r="S751"/>
      <c r="T751"/>
      <c r="U751"/>
      <c r="V751"/>
      <c r="W751" s="125">
        <f t="shared" si="128"/>
        <v>0</v>
      </c>
      <c r="X751" s="99"/>
      <c r="Y751" s="65" t="str">
        <f t="shared" si="135"/>
        <v/>
      </c>
      <c r="Z751" s="65" t="str">
        <f t="shared" si="136"/>
        <v>A779</v>
      </c>
      <c r="AA751" s="65">
        <f t="shared" si="137"/>
        <v>1</v>
      </c>
      <c r="AB751" s="65">
        <f t="shared" si="138"/>
        <v>0</v>
      </c>
      <c r="AC751" s="65">
        <f t="shared" si="139"/>
        <v>7</v>
      </c>
    </row>
    <row r="752" spans="1:29" x14ac:dyDescent="0.25">
      <c r="A752" t="s">
        <v>2136</v>
      </c>
      <c r="B752">
        <v>1</v>
      </c>
      <c r="C752" t="s">
        <v>707</v>
      </c>
      <c r="D752" t="s">
        <v>62</v>
      </c>
      <c r="E752">
        <v>1</v>
      </c>
      <c r="F752">
        <v>1</v>
      </c>
      <c r="G752" t="s">
        <v>707</v>
      </c>
      <c r="H752" t="s">
        <v>62</v>
      </c>
      <c r="I752">
        <v>1</v>
      </c>
      <c r="J752"/>
      <c r="K752"/>
      <c r="L752"/>
      <c r="M752"/>
      <c r="N752">
        <v>6.9615384615384599</v>
      </c>
      <c r="O752"/>
      <c r="P752"/>
      <c r="Q752"/>
      <c r="R752"/>
      <c r="S752"/>
      <c r="T752"/>
      <c r="U752">
        <v>20.423076923076898</v>
      </c>
      <c r="V752"/>
      <c r="W752" s="125">
        <f t="shared" si="128"/>
        <v>27.384615384615358</v>
      </c>
      <c r="X752" s="99"/>
      <c r="Y752" s="65" t="str">
        <f t="shared" si="135"/>
        <v/>
      </c>
      <c r="Z752" s="65" t="str">
        <f t="shared" si="136"/>
        <v>A780</v>
      </c>
      <c r="AA752" s="65">
        <f t="shared" si="137"/>
        <v>1</v>
      </c>
      <c r="AB752" s="65">
        <f t="shared" si="138"/>
        <v>0</v>
      </c>
      <c r="AC752" s="65">
        <f t="shared" si="139"/>
        <v>7</v>
      </c>
    </row>
    <row r="753" spans="1:29" x14ac:dyDescent="0.25">
      <c r="A753" t="s">
        <v>2137</v>
      </c>
      <c r="B753">
        <v>1</v>
      </c>
      <c r="C753" t="s">
        <v>708</v>
      </c>
      <c r="D753" t="s">
        <v>62</v>
      </c>
      <c r="E753">
        <v>1</v>
      </c>
      <c r="F753">
        <v>1</v>
      </c>
      <c r="G753" t="s">
        <v>708</v>
      </c>
      <c r="H753" t="s">
        <v>62</v>
      </c>
      <c r="I753">
        <v>1</v>
      </c>
      <c r="J753"/>
      <c r="K753"/>
      <c r="L753"/>
      <c r="M753"/>
      <c r="N753">
        <v>4.5416666666666599</v>
      </c>
      <c r="O753"/>
      <c r="P753"/>
      <c r="Q753"/>
      <c r="R753"/>
      <c r="S753"/>
      <c r="T753"/>
      <c r="U753"/>
      <c r="V753"/>
      <c r="W753" s="125">
        <f t="shared" si="128"/>
        <v>4.5416666666666599</v>
      </c>
      <c r="X753" s="99"/>
      <c r="Y753" s="65" t="str">
        <f t="shared" si="135"/>
        <v/>
      </c>
      <c r="Z753" s="65" t="str">
        <f t="shared" si="136"/>
        <v>A781</v>
      </c>
      <c r="AA753" s="65">
        <f t="shared" si="137"/>
        <v>1</v>
      </c>
      <c r="AB753" s="65">
        <f t="shared" si="138"/>
        <v>0</v>
      </c>
      <c r="AC753" s="65">
        <f t="shared" si="139"/>
        <v>7</v>
      </c>
    </row>
    <row r="754" spans="1:29" x14ac:dyDescent="0.25">
      <c r="A754" t="s">
        <v>2138</v>
      </c>
      <c r="B754">
        <v>1</v>
      </c>
      <c r="C754" t="s">
        <v>710</v>
      </c>
      <c r="D754" t="s">
        <v>62</v>
      </c>
      <c r="E754">
        <v>1</v>
      </c>
      <c r="F754">
        <v>1</v>
      </c>
      <c r="G754" t="s">
        <v>710</v>
      </c>
      <c r="H754" t="s">
        <v>62</v>
      </c>
      <c r="I754">
        <v>1</v>
      </c>
      <c r="J754"/>
      <c r="K754"/>
      <c r="L754"/>
      <c r="M754"/>
      <c r="N754">
        <v>3.4782608695652102</v>
      </c>
      <c r="O754"/>
      <c r="P754"/>
      <c r="Q754"/>
      <c r="R754"/>
      <c r="S754"/>
      <c r="T754"/>
      <c r="U754"/>
      <c r="V754"/>
      <c r="W754" s="125">
        <f t="shared" si="128"/>
        <v>3.4782608695652102</v>
      </c>
      <c r="X754" s="99"/>
      <c r="Y754" s="65" t="str">
        <f t="shared" si="135"/>
        <v/>
      </c>
      <c r="Z754" s="65" t="str">
        <f t="shared" si="136"/>
        <v>A782</v>
      </c>
      <c r="AA754" s="65">
        <f t="shared" si="137"/>
        <v>1</v>
      </c>
      <c r="AB754" s="65">
        <f t="shared" si="138"/>
        <v>0</v>
      </c>
      <c r="AC754" s="65">
        <f t="shared" si="139"/>
        <v>7</v>
      </c>
    </row>
    <row r="755" spans="1:29" x14ac:dyDescent="0.25">
      <c r="A755" t="s">
        <v>2139</v>
      </c>
      <c r="B755">
        <v>1</v>
      </c>
      <c r="C755" t="s">
        <v>711</v>
      </c>
      <c r="D755" t="s">
        <v>62</v>
      </c>
      <c r="E755">
        <v>1</v>
      </c>
      <c r="F755">
        <v>1</v>
      </c>
      <c r="G755" t="s">
        <v>711</v>
      </c>
      <c r="H755" t="s">
        <v>62</v>
      </c>
      <c r="I755">
        <v>1</v>
      </c>
      <c r="J755"/>
      <c r="K755"/>
      <c r="L755"/>
      <c r="M755"/>
      <c r="N755">
        <v>9.0769230769230695</v>
      </c>
      <c r="O755"/>
      <c r="P755"/>
      <c r="Q755"/>
      <c r="R755"/>
      <c r="S755"/>
      <c r="T755"/>
      <c r="U755"/>
      <c r="V755"/>
      <c r="W755" s="125">
        <f t="shared" si="128"/>
        <v>9.0769230769230695</v>
      </c>
      <c r="X755" s="99"/>
      <c r="Y755" s="65" t="str">
        <f t="shared" si="135"/>
        <v/>
      </c>
      <c r="Z755" s="65" t="str">
        <f t="shared" si="136"/>
        <v>A783</v>
      </c>
      <c r="AA755" s="65">
        <f t="shared" si="137"/>
        <v>1</v>
      </c>
      <c r="AB755" s="65">
        <f t="shared" si="138"/>
        <v>0</v>
      </c>
      <c r="AC755" s="65">
        <f t="shared" si="139"/>
        <v>5</v>
      </c>
    </row>
    <row r="756" spans="1:29" x14ac:dyDescent="0.25">
      <c r="A756" t="s">
        <v>2140</v>
      </c>
      <c r="B756">
        <v>1</v>
      </c>
      <c r="C756" t="s">
        <v>741</v>
      </c>
      <c r="D756" t="s">
        <v>62</v>
      </c>
      <c r="E756">
        <v>1</v>
      </c>
      <c r="F756">
        <v>1</v>
      </c>
      <c r="G756" t="s">
        <v>741</v>
      </c>
      <c r="H756" t="s">
        <v>62</v>
      </c>
      <c r="I756">
        <v>1</v>
      </c>
      <c r="J756"/>
      <c r="K756"/>
      <c r="L756"/>
      <c r="M756"/>
      <c r="N756">
        <v>4.625</v>
      </c>
      <c r="O756"/>
      <c r="P756"/>
      <c r="Q756"/>
      <c r="R756"/>
      <c r="S756"/>
      <c r="T756"/>
      <c r="U756"/>
      <c r="V756"/>
      <c r="W756" s="125">
        <f t="shared" ref="W756:W761" si="140">SUM(J756:V756)</f>
        <v>4.625</v>
      </c>
      <c r="X756" s="99"/>
      <c r="Y756" s="65" t="str">
        <f t="shared" si="135"/>
        <v/>
      </c>
      <c r="Z756" s="65" t="str">
        <f t="shared" si="136"/>
        <v>A784</v>
      </c>
      <c r="AA756" s="65">
        <f t="shared" si="137"/>
        <v>1</v>
      </c>
      <c r="AB756" s="65">
        <f t="shared" si="138"/>
        <v>0</v>
      </c>
      <c r="AC756" s="65">
        <f t="shared" si="139"/>
        <v>5</v>
      </c>
    </row>
    <row r="757" spans="1:29" x14ac:dyDescent="0.25">
      <c r="A757" t="s">
        <v>2141</v>
      </c>
      <c r="B757">
        <v>1</v>
      </c>
      <c r="C757" t="s">
        <v>1137</v>
      </c>
      <c r="D757" t="s">
        <v>62</v>
      </c>
      <c r="E757">
        <v>1</v>
      </c>
      <c r="F757">
        <v>1</v>
      </c>
      <c r="G757" t="s">
        <v>1137</v>
      </c>
      <c r="H757" t="s">
        <v>62</v>
      </c>
      <c r="I757">
        <v>1</v>
      </c>
      <c r="J757"/>
      <c r="K757"/>
      <c r="L757"/>
      <c r="M757"/>
      <c r="N757">
        <v>1.75</v>
      </c>
      <c r="O757"/>
      <c r="P757"/>
      <c r="Q757"/>
      <c r="R757"/>
      <c r="S757"/>
      <c r="T757"/>
      <c r="U757">
        <v>3.84</v>
      </c>
      <c r="V757"/>
      <c r="W757" s="125">
        <f t="shared" si="140"/>
        <v>5.59</v>
      </c>
      <c r="X757" s="99"/>
      <c r="Y757" s="65" t="str">
        <f t="shared" si="135"/>
        <v/>
      </c>
      <c r="Z757" s="65" t="str">
        <f t="shared" si="136"/>
        <v>A785</v>
      </c>
      <c r="AA757" s="65">
        <f t="shared" si="137"/>
        <v>1</v>
      </c>
      <c r="AB757" s="65">
        <f t="shared" si="138"/>
        <v>0</v>
      </c>
      <c r="AC757" s="65">
        <f t="shared" si="139"/>
        <v>5</v>
      </c>
    </row>
    <row r="758" spans="1:29" x14ac:dyDescent="0.25">
      <c r="A758" t="s">
        <v>2142</v>
      </c>
      <c r="B758">
        <v>1</v>
      </c>
      <c r="C758" t="s">
        <v>1026</v>
      </c>
      <c r="D758" t="s">
        <v>62</v>
      </c>
      <c r="E758">
        <v>1</v>
      </c>
      <c r="F758">
        <v>1</v>
      </c>
      <c r="G758" t="s">
        <v>1026</v>
      </c>
      <c r="H758" t="s">
        <v>62</v>
      </c>
      <c r="I758">
        <v>1</v>
      </c>
      <c r="J758"/>
      <c r="K758"/>
      <c r="L758"/>
      <c r="M758"/>
      <c r="N758"/>
      <c r="O758"/>
      <c r="P758"/>
      <c r="Q758">
        <v>1.4</v>
      </c>
      <c r="R758">
        <v>1.71428571428571</v>
      </c>
      <c r="S758"/>
      <c r="T758"/>
      <c r="U758"/>
      <c r="V758"/>
      <c r="W758" s="125">
        <f t="shared" si="140"/>
        <v>3.1142857142857099</v>
      </c>
      <c r="X758" s="124"/>
      <c r="Y758" s="65" t="str">
        <f t="shared" si="135"/>
        <v/>
      </c>
      <c r="Z758" s="65" t="str">
        <f t="shared" si="136"/>
        <v>A787</v>
      </c>
      <c r="AA758" s="65">
        <f t="shared" si="137"/>
        <v>1</v>
      </c>
      <c r="AB758" s="65">
        <f t="shared" si="138"/>
        <v>0</v>
      </c>
      <c r="AC758" s="65">
        <f t="shared" si="139"/>
        <v>5</v>
      </c>
    </row>
    <row r="759" spans="1:29" x14ac:dyDescent="0.25">
      <c r="A759" t="s">
        <v>2143</v>
      </c>
      <c r="B759">
        <v>2</v>
      </c>
      <c r="C759" t="s">
        <v>1138</v>
      </c>
      <c r="D759" t="s">
        <v>62</v>
      </c>
      <c r="E759">
        <v>1</v>
      </c>
      <c r="F759">
        <v>1</v>
      </c>
      <c r="G759" t="s">
        <v>1138</v>
      </c>
      <c r="H759" t="s">
        <v>62</v>
      </c>
      <c r="I759">
        <v>1</v>
      </c>
      <c r="J759"/>
      <c r="K759"/>
      <c r="L759"/>
      <c r="M759"/>
      <c r="N759"/>
      <c r="O759"/>
      <c r="P759"/>
      <c r="Q759"/>
      <c r="R759"/>
      <c r="S759"/>
      <c r="T759"/>
      <c r="U759"/>
      <c r="V759"/>
      <c r="W759" s="125">
        <f t="shared" si="140"/>
        <v>0</v>
      </c>
      <c r="X759" s="99"/>
      <c r="Y759" s="65" t="str">
        <f t="shared" si="135"/>
        <v/>
      </c>
      <c r="Z759" s="65" t="str">
        <f t="shared" si="136"/>
        <v>A788</v>
      </c>
      <c r="AA759" s="65">
        <f t="shared" si="137"/>
        <v>1</v>
      </c>
      <c r="AB759" s="65">
        <f t="shared" si="138"/>
        <v>0</v>
      </c>
      <c r="AC759" s="65">
        <f t="shared" si="139"/>
        <v>5</v>
      </c>
    </row>
    <row r="760" spans="1:29" x14ac:dyDescent="0.25">
      <c r="A760" t="s">
        <v>2144</v>
      </c>
      <c r="B760">
        <v>50</v>
      </c>
      <c r="C760" t="s">
        <v>937</v>
      </c>
      <c r="D760" t="s">
        <v>62</v>
      </c>
      <c r="E760">
        <v>1</v>
      </c>
      <c r="F760">
        <v>1</v>
      </c>
      <c r="G760" t="s">
        <v>937</v>
      </c>
      <c r="H760" t="s">
        <v>62</v>
      </c>
      <c r="I760">
        <v>1</v>
      </c>
      <c r="J760"/>
      <c r="K760"/>
      <c r="L760"/>
      <c r="M760"/>
      <c r="N760">
        <v>1.6666666666666601</v>
      </c>
      <c r="O760"/>
      <c r="P760"/>
      <c r="Q760"/>
      <c r="R760"/>
      <c r="S760"/>
      <c r="T760"/>
      <c r="U760"/>
      <c r="V760"/>
      <c r="W760" s="125">
        <f t="shared" si="140"/>
        <v>1.6666666666666601</v>
      </c>
      <c r="X760" s="99"/>
      <c r="Y760" s="65" t="str">
        <f t="shared" si="135"/>
        <v/>
      </c>
      <c r="Z760" s="65" t="str">
        <f t="shared" si="136"/>
        <v>A789</v>
      </c>
      <c r="AA760" s="65">
        <f t="shared" si="137"/>
        <v>1</v>
      </c>
      <c r="AB760" s="65">
        <f t="shared" si="138"/>
        <v>0</v>
      </c>
      <c r="AC760" s="65">
        <f t="shared" si="139"/>
        <v>5</v>
      </c>
    </row>
    <row r="761" spans="1:29" x14ac:dyDescent="0.25">
      <c r="A761" t="s">
        <v>2145</v>
      </c>
      <c r="B761">
        <v>1</v>
      </c>
      <c r="C761" t="s">
        <v>922</v>
      </c>
      <c r="D761" t="s">
        <v>62</v>
      </c>
      <c r="E761">
        <v>1</v>
      </c>
      <c r="F761">
        <v>1</v>
      </c>
      <c r="G761" t="s">
        <v>922</v>
      </c>
      <c r="H761" t="s">
        <v>62</v>
      </c>
      <c r="I761">
        <v>1</v>
      </c>
      <c r="J761"/>
      <c r="K761"/>
      <c r="L761"/>
      <c r="M761"/>
      <c r="N761">
        <v>1.9545454545454499</v>
      </c>
      <c r="O761"/>
      <c r="P761"/>
      <c r="Q761"/>
      <c r="R761"/>
      <c r="S761"/>
      <c r="T761"/>
      <c r="U761"/>
      <c r="V761"/>
      <c r="W761" s="125">
        <f t="shared" si="140"/>
        <v>1.9545454545454499</v>
      </c>
      <c r="X761" s="99"/>
      <c r="Y761" s="65" t="str">
        <f t="shared" si="135"/>
        <v/>
      </c>
      <c r="Z761" s="65" t="str">
        <f t="shared" si="136"/>
        <v>A790</v>
      </c>
      <c r="AA761" s="65">
        <f t="shared" si="137"/>
        <v>1</v>
      </c>
      <c r="AB761" s="65">
        <f t="shared" si="138"/>
        <v>0</v>
      </c>
      <c r="AC761" s="65">
        <f t="shared" si="139"/>
        <v>5</v>
      </c>
    </row>
    <row r="762" spans="1:29" x14ac:dyDescent="0.25">
      <c r="A762" t="s">
        <v>2146</v>
      </c>
      <c r="B762">
        <v>1</v>
      </c>
      <c r="C762" t="s">
        <v>1139</v>
      </c>
      <c r="D762" t="s">
        <v>62</v>
      </c>
      <c r="E762">
        <v>1</v>
      </c>
      <c r="F762">
        <v>1</v>
      </c>
      <c r="G762" t="s">
        <v>1139</v>
      </c>
      <c r="H762" t="s">
        <v>62</v>
      </c>
      <c r="I762">
        <v>1</v>
      </c>
      <c r="J762"/>
      <c r="K762"/>
      <c r="L762"/>
      <c r="M762"/>
      <c r="N762"/>
      <c r="O762">
        <v>1.2</v>
      </c>
      <c r="P762"/>
      <c r="Q762"/>
      <c r="R762"/>
      <c r="S762"/>
      <c r="T762"/>
      <c r="U762"/>
      <c r="V762">
        <v>2</v>
      </c>
      <c r="W762" s="125">
        <f t="shared" ref="W762:W767" si="141">SUM(J762:V762)</f>
        <v>3.2</v>
      </c>
      <c r="X762" s="99"/>
      <c r="Y762" s="65" t="str">
        <f t="shared" si="135"/>
        <v/>
      </c>
      <c r="Z762" s="65" t="str">
        <f t="shared" si="136"/>
        <v>A791</v>
      </c>
      <c r="AA762" s="65">
        <f t="shared" si="137"/>
        <v>1</v>
      </c>
      <c r="AB762" s="65">
        <f t="shared" si="138"/>
        <v>0</v>
      </c>
      <c r="AC762" s="65">
        <f t="shared" si="139"/>
        <v>5</v>
      </c>
    </row>
    <row r="763" spans="1:29" x14ac:dyDescent="0.25">
      <c r="A763" t="s">
        <v>2147</v>
      </c>
      <c r="B763">
        <v>1</v>
      </c>
      <c r="C763" t="s">
        <v>1140</v>
      </c>
      <c r="D763" t="s">
        <v>62</v>
      </c>
      <c r="E763">
        <v>2</v>
      </c>
      <c r="F763">
        <v>2</v>
      </c>
      <c r="G763" t="s">
        <v>1140</v>
      </c>
      <c r="H763" t="s">
        <v>62</v>
      </c>
      <c r="I763">
        <v>2</v>
      </c>
      <c r="J763"/>
      <c r="K763"/>
      <c r="L763"/>
      <c r="M763">
        <v>1.3125</v>
      </c>
      <c r="N763"/>
      <c r="O763"/>
      <c r="P763"/>
      <c r="Q763"/>
      <c r="R763"/>
      <c r="S763"/>
      <c r="T763"/>
      <c r="U763"/>
      <c r="V763"/>
      <c r="W763" s="125">
        <f t="shared" si="141"/>
        <v>1.3125</v>
      </c>
      <c r="X763" s="99"/>
      <c r="Y763" s="65" t="str">
        <f t="shared" si="135"/>
        <v/>
      </c>
      <c r="Z763" s="65" t="str">
        <f t="shared" si="136"/>
        <v>A792</v>
      </c>
      <c r="AA763" s="65">
        <f t="shared" si="137"/>
        <v>1</v>
      </c>
      <c r="AB763" s="65">
        <f t="shared" si="138"/>
        <v>0</v>
      </c>
      <c r="AC763" s="65">
        <f t="shared" si="139"/>
        <v>5</v>
      </c>
    </row>
    <row r="764" spans="1:29" x14ac:dyDescent="0.25">
      <c r="A764" t="s">
        <v>2148</v>
      </c>
      <c r="B764">
        <v>1</v>
      </c>
      <c r="C764" t="s">
        <v>1141</v>
      </c>
      <c r="D764" t="s">
        <v>62</v>
      </c>
      <c r="E764">
        <v>2</v>
      </c>
      <c r="F764">
        <v>2</v>
      </c>
      <c r="G764" t="s">
        <v>1141</v>
      </c>
      <c r="H764" t="s">
        <v>62</v>
      </c>
      <c r="I764">
        <v>2</v>
      </c>
      <c r="J764"/>
      <c r="K764"/>
      <c r="L764"/>
      <c r="M764"/>
      <c r="N764"/>
      <c r="O764"/>
      <c r="P764"/>
      <c r="Q764"/>
      <c r="R764"/>
      <c r="S764">
        <v>1.27272727272727</v>
      </c>
      <c r="T764"/>
      <c r="U764"/>
      <c r="V764"/>
      <c r="W764" s="125">
        <f t="shared" si="141"/>
        <v>1.27272727272727</v>
      </c>
      <c r="X764" s="99"/>
      <c r="Y764" s="65" t="str">
        <f t="shared" si="135"/>
        <v/>
      </c>
      <c r="Z764" s="65" t="str">
        <f t="shared" si="136"/>
        <v>A793</v>
      </c>
      <c r="AA764" s="65">
        <f t="shared" si="137"/>
        <v>1</v>
      </c>
      <c r="AB764" s="65">
        <f t="shared" si="138"/>
        <v>0</v>
      </c>
      <c r="AC764" s="65">
        <f t="shared" si="139"/>
        <v>5</v>
      </c>
    </row>
    <row r="765" spans="1:29" x14ac:dyDescent="0.25">
      <c r="A765" t="s">
        <v>2149</v>
      </c>
      <c r="B765">
        <v>1</v>
      </c>
      <c r="C765" t="s">
        <v>1142</v>
      </c>
      <c r="D765" t="s">
        <v>62</v>
      </c>
      <c r="E765">
        <v>2</v>
      </c>
      <c r="F765">
        <v>2</v>
      </c>
      <c r="G765" t="s">
        <v>1142</v>
      </c>
      <c r="H765" t="s">
        <v>62</v>
      </c>
      <c r="I765">
        <v>2</v>
      </c>
      <c r="J765"/>
      <c r="K765"/>
      <c r="L765"/>
      <c r="M765"/>
      <c r="N765">
        <v>1.84210526315789</v>
      </c>
      <c r="O765"/>
      <c r="P765"/>
      <c r="Q765"/>
      <c r="R765"/>
      <c r="S765"/>
      <c r="T765"/>
      <c r="U765">
        <v>3.08</v>
      </c>
      <c r="V765"/>
      <c r="W765" s="125">
        <f t="shared" si="141"/>
        <v>4.9221052631578903</v>
      </c>
      <c r="X765" s="99"/>
      <c r="Y765" s="65" t="str">
        <f t="shared" si="135"/>
        <v/>
      </c>
      <c r="Z765" s="65" t="str">
        <f t="shared" si="136"/>
        <v>A794</v>
      </c>
      <c r="AA765" s="65">
        <f t="shared" si="137"/>
        <v>1</v>
      </c>
      <c r="AB765" s="65">
        <f t="shared" si="138"/>
        <v>0</v>
      </c>
      <c r="AC765" s="65">
        <f t="shared" si="139"/>
        <v>5</v>
      </c>
    </row>
    <row r="766" spans="1:29" x14ac:dyDescent="0.25">
      <c r="A766" t="s">
        <v>2150</v>
      </c>
      <c r="B766">
        <v>1</v>
      </c>
      <c r="C766" t="s">
        <v>1143</v>
      </c>
      <c r="D766" t="s">
        <v>62</v>
      </c>
      <c r="E766">
        <v>1</v>
      </c>
      <c r="F766">
        <v>1</v>
      </c>
      <c r="G766" t="s">
        <v>1143</v>
      </c>
      <c r="H766" t="s">
        <v>62</v>
      </c>
      <c r="I766">
        <v>1</v>
      </c>
      <c r="J766"/>
      <c r="K766"/>
      <c r="L766"/>
      <c r="M766"/>
      <c r="N766">
        <v>1</v>
      </c>
      <c r="O766"/>
      <c r="P766"/>
      <c r="Q766"/>
      <c r="R766"/>
      <c r="S766"/>
      <c r="T766"/>
      <c r="U766"/>
      <c r="V766"/>
      <c r="W766" s="125">
        <f t="shared" si="141"/>
        <v>1</v>
      </c>
      <c r="X766" s="99"/>
      <c r="Y766" s="65" t="str">
        <f t="shared" si="135"/>
        <v/>
      </c>
      <c r="Z766" s="65" t="str">
        <f t="shared" si="136"/>
        <v>A795</v>
      </c>
      <c r="AA766" s="65">
        <f t="shared" si="137"/>
        <v>1</v>
      </c>
      <c r="AB766" s="65">
        <f t="shared" si="138"/>
        <v>0</v>
      </c>
      <c r="AC766" s="65">
        <f t="shared" si="139"/>
        <v>5</v>
      </c>
    </row>
    <row r="767" spans="1:29" x14ac:dyDescent="0.25">
      <c r="A767" t="s">
        <v>2151</v>
      </c>
      <c r="B767">
        <v>1</v>
      </c>
      <c r="C767" t="s">
        <v>1144</v>
      </c>
      <c r="D767" t="s">
        <v>62</v>
      </c>
      <c r="E767">
        <v>1</v>
      </c>
      <c r="F767">
        <v>1</v>
      </c>
      <c r="G767" t="s">
        <v>1144</v>
      </c>
      <c r="H767" t="s">
        <v>62</v>
      </c>
      <c r="I767">
        <v>1</v>
      </c>
      <c r="J767"/>
      <c r="K767"/>
      <c r="L767"/>
      <c r="M767"/>
      <c r="N767"/>
      <c r="O767">
        <v>1</v>
      </c>
      <c r="P767"/>
      <c r="Q767"/>
      <c r="R767"/>
      <c r="S767"/>
      <c r="T767"/>
      <c r="U767"/>
      <c r="V767"/>
      <c r="W767" s="125">
        <f t="shared" si="141"/>
        <v>1</v>
      </c>
      <c r="X767" s="99"/>
      <c r="Y767" s="65" t="str">
        <f t="shared" si="135"/>
        <v/>
      </c>
      <c r="Z767" s="65" t="str">
        <f t="shared" si="136"/>
        <v>A796</v>
      </c>
      <c r="AA767" s="65">
        <f t="shared" si="137"/>
        <v>1</v>
      </c>
      <c r="AB767" s="65">
        <f t="shared" si="138"/>
        <v>0</v>
      </c>
      <c r="AC767" s="65">
        <f t="shared" si="139"/>
        <v>5</v>
      </c>
    </row>
    <row r="768" spans="1:29" x14ac:dyDescent="0.25">
      <c r="A768" s="150"/>
      <c r="B768"/>
      <c r="C768"/>
      <c r="D768"/>
      <c r="E768"/>
      <c r="F768"/>
      <c r="G768">
        <f t="shared" ref="G768:G814" si="142">C768</f>
        <v>0</v>
      </c>
      <c r="H768">
        <f t="shared" ref="H768:H814" si="143">D768</f>
        <v>0</v>
      </c>
      <c r="I768">
        <f t="shared" ref="I768:I814" si="144">E768</f>
        <v>0</v>
      </c>
      <c r="J768"/>
      <c r="K768"/>
      <c r="L768"/>
      <c r="M768"/>
      <c r="N768"/>
      <c r="O768"/>
      <c r="P768"/>
      <c r="Q768"/>
      <c r="R768"/>
      <c r="S768"/>
      <c r="T768"/>
      <c r="U768"/>
      <c r="V768"/>
      <c r="W768" s="114"/>
      <c r="X768" s="114"/>
      <c r="Y768" s="65" t="str">
        <f t="shared" si="135"/>
        <v/>
      </c>
      <c r="Z768" s="65" t="str">
        <f t="shared" si="136"/>
        <v>A797</v>
      </c>
      <c r="AA768" s="65">
        <f t="shared" si="137"/>
        <v>1</v>
      </c>
      <c r="AB768" s="65">
        <f t="shared" si="138"/>
        <v>0</v>
      </c>
      <c r="AC768" s="65">
        <f t="shared" si="139"/>
        <v>5</v>
      </c>
    </row>
    <row r="769" spans="1:29" x14ac:dyDescent="0.25">
      <c r="A769" s="150"/>
      <c r="B769"/>
      <c r="C769"/>
      <c r="D769"/>
      <c r="E769"/>
      <c r="F769"/>
      <c r="G769">
        <f t="shared" si="142"/>
        <v>0</v>
      </c>
      <c r="H769">
        <f t="shared" si="143"/>
        <v>0</v>
      </c>
      <c r="I769">
        <f t="shared" si="144"/>
        <v>0</v>
      </c>
      <c r="J769"/>
      <c r="K769"/>
      <c r="L769"/>
      <c r="M769"/>
      <c r="N769"/>
      <c r="O769"/>
      <c r="P769"/>
      <c r="Q769"/>
      <c r="R769"/>
      <c r="S769"/>
      <c r="T769"/>
      <c r="U769"/>
      <c r="V769"/>
      <c r="W769" s="114"/>
      <c r="X769" s="114"/>
      <c r="Y769" s="65" t="str">
        <f t="shared" si="135"/>
        <v/>
      </c>
      <c r="Z769" s="65" t="str">
        <f t="shared" si="136"/>
        <v>A798</v>
      </c>
      <c r="AA769" s="65">
        <f t="shared" si="137"/>
        <v>1</v>
      </c>
      <c r="AB769" s="65">
        <f t="shared" si="138"/>
        <v>0</v>
      </c>
      <c r="AC769" s="65">
        <f t="shared" si="139"/>
        <v>5</v>
      </c>
    </row>
    <row r="770" spans="1:29" x14ac:dyDescent="0.25">
      <c r="A770" s="150"/>
      <c r="B770"/>
      <c r="C770"/>
      <c r="D770"/>
      <c r="E770"/>
      <c r="F770"/>
      <c r="G770">
        <f t="shared" si="142"/>
        <v>0</v>
      </c>
      <c r="H770">
        <f t="shared" si="143"/>
        <v>0</v>
      </c>
      <c r="I770">
        <f t="shared" si="144"/>
        <v>0</v>
      </c>
      <c r="J770"/>
      <c r="K770"/>
      <c r="L770"/>
      <c r="M770"/>
      <c r="N770"/>
      <c r="O770"/>
      <c r="P770"/>
      <c r="Q770"/>
      <c r="R770"/>
      <c r="S770"/>
      <c r="T770"/>
      <c r="U770"/>
      <c r="V770"/>
      <c r="W770" s="114"/>
      <c r="X770" s="114"/>
      <c r="Y770" s="65" t="str">
        <f t="shared" si="135"/>
        <v/>
      </c>
      <c r="Z770" s="65" t="str">
        <f t="shared" si="136"/>
        <v>A799</v>
      </c>
      <c r="AA770" s="65">
        <f t="shared" si="137"/>
        <v>1</v>
      </c>
      <c r="AB770" s="65">
        <f t="shared" si="138"/>
        <v>0</v>
      </c>
      <c r="AC770" s="65">
        <f t="shared" si="139"/>
        <v>5</v>
      </c>
    </row>
    <row r="771" spans="1:29" x14ac:dyDescent="0.25">
      <c r="A771" s="150"/>
      <c r="B771"/>
      <c r="C771"/>
      <c r="D771"/>
      <c r="E771"/>
      <c r="F771"/>
      <c r="G771">
        <f t="shared" si="142"/>
        <v>0</v>
      </c>
      <c r="H771">
        <f t="shared" si="143"/>
        <v>0</v>
      </c>
      <c r="I771">
        <f t="shared" si="144"/>
        <v>0</v>
      </c>
      <c r="J771"/>
      <c r="K771"/>
      <c r="L771"/>
      <c r="M771"/>
      <c r="N771"/>
      <c r="O771"/>
      <c r="P771"/>
      <c r="Q771"/>
      <c r="R771"/>
      <c r="S771"/>
      <c r="T771"/>
      <c r="U771"/>
      <c r="V771"/>
      <c r="W771" s="114"/>
      <c r="X771" s="114"/>
      <c r="Y771" s="65" t="str">
        <f t="shared" si="135"/>
        <v/>
      </c>
      <c r="Z771" s="65" t="str">
        <f t="shared" si="136"/>
        <v>A800</v>
      </c>
      <c r="AA771" s="65">
        <f t="shared" si="137"/>
        <v>1</v>
      </c>
      <c r="AB771" s="65">
        <f t="shared" si="138"/>
        <v>0</v>
      </c>
      <c r="AC771" s="65">
        <f t="shared" si="139"/>
        <v>5</v>
      </c>
    </row>
    <row r="772" spans="1:29" x14ac:dyDescent="0.25">
      <c r="A772" s="150"/>
      <c r="B772"/>
      <c r="C772"/>
      <c r="D772"/>
      <c r="E772"/>
      <c r="F772"/>
      <c r="G772">
        <f t="shared" si="142"/>
        <v>0</v>
      </c>
      <c r="H772">
        <f t="shared" si="143"/>
        <v>0</v>
      </c>
      <c r="I772">
        <f t="shared" si="144"/>
        <v>0</v>
      </c>
      <c r="J772"/>
      <c r="K772"/>
      <c r="L772"/>
      <c r="M772"/>
      <c r="N772"/>
      <c r="O772"/>
      <c r="P772"/>
      <c r="Q772"/>
      <c r="R772"/>
      <c r="S772"/>
      <c r="T772"/>
      <c r="U772"/>
      <c r="V772"/>
      <c r="W772" s="114"/>
      <c r="X772" s="114"/>
      <c r="Y772" s="65" t="str">
        <f t="shared" si="135"/>
        <v/>
      </c>
      <c r="Z772" s="65" t="str">
        <f t="shared" si="136"/>
        <v>A801</v>
      </c>
      <c r="AA772" s="65">
        <f t="shared" si="137"/>
        <v>1</v>
      </c>
      <c r="AB772" s="65">
        <f t="shared" si="138"/>
        <v>0</v>
      </c>
      <c r="AC772" s="65">
        <f t="shared" si="139"/>
        <v>5</v>
      </c>
    </row>
    <row r="773" spans="1:29" x14ac:dyDescent="0.25">
      <c r="A773" s="150"/>
      <c r="B773"/>
      <c r="C773"/>
      <c r="D773"/>
      <c r="E773"/>
      <c r="F773"/>
      <c r="G773">
        <f t="shared" si="142"/>
        <v>0</v>
      </c>
      <c r="H773">
        <f t="shared" si="143"/>
        <v>0</v>
      </c>
      <c r="I773">
        <f t="shared" si="144"/>
        <v>0</v>
      </c>
      <c r="J773"/>
      <c r="K773"/>
      <c r="L773"/>
      <c r="M773"/>
      <c r="N773"/>
      <c r="O773"/>
      <c r="P773"/>
      <c r="Q773"/>
      <c r="R773"/>
      <c r="S773"/>
      <c r="T773"/>
      <c r="U773"/>
      <c r="V773"/>
      <c r="W773" s="114"/>
      <c r="X773" s="114"/>
      <c r="Y773" s="65" t="str">
        <f t="shared" si="135"/>
        <v/>
      </c>
      <c r="Z773" s="65" t="str">
        <f t="shared" si="136"/>
        <v>A802</v>
      </c>
      <c r="AA773" s="65">
        <f t="shared" si="137"/>
        <v>1</v>
      </c>
      <c r="AB773" s="65">
        <f t="shared" si="138"/>
        <v>0</v>
      </c>
      <c r="AC773" s="65">
        <f t="shared" si="139"/>
        <v>5</v>
      </c>
    </row>
    <row r="774" spans="1:29" x14ac:dyDescent="0.25">
      <c r="A774" s="150"/>
      <c r="B774"/>
      <c r="C774"/>
      <c r="D774"/>
      <c r="E774"/>
      <c r="F774"/>
      <c r="G774">
        <f t="shared" si="142"/>
        <v>0</v>
      </c>
      <c r="H774">
        <f t="shared" si="143"/>
        <v>0</v>
      </c>
      <c r="I774">
        <f t="shared" si="144"/>
        <v>0</v>
      </c>
      <c r="J774"/>
      <c r="K774"/>
      <c r="L774"/>
      <c r="M774"/>
      <c r="N774"/>
      <c r="O774"/>
      <c r="P774"/>
      <c r="Q774"/>
      <c r="R774"/>
      <c r="S774"/>
      <c r="T774"/>
      <c r="U774"/>
      <c r="V774"/>
      <c r="W774" s="114"/>
      <c r="X774" s="114"/>
      <c r="Y774" s="65" t="str">
        <f t="shared" si="135"/>
        <v/>
      </c>
      <c r="Z774" s="65" t="str">
        <f t="shared" si="136"/>
        <v>A803</v>
      </c>
      <c r="AA774" s="65">
        <f t="shared" si="137"/>
        <v>1</v>
      </c>
      <c r="AB774" s="65">
        <f t="shared" si="138"/>
        <v>0</v>
      </c>
      <c r="AC774" s="65">
        <f t="shared" si="139"/>
        <v>5</v>
      </c>
    </row>
    <row r="775" spans="1:29" x14ac:dyDescent="0.25">
      <c r="A775" s="150"/>
      <c r="B775"/>
      <c r="C775"/>
      <c r="D775"/>
      <c r="E775"/>
      <c r="F775"/>
      <c r="G775">
        <f t="shared" si="142"/>
        <v>0</v>
      </c>
      <c r="H775">
        <f t="shared" si="143"/>
        <v>0</v>
      </c>
      <c r="I775">
        <f t="shared" si="144"/>
        <v>0</v>
      </c>
      <c r="J775"/>
      <c r="K775"/>
      <c r="L775"/>
      <c r="M775"/>
      <c r="N775"/>
      <c r="O775"/>
      <c r="P775"/>
      <c r="Q775"/>
      <c r="R775"/>
      <c r="S775"/>
      <c r="T775"/>
      <c r="U775"/>
      <c r="V775"/>
      <c r="W775" s="114"/>
      <c r="X775" s="114"/>
      <c r="Y775" s="65" t="str">
        <f t="shared" si="135"/>
        <v/>
      </c>
      <c r="Z775" s="65" t="str">
        <f t="shared" si="136"/>
        <v>A804</v>
      </c>
      <c r="AA775" s="65">
        <f t="shared" si="137"/>
        <v>1</v>
      </c>
      <c r="AB775" s="65">
        <f t="shared" si="138"/>
        <v>0</v>
      </c>
      <c r="AC775" s="65">
        <f t="shared" si="139"/>
        <v>7</v>
      </c>
    </row>
    <row r="776" spans="1:29" x14ac:dyDescent="0.25">
      <c r="A776" s="150"/>
      <c r="B776"/>
      <c r="C776"/>
      <c r="D776"/>
      <c r="E776"/>
      <c r="F776"/>
      <c r="G776">
        <f t="shared" si="142"/>
        <v>0</v>
      </c>
      <c r="H776">
        <f t="shared" si="143"/>
        <v>0</v>
      </c>
      <c r="I776">
        <f t="shared" si="144"/>
        <v>0</v>
      </c>
      <c r="J776"/>
      <c r="K776"/>
      <c r="L776"/>
      <c r="M776"/>
      <c r="N776"/>
      <c r="O776"/>
      <c r="P776"/>
      <c r="Q776"/>
      <c r="R776"/>
      <c r="S776"/>
      <c r="T776"/>
      <c r="U776"/>
      <c r="V776"/>
      <c r="W776" s="114"/>
      <c r="X776" s="114"/>
      <c r="Y776" s="65" t="str">
        <f>IF(COUNTIF($G$5:$G$4836,#REF!)&gt;1,"DOUBLE","")</f>
        <v/>
      </c>
      <c r="Z776" s="65" t="e">
        <f>#REF!</f>
        <v>#REF!</v>
      </c>
      <c r="AA776" s="65" t="e">
        <f>#REF!</f>
        <v>#REF!</v>
      </c>
      <c r="AB776" s="65">
        <f>IF(ISNA(MATCH(#REF!,#REF!,0)),1,0)</f>
        <v>0</v>
      </c>
      <c r="AC776" s="65" t="e">
        <f>LEN(#REF!)</f>
        <v>#REF!</v>
      </c>
    </row>
    <row r="777" spans="1:29" x14ac:dyDescent="0.25">
      <c r="A777" s="150"/>
      <c r="B777"/>
      <c r="C777"/>
      <c r="D777"/>
      <c r="E777"/>
      <c r="F777"/>
      <c r="G777">
        <f t="shared" si="142"/>
        <v>0</v>
      </c>
      <c r="H777">
        <f t="shared" si="143"/>
        <v>0</v>
      </c>
      <c r="I777">
        <f t="shared" si="144"/>
        <v>0</v>
      </c>
      <c r="J777"/>
      <c r="K777"/>
      <c r="L777"/>
      <c r="M777"/>
      <c r="N777"/>
      <c r="O777"/>
      <c r="P777"/>
      <c r="Q777"/>
      <c r="R777"/>
      <c r="S777"/>
      <c r="T777"/>
      <c r="U777"/>
      <c r="V777"/>
      <c r="W777" s="114"/>
      <c r="X777" s="114"/>
      <c r="Y777" s="65" t="str">
        <f>IF(COUNTIF($G$5:$G$4836,#REF!)&gt;1,"DOUBLE","")</f>
        <v/>
      </c>
      <c r="Z777" s="65" t="e">
        <f>#REF!</f>
        <v>#REF!</v>
      </c>
      <c r="AA777" s="65" t="e">
        <f>#REF!</f>
        <v>#REF!</v>
      </c>
      <c r="AB777" s="65">
        <f>IF(ISNA(MATCH(#REF!,#REF!,0)),1,0)</f>
        <v>0</v>
      </c>
      <c r="AC777" s="65" t="e">
        <f>LEN(#REF!)</f>
        <v>#REF!</v>
      </c>
    </row>
    <row r="778" spans="1:29" x14ac:dyDescent="0.25">
      <c r="A778" s="150"/>
      <c r="B778"/>
      <c r="C778"/>
      <c r="D778"/>
      <c r="E778"/>
      <c r="F778"/>
      <c r="G778">
        <f t="shared" si="142"/>
        <v>0</v>
      </c>
      <c r="H778">
        <f t="shared" si="143"/>
        <v>0</v>
      </c>
      <c r="I778">
        <f t="shared" si="144"/>
        <v>0</v>
      </c>
      <c r="J778"/>
      <c r="K778"/>
      <c r="L778"/>
      <c r="M778"/>
      <c r="N778"/>
      <c r="O778"/>
      <c r="P778"/>
      <c r="Q778"/>
      <c r="R778"/>
      <c r="S778"/>
      <c r="T778"/>
      <c r="U778"/>
      <c r="V778"/>
      <c r="W778" s="114"/>
      <c r="X778" s="114"/>
      <c r="Y778" s="65" t="str">
        <f>IF(COUNTIF($G$5:$G$4836,#REF!)&gt;1,"DOUBLE","")</f>
        <v/>
      </c>
      <c r="Z778" s="65" t="e">
        <f>#REF!</f>
        <v>#REF!</v>
      </c>
      <c r="AA778" s="65" t="e">
        <f>#REF!</f>
        <v>#REF!</v>
      </c>
      <c r="AB778" s="65">
        <f>IF(ISNA(MATCH(#REF!,#REF!,0)),1,0)</f>
        <v>0</v>
      </c>
      <c r="AC778" s="65" t="e">
        <f>LEN(#REF!)</f>
        <v>#REF!</v>
      </c>
    </row>
    <row r="779" spans="1:29" x14ac:dyDescent="0.25">
      <c r="A779" s="150"/>
      <c r="B779"/>
      <c r="C779"/>
      <c r="D779"/>
      <c r="E779"/>
      <c r="F779"/>
      <c r="G779">
        <f t="shared" si="142"/>
        <v>0</v>
      </c>
      <c r="H779">
        <f t="shared" si="143"/>
        <v>0</v>
      </c>
      <c r="I779">
        <f t="shared" si="144"/>
        <v>0</v>
      </c>
      <c r="J779"/>
      <c r="K779"/>
      <c r="L779"/>
      <c r="M779"/>
      <c r="N779"/>
      <c r="O779"/>
      <c r="P779"/>
      <c r="Q779"/>
      <c r="R779"/>
      <c r="S779"/>
      <c r="T779"/>
      <c r="U779"/>
      <c r="V779"/>
      <c r="W779" s="114"/>
      <c r="X779" s="114"/>
      <c r="Y779" s="65" t="str">
        <f>IF(COUNTIF($G$5:$G$4836,#REF!)&gt;1,"DOUBLE","")</f>
        <v/>
      </c>
      <c r="Z779" s="65" t="e">
        <f>#REF!</f>
        <v>#REF!</v>
      </c>
      <c r="AA779" s="65" t="e">
        <f>#REF!</f>
        <v>#REF!</v>
      </c>
      <c r="AB779" s="65">
        <f>IF(ISNA(MATCH(#REF!,#REF!,0)),1,0)</f>
        <v>0</v>
      </c>
      <c r="AC779" s="65" t="e">
        <f>LEN(#REF!)</f>
        <v>#REF!</v>
      </c>
    </row>
    <row r="780" spans="1:29" x14ac:dyDescent="0.25">
      <c r="A780" s="150"/>
      <c r="B780"/>
      <c r="C780"/>
      <c r="D780"/>
      <c r="E780"/>
      <c r="F780"/>
      <c r="G780">
        <f t="shared" si="142"/>
        <v>0</v>
      </c>
      <c r="H780">
        <f t="shared" si="143"/>
        <v>0</v>
      </c>
      <c r="I780">
        <f t="shared" si="144"/>
        <v>0</v>
      </c>
      <c r="J780"/>
      <c r="K780"/>
      <c r="L780"/>
      <c r="M780"/>
      <c r="N780"/>
      <c r="O780"/>
      <c r="P780"/>
      <c r="Q780"/>
      <c r="R780"/>
      <c r="S780"/>
      <c r="T780"/>
      <c r="U780"/>
      <c r="V780"/>
      <c r="W780" s="114"/>
      <c r="X780" s="114"/>
      <c r="Y780" s="65" t="str">
        <f>IF(COUNTIF($G$5:$G$4836,#REF!)&gt;1,"DOUBLE","")</f>
        <v/>
      </c>
      <c r="Z780" s="65" t="e">
        <f>#REF!</f>
        <v>#REF!</v>
      </c>
      <c r="AA780" s="65" t="e">
        <f>#REF!</f>
        <v>#REF!</v>
      </c>
      <c r="AB780" s="65">
        <f>IF(ISNA(MATCH(#REF!,#REF!,0)),1,0)</f>
        <v>0</v>
      </c>
      <c r="AC780" s="65" t="e">
        <f>LEN(#REF!)</f>
        <v>#REF!</v>
      </c>
    </row>
    <row r="781" spans="1:29" x14ac:dyDescent="0.25">
      <c r="A781" s="150"/>
      <c r="B781"/>
      <c r="C781"/>
      <c r="D781"/>
      <c r="E781"/>
      <c r="F781"/>
      <c r="G781">
        <f t="shared" si="142"/>
        <v>0</v>
      </c>
      <c r="H781">
        <f t="shared" si="143"/>
        <v>0</v>
      </c>
      <c r="I781">
        <f t="shared" si="144"/>
        <v>0</v>
      </c>
      <c r="J781"/>
      <c r="K781"/>
      <c r="L781"/>
      <c r="M781"/>
      <c r="N781"/>
      <c r="O781"/>
      <c r="P781"/>
      <c r="Q781"/>
      <c r="R781"/>
      <c r="S781"/>
      <c r="T781"/>
      <c r="U781"/>
      <c r="V781"/>
      <c r="W781" s="114"/>
      <c r="X781" s="114"/>
      <c r="Y781" s="65" t="str">
        <f>IF(COUNTIF($G$5:$G$4836,#REF!)&gt;1,"DOUBLE","")</f>
        <v/>
      </c>
      <c r="Z781" s="65" t="e">
        <f>#REF!</f>
        <v>#REF!</v>
      </c>
      <c r="AA781" s="65" t="e">
        <f>#REF!</f>
        <v>#REF!</v>
      </c>
      <c r="AB781" s="65">
        <f>IF(ISNA(MATCH(#REF!,#REF!,0)),1,0)</f>
        <v>0</v>
      </c>
      <c r="AC781" s="65" t="e">
        <f>LEN(#REF!)</f>
        <v>#REF!</v>
      </c>
    </row>
    <row r="782" spans="1:29" x14ac:dyDescent="0.25">
      <c r="A782" s="150"/>
      <c r="B782"/>
      <c r="C782"/>
      <c r="D782"/>
      <c r="E782"/>
      <c r="F782"/>
      <c r="G782">
        <f t="shared" si="142"/>
        <v>0</v>
      </c>
      <c r="H782">
        <f t="shared" si="143"/>
        <v>0</v>
      </c>
      <c r="I782">
        <f t="shared" si="144"/>
        <v>0</v>
      </c>
      <c r="J782"/>
      <c r="K782"/>
      <c r="L782"/>
      <c r="M782"/>
      <c r="N782"/>
      <c r="O782"/>
      <c r="P782"/>
      <c r="Q782"/>
      <c r="R782"/>
      <c r="S782"/>
      <c r="T782"/>
      <c r="U782"/>
      <c r="V782"/>
      <c r="W782" s="114"/>
      <c r="X782" s="114"/>
      <c r="Y782" s="65" t="str">
        <f>IF(COUNTIF($G$5:$G$4836,#REF!)&gt;1,"DOUBLE","")</f>
        <v/>
      </c>
      <c r="Z782" s="65" t="e">
        <f>#REF!</f>
        <v>#REF!</v>
      </c>
      <c r="AA782" s="65" t="e">
        <f>#REF!</f>
        <v>#REF!</v>
      </c>
      <c r="AB782" s="65">
        <f>IF(ISNA(MATCH(#REF!,#REF!,0)),1,0)</f>
        <v>0</v>
      </c>
      <c r="AC782" s="65" t="e">
        <f>LEN(#REF!)</f>
        <v>#REF!</v>
      </c>
    </row>
    <row r="783" spans="1:29" x14ac:dyDescent="0.25">
      <c r="A783"/>
      <c r="B783"/>
      <c r="C783"/>
      <c r="D783"/>
      <c r="E783"/>
      <c r="F783"/>
      <c r="G783">
        <f t="shared" si="142"/>
        <v>0</v>
      </c>
      <c r="H783">
        <f t="shared" si="143"/>
        <v>0</v>
      </c>
      <c r="I783">
        <f t="shared" si="144"/>
        <v>0</v>
      </c>
      <c r="J783"/>
      <c r="K783"/>
      <c r="L783"/>
      <c r="M783"/>
      <c r="N783"/>
      <c r="O783"/>
      <c r="P783"/>
      <c r="Q783"/>
      <c r="R783"/>
      <c r="S783"/>
      <c r="T783"/>
      <c r="U783"/>
      <c r="V783"/>
      <c r="W783" s="114"/>
      <c r="X783" s="114"/>
      <c r="Y783" s="65" t="str">
        <f>IF(COUNTIF($G$5:$G$4836,#REF!)&gt;1,"DOUBLE","")</f>
        <v/>
      </c>
      <c r="Z783" s="65" t="e">
        <f>#REF!</f>
        <v>#REF!</v>
      </c>
      <c r="AA783" s="65" t="e">
        <f>#REF!</f>
        <v>#REF!</v>
      </c>
      <c r="AB783" s="65">
        <f>IF(ISNA(MATCH(#REF!,#REF!,0)),1,0)</f>
        <v>0</v>
      </c>
      <c r="AC783" s="65" t="e">
        <f>LEN(#REF!)</f>
        <v>#REF!</v>
      </c>
    </row>
    <row r="784" spans="1:29" x14ac:dyDescent="0.25">
      <c r="A784"/>
      <c r="B784"/>
      <c r="C784"/>
      <c r="D784"/>
      <c r="E784"/>
      <c r="F784"/>
      <c r="G784">
        <f t="shared" si="142"/>
        <v>0</v>
      </c>
      <c r="H784">
        <f t="shared" si="143"/>
        <v>0</v>
      </c>
      <c r="I784">
        <f t="shared" si="144"/>
        <v>0</v>
      </c>
      <c r="J784"/>
      <c r="K784"/>
      <c r="L784"/>
      <c r="M784"/>
      <c r="N784"/>
      <c r="O784"/>
      <c r="P784"/>
      <c r="Q784"/>
      <c r="R784"/>
      <c r="S784"/>
      <c r="T784"/>
      <c r="U784"/>
      <c r="V784"/>
      <c r="W784" s="114"/>
      <c r="X784" s="114"/>
      <c r="Y784" s="65" t="str">
        <f>IF(COUNTIF($G$5:$G$4836,#REF!)&gt;1,"DOUBLE","")</f>
        <v/>
      </c>
      <c r="Z784" s="65" t="e">
        <f>#REF!</f>
        <v>#REF!</v>
      </c>
      <c r="AA784" s="65" t="e">
        <f>#REF!</f>
        <v>#REF!</v>
      </c>
      <c r="AB784" s="65">
        <f>IF(ISNA(MATCH(#REF!,#REF!,0)),1,0)</f>
        <v>0</v>
      </c>
      <c r="AC784" s="65" t="e">
        <f>LEN(#REF!)</f>
        <v>#REF!</v>
      </c>
    </row>
    <row r="785" spans="1:29" x14ac:dyDescent="0.25">
      <c r="A785"/>
      <c r="B785"/>
      <c r="C785"/>
      <c r="D785"/>
      <c r="E785"/>
      <c r="F785"/>
      <c r="G785">
        <f t="shared" si="142"/>
        <v>0</v>
      </c>
      <c r="H785">
        <f t="shared" si="143"/>
        <v>0</v>
      </c>
      <c r="I785">
        <f t="shared" si="144"/>
        <v>0</v>
      </c>
      <c r="J785"/>
      <c r="K785"/>
      <c r="L785"/>
      <c r="M785"/>
      <c r="N785"/>
      <c r="O785"/>
      <c r="P785"/>
      <c r="Q785"/>
      <c r="R785"/>
      <c r="S785"/>
      <c r="T785"/>
      <c r="U785"/>
      <c r="V785"/>
      <c r="W785" s="114"/>
      <c r="X785" s="114"/>
      <c r="Y785" s="65" t="str">
        <f>IF(COUNTIF($G$5:$G$4836,#REF!)&gt;1,"DOUBLE","")</f>
        <v/>
      </c>
      <c r="Z785" s="65" t="e">
        <f>#REF!</f>
        <v>#REF!</v>
      </c>
      <c r="AA785" s="65" t="e">
        <f>#REF!</f>
        <v>#REF!</v>
      </c>
      <c r="AB785" s="65">
        <f>IF(ISNA(MATCH(#REF!,#REF!,0)),1,0)</f>
        <v>0</v>
      </c>
      <c r="AC785" s="65" t="e">
        <f>LEN(#REF!)</f>
        <v>#REF!</v>
      </c>
    </row>
    <row r="786" spans="1:29" x14ac:dyDescent="0.25">
      <c r="A786"/>
      <c r="B786"/>
      <c r="C786"/>
      <c r="D786"/>
      <c r="E786"/>
      <c r="F786"/>
      <c r="G786">
        <f t="shared" si="142"/>
        <v>0</v>
      </c>
      <c r="H786">
        <f t="shared" si="143"/>
        <v>0</v>
      </c>
      <c r="I786">
        <f t="shared" si="144"/>
        <v>0</v>
      </c>
      <c r="J786"/>
      <c r="K786"/>
      <c r="L786"/>
      <c r="M786"/>
      <c r="N786"/>
      <c r="O786"/>
      <c r="P786"/>
      <c r="Q786"/>
      <c r="R786"/>
      <c r="S786"/>
      <c r="T786"/>
      <c r="U786"/>
      <c r="V786"/>
      <c r="W786" s="114"/>
      <c r="X786" s="114"/>
      <c r="Y786" s="65" t="str">
        <f>IF(COUNTIF($G$5:$G$4836,#REF!)&gt;1,"DOUBLE","")</f>
        <v/>
      </c>
      <c r="Z786" s="65" t="e">
        <f>#REF!</f>
        <v>#REF!</v>
      </c>
      <c r="AA786" s="65" t="e">
        <f>#REF!</f>
        <v>#REF!</v>
      </c>
      <c r="AB786" s="65">
        <f>IF(ISNA(MATCH(#REF!,#REF!,0)),1,0)</f>
        <v>0</v>
      </c>
      <c r="AC786" s="65" t="e">
        <f>LEN(#REF!)</f>
        <v>#REF!</v>
      </c>
    </row>
    <row r="787" spans="1:29" x14ac:dyDescent="0.25">
      <c r="A787"/>
      <c r="B787"/>
      <c r="C787"/>
      <c r="D787"/>
      <c r="E787"/>
      <c r="F787"/>
      <c r="G787">
        <f t="shared" si="142"/>
        <v>0</v>
      </c>
      <c r="H787">
        <f t="shared" si="143"/>
        <v>0</v>
      </c>
      <c r="I787">
        <f t="shared" si="144"/>
        <v>0</v>
      </c>
      <c r="J787"/>
      <c r="K787"/>
      <c r="L787"/>
      <c r="M787"/>
      <c r="N787"/>
      <c r="O787"/>
      <c r="P787"/>
      <c r="Q787"/>
      <c r="R787"/>
      <c r="S787"/>
      <c r="T787"/>
      <c r="U787"/>
      <c r="V787"/>
      <c r="W787" s="114"/>
      <c r="X787" s="114"/>
      <c r="Y787" s="65" t="str">
        <f>IF(COUNTIF($G$5:$G$4836,#REF!)&gt;1,"DOUBLE","")</f>
        <v/>
      </c>
      <c r="Z787" s="65" t="e">
        <f>#REF!</f>
        <v>#REF!</v>
      </c>
      <c r="AA787" s="65" t="e">
        <f>#REF!</f>
        <v>#REF!</v>
      </c>
      <c r="AB787" s="65">
        <f>IF(ISNA(MATCH(#REF!,#REF!,0)),1,0)</f>
        <v>0</v>
      </c>
      <c r="AC787" s="65" t="e">
        <f>LEN(#REF!)</f>
        <v>#REF!</v>
      </c>
    </row>
    <row r="788" spans="1:29" x14ac:dyDescent="0.25">
      <c r="A788"/>
      <c r="B788"/>
      <c r="C788"/>
      <c r="D788"/>
      <c r="E788"/>
      <c r="F788"/>
      <c r="G788">
        <f t="shared" si="142"/>
        <v>0</v>
      </c>
      <c r="H788">
        <f t="shared" si="143"/>
        <v>0</v>
      </c>
      <c r="I788">
        <f t="shared" si="144"/>
        <v>0</v>
      </c>
      <c r="J788"/>
      <c r="K788"/>
      <c r="L788"/>
      <c r="M788"/>
      <c r="N788"/>
      <c r="O788"/>
      <c r="P788"/>
      <c r="Q788"/>
      <c r="R788"/>
      <c r="S788"/>
      <c r="T788"/>
      <c r="U788"/>
      <c r="V788"/>
      <c r="W788" s="114"/>
      <c r="X788" s="114"/>
      <c r="Y788" s="65" t="str">
        <f>IF(COUNTIF($G$5:$G$4836,#REF!)&gt;1,"DOUBLE","")</f>
        <v/>
      </c>
      <c r="Z788" s="65" t="e">
        <f>#REF!</f>
        <v>#REF!</v>
      </c>
      <c r="AA788" s="65" t="e">
        <f>#REF!</f>
        <v>#REF!</v>
      </c>
      <c r="AB788" s="65">
        <f>IF(ISNA(MATCH(#REF!,#REF!,0)),1,0)</f>
        <v>0</v>
      </c>
      <c r="AC788" s="65" t="e">
        <f>LEN(#REF!)</f>
        <v>#REF!</v>
      </c>
    </row>
    <row r="789" spans="1:29" x14ac:dyDescent="0.25">
      <c r="A789"/>
      <c r="B789"/>
      <c r="C789"/>
      <c r="D789"/>
      <c r="E789"/>
      <c r="F789"/>
      <c r="G789">
        <f t="shared" si="142"/>
        <v>0</v>
      </c>
      <c r="H789">
        <f t="shared" si="143"/>
        <v>0</v>
      </c>
      <c r="I789">
        <f t="shared" si="144"/>
        <v>0</v>
      </c>
      <c r="J789"/>
      <c r="K789"/>
      <c r="L789"/>
      <c r="M789"/>
      <c r="N789"/>
      <c r="O789"/>
      <c r="P789"/>
      <c r="Q789"/>
      <c r="R789"/>
      <c r="S789"/>
      <c r="T789"/>
      <c r="U789"/>
      <c r="V789"/>
      <c r="W789" s="114"/>
      <c r="X789" s="114"/>
      <c r="Y789" s="65" t="str">
        <f>IF(COUNTIF($G$5:$G$4836,#REF!)&gt;1,"DOUBLE","")</f>
        <v/>
      </c>
      <c r="Z789" s="65" t="e">
        <f>#REF!</f>
        <v>#REF!</v>
      </c>
      <c r="AA789" s="65" t="e">
        <f>#REF!</f>
        <v>#REF!</v>
      </c>
      <c r="AB789" s="65">
        <f>IF(ISNA(MATCH(#REF!,#REF!,0)),1,0)</f>
        <v>0</v>
      </c>
      <c r="AC789" s="65" t="e">
        <f>LEN(#REF!)</f>
        <v>#REF!</v>
      </c>
    </row>
    <row r="790" spans="1:29" x14ac:dyDescent="0.25">
      <c r="A790"/>
      <c r="B790"/>
      <c r="C790"/>
      <c r="D790"/>
      <c r="E790"/>
      <c r="F790"/>
      <c r="G790">
        <f t="shared" si="142"/>
        <v>0</v>
      </c>
      <c r="H790">
        <f t="shared" si="143"/>
        <v>0</v>
      </c>
      <c r="I790">
        <f t="shared" si="144"/>
        <v>0</v>
      </c>
      <c r="J790"/>
      <c r="K790"/>
      <c r="L790"/>
      <c r="M790"/>
      <c r="N790"/>
      <c r="O790"/>
      <c r="P790"/>
      <c r="Q790"/>
      <c r="R790"/>
      <c r="S790"/>
      <c r="T790"/>
      <c r="U790"/>
      <c r="V790"/>
      <c r="W790" s="114"/>
      <c r="X790" s="114"/>
      <c r="Y790" s="65" t="str">
        <f>IF(COUNTIF($G$5:$G$4836,#REF!)&gt;1,"DOUBLE","")</f>
        <v/>
      </c>
      <c r="Z790" s="65" t="e">
        <f>#REF!</f>
        <v>#REF!</v>
      </c>
      <c r="AA790" s="65" t="e">
        <f>#REF!</f>
        <v>#REF!</v>
      </c>
      <c r="AB790" s="65">
        <f>IF(ISNA(MATCH(#REF!,#REF!,0)),1,0)</f>
        <v>0</v>
      </c>
      <c r="AC790" s="65" t="e">
        <f>LEN(#REF!)</f>
        <v>#REF!</v>
      </c>
    </row>
    <row r="791" spans="1:29" x14ac:dyDescent="0.25">
      <c r="A791"/>
      <c r="B791"/>
      <c r="C791"/>
      <c r="D791"/>
      <c r="E791"/>
      <c r="F791"/>
      <c r="G791">
        <f t="shared" si="142"/>
        <v>0</v>
      </c>
      <c r="H791">
        <f t="shared" si="143"/>
        <v>0</v>
      </c>
      <c r="I791">
        <f t="shared" si="144"/>
        <v>0</v>
      </c>
      <c r="J791"/>
      <c r="K791"/>
      <c r="L791"/>
      <c r="M791"/>
      <c r="N791"/>
      <c r="O791"/>
      <c r="P791"/>
      <c r="Q791"/>
      <c r="R791"/>
      <c r="S791"/>
      <c r="T791"/>
      <c r="U791"/>
      <c r="V791"/>
      <c r="W791" s="114"/>
      <c r="X791" s="114"/>
      <c r="Y791" s="65" t="str">
        <f>IF(COUNTIF($G$5:$G$4836,#REF!)&gt;1,"DOUBLE","")</f>
        <v/>
      </c>
      <c r="Z791" s="65" t="e">
        <f>#REF!</f>
        <v>#REF!</v>
      </c>
      <c r="AA791" s="65" t="e">
        <f>#REF!</f>
        <v>#REF!</v>
      </c>
      <c r="AB791" s="65">
        <f>IF(ISNA(MATCH(#REF!,#REF!,0)),1,0)</f>
        <v>0</v>
      </c>
      <c r="AC791" s="65" t="e">
        <f>LEN(#REF!)</f>
        <v>#REF!</v>
      </c>
    </row>
    <row r="792" spans="1:29" x14ac:dyDescent="0.25">
      <c r="A792"/>
      <c r="B792"/>
      <c r="C792"/>
      <c r="D792"/>
      <c r="E792"/>
      <c r="F792"/>
      <c r="G792">
        <f t="shared" si="142"/>
        <v>0</v>
      </c>
      <c r="H792">
        <f t="shared" si="143"/>
        <v>0</v>
      </c>
      <c r="I792">
        <f t="shared" si="144"/>
        <v>0</v>
      </c>
      <c r="J792"/>
      <c r="K792"/>
      <c r="L792"/>
      <c r="M792"/>
      <c r="N792"/>
      <c r="O792"/>
      <c r="P792"/>
      <c r="Q792"/>
      <c r="R792"/>
      <c r="S792"/>
      <c r="T792"/>
      <c r="U792"/>
      <c r="V792"/>
      <c r="W792" s="114"/>
      <c r="X792" s="114"/>
      <c r="Y792" s="65" t="str">
        <f>IF(COUNTIF($G$5:$G$4836,#REF!)&gt;1,"DOUBLE","")</f>
        <v/>
      </c>
      <c r="Z792" s="65" t="e">
        <f>#REF!</f>
        <v>#REF!</v>
      </c>
      <c r="AA792" s="65" t="e">
        <f>#REF!</f>
        <v>#REF!</v>
      </c>
      <c r="AB792" s="65">
        <f>IF(ISNA(MATCH(#REF!,#REF!,0)),1,0)</f>
        <v>0</v>
      </c>
      <c r="AC792" s="65" t="e">
        <f>LEN(#REF!)</f>
        <v>#REF!</v>
      </c>
    </row>
    <row r="793" spans="1:29" x14ac:dyDescent="0.25">
      <c r="A793"/>
      <c r="B793"/>
      <c r="C793"/>
      <c r="D793"/>
      <c r="E793"/>
      <c r="F793"/>
      <c r="G793">
        <f t="shared" si="142"/>
        <v>0</v>
      </c>
      <c r="H793">
        <f t="shared" si="143"/>
        <v>0</v>
      </c>
      <c r="I793">
        <f t="shared" si="144"/>
        <v>0</v>
      </c>
      <c r="J793"/>
      <c r="K793"/>
      <c r="L793"/>
      <c r="M793"/>
      <c r="N793"/>
      <c r="O793"/>
      <c r="P793"/>
      <c r="Q793"/>
      <c r="R793"/>
      <c r="S793"/>
      <c r="T793"/>
      <c r="U793"/>
      <c r="V793"/>
      <c r="W793" s="114"/>
      <c r="X793" s="114"/>
      <c r="Y793" s="65" t="str">
        <f>IF(COUNTIF($G$5:$G$4836,#REF!)&gt;1,"DOUBLE","")</f>
        <v/>
      </c>
      <c r="Z793" s="65" t="e">
        <f>#REF!</f>
        <v>#REF!</v>
      </c>
      <c r="AA793" s="65" t="e">
        <f>#REF!</f>
        <v>#REF!</v>
      </c>
      <c r="AB793" s="65">
        <f>IF(ISNA(MATCH(#REF!,#REF!,0)),1,0)</f>
        <v>0</v>
      </c>
      <c r="AC793" s="65" t="e">
        <f>LEN(#REF!)</f>
        <v>#REF!</v>
      </c>
    </row>
    <row r="794" spans="1:29" x14ac:dyDescent="0.25">
      <c r="A794"/>
      <c r="B794"/>
      <c r="C794"/>
      <c r="D794"/>
      <c r="E794"/>
      <c r="F794"/>
      <c r="G794">
        <f t="shared" si="142"/>
        <v>0</v>
      </c>
      <c r="H794">
        <f t="shared" si="143"/>
        <v>0</v>
      </c>
      <c r="I794">
        <f t="shared" si="144"/>
        <v>0</v>
      </c>
      <c r="J794"/>
      <c r="K794"/>
      <c r="L794"/>
      <c r="M794"/>
      <c r="N794"/>
      <c r="O794"/>
      <c r="P794"/>
      <c r="Q794"/>
      <c r="R794"/>
      <c r="S794"/>
      <c r="T794"/>
      <c r="U794"/>
      <c r="V794"/>
      <c r="W794" s="114"/>
      <c r="X794" s="114"/>
      <c r="Y794" s="65" t="str">
        <f t="shared" ref="Y794:Y857" si="145">IF(COUNTIF($G$5:$G$4836,G759)&gt;1,"DOUBLE","")</f>
        <v/>
      </c>
      <c r="Z794" s="65" t="str">
        <f t="shared" ref="Z794:Z802" si="146">A759</f>
        <v>A805</v>
      </c>
      <c r="AA794" s="65">
        <f t="shared" ref="AA794:AA802" si="147">I759</f>
        <v>1</v>
      </c>
      <c r="AB794" s="65">
        <f t="shared" ref="AB794:AB802" si="148">IF(ISNA(MATCH(C759,G759,0)),1,0)</f>
        <v>0</v>
      </c>
      <c r="AC794" s="65">
        <f t="shared" ref="AC794:AC802" si="149">LEN(G759)</f>
        <v>7</v>
      </c>
    </row>
    <row r="795" spans="1:29" x14ac:dyDescent="0.25">
      <c r="A795"/>
      <c r="B795"/>
      <c r="C795"/>
      <c r="D795"/>
      <c r="E795"/>
      <c r="F795"/>
      <c r="G795">
        <f t="shared" si="142"/>
        <v>0</v>
      </c>
      <c r="H795">
        <f t="shared" si="143"/>
        <v>0</v>
      </c>
      <c r="I795">
        <f t="shared" si="144"/>
        <v>0</v>
      </c>
      <c r="J795"/>
      <c r="K795"/>
      <c r="L795"/>
      <c r="M795"/>
      <c r="N795"/>
      <c r="O795"/>
      <c r="P795"/>
      <c r="Q795"/>
      <c r="R795"/>
      <c r="S795"/>
      <c r="T795"/>
      <c r="U795"/>
      <c r="V795"/>
      <c r="W795" s="114"/>
      <c r="X795" s="114"/>
      <c r="Y795" s="65" t="str">
        <f t="shared" si="145"/>
        <v/>
      </c>
      <c r="Z795" s="65" t="str">
        <f t="shared" si="146"/>
        <v>A806</v>
      </c>
      <c r="AA795" s="65">
        <f t="shared" si="147"/>
        <v>1</v>
      </c>
      <c r="AB795" s="65">
        <f t="shared" si="148"/>
        <v>0</v>
      </c>
      <c r="AC795" s="65">
        <f t="shared" si="149"/>
        <v>7</v>
      </c>
    </row>
    <row r="796" spans="1:29" x14ac:dyDescent="0.25">
      <c r="A796"/>
      <c r="B796"/>
      <c r="C796"/>
      <c r="D796"/>
      <c r="E796"/>
      <c r="F796"/>
      <c r="G796">
        <f t="shared" si="142"/>
        <v>0</v>
      </c>
      <c r="H796">
        <f t="shared" si="143"/>
        <v>0</v>
      </c>
      <c r="I796">
        <f t="shared" si="144"/>
        <v>0</v>
      </c>
      <c r="J796"/>
      <c r="K796"/>
      <c r="L796"/>
      <c r="M796"/>
      <c r="N796"/>
      <c r="O796"/>
      <c r="P796"/>
      <c r="Q796"/>
      <c r="R796"/>
      <c r="S796"/>
      <c r="T796"/>
      <c r="U796"/>
      <c r="V796"/>
      <c r="W796" s="114"/>
      <c r="X796" s="114"/>
      <c r="Y796" s="65" t="str">
        <f t="shared" si="145"/>
        <v/>
      </c>
      <c r="Z796" s="65" t="str">
        <f t="shared" si="146"/>
        <v>A807</v>
      </c>
      <c r="AA796" s="65">
        <f t="shared" si="147"/>
        <v>1</v>
      </c>
      <c r="AB796" s="65">
        <f t="shared" si="148"/>
        <v>0</v>
      </c>
      <c r="AC796" s="65">
        <f t="shared" si="149"/>
        <v>7</v>
      </c>
    </row>
    <row r="797" spans="1:29" x14ac:dyDescent="0.25">
      <c r="A797"/>
      <c r="B797"/>
      <c r="C797"/>
      <c r="D797"/>
      <c r="E797"/>
      <c r="F797"/>
      <c r="G797">
        <f t="shared" si="142"/>
        <v>0</v>
      </c>
      <c r="H797">
        <f t="shared" si="143"/>
        <v>0</v>
      </c>
      <c r="I797">
        <f t="shared" si="144"/>
        <v>0</v>
      </c>
      <c r="J797"/>
      <c r="K797"/>
      <c r="L797"/>
      <c r="M797"/>
      <c r="N797"/>
      <c r="O797"/>
      <c r="P797"/>
      <c r="Q797"/>
      <c r="R797"/>
      <c r="S797"/>
      <c r="T797"/>
      <c r="U797"/>
      <c r="V797"/>
      <c r="W797" s="114"/>
      <c r="X797" s="114"/>
      <c r="Y797" s="65" t="str">
        <f t="shared" si="145"/>
        <v/>
      </c>
      <c r="Z797" s="65" t="str">
        <f t="shared" si="146"/>
        <v>A808</v>
      </c>
      <c r="AA797" s="65">
        <f t="shared" si="147"/>
        <v>1</v>
      </c>
      <c r="AB797" s="65">
        <f t="shared" si="148"/>
        <v>0</v>
      </c>
      <c r="AC797" s="65">
        <f t="shared" si="149"/>
        <v>7</v>
      </c>
    </row>
    <row r="798" spans="1:29" x14ac:dyDescent="0.25">
      <c r="A798"/>
      <c r="B798"/>
      <c r="C798"/>
      <c r="D798"/>
      <c r="E798"/>
      <c r="F798"/>
      <c r="G798">
        <f t="shared" si="142"/>
        <v>0</v>
      </c>
      <c r="H798">
        <f t="shared" si="143"/>
        <v>0</v>
      </c>
      <c r="I798">
        <f t="shared" si="144"/>
        <v>0</v>
      </c>
      <c r="J798"/>
      <c r="K798"/>
      <c r="L798"/>
      <c r="M798"/>
      <c r="N798"/>
      <c r="O798"/>
      <c r="P798"/>
      <c r="Q798"/>
      <c r="R798"/>
      <c r="S798"/>
      <c r="T798"/>
      <c r="U798"/>
      <c r="V798"/>
      <c r="W798" s="114"/>
      <c r="X798" s="114"/>
      <c r="Y798" s="65" t="str">
        <f t="shared" si="145"/>
        <v/>
      </c>
      <c r="Z798" s="65" t="str">
        <f t="shared" si="146"/>
        <v>A809</v>
      </c>
      <c r="AA798" s="65">
        <f t="shared" si="147"/>
        <v>2</v>
      </c>
      <c r="AB798" s="65">
        <f t="shared" si="148"/>
        <v>0</v>
      </c>
      <c r="AC798" s="65">
        <f t="shared" si="149"/>
        <v>7</v>
      </c>
    </row>
    <row r="799" spans="1:29" x14ac:dyDescent="0.25">
      <c r="A799"/>
      <c r="B799"/>
      <c r="C799"/>
      <c r="D799"/>
      <c r="E799"/>
      <c r="F799"/>
      <c r="G799">
        <f t="shared" si="142"/>
        <v>0</v>
      </c>
      <c r="H799">
        <f t="shared" si="143"/>
        <v>0</v>
      </c>
      <c r="I799">
        <f t="shared" si="144"/>
        <v>0</v>
      </c>
      <c r="J799"/>
      <c r="K799"/>
      <c r="L799"/>
      <c r="M799"/>
      <c r="N799"/>
      <c r="O799"/>
      <c r="P799"/>
      <c r="Q799"/>
      <c r="R799"/>
      <c r="S799"/>
      <c r="T799"/>
      <c r="U799"/>
      <c r="V799"/>
      <c r="W799" s="114"/>
      <c r="X799" s="114"/>
      <c r="Y799" s="65" t="str">
        <f t="shared" si="145"/>
        <v/>
      </c>
      <c r="Z799" s="65" t="str">
        <f t="shared" si="146"/>
        <v>A810</v>
      </c>
      <c r="AA799" s="65">
        <f t="shared" si="147"/>
        <v>2</v>
      </c>
      <c r="AB799" s="65">
        <f t="shared" si="148"/>
        <v>0</v>
      </c>
      <c r="AC799" s="65">
        <f t="shared" si="149"/>
        <v>7</v>
      </c>
    </row>
    <row r="800" spans="1:29" x14ac:dyDescent="0.25">
      <c r="A800"/>
      <c r="B800"/>
      <c r="C800"/>
      <c r="D800"/>
      <c r="E800"/>
      <c r="F800"/>
      <c r="G800">
        <f t="shared" si="142"/>
        <v>0</v>
      </c>
      <c r="H800">
        <f t="shared" si="143"/>
        <v>0</v>
      </c>
      <c r="I800">
        <f t="shared" si="144"/>
        <v>0</v>
      </c>
      <c r="J800"/>
      <c r="K800"/>
      <c r="L800"/>
      <c r="M800"/>
      <c r="N800"/>
      <c r="O800"/>
      <c r="P800"/>
      <c r="Q800"/>
      <c r="R800"/>
      <c r="S800"/>
      <c r="T800"/>
      <c r="U800"/>
      <c r="V800"/>
      <c r="W800" s="103"/>
      <c r="X800" s="103"/>
      <c r="Y800" s="65" t="str">
        <f t="shared" si="145"/>
        <v/>
      </c>
      <c r="Z800" s="65" t="str">
        <f t="shared" si="146"/>
        <v>A811</v>
      </c>
      <c r="AA800" s="65">
        <f t="shared" si="147"/>
        <v>2</v>
      </c>
      <c r="AB800" s="65">
        <f t="shared" si="148"/>
        <v>0</v>
      </c>
      <c r="AC800" s="65">
        <f t="shared" si="149"/>
        <v>7</v>
      </c>
    </row>
    <row r="801" spans="1:29" x14ac:dyDescent="0.25">
      <c r="A801"/>
      <c r="B801"/>
      <c r="C801"/>
      <c r="D801"/>
      <c r="E801"/>
      <c r="F801"/>
      <c r="G801">
        <f t="shared" si="142"/>
        <v>0</v>
      </c>
      <c r="H801">
        <f t="shared" si="143"/>
        <v>0</v>
      </c>
      <c r="I801">
        <f t="shared" si="144"/>
        <v>0</v>
      </c>
      <c r="J801"/>
      <c r="K801"/>
      <c r="L801"/>
      <c r="M801"/>
      <c r="N801"/>
      <c r="O801"/>
      <c r="P801"/>
      <c r="Q801"/>
      <c r="R801"/>
      <c r="S801"/>
      <c r="T801"/>
      <c r="U801"/>
      <c r="V801"/>
      <c r="W801" s="103"/>
      <c r="X801" s="103"/>
      <c r="Y801" s="65" t="str">
        <f t="shared" si="145"/>
        <v/>
      </c>
      <c r="Z801" s="65" t="str">
        <f t="shared" si="146"/>
        <v>A812</v>
      </c>
      <c r="AA801" s="65">
        <f t="shared" si="147"/>
        <v>1</v>
      </c>
      <c r="AB801" s="65">
        <f t="shared" si="148"/>
        <v>0</v>
      </c>
      <c r="AC801" s="65">
        <f t="shared" si="149"/>
        <v>7</v>
      </c>
    </row>
    <row r="802" spans="1:29" x14ac:dyDescent="0.25">
      <c r="A802"/>
      <c r="B802"/>
      <c r="C802"/>
      <c r="D802"/>
      <c r="E802"/>
      <c r="F802"/>
      <c r="G802">
        <f t="shared" si="142"/>
        <v>0</v>
      </c>
      <c r="H802">
        <f t="shared" si="143"/>
        <v>0</v>
      </c>
      <c r="I802">
        <f t="shared" si="144"/>
        <v>0</v>
      </c>
      <c r="J802"/>
      <c r="K802"/>
      <c r="L802"/>
      <c r="M802"/>
      <c r="N802"/>
      <c r="O802"/>
      <c r="P802"/>
      <c r="Q802"/>
      <c r="R802"/>
      <c r="S802"/>
      <c r="T802"/>
      <c r="U802"/>
      <c r="V802"/>
      <c r="W802" s="103"/>
      <c r="X802" s="103"/>
      <c r="Y802" s="65" t="str">
        <f t="shared" si="145"/>
        <v/>
      </c>
      <c r="Z802" s="65" t="str">
        <f t="shared" si="146"/>
        <v>A813</v>
      </c>
      <c r="AA802" s="65">
        <f t="shared" si="147"/>
        <v>1</v>
      </c>
      <c r="AB802" s="65">
        <f t="shared" si="148"/>
        <v>0</v>
      </c>
      <c r="AC802" s="65">
        <f t="shared" si="149"/>
        <v>7</v>
      </c>
    </row>
    <row r="803" spans="1:29" x14ac:dyDescent="0.25">
      <c r="A803"/>
      <c r="B803"/>
      <c r="C803"/>
      <c r="D803"/>
      <c r="E803"/>
      <c r="F803"/>
      <c r="G803">
        <f t="shared" si="142"/>
        <v>0</v>
      </c>
      <c r="H803">
        <f t="shared" si="143"/>
        <v>0</v>
      </c>
      <c r="I803">
        <f t="shared" si="144"/>
        <v>0</v>
      </c>
      <c r="J803"/>
      <c r="K803"/>
      <c r="L803"/>
      <c r="M803"/>
      <c r="N803"/>
      <c r="O803"/>
      <c r="P803"/>
      <c r="Q803"/>
      <c r="R803"/>
      <c r="S803"/>
      <c r="T803"/>
      <c r="U803"/>
      <c r="V803"/>
      <c r="W803" s="103"/>
      <c r="X803" s="103"/>
      <c r="Y803" s="65" t="str">
        <f t="shared" si="145"/>
        <v>DOUBLE</v>
      </c>
      <c r="Z803" s="65">
        <f t="shared" ref="Z803:Z866" si="150">A768</f>
        <v>0</v>
      </c>
      <c r="AA803" s="65">
        <f t="shared" ref="AA803:AA866" si="151">I768</f>
        <v>0</v>
      </c>
      <c r="AB803" s="65">
        <f t="shared" ref="AB803:AB866" si="152">IF(ISNA(MATCH(C768,G768,0)),1,0)</f>
        <v>0</v>
      </c>
      <c r="AC803" s="65">
        <f t="shared" ref="AC803:AC866" si="153">LEN(G768)</f>
        <v>1</v>
      </c>
    </row>
    <row r="804" spans="1:29" x14ac:dyDescent="0.25">
      <c r="A804"/>
      <c r="B804"/>
      <c r="C804"/>
      <c r="D804"/>
      <c r="E804"/>
      <c r="F804"/>
      <c r="G804">
        <f t="shared" si="142"/>
        <v>0</v>
      </c>
      <c r="H804">
        <f t="shared" si="143"/>
        <v>0</v>
      </c>
      <c r="I804">
        <f t="shared" si="144"/>
        <v>0</v>
      </c>
      <c r="J804"/>
      <c r="K804"/>
      <c r="L804"/>
      <c r="M804"/>
      <c r="N804"/>
      <c r="O804"/>
      <c r="P804"/>
      <c r="Q804"/>
      <c r="R804"/>
      <c r="S804"/>
      <c r="T804"/>
      <c r="U804"/>
      <c r="V804"/>
      <c r="W804" s="103"/>
      <c r="X804" s="103"/>
      <c r="Y804" s="65" t="str">
        <f t="shared" si="145"/>
        <v>DOUBLE</v>
      </c>
      <c r="Z804" s="65">
        <f t="shared" si="150"/>
        <v>0</v>
      </c>
      <c r="AA804" s="65">
        <f t="shared" si="151"/>
        <v>0</v>
      </c>
      <c r="AB804" s="65">
        <f t="shared" si="152"/>
        <v>0</v>
      </c>
      <c r="AC804" s="65">
        <f t="shared" si="153"/>
        <v>1</v>
      </c>
    </row>
    <row r="805" spans="1:29" x14ac:dyDescent="0.25">
      <c r="A805"/>
      <c r="B805"/>
      <c r="C805"/>
      <c r="D805"/>
      <c r="E805"/>
      <c r="F805"/>
      <c r="G805">
        <f t="shared" si="142"/>
        <v>0</v>
      </c>
      <c r="H805">
        <f t="shared" si="143"/>
        <v>0</v>
      </c>
      <c r="I805">
        <f t="shared" si="144"/>
        <v>0</v>
      </c>
      <c r="J805"/>
      <c r="K805"/>
      <c r="L805"/>
      <c r="M805"/>
      <c r="N805"/>
      <c r="O805"/>
      <c r="P805"/>
      <c r="Q805"/>
      <c r="R805"/>
      <c r="S805"/>
      <c r="T805"/>
      <c r="U805"/>
      <c r="V805"/>
      <c r="W805" s="103"/>
      <c r="X805" s="103"/>
      <c r="Y805" s="65" t="str">
        <f t="shared" si="145"/>
        <v>DOUBLE</v>
      </c>
      <c r="Z805" s="65">
        <f t="shared" si="150"/>
        <v>0</v>
      </c>
      <c r="AA805" s="65">
        <f t="shared" si="151"/>
        <v>0</v>
      </c>
      <c r="AB805" s="65">
        <f t="shared" si="152"/>
        <v>0</v>
      </c>
      <c r="AC805" s="65">
        <f t="shared" si="153"/>
        <v>1</v>
      </c>
    </row>
    <row r="806" spans="1:29" x14ac:dyDescent="0.25">
      <c r="A806"/>
      <c r="B806"/>
      <c r="C806"/>
      <c r="D806"/>
      <c r="E806"/>
      <c r="F806"/>
      <c r="G806">
        <f t="shared" si="142"/>
        <v>0</v>
      </c>
      <c r="H806">
        <f t="shared" si="143"/>
        <v>0</v>
      </c>
      <c r="I806">
        <f t="shared" si="144"/>
        <v>0</v>
      </c>
      <c r="J806"/>
      <c r="K806"/>
      <c r="L806"/>
      <c r="M806"/>
      <c r="N806"/>
      <c r="O806"/>
      <c r="P806"/>
      <c r="Q806"/>
      <c r="R806"/>
      <c r="S806"/>
      <c r="T806"/>
      <c r="U806"/>
      <c r="V806"/>
      <c r="W806" s="103"/>
      <c r="X806" s="103"/>
      <c r="Y806" s="65" t="str">
        <f t="shared" si="145"/>
        <v>DOUBLE</v>
      </c>
      <c r="Z806" s="65">
        <f t="shared" si="150"/>
        <v>0</v>
      </c>
      <c r="AA806" s="65">
        <f t="shared" si="151"/>
        <v>0</v>
      </c>
      <c r="AB806" s="65">
        <f t="shared" si="152"/>
        <v>0</v>
      </c>
      <c r="AC806" s="65">
        <f t="shared" si="153"/>
        <v>1</v>
      </c>
    </row>
    <row r="807" spans="1:29" x14ac:dyDescent="0.25">
      <c r="A807"/>
      <c r="B807"/>
      <c r="C807"/>
      <c r="D807"/>
      <c r="E807"/>
      <c r="F807"/>
      <c r="G807">
        <f t="shared" si="142"/>
        <v>0</v>
      </c>
      <c r="H807">
        <f t="shared" si="143"/>
        <v>0</v>
      </c>
      <c r="I807">
        <f t="shared" si="144"/>
        <v>0</v>
      </c>
      <c r="J807"/>
      <c r="K807"/>
      <c r="L807"/>
      <c r="M807"/>
      <c r="N807"/>
      <c r="O807"/>
      <c r="P807"/>
      <c r="Q807"/>
      <c r="R807"/>
      <c r="S807"/>
      <c r="T807"/>
      <c r="U807"/>
      <c r="V807"/>
      <c r="W807" s="103"/>
      <c r="X807" s="103"/>
      <c r="Y807" s="65" t="str">
        <f t="shared" si="145"/>
        <v>DOUBLE</v>
      </c>
      <c r="Z807" s="65">
        <f t="shared" si="150"/>
        <v>0</v>
      </c>
      <c r="AA807" s="65">
        <f t="shared" si="151"/>
        <v>0</v>
      </c>
      <c r="AB807" s="65">
        <f t="shared" si="152"/>
        <v>0</v>
      </c>
      <c r="AC807" s="65">
        <f t="shared" si="153"/>
        <v>1</v>
      </c>
    </row>
    <row r="808" spans="1:29" x14ac:dyDescent="0.25">
      <c r="A808"/>
      <c r="B808"/>
      <c r="C808"/>
      <c r="D808"/>
      <c r="E808"/>
      <c r="F808"/>
      <c r="G808">
        <f t="shared" si="142"/>
        <v>0</v>
      </c>
      <c r="H808">
        <f t="shared" si="143"/>
        <v>0</v>
      </c>
      <c r="I808">
        <f t="shared" si="144"/>
        <v>0</v>
      </c>
      <c r="J808"/>
      <c r="K808"/>
      <c r="L808"/>
      <c r="M808"/>
      <c r="N808"/>
      <c r="O808"/>
      <c r="P808"/>
      <c r="Q808"/>
      <c r="R808"/>
      <c r="S808"/>
      <c r="T808"/>
      <c r="U808"/>
      <c r="V808"/>
      <c r="W808" s="103"/>
      <c r="X808" s="103"/>
      <c r="Y808" s="65" t="str">
        <f t="shared" si="145"/>
        <v>DOUBLE</v>
      </c>
      <c r="Z808" s="65">
        <f t="shared" si="150"/>
        <v>0</v>
      </c>
      <c r="AA808" s="65">
        <f t="shared" si="151"/>
        <v>0</v>
      </c>
      <c r="AB808" s="65">
        <f t="shared" si="152"/>
        <v>0</v>
      </c>
      <c r="AC808" s="65">
        <f t="shared" si="153"/>
        <v>1</v>
      </c>
    </row>
    <row r="809" spans="1:29" x14ac:dyDescent="0.25">
      <c r="A809"/>
      <c r="B809"/>
      <c r="C809"/>
      <c r="D809"/>
      <c r="E809"/>
      <c r="F809"/>
      <c r="G809">
        <f t="shared" si="142"/>
        <v>0</v>
      </c>
      <c r="H809">
        <f t="shared" si="143"/>
        <v>0</v>
      </c>
      <c r="I809">
        <f t="shared" si="144"/>
        <v>0</v>
      </c>
      <c r="J809"/>
      <c r="K809"/>
      <c r="L809"/>
      <c r="M809"/>
      <c r="N809"/>
      <c r="O809"/>
      <c r="P809"/>
      <c r="Q809"/>
      <c r="R809"/>
      <c r="S809"/>
      <c r="T809"/>
      <c r="U809"/>
      <c r="V809"/>
      <c r="W809" s="103"/>
      <c r="X809" s="103"/>
      <c r="Y809" s="65" t="str">
        <f t="shared" si="145"/>
        <v>DOUBLE</v>
      </c>
      <c r="Z809" s="65">
        <f t="shared" si="150"/>
        <v>0</v>
      </c>
      <c r="AA809" s="65">
        <f t="shared" si="151"/>
        <v>0</v>
      </c>
      <c r="AB809" s="65">
        <f t="shared" si="152"/>
        <v>0</v>
      </c>
      <c r="AC809" s="65">
        <f t="shared" si="153"/>
        <v>1</v>
      </c>
    </row>
    <row r="810" spans="1:29" x14ac:dyDescent="0.25">
      <c r="A810"/>
      <c r="B810"/>
      <c r="C810"/>
      <c r="D810"/>
      <c r="E810"/>
      <c r="F810"/>
      <c r="G810">
        <f t="shared" si="142"/>
        <v>0</v>
      </c>
      <c r="H810">
        <f t="shared" si="143"/>
        <v>0</v>
      </c>
      <c r="I810">
        <f t="shared" si="144"/>
        <v>0</v>
      </c>
      <c r="J810"/>
      <c r="K810"/>
      <c r="L810"/>
      <c r="M810"/>
      <c r="N810"/>
      <c r="O810"/>
      <c r="P810"/>
      <c r="Q810"/>
      <c r="R810"/>
      <c r="S810"/>
      <c r="T810"/>
      <c r="U810"/>
      <c r="V810"/>
      <c r="W810" s="103"/>
      <c r="X810" s="103"/>
      <c r="Y810" s="65" t="str">
        <f t="shared" si="145"/>
        <v>DOUBLE</v>
      </c>
      <c r="Z810" s="65">
        <f t="shared" si="150"/>
        <v>0</v>
      </c>
      <c r="AA810" s="65">
        <f t="shared" si="151"/>
        <v>0</v>
      </c>
      <c r="AB810" s="65">
        <f t="shared" si="152"/>
        <v>0</v>
      </c>
      <c r="AC810" s="65">
        <f t="shared" si="153"/>
        <v>1</v>
      </c>
    </row>
    <row r="811" spans="1:29" x14ac:dyDescent="0.25">
      <c r="A811"/>
      <c r="B811"/>
      <c r="C811"/>
      <c r="D811"/>
      <c r="E811"/>
      <c r="F811"/>
      <c r="G811">
        <f t="shared" si="142"/>
        <v>0</v>
      </c>
      <c r="H811">
        <f t="shared" si="143"/>
        <v>0</v>
      </c>
      <c r="I811">
        <f t="shared" si="144"/>
        <v>0</v>
      </c>
      <c r="J811"/>
      <c r="K811"/>
      <c r="L811"/>
      <c r="M811"/>
      <c r="N811"/>
      <c r="O811"/>
      <c r="P811"/>
      <c r="Q811"/>
      <c r="R811"/>
      <c r="S811"/>
      <c r="T811"/>
      <c r="U811"/>
      <c r="V811"/>
      <c r="W811" s="103"/>
      <c r="X811" s="103"/>
      <c r="Y811" s="65" t="str">
        <f t="shared" si="145"/>
        <v>DOUBLE</v>
      </c>
      <c r="Z811" s="65">
        <f t="shared" si="150"/>
        <v>0</v>
      </c>
      <c r="AA811" s="65">
        <f t="shared" si="151"/>
        <v>0</v>
      </c>
      <c r="AB811" s="65">
        <f t="shared" si="152"/>
        <v>0</v>
      </c>
      <c r="AC811" s="65">
        <f t="shared" si="153"/>
        <v>1</v>
      </c>
    </row>
    <row r="812" spans="1:29" x14ac:dyDescent="0.25">
      <c r="A812"/>
      <c r="B812"/>
      <c r="C812"/>
      <c r="D812"/>
      <c r="E812"/>
      <c r="F812"/>
      <c r="G812">
        <f t="shared" si="142"/>
        <v>0</v>
      </c>
      <c r="H812">
        <f t="shared" si="143"/>
        <v>0</v>
      </c>
      <c r="I812">
        <f t="shared" si="144"/>
        <v>0</v>
      </c>
      <c r="J812"/>
      <c r="K812"/>
      <c r="L812"/>
      <c r="M812"/>
      <c r="N812"/>
      <c r="O812"/>
      <c r="P812"/>
      <c r="Q812"/>
      <c r="R812"/>
      <c r="S812"/>
      <c r="T812"/>
      <c r="U812"/>
      <c r="V812"/>
      <c r="W812" s="103"/>
      <c r="X812" s="103"/>
      <c r="Y812" s="65" t="str">
        <f t="shared" si="145"/>
        <v>DOUBLE</v>
      </c>
      <c r="Z812" s="65">
        <f t="shared" si="150"/>
        <v>0</v>
      </c>
      <c r="AA812" s="65">
        <f t="shared" si="151"/>
        <v>0</v>
      </c>
      <c r="AB812" s="65">
        <f t="shared" si="152"/>
        <v>0</v>
      </c>
      <c r="AC812" s="65">
        <f t="shared" si="153"/>
        <v>1</v>
      </c>
    </row>
    <row r="813" spans="1:29" x14ac:dyDescent="0.25">
      <c r="A813"/>
      <c r="B813"/>
      <c r="C813"/>
      <c r="D813"/>
      <c r="E813"/>
      <c r="F813"/>
      <c r="G813">
        <f t="shared" si="142"/>
        <v>0</v>
      </c>
      <c r="H813">
        <f t="shared" si="143"/>
        <v>0</v>
      </c>
      <c r="I813">
        <f t="shared" si="144"/>
        <v>0</v>
      </c>
      <c r="J813"/>
      <c r="K813"/>
      <c r="L813"/>
      <c r="M813"/>
      <c r="N813"/>
      <c r="O813"/>
      <c r="P813"/>
      <c r="Q813"/>
      <c r="R813"/>
      <c r="S813"/>
      <c r="T813"/>
      <c r="U813"/>
      <c r="V813"/>
      <c r="W813" s="103"/>
      <c r="X813" s="103"/>
      <c r="Y813" s="65" t="str">
        <f t="shared" si="145"/>
        <v>DOUBLE</v>
      </c>
      <c r="Z813" s="65">
        <f t="shared" si="150"/>
        <v>0</v>
      </c>
      <c r="AA813" s="65">
        <f t="shared" si="151"/>
        <v>0</v>
      </c>
      <c r="AB813" s="65">
        <f t="shared" si="152"/>
        <v>0</v>
      </c>
      <c r="AC813" s="65">
        <f t="shared" si="153"/>
        <v>1</v>
      </c>
    </row>
    <row r="814" spans="1:29" x14ac:dyDescent="0.25">
      <c r="A814"/>
      <c r="B814"/>
      <c r="C814"/>
      <c r="D814"/>
      <c r="E814"/>
      <c r="F814"/>
      <c r="G814">
        <f t="shared" si="142"/>
        <v>0</v>
      </c>
      <c r="H814">
        <f t="shared" si="143"/>
        <v>0</v>
      </c>
      <c r="I814">
        <f t="shared" si="144"/>
        <v>0</v>
      </c>
      <c r="J814"/>
      <c r="K814"/>
      <c r="L814"/>
      <c r="M814"/>
      <c r="N814"/>
      <c r="O814"/>
      <c r="P814"/>
      <c r="Q814"/>
      <c r="R814"/>
      <c r="S814"/>
      <c r="T814"/>
      <c r="U814"/>
      <c r="V814"/>
      <c r="W814" s="103"/>
      <c r="X814" s="103"/>
      <c r="Y814" s="65" t="str">
        <f t="shared" si="145"/>
        <v>DOUBLE</v>
      </c>
      <c r="Z814" s="65">
        <f t="shared" si="150"/>
        <v>0</v>
      </c>
      <c r="AA814" s="65">
        <f t="shared" si="151"/>
        <v>0</v>
      </c>
      <c r="AB814" s="65">
        <f t="shared" si="152"/>
        <v>0</v>
      </c>
      <c r="AC814" s="65">
        <f t="shared" si="153"/>
        <v>1</v>
      </c>
    </row>
    <row r="815" spans="1:29" x14ac:dyDescent="0.25">
      <c r="A815"/>
      <c r="B815"/>
      <c r="C815"/>
      <c r="D815"/>
      <c r="E815"/>
      <c r="F815"/>
      <c r="G815">
        <f t="shared" ref="G815:G878" si="154">C815</f>
        <v>0</v>
      </c>
      <c r="H815">
        <f t="shared" ref="H815:H878" si="155">D815</f>
        <v>0</v>
      </c>
      <c r="I815">
        <f t="shared" ref="I815:I878" si="156">E815</f>
        <v>0</v>
      </c>
      <c r="J815"/>
      <c r="K815"/>
      <c r="L815"/>
      <c r="M815"/>
      <c r="N815"/>
      <c r="O815"/>
      <c r="P815"/>
      <c r="Q815"/>
      <c r="R815"/>
      <c r="S815"/>
      <c r="T815"/>
      <c r="U815"/>
      <c r="V815"/>
      <c r="W815" s="103"/>
      <c r="X815" s="103"/>
      <c r="Y815" s="65" t="str">
        <f t="shared" si="145"/>
        <v>DOUBLE</v>
      </c>
      <c r="Z815" s="65">
        <f t="shared" si="150"/>
        <v>0</v>
      </c>
      <c r="AA815" s="65">
        <f t="shared" si="151"/>
        <v>0</v>
      </c>
      <c r="AB815" s="65">
        <f t="shared" si="152"/>
        <v>0</v>
      </c>
      <c r="AC815" s="65">
        <f t="shared" si="153"/>
        <v>1</v>
      </c>
    </row>
    <row r="816" spans="1:29" x14ac:dyDescent="0.25">
      <c r="A816"/>
      <c r="B816"/>
      <c r="C816"/>
      <c r="D816"/>
      <c r="E816"/>
      <c r="F816"/>
      <c r="G816">
        <f t="shared" si="154"/>
        <v>0</v>
      </c>
      <c r="H816">
        <f t="shared" si="155"/>
        <v>0</v>
      </c>
      <c r="I816">
        <f t="shared" si="156"/>
        <v>0</v>
      </c>
      <c r="J816"/>
      <c r="K816"/>
      <c r="L816"/>
      <c r="M816"/>
      <c r="N816"/>
      <c r="O816"/>
      <c r="P816"/>
      <c r="Q816"/>
      <c r="R816"/>
      <c r="S816"/>
      <c r="T816"/>
      <c r="U816"/>
      <c r="V816"/>
      <c r="W816" s="103"/>
      <c r="X816" s="103"/>
      <c r="Y816" s="65" t="str">
        <f t="shared" si="145"/>
        <v>DOUBLE</v>
      </c>
      <c r="Z816" s="65">
        <f t="shared" si="150"/>
        <v>0</v>
      </c>
      <c r="AA816" s="65">
        <f t="shared" si="151"/>
        <v>0</v>
      </c>
      <c r="AB816" s="65">
        <f t="shared" si="152"/>
        <v>0</v>
      </c>
      <c r="AC816" s="65">
        <f t="shared" si="153"/>
        <v>1</v>
      </c>
    </row>
    <row r="817" spans="1:29" x14ac:dyDescent="0.25">
      <c r="A817"/>
      <c r="B817"/>
      <c r="C817"/>
      <c r="D817"/>
      <c r="E817"/>
      <c r="F817"/>
      <c r="G817">
        <f t="shared" si="154"/>
        <v>0</v>
      </c>
      <c r="H817">
        <f t="shared" si="155"/>
        <v>0</v>
      </c>
      <c r="I817">
        <f t="shared" si="156"/>
        <v>0</v>
      </c>
      <c r="J817"/>
      <c r="K817"/>
      <c r="L817"/>
      <c r="M817"/>
      <c r="N817"/>
      <c r="O817"/>
      <c r="P817"/>
      <c r="Q817"/>
      <c r="R817"/>
      <c r="S817"/>
      <c r="T817"/>
      <c r="U817"/>
      <c r="V817"/>
      <c r="W817" s="103"/>
      <c r="X817" s="103"/>
      <c r="Y817" s="65" t="str">
        <f t="shared" si="145"/>
        <v>DOUBLE</v>
      </c>
      <c r="Z817" s="65">
        <f t="shared" si="150"/>
        <v>0</v>
      </c>
      <c r="AA817" s="65">
        <f t="shared" si="151"/>
        <v>0</v>
      </c>
      <c r="AB817" s="65">
        <f t="shared" si="152"/>
        <v>0</v>
      </c>
      <c r="AC817" s="65">
        <f t="shared" si="153"/>
        <v>1</v>
      </c>
    </row>
    <row r="818" spans="1:29" x14ac:dyDescent="0.25">
      <c r="A818"/>
      <c r="B818"/>
      <c r="C818"/>
      <c r="D818"/>
      <c r="E818"/>
      <c r="F818"/>
      <c r="G818">
        <f t="shared" si="154"/>
        <v>0</v>
      </c>
      <c r="H818">
        <f t="shared" si="155"/>
        <v>0</v>
      </c>
      <c r="I818">
        <f t="shared" si="156"/>
        <v>0</v>
      </c>
      <c r="J818"/>
      <c r="K818"/>
      <c r="L818"/>
      <c r="M818"/>
      <c r="N818"/>
      <c r="O818"/>
      <c r="P818"/>
      <c r="Q818"/>
      <c r="R818"/>
      <c r="S818"/>
      <c r="T818"/>
      <c r="U818"/>
      <c r="V818"/>
      <c r="W818" s="103"/>
      <c r="X818" s="103"/>
      <c r="Y818" s="65" t="str">
        <f t="shared" si="145"/>
        <v>DOUBLE</v>
      </c>
      <c r="Z818" s="65">
        <f t="shared" si="150"/>
        <v>0</v>
      </c>
      <c r="AA818" s="65">
        <f t="shared" si="151"/>
        <v>0</v>
      </c>
      <c r="AB818" s="65">
        <f t="shared" si="152"/>
        <v>0</v>
      </c>
      <c r="AC818" s="65">
        <f t="shared" si="153"/>
        <v>1</v>
      </c>
    </row>
    <row r="819" spans="1:29" x14ac:dyDescent="0.25">
      <c r="A819"/>
      <c r="B819"/>
      <c r="C819"/>
      <c r="D819"/>
      <c r="E819"/>
      <c r="F819"/>
      <c r="G819">
        <f t="shared" si="154"/>
        <v>0</v>
      </c>
      <c r="H819">
        <f t="shared" si="155"/>
        <v>0</v>
      </c>
      <c r="I819">
        <f t="shared" si="156"/>
        <v>0</v>
      </c>
      <c r="J819"/>
      <c r="K819"/>
      <c r="L819"/>
      <c r="M819"/>
      <c r="N819"/>
      <c r="O819"/>
      <c r="P819"/>
      <c r="Q819"/>
      <c r="R819"/>
      <c r="S819"/>
      <c r="T819"/>
      <c r="U819"/>
      <c r="V819"/>
      <c r="W819" s="103"/>
      <c r="X819" s="103"/>
      <c r="Y819" s="65" t="str">
        <f t="shared" si="145"/>
        <v>DOUBLE</v>
      </c>
      <c r="Z819" s="65">
        <f t="shared" si="150"/>
        <v>0</v>
      </c>
      <c r="AA819" s="65">
        <f t="shared" si="151"/>
        <v>0</v>
      </c>
      <c r="AB819" s="65">
        <f t="shared" si="152"/>
        <v>0</v>
      </c>
      <c r="AC819" s="65">
        <f t="shared" si="153"/>
        <v>1</v>
      </c>
    </row>
    <row r="820" spans="1:29" x14ac:dyDescent="0.25">
      <c r="A820"/>
      <c r="B820"/>
      <c r="C820"/>
      <c r="D820"/>
      <c r="E820"/>
      <c r="F820"/>
      <c r="G820">
        <f t="shared" si="154"/>
        <v>0</v>
      </c>
      <c r="H820">
        <f t="shared" si="155"/>
        <v>0</v>
      </c>
      <c r="I820">
        <f t="shared" si="156"/>
        <v>0</v>
      </c>
      <c r="J820"/>
      <c r="K820"/>
      <c r="L820"/>
      <c r="M820"/>
      <c r="N820"/>
      <c r="O820"/>
      <c r="P820"/>
      <c r="Q820"/>
      <c r="R820"/>
      <c r="S820"/>
      <c r="T820"/>
      <c r="U820"/>
      <c r="V820"/>
      <c r="W820" s="103"/>
      <c r="X820" s="103"/>
      <c r="Y820" s="65" t="str">
        <f t="shared" si="145"/>
        <v>DOUBLE</v>
      </c>
      <c r="Z820" s="65">
        <f t="shared" si="150"/>
        <v>0</v>
      </c>
      <c r="AA820" s="65">
        <f t="shared" si="151"/>
        <v>0</v>
      </c>
      <c r="AB820" s="65">
        <f t="shared" si="152"/>
        <v>0</v>
      </c>
      <c r="AC820" s="65">
        <f t="shared" si="153"/>
        <v>1</v>
      </c>
    </row>
    <row r="821" spans="1:29" x14ac:dyDescent="0.25">
      <c r="A821"/>
      <c r="B821"/>
      <c r="C821"/>
      <c r="D821"/>
      <c r="E821"/>
      <c r="F821"/>
      <c r="G821">
        <f t="shared" si="154"/>
        <v>0</v>
      </c>
      <c r="H821">
        <f t="shared" si="155"/>
        <v>0</v>
      </c>
      <c r="I821">
        <f t="shared" si="156"/>
        <v>0</v>
      </c>
      <c r="J821"/>
      <c r="K821"/>
      <c r="L821"/>
      <c r="M821"/>
      <c r="N821"/>
      <c r="O821"/>
      <c r="P821"/>
      <c r="Q821"/>
      <c r="R821"/>
      <c r="S821"/>
      <c r="T821"/>
      <c r="U821"/>
      <c r="V821"/>
      <c r="W821" s="103"/>
      <c r="X821" s="103"/>
      <c r="Y821" s="65" t="str">
        <f t="shared" si="145"/>
        <v>DOUBLE</v>
      </c>
      <c r="Z821" s="65">
        <f t="shared" si="150"/>
        <v>0</v>
      </c>
      <c r="AA821" s="65">
        <f t="shared" si="151"/>
        <v>0</v>
      </c>
      <c r="AB821" s="65">
        <f t="shared" si="152"/>
        <v>0</v>
      </c>
      <c r="AC821" s="65">
        <f t="shared" si="153"/>
        <v>1</v>
      </c>
    </row>
    <row r="822" spans="1:29" x14ac:dyDescent="0.25">
      <c r="A822"/>
      <c r="B822"/>
      <c r="C822"/>
      <c r="D822"/>
      <c r="E822"/>
      <c r="F822"/>
      <c r="G822">
        <f t="shared" si="154"/>
        <v>0</v>
      </c>
      <c r="H822">
        <f t="shared" si="155"/>
        <v>0</v>
      </c>
      <c r="I822">
        <f t="shared" si="156"/>
        <v>0</v>
      </c>
      <c r="J822"/>
      <c r="K822"/>
      <c r="L822"/>
      <c r="M822"/>
      <c r="N822"/>
      <c r="O822"/>
      <c r="P822"/>
      <c r="Q822"/>
      <c r="R822"/>
      <c r="S822"/>
      <c r="T822"/>
      <c r="U822"/>
      <c r="V822"/>
      <c r="W822" s="103"/>
      <c r="X822" s="103"/>
      <c r="Y822" s="65" t="str">
        <f t="shared" si="145"/>
        <v>DOUBLE</v>
      </c>
      <c r="Z822" s="65">
        <f t="shared" si="150"/>
        <v>0</v>
      </c>
      <c r="AA822" s="65">
        <f t="shared" si="151"/>
        <v>0</v>
      </c>
      <c r="AB822" s="65">
        <f t="shared" si="152"/>
        <v>0</v>
      </c>
      <c r="AC822" s="65">
        <f t="shared" si="153"/>
        <v>1</v>
      </c>
    </row>
    <row r="823" spans="1:29" x14ac:dyDescent="0.25">
      <c r="A823"/>
      <c r="B823"/>
      <c r="C823"/>
      <c r="D823"/>
      <c r="E823"/>
      <c r="F823"/>
      <c r="G823">
        <f t="shared" si="154"/>
        <v>0</v>
      </c>
      <c r="H823">
        <f t="shared" si="155"/>
        <v>0</v>
      </c>
      <c r="I823">
        <f t="shared" si="156"/>
        <v>0</v>
      </c>
      <c r="J823"/>
      <c r="K823"/>
      <c r="L823"/>
      <c r="M823"/>
      <c r="N823"/>
      <c r="O823"/>
      <c r="P823"/>
      <c r="Q823"/>
      <c r="R823"/>
      <c r="S823"/>
      <c r="T823"/>
      <c r="U823"/>
      <c r="V823"/>
      <c r="W823" s="103"/>
      <c r="X823" s="103"/>
      <c r="Y823" s="65" t="str">
        <f t="shared" si="145"/>
        <v>DOUBLE</v>
      </c>
      <c r="Z823" s="65">
        <f t="shared" si="150"/>
        <v>0</v>
      </c>
      <c r="AA823" s="65">
        <f t="shared" si="151"/>
        <v>0</v>
      </c>
      <c r="AB823" s="65">
        <f t="shared" si="152"/>
        <v>0</v>
      </c>
      <c r="AC823" s="65">
        <f t="shared" si="153"/>
        <v>1</v>
      </c>
    </row>
    <row r="824" spans="1:29" x14ac:dyDescent="0.25">
      <c r="A824"/>
      <c r="B824"/>
      <c r="C824"/>
      <c r="D824"/>
      <c r="E824"/>
      <c r="F824"/>
      <c r="G824">
        <f t="shared" si="154"/>
        <v>0</v>
      </c>
      <c r="H824">
        <f t="shared" si="155"/>
        <v>0</v>
      </c>
      <c r="I824">
        <f t="shared" si="156"/>
        <v>0</v>
      </c>
      <c r="J824"/>
      <c r="K824"/>
      <c r="L824"/>
      <c r="M824"/>
      <c r="N824"/>
      <c r="O824"/>
      <c r="P824"/>
      <c r="Q824"/>
      <c r="R824"/>
      <c r="S824"/>
      <c r="T824"/>
      <c r="U824"/>
      <c r="V824"/>
      <c r="W824" s="103"/>
      <c r="X824" s="103"/>
      <c r="Y824" s="65" t="str">
        <f t="shared" si="145"/>
        <v>DOUBLE</v>
      </c>
      <c r="Z824" s="65">
        <f t="shared" si="150"/>
        <v>0</v>
      </c>
      <c r="AA824" s="65">
        <f t="shared" si="151"/>
        <v>0</v>
      </c>
      <c r="AB824" s="65">
        <f t="shared" si="152"/>
        <v>0</v>
      </c>
      <c r="AC824" s="65">
        <f t="shared" si="153"/>
        <v>1</v>
      </c>
    </row>
    <row r="825" spans="1:29" x14ac:dyDescent="0.25">
      <c r="A825"/>
      <c r="B825"/>
      <c r="C825"/>
      <c r="D825"/>
      <c r="E825"/>
      <c r="F825"/>
      <c r="G825">
        <f t="shared" si="154"/>
        <v>0</v>
      </c>
      <c r="H825">
        <f t="shared" si="155"/>
        <v>0</v>
      </c>
      <c r="I825">
        <f t="shared" si="156"/>
        <v>0</v>
      </c>
      <c r="J825"/>
      <c r="K825"/>
      <c r="L825"/>
      <c r="M825"/>
      <c r="N825"/>
      <c r="O825"/>
      <c r="P825"/>
      <c r="Q825"/>
      <c r="R825"/>
      <c r="S825"/>
      <c r="T825"/>
      <c r="U825"/>
      <c r="V825"/>
      <c r="W825" s="103"/>
      <c r="X825" s="103"/>
      <c r="Y825" s="65" t="str">
        <f t="shared" si="145"/>
        <v>DOUBLE</v>
      </c>
      <c r="Z825" s="65">
        <f t="shared" si="150"/>
        <v>0</v>
      </c>
      <c r="AA825" s="65">
        <f t="shared" si="151"/>
        <v>0</v>
      </c>
      <c r="AB825" s="65">
        <f t="shared" si="152"/>
        <v>0</v>
      </c>
      <c r="AC825" s="65">
        <f t="shared" si="153"/>
        <v>1</v>
      </c>
    </row>
    <row r="826" spans="1:29" x14ac:dyDescent="0.25">
      <c r="A826"/>
      <c r="B826"/>
      <c r="C826"/>
      <c r="D826"/>
      <c r="E826"/>
      <c r="F826"/>
      <c r="G826">
        <f t="shared" si="154"/>
        <v>0</v>
      </c>
      <c r="H826">
        <f t="shared" si="155"/>
        <v>0</v>
      </c>
      <c r="I826">
        <f t="shared" si="156"/>
        <v>0</v>
      </c>
      <c r="J826"/>
      <c r="K826"/>
      <c r="L826"/>
      <c r="M826"/>
      <c r="N826"/>
      <c r="O826"/>
      <c r="P826"/>
      <c r="Q826"/>
      <c r="R826"/>
      <c r="S826"/>
      <c r="T826"/>
      <c r="U826"/>
      <c r="V826"/>
      <c r="W826" s="103"/>
      <c r="X826" s="103"/>
      <c r="Y826" s="65" t="str">
        <f t="shared" si="145"/>
        <v>DOUBLE</v>
      </c>
      <c r="Z826" s="65">
        <f t="shared" si="150"/>
        <v>0</v>
      </c>
      <c r="AA826" s="65">
        <f t="shared" si="151"/>
        <v>0</v>
      </c>
      <c r="AB826" s="65">
        <f t="shared" si="152"/>
        <v>0</v>
      </c>
      <c r="AC826" s="65">
        <f t="shared" si="153"/>
        <v>1</v>
      </c>
    </row>
    <row r="827" spans="1:29" x14ac:dyDescent="0.25">
      <c r="A827"/>
      <c r="B827"/>
      <c r="C827"/>
      <c r="D827"/>
      <c r="E827"/>
      <c r="F827"/>
      <c r="G827">
        <f t="shared" si="154"/>
        <v>0</v>
      </c>
      <c r="H827">
        <f t="shared" si="155"/>
        <v>0</v>
      </c>
      <c r="I827">
        <f t="shared" si="156"/>
        <v>0</v>
      </c>
      <c r="J827"/>
      <c r="K827"/>
      <c r="L827"/>
      <c r="M827"/>
      <c r="N827"/>
      <c r="O827"/>
      <c r="P827"/>
      <c r="Q827"/>
      <c r="R827"/>
      <c r="S827"/>
      <c r="T827"/>
      <c r="U827"/>
      <c r="V827"/>
      <c r="W827" s="103"/>
      <c r="X827" s="103"/>
      <c r="Y827" s="65" t="str">
        <f t="shared" si="145"/>
        <v>DOUBLE</v>
      </c>
      <c r="Z827" s="65">
        <f t="shared" si="150"/>
        <v>0</v>
      </c>
      <c r="AA827" s="65">
        <f t="shared" si="151"/>
        <v>0</v>
      </c>
      <c r="AB827" s="65">
        <f t="shared" si="152"/>
        <v>0</v>
      </c>
      <c r="AC827" s="65">
        <f t="shared" si="153"/>
        <v>1</v>
      </c>
    </row>
    <row r="828" spans="1:29" x14ac:dyDescent="0.25">
      <c r="A828"/>
      <c r="B828"/>
      <c r="C828"/>
      <c r="D828"/>
      <c r="E828"/>
      <c r="F828"/>
      <c r="G828">
        <f t="shared" si="154"/>
        <v>0</v>
      </c>
      <c r="H828">
        <f t="shared" si="155"/>
        <v>0</v>
      </c>
      <c r="I828">
        <f t="shared" si="156"/>
        <v>0</v>
      </c>
      <c r="J828"/>
      <c r="K828"/>
      <c r="L828"/>
      <c r="M828"/>
      <c r="N828"/>
      <c r="O828"/>
      <c r="P828"/>
      <c r="Q828"/>
      <c r="R828"/>
      <c r="S828"/>
      <c r="T828"/>
      <c r="U828"/>
      <c r="V828"/>
      <c r="W828" s="103"/>
      <c r="X828" s="103"/>
      <c r="Y828" s="65" t="str">
        <f t="shared" si="145"/>
        <v>DOUBLE</v>
      </c>
      <c r="Z828" s="65">
        <f t="shared" si="150"/>
        <v>0</v>
      </c>
      <c r="AA828" s="65">
        <f t="shared" si="151"/>
        <v>0</v>
      </c>
      <c r="AB828" s="65">
        <f t="shared" si="152"/>
        <v>0</v>
      </c>
      <c r="AC828" s="65">
        <f t="shared" si="153"/>
        <v>1</v>
      </c>
    </row>
    <row r="829" spans="1:29" x14ac:dyDescent="0.25">
      <c r="A829"/>
      <c r="B829"/>
      <c r="C829"/>
      <c r="D829"/>
      <c r="E829"/>
      <c r="F829"/>
      <c r="G829">
        <f t="shared" si="154"/>
        <v>0</v>
      </c>
      <c r="H829">
        <f t="shared" si="155"/>
        <v>0</v>
      </c>
      <c r="I829">
        <f t="shared" si="156"/>
        <v>0</v>
      </c>
      <c r="J829"/>
      <c r="K829"/>
      <c r="L829"/>
      <c r="M829"/>
      <c r="N829"/>
      <c r="O829"/>
      <c r="P829"/>
      <c r="Q829"/>
      <c r="R829"/>
      <c r="S829"/>
      <c r="T829"/>
      <c r="U829"/>
      <c r="V829"/>
      <c r="W829" s="103"/>
      <c r="X829" s="103"/>
      <c r="Y829" s="65" t="str">
        <f t="shared" si="145"/>
        <v>DOUBLE</v>
      </c>
      <c r="Z829" s="65">
        <f t="shared" si="150"/>
        <v>0</v>
      </c>
      <c r="AA829" s="65">
        <f t="shared" si="151"/>
        <v>0</v>
      </c>
      <c r="AB829" s="65">
        <f t="shared" si="152"/>
        <v>0</v>
      </c>
      <c r="AC829" s="65">
        <f t="shared" si="153"/>
        <v>1</v>
      </c>
    </row>
    <row r="830" spans="1:29" x14ac:dyDescent="0.25">
      <c r="A830"/>
      <c r="B830"/>
      <c r="C830"/>
      <c r="D830"/>
      <c r="E830"/>
      <c r="F830"/>
      <c r="G830">
        <f t="shared" si="154"/>
        <v>0</v>
      </c>
      <c r="H830">
        <f t="shared" si="155"/>
        <v>0</v>
      </c>
      <c r="I830">
        <f t="shared" si="156"/>
        <v>0</v>
      </c>
      <c r="J830"/>
      <c r="K830"/>
      <c r="L830"/>
      <c r="M830"/>
      <c r="N830"/>
      <c r="O830"/>
      <c r="P830"/>
      <c r="Q830"/>
      <c r="R830"/>
      <c r="S830"/>
      <c r="T830"/>
      <c r="U830"/>
      <c r="V830"/>
      <c r="W830" s="103"/>
      <c r="X830" s="103"/>
      <c r="Y830" s="65" t="str">
        <f t="shared" si="145"/>
        <v>DOUBLE</v>
      </c>
      <c r="Z830" s="65">
        <f t="shared" si="150"/>
        <v>0</v>
      </c>
      <c r="AA830" s="65">
        <f t="shared" si="151"/>
        <v>0</v>
      </c>
      <c r="AB830" s="65">
        <f t="shared" si="152"/>
        <v>0</v>
      </c>
      <c r="AC830" s="65">
        <f t="shared" si="153"/>
        <v>1</v>
      </c>
    </row>
    <row r="831" spans="1:29" x14ac:dyDescent="0.25">
      <c r="A831"/>
      <c r="B831"/>
      <c r="C831"/>
      <c r="D831"/>
      <c r="E831"/>
      <c r="F831"/>
      <c r="G831">
        <f t="shared" si="154"/>
        <v>0</v>
      </c>
      <c r="H831">
        <f t="shared" si="155"/>
        <v>0</v>
      </c>
      <c r="I831">
        <f t="shared" si="156"/>
        <v>0</v>
      </c>
      <c r="J831"/>
      <c r="K831"/>
      <c r="L831"/>
      <c r="M831"/>
      <c r="N831"/>
      <c r="O831"/>
      <c r="P831"/>
      <c r="Q831"/>
      <c r="R831"/>
      <c r="S831"/>
      <c r="T831"/>
      <c r="U831"/>
      <c r="V831"/>
      <c r="W831" s="103"/>
      <c r="X831" s="103"/>
      <c r="Y831" s="65" t="str">
        <f t="shared" si="145"/>
        <v>DOUBLE</v>
      </c>
      <c r="Z831" s="65">
        <f t="shared" si="150"/>
        <v>0</v>
      </c>
      <c r="AA831" s="65">
        <f t="shared" si="151"/>
        <v>0</v>
      </c>
      <c r="AB831" s="65">
        <f t="shared" si="152"/>
        <v>0</v>
      </c>
      <c r="AC831" s="65">
        <f t="shared" si="153"/>
        <v>1</v>
      </c>
    </row>
    <row r="832" spans="1:29" x14ac:dyDescent="0.25">
      <c r="A832"/>
      <c r="B832"/>
      <c r="C832"/>
      <c r="D832"/>
      <c r="E832"/>
      <c r="F832"/>
      <c r="G832">
        <f t="shared" si="154"/>
        <v>0</v>
      </c>
      <c r="H832">
        <f t="shared" si="155"/>
        <v>0</v>
      </c>
      <c r="I832">
        <f t="shared" si="156"/>
        <v>0</v>
      </c>
      <c r="J832"/>
      <c r="K832"/>
      <c r="L832"/>
      <c r="M832"/>
      <c r="N832"/>
      <c r="O832"/>
      <c r="P832"/>
      <c r="Q832"/>
      <c r="R832"/>
      <c r="S832"/>
      <c r="T832"/>
      <c r="U832"/>
      <c r="V832"/>
      <c r="W832" s="103"/>
      <c r="X832" s="103"/>
      <c r="Y832" s="65" t="str">
        <f t="shared" si="145"/>
        <v>DOUBLE</v>
      </c>
      <c r="Z832" s="65">
        <f t="shared" si="150"/>
        <v>0</v>
      </c>
      <c r="AA832" s="65">
        <f t="shared" si="151"/>
        <v>0</v>
      </c>
      <c r="AB832" s="65">
        <f t="shared" si="152"/>
        <v>0</v>
      </c>
      <c r="AC832" s="65">
        <f t="shared" si="153"/>
        <v>1</v>
      </c>
    </row>
    <row r="833" spans="1:29" x14ac:dyDescent="0.25">
      <c r="A833"/>
      <c r="B833"/>
      <c r="C833"/>
      <c r="D833"/>
      <c r="E833"/>
      <c r="F833"/>
      <c r="G833">
        <f t="shared" si="154"/>
        <v>0</v>
      </c>
      <c r="H833">
        <f t="shared" si="155"/>
        <v>0</v>
      </c>
      <c r="I833">
        <f t="shared" si="156"/>
        <v>0</v>
      </c>
      <c r="J833"/>
      <c r="K833"/>
      <c r="L833"/>
      <c r="M833"/>
      <c r="N833"/>
      <c r="O833"/>
      <c r="P833"/>
      <c r="Q833"/>
      <c r="R833"/>
      <c r="S833"/>
      <c r="T833"/>
      <c r="U833"/>
      <c r="V833"/>
      <c r="W833" s="103"/>
      <c r="X833" s="103"/>
      <c r="Y833" s="65" t="str">
        <f t="shared" si="145"/>
        <v>DOUBLE</v>
      </c>
      <c r="Z833" s="65">
        <f t="shared" si="150"/>
        <v>0</v>
      </c>
      <c r="AA833" s="65">
        <f t="shared" si="151"/>
        <v>0</v>
      </c>
      <c r="AB833" s="65">
        <f t="shared" si="152"/>
        <v>0</v>
      </c>
      <c r="AC833" s="65">
        <f t="shared" si="153"/>
        <v>1</v>
      </c>
    </row>
    <row r="834" spans="1:29" x14ac:dyDescent="0.25">
      <c r="A834"/>
      <c r="B834"/>
      <c r="C834"/>
      <c r="D834"/>
      <c r="E834"/>
      <c r="F834"/>
      <c r="G834">
        <f t="shared" si="154"/>
        <v>0</v>
      </c>
      <c r="H834">
        <f t="shared" si="155"/>
        <v>0</v>
      </c>
      <c r="I834">
        <f t="shared" si="156"/>
        <v>0</v>
      </c>
      <c r="J834"/>
      <c r="K834"/>
      <c r="L834"/>
      <c r="M834"/>
      <c r="N834"/>
      <c r="O834"/>
      <c r="P834"/>
      <c r="Q834"/>
      <c r="R834"/>
      <c r="S834"/>
      <c r="T834"/>
      <c r="U834"/>
      <c r="V834"/>
      <c r="W834" s="103"/>
      <c r="X834" s="103"/>
      <c r="Y834" s="65" t="str">
        <f t="shared" si="145"/>
        <v>DOUBLE</v>
      </c>
      <c r="Z834" s="65">
        <f t="shared" si="150"/>
        <v>0</v>
      </c>
      <c r="AA834" s="65">
        <f t="shared" si="151"/>
        <v>0</v>
      </c>
      <c r="AB834" s="65">
        <f t="shared" si="152"/>
        <v>0</v>
      </c>
      <c r="AC834" s="65">
        <f t="shared" si="153"/>
        <v>1</v>
      </c>
    </row>
    <row r="835" spans="1:29" x14ac:dyDescent="0.25">
      <c r="A835" s="101"/>
      <c r="B835" s="100"/>
      <c r="C835" s="101"/>
      <c r="D835" s="102"/>
      <c r="E835" s="100"/>
      <c r="F835" s="103"/>
      <c r="G835">
        <f t="shared" si="154"/>
        <v>0</v>
      </c>
      <c r="H835">
        <f t="shared" si="155"/>
        <v>0</v>
      </c>
      <c r="I835">
        <f t="shared" si="156"/>
        <v>0</v>
      </c>
      <c r="J835" s="119"/>
      <c r="K835" s="119"/>
      <c r="L835" s="119"/>
      <c r="M835" s="119"/>
      <c r="N835" s="119"/>
      <c r="O835" s="119"/>
      <c r="P835" s="119"/>
      <c r="Q835" s="119"/>
      <c r="R835" s="119"/>
      <c r="S835" s="119"/>
      <c r="T835" s="119"/>
      <c r="U835" s="119"/>
      <c r="V835" s="119"/>
      <c r="W835" s="103"/>
      <c r="X835" s="103"/>
      <c r="Y835" s="65" t="str">
        <f t="shared" si="145"/>
        <v>DOUBLE</v>
      </c>
      <c r="Z835" s="65">
        <f t="shared" si="150"/>
        <v>0</v>
      </c>
      <c r="AA835" s="65">
        <f t="shared" si="151"/>
        <v>0</v>
      </c>
      <c r="AB835" s="65">
        <f t="shared" si="152"/>
        <v>0</v>
      </c>
      <c r="AC835" s="65">
        <f t="shared" si="153"/>
        <v>1</v>
      </c>
    </row>
    <row r="836" spans="1:29" x14ac:dyDescent="0.25">
      <c r="A836" s="101"/>
      <c r="B836" s="100"/>
      <c r="C836" s="101"/>
      <c r="D836" s="102"/>
      <c r="E836" s="100"/>
      <c r="F836" s="103"/>
      <c r="G836">
        <f t="shared" si="154"/>
        <v>0</v>
      </c>
      <c r="H836">
        <f t="shared" si="155"/>
        <v>0</v>
      </c>
      <c r="I836">
        <f t="shared" si="156"/>
        <v>0</v>
      </c>
      <c r="J836" s="119"/>
      <c r="K836" s="119"/>
      <c r="L836" s="119"/>
      <c r="M836" s="119"/>
      <c r="N836" s="119"/>
      <c r="O836" s="119"/>
      <c r="P836" s="119"/>
      <c r="Q836" s="119"/>
      <c r="R836" s="119"/>
      <c r="S836" s="119"/>
      <c r="T836" s="119"/>
      <c r="U836" s="119"/>
      <c r="V836" s="119"/>
      <c r="W836" s="103"/>
      <c r="X836" s="103"/>
      <c r="Y836" s="65" t="str">
        <f t="shared" si="145"/>
        <v>DOUBLE</v>
      </c>
      <c r="Z836" s="65">
        <f t="shared" si="150"/>
        <v>0</v>
      </c>
      <c r="AA836" s="65">
        <f t="shared" si="151"/>
        <v>0</v>
      </c>
      <c r="AB836" s="65">
        <f t="shared" si="152"/>
        <v>0</v>
      </c>
      <c r="AC836" s="65">
        <f t="shared" si="153"/>
        <v>1</v>
      </c>
    </row>
    <row r="837" spans="1:29" x14ac:dyDescent="0.25">
      <c r="A837" s="101"/>
      <c r="B837" s="100"/>
      <c r="C837" s="101"/>
      <c r="D837" s="102"/>
      <c r="E837" s="100"/>
      <c r="F837" s="103"/>
      <c r="G837">
        <f t="shared" si="154"/>
        <v>0</v>
      </c>
      <c r="H837">
        <f t="shared" si="155"/>
        <v>0</v>
      </c>
      <c r="I837">
        <f t="shared" si="156"/>
        <v>0</v>
      </c>
      <c r="J837" s="119"/>
      <c r="K837" s="119"/>
      <c r="L837" s="119"/>
      <c r="M837" s="119"/>
      <c r="N837" s="119"/>
      <c r="O837" s="119"/>
      <c r="P837" s="119"/>
      <c r="Q837" s="119"/>
      <c r="R837" s="119"/>
      <c r="S837" s="119"/>
      <c r="T837" s="119"/>
      <c r="U837" s="119"/>
      <c r="V837" s="119"/>
      <c r="W837" s="103"/>
      <c r="X837" s="103"/>
      <c r="Y837" s="65" t="str">
        <f t="shared" si="145"/>
        <v>DOUBLE</v>
      </c>
      <c r="Z837" s="65">
        <f t="shared" si="150"/>
        <v>0</v>
      </c>
      <c r="AA837" s="65">
        <f t="shared" si="151"/>
        <v>0</v>
      </c>
      <c r="AB837" s="65">
        <f t="shared" si="152"/>
        <v>0</v>
      </c>
      <c r="AC837" s="65">
        <f t="shared" si="153"/>
        <v>1</v>
      </c>
    </row>
    <row r="838" spans="1:29" x14ac:dyDescent="0.25">
      <c r="A838" s="101"/>
      <c r="B838" s="100"/>
      <c r="C838" s="101"/>
      <c r="D838" s="102"/>
      <c r="E838" s="100"/>
      <c r="F838" s="103"/>
      <c r="G838">
        <f t="shared" si="154"/>
        <v>0</v>
      </c>
      <c r="H838">
        <f t="shared" si="155"/>
        <v>0</v>
      </c>
      <c r="I838">
        <f t="shared" si="156"/>
        <v>0</v>
      </c>
      <c r="J838" s="119"/>
      <c r="K838" s="119"/>
      <c r="L838" s="119"/>
      <c r="M838" s="119"/>
      <c r="N838" s="119"/>
      <c r="O838" s="119"/>
      <c r="P838" s="119"/>
      <c r="Q838" s="119"/>
      <c r="R838" s="119"/>
      <c r="S838" s="119"/>
      <c r="T838" s="119"/>
      <c r="U838" s="119"/>
      <c r="V838" s="119"/>
      <c r="W838" s="103"/>
      <c r="X838" s="103"/>
      <c r="Y838" s="65" t="str">
        <f t="shared" si="145"/>
        <v>DOUBLE</v>
      </c>
      <c r="Z838" s="65">
        <f t="shared" si="150"/>
        <v>0</v>
      </c>
      <c r="AA838" s="65">
        <f t="shared" si="151"/>
        <v>0</v>
      </c>
      <c r="AB838" s="65">
        <f t="shared" si="152"/>
        <v>0</v>
      </c>
      <c r="AC838" s="65">
        <f t="shared" si="153"/>
        <v>1</v>
      </c>
    </row>
    <row r="839" spans="1:29" x14ac:dyDescent="0.25">
      <c r="A839" s="101"/>
      <c r="B839" s="100"/>
      <c r="C839" s="101"/>
      <c r="D839" s="102"/>
      <c r="E839" s="100"/>
      <c r="F839" s="103"/>
      <c r="G839">
        <f t="shared" si="154"/>
        <v>0</v>
      </c>
      <c r="H839">
        <f t="shared" si="155"/>
        <v>0</v>
      </c>
      <c r="I839">
        <f t="shared" si="156"/>
        <v>0</v>
      </c>
      <c r="J839" s="119"/>
      <c r="K839" s="119"/>
      <c r="L839" s="119"/>
      <c r="M839" s="119"/>
      <c r="N839" s="119"/>
      <c r="O839" s="119"/>
      <c r="P839" s="119"/>
      <c r="Q839" s="119"/>
      <c r="R839" s="119"/>
      <c r="S839" s="119"/>
      <c r="T839" s="119"/>
      <c r="U839" s="119"/>
      <c r="V839" s="119"/>
      <c r="W839" s="103"/>
      <c r="X839" s="103"/>
      <c r="Y839" s="65" t="str">
        <f t="shared" si="145"/>
        <v>DOUBLE</v>
      </c>
      <c r="Z839" s="65">
        <f t="shared" si="150"/>
        <v>0</v>
      </c>
      <c r="AA839" s="65">
        <f t="shared" si="151"/>
        <v>0</v>
      </c>
      <c r="AB839" s="65">
        <f t="shared" si="152"/>
        <v>0</v>
      </c>
      <c r="AC839" s="65">
        <f t="shared" si="153"/>
        <v>1</v>
      </c>
    </row>
    <row r="840" spans="1:29" x14ac:dyDescent="0.25">
      <c r="A840" s="101"/>
      <c r="B840" s="100"/>
      <c r="C840" s="101"/>
      <c r="D840" s="102"/>
      <c r="E840" s="100"/>
      <c r="F840" s="103"/>
      <c r="G840">
        <f t="shared" si="154"/>
        <v>0</v>
      </c>
      <c r="H840">
        <f t="shared" si="155"/>
        <v>0</v>
      </c>
      <c r="I840">
        <f t="shared" si="156"/>
        <v>0</v>
      </c>
      <c r="J840" s="119"/>
      <c r="K840" s="119"/>
      <c r="L840" s="119"/>
      <c r="M840" s="119"/>
      <c r="N840" s="119"/>
      <c r="O840" s="119"/>
      <c r="P840" s="119"/>
      <c r="Q840" s="119"/>
      <c r="R840" s="119"/>
      <c r="S840" s="119"/>
      <c r="T840" s="119"/>
      <c r="U840" s="119"/>
      <c r="V840" s="119"/>
      <c r="W840" s="103"/>
      <c r="X840" s="103"/>
      <c r="Y840" s="65" t="str">
        <f t="shared" si="145"/>
        <v>DOUBLE</v>
      </c>
      <c r="Z840" s="65">
        <f t="shared" si="150"/>
        <v>0</v>
      </c>
      <c r="AA840" s="65">
        <f t="shared" si="151"/>
        <v>0</v>
      </c>
      <c r="AB840" s="65">
        <f t="shared" si="152"/>
        <v>0</v>
      </c>
      <c r="AC840" s="65">
        <f t="shared" si="153"/>
        <v>1</v>
      </c>
    </row>
    <row r="841" spans="1:29" x14ac:dyDescent="0.25">
      <c r="A841" s="101"/>
      <c r="B841" s="100"/>
      <c r="C841" s="101"/>
      <c r="D841" s="102"/>
      <c r="E841" s="100"/>
      <c r="F841" s="103"/>
      <c r="G841">
        <f t="shared" si="154"/>
        <v>0</v>
      </c>
      <c r="H841">
        <f t="shared" si="155"/>
        <v>0</v>
      </c>
      <c r="I841">
        <f t="shared" si="156"/>
        <v>0</v>
      </c>
      <c r="J841" s="119"/>
      <c r="K841" s="119"/>
      <c r="L841" s="119"/>
      <c r="M841" s="119"/>
      <c r="N841" s="119"/>
      <c r="O841" s="119"/>
      <c r="P841" s="119"/>
      <c r="Q841" s="119"/>
      <c r="R841" s="119"/>
      <c r="S841" s="119"/>
      <c r="T841" s="119"/>
      <c r="U841" s="119"/>
      <c r="V841" s="119"/>
      <c r="W841" s="103"/>
      <c r="X841" s="103"/>
      <c r="Y841" s="65" t="str">
        <f t="shared" si="145"/>
        <v>DOUBLE</v>
      </c>
      <c r="Z841" s="65">
        <f t="shared" si="150"/>
        <v>0</v>
      </c>
      <c r="AA841" s="65">
        <f t="shared" si="151"/>
        <v>0</v>
      </c>
      <c r="AB841" s="65">
        <f t="shared" si="152"/>
        <v>0</v>
      </c>
      <c r="AC841" s="65">
        <f t="shared" si="153"/>
        <v>1</v>
      </c>
    </row>
    <row r="842" spans="1:29" x14ac:dyDescent="0.25">
      <c r="A842" s="101"/>
      <c r="B842" s="100"/>
      <c r="C842" s="101"/>
      <c r="D842" s="102"/>
      <c r="E842" s="100"/>
      <c r="F842" s="103"/>
      <c r="G842">
        <f t="shared" si="154"/>
        <v>0</v>
      </c>
      <c r="H842">
        <f t="shared" si="155"/>
        <v>0</v>
      </c>
      <c r="I842">
        <f t="shared" si="156"/>
        <v>0</v>
      </c>
      <c r="J842" s="119"/>
      <c r="K842" s="119"/>
      <c r="L842" s="119"/>
      <c r="M842" s="119"/>
      <c r="N842" s="119"/>
      <c r="O842" s="119"/>
      <c r="P842" s="119"/>
      <c r="Q842" s="119"/>
      <c r="R842" s="119"/>
      <c r="S842" s="119"/>
      <c r="T842" s="119"/>
      <c r="U842" s="119"/>
      <c r="V842" s="119"/>
      <c r="W842" s="103"/>
      <c r="X842" s="103"/>
      <c r="Y842" s="65" t="str">
        <f t="shared" si="145"/>
        <v>DOUBLE</v>
      </c>
      <c r="Z842" s="65">
        <f t="shared" si="150"/>
        <v>0</v>
      </c>
      <c r="AA842" s="65">
        <f t="shared" si="151"/>
        <v>0</v>
      </c>
      <c r="AB842" s="65">
        <f t="shared" si="152"/>
        <v>0</v>
      </c>
      <c r="AC842" s="65">
        <f t="shared" si="153"/>
        <v>1</v>
      </c>
    </row>
    <row r="843" spans="1:29" x14ac:dyDescent="0.25">
      <c r="A843" s="101"/>
      <c r="B843" s="100"/>
      <c r="C843" s="101"/>
      <c r="D843" s="102"/>
      <c r="E843" s="100"/>
      <c r="F843" s="103"/>
      <c r="G843">
        <f t="shared" si="154"/>
        <v>0</v>
      </c>
      <c r="H843">
        <f t="shared" si="155"/>
        <v>0</v>
      </c>
      <c r="I843">
        <f t="shared" si="156"/>
        <v>0</v>
      </c>
      <c r="J843" s="119"/>
      <c r="K843" s="119"/>
      <c r="L843" s="119"/>
      <c r="M843" s="119"/>
      <c r="N843" s="119"/>
      <c r="O843" s="119"/>
      <c r="P843" s="119"/>
      <c r="Q843" s="119"/>
      <c r="R843" s="119"/>
      <c r="S843" s="119"/>
      <c r="T843" s="119"/>
      <c r="U843" s="119"/>
      <c r="V843" s="119"/>
      <c r="W843" s="103"/>
      <c r="X843" s="103"/>
      <c r="Y843" s="65" t="str">
        <f t="shared" si="145"/>
        <v>DOUBLE</v>
      </c>
      <c r="Z843" s="65">
        <f t="shared" si="150"/>
        <v>0</v>
      </c>
      <c r="AA843" s="65">
        <f t="shared" si="151"/>
        <v>0</v>
      </c>
      <c r="AB843" s="65">
        <f t="shared" si="152"/>
        <v>0</v>
      </c>
      <c r="AC843" s="65">
        <f t="shared" si="153"/>
        <v>1</v>
      </c>
    </row>
    <row r="844" spans="1:29" x14ac:dyDescent="0.25">
      <c r="A844" s="101"/>
      <c r="B844" s="100"/>
      <c r="C844" s="101"/>
      <c r="D844" s="102"/>
      <c r="E844" s="100"/>
      <c r="F844" s="103"/>
      <c r="G844">
        <f t="shared" si="154"/>
        <v>0</v>
      </c>
      <c r="H844">
        <f t="shared" si="155"/>
        <v>0</v>
      </c>
      <c r="I844">
        <f t="shared" si="156"/>
        <v>0</v>
      </c>
      <c r="J844" s="119"/>
      <c r="K844" s="119"/>
      <c r="L844" s="119"/>
      <c r="M844" s="119"/>
      <c r="N844" s="119"/>
      <c r="O844" s="119"/>
      <c r="P844" s="119"/>
      <c r="Q844" s="119"/>
      <c r="R844" s="119"/>
      <c r="S844" s="119"/>
      <c r="T844" s="119"/>
      <c r="U844" s="119"/>
      <c r="V844" s="119"/>
      <c r="W844" s="103"/>
      <c r="X844" s="103"/>
      <c r="Y844" s="65" t="str">
        <f t="shared" si="145"/>
        <v>DOUBLE</v>
      </c>
      <c r="Z844" s="65">
        <f t="shared" si="150"/>
        <v>0</v>
      </c>
      <c r="AA844" s="65">
        <f t="shared" si="151"/>
        <v>0</v>
      </c>
      <c r="AB844" s="65">
        <f t="shared" si="152"/>
        <v>0</v>
      </c>
      <c r="AC844" s="65">
        <f t="shared" si="153"/>
        <v>1</v>
      </c>
    </row>
    <row r="845" spans="1:29" x14ac:dyDescent="0.25">
      <c r="A845" s="101"/>
      <c r="B845" s="100"/>
      <c r="C845" s="101"/>
      <c r="D845" s="102"/>
      <c r="E845" s="100"/>
      <c r="F845" s="103"/>
      <c r="G845">
        <f t="shared" si="154"/>
        <v>0</v>
      </c>
      <c r="H845">
        <f t="shared" si="155"/>
        <v>0</v>
      </c>
      <c r="I845">
        <f t="shared" si="156"/>
        <v>0</v>
      </c>
      <c r="J845" s="119"/>
      <c r="K845" s="119"/>
      <c r="L845" s="119"/>
      <c r="M845" s="119"/>
      <c r="N845" s="119"/>
      <c r="O845" s="119"/>
      <c r="P845" s="119"/>
      <c r="Q845" s="119"/>
      <c r="R845" s="119"/>
      <c r="S845" s="119"/>
      <c r="T845" s="119"/>
      <c r="U845" s="119"/>
      <c r="V845" s="119"/>
      <c r="W845" s="103"/>
      <c r="X845" s="103"/>
      <c r="Y845" s="65" t="str">
        <f t="shared" si="145"/>
        <v>DOUBLE</v>
      </c>
      <c r="Z845" s="65">
        <f t="shared" si="150"/>
        <v>0</v>
      </c>
      <c r="AA845" s="65">
        <f t="shared" si="151"/>
        <v>0</v>
      </c>
      <c r="AB845" s="65">
        <f t="shared" si="152"/>
        <v>0</v>
      </c>
      <c r="AC845" s="65">
        <f t="shared" si="153"/>
        <v>1</v>
      </c>
    </row>
    <row r="846" spans="1:29" x14ac:dyDescent="0.25">
      <c r="A846" s="101"/>
      <c r="B846" s="100"/>
      <c r="C846" s="101"/>
      <c r="D846" s="102"/>
      <c r="E846" s="100"/>
      <c r="F846" s="103"/>
      <c r="G846">
        <f t="shared" si="154"/>
        <v>0</v>
      </c>
      <c r="H846">
        <f t="shared" si="155"/>
        <v>0</v>
      </c>
      <c r="I846">
        <f t="shared" si="156"/>
        <v>0</v>
      </c>
      <c r="J846" s="119"/>
      <c r="K846" s="119"/>
      <c r="L846" s="119"/>
      <c r="M846" s="119"/>
      <c r="N846" s="119"/>
      <c r="O846" s="119"/>
      <c r="P846" s="119"/>
      <c r="Q846" s="119"/>
      <c r="R846" s="119"/>
      <c r="S846" s="119"/>
      <c r="T846" s="119"/>
      <c r="U846" s="119"/>
      <c r="V846" s="119"/>
      <c r="W846" s="103"/>
      <c r="X846" s="103"/>
      <c r="Y846" s="65" t="str">
        <f t="shared" si="145"/>
        <v>DOUBLE</v>
      </c>
      <c r="Z846" s="65">
        <f t="shared" si="150"/>
        <v>0</v>
      </c>
      <c r="AA846" s="65">
        <f t="shared" si="151"/>
        <v>0</v>
      </c>
      <c r="AB846" s="65">
        <f t="shared" si="152"/>
        <v>0</v>
      </c>
      <c r="AC846" s="65">
        <f t="shared" si="153"/>
        <v>1</v>
      </c>
    </row>
    <row r="847" spans="1:29" x14ac:dyDescent="0.25">
      <c r="A847" s="101"/>
      <c r="B847" s="100"/>
      <c r="C847" s="101"/>
      <c r="D847" s="102"/>
      <c r="E847" s="100"/>
      <c r="F847" s="103"/>
      <c r="G847">
        <f t="shared" si="154"/>
        <v>0</v>
      </c>
      <c r="H847">
        <f t="shared" si="155"/>
        <v>0</v>
      </c>
      <c r="I847">
        <f t="shared" si="156"/>
        <v>0</v>
      </c>
      <c r="J847" s="119"/>
      <c r="K847" s="119"/>
      <c r="L847" s="119"/>
      <c r="M847" s="119"/>
      <c r="N847" s="119"/>
      <c r="O847" s="119"/>
      <c r="P847" s="119"/>
      <c r="Q847" s="119"/>
      <c r="R847" s="119"/>
      <c r="S847" s="119"/>
      <c r="T847" s="119"/>
      <c r="U847" s="119"/>
      <c r="V847" s="119"/>
      <c r="W847" s="103"/>
      <c r="X847" s="103"/>
      <c r="Y847" s="65" t="str">
        <f t="shared" si="145"/>
        <v>DOUBLE</v>
      </c>
      <c r="Z847" s="65">
        <f t="shared" si="150"/>
        <v>0</v>
      </c>
      <c r="AA847" s="65">
        <f t="shared" si="151"/>
        <v>0</v>
      </c>
      <c r="AB847" s="65">
        <f t="shared" si="152"/>
        <v>0</v>
      </c>
      <c r="AC847" s="65">
        <f t="shared" si="153"/>
        <v>1</v>
      </c>
    </row>
    <row r="848" spans="1:29" x14ac:dyDescent="0.25">
      <c r="A848" s="101"/>
      <c r="B848" s="100"/>
      <c r="C848" s="101"/>
      <c r="D848" s="102"/>
      <c r="E848" s="100"/>
      <c r="F848" s="103"/>
      <c r="G848">
        <f t="shared" si="154"/>
        <v>0</v>
      </c>
      <c r="H848">
        <f t="shared" si="155"/>
        <v>0</v>
      </c>
      <c r="I848">
        <f t="shared" si="156"/>
        <v>0</v>
      </c>
      <c r="J848" s="119"/>
      <c r="K848" s="119"/>
      <c r="L848" s="119"/>
      <c r="M848" s="119"/>
      <c r="N848" s="119"/>
      <c r="O848" s="119"/>
      <c r="P848" s="119"/>
      <c r="Q848" s="119"/>
      <c r="R848" s="119"/>
      <c r="S848" s="119"/>
      <c r="T848" s="119"/>
      <c r="U848" s="119"/>
      <c r="V848" s="119"/>
      <c r="W848" s="103"/>
      <c r="X848" s="103"/>
      <c r="Y848" s="65" t="str">
        <f t="shared" si="145"/>
        <v>DOUBLE</v>
      </c>
      <c r="Z848" s="65">
        <f t="shared" si="150"/>
        <v>0</v>
      </c>
      <c r="AA848" s="65">
        <f t="shared" si="151"/>
        <v>0</v>
      </c>
      <c r="AB848" s="65">
        <f t="shared" si="152"/>
        <v>0</v>
      </c>
      <c r="AC848" s="65">
        <f t="shared" si="153"/>
        <v>1</v>
      </c>
    </row>
    <row r="849" spans="1:29" x14ac:dyDescent="0.25">
      <c r="A849" s="101"/>
      <c r="B849" s="100"/>
      <c r="C849" s="101"/>
      <c r="D849" s="102"/>
      <c r="E849" s="100"/>
      <c r="F849" s="103"/>
      <c r="G849">
        <f t="shared" si="154"/>
        <v>0</v>
      </c>
      <c r="H849">
        <f t="shared" si="155"/>
        <v>0</v>
      </c>
      <c r="I849">
        <f t="shared" si="156"/>
        <v>0</v>
      </c>
      <c r="J849" s="119"/>
      <c r="K849" s="119"/>
      <c r="L849" s="119"/>
      <c r="M849" s="119"/>
      <c r="N849" s="119"/>
      <c r="O849" s="119"/>
      <c r="P849" s="119"/>
      <c r="Q849" s="119"/>
      <c r="R849" s="119"/>
      <c r="S849" s="119"/>
      <c r="T849" s="119"/>
      <c r="U849" s="119"/>
      <c r="V849" s="119"/>
      <c r="W849" s="103"/>
      <c r="X849" s="103"/>
      <c r="Y849" s="65" t="str">
        <f t="shared" si="145"/>
        <v>DOUBLE</v>
      </c>
      <c r="Z849" s="65">
        <f t="shared" si="150"/>
        <v>0</v>
      </c>
      <c r="AA849" s="65">
        <f t="shared" si="151"/>
        <v>0</v>
      </c>
      <c r="AB849" s="65">
        <f t="shared" si="152"/>
        <v>0</v>
      </c>
      <c r="AC849" s="65">
        <f t="shared" si="153"/>
        <v>1</v>
      </c>
    </row>
    <row r="850" spans="1:29" x14ac:dyDescent="0.25">
      <c r="A850" s="101"/>
      <c r="B850" s="100"/>
      <c r="C850" s="101"/>
      <c r="D850" s="102"/>
      <c r="E850" s="100"/>
      <c r="F850" s="103"/>
      <c r="G850">
        <f t="shared" si="154"/>
        <v>0</v>
      </c>
      <c r="H850">
        <f t="shared" si="155"/>
        <v>0</v>
      </c>
      <c r="I850">
        <f t="shared" si="156"/>
        <v>0</v>
      </c>
      <c r="J850" s="119"/>
      <c r="K850" s="119"/>
      <c r="L850" s="119"/>
      <c r="M850" s="119"/>
      <c r="N850" s="119"/>
      <c r="O850" s="119"/>
      <c r="P850" s="119"/>
      <c r="Q850" s="119"/>
      <c r="R850" s="119"/>
      <c r="S850" s="119"/>
      <c r="T850" s="119"/>
      <c r="U850" s="119"/>
      <c r="V850" s="119"/>
      <c r="W850" s="103"/>
      <c r="X850" s="103"/>
      <c r="Y850" s="65" t="str">
        <f t="shared" si="145"/>
        <v>DOUBLE</v>
      </c>
      <c r="Z850" s="65">
        <f t="shared" si="150"/>
        <v>0</v>
      </c>
      <c r="AA850" s="65">
        <f t="shared" si="151"/>
        <v>0</v>
      </c>
      <c r="AB850" s="65">
        <f t="shared" si="152"/>
        <v>0</v>
      </c>
      <c r="AC850" s="65">
        <f t="shared" si="153"/>
        <v>1</v>
      </c>
    </row>
    <row r="851" spans="1:29" x14ac:dyDescent="0.25">
      <c r="A851" s="101"/>
      <c r="B851" s="100"/>
      <c r="C851" s="101"/>
      <c r="D851" s="102"/>
      <c r="E851" s="100"/>
      <c r="F851" s="103"/>
      <c r="G851">
        <f t="shared" si="154"/>
        <v>0</v>
      </c>
      <c r="H851">
        <f t="shared" si="155"/>
        <v>0</v>
      </c>
      <c r="I851">
        <f t="shared" si="156"/>
        <v>0</v>
      </c>
      <c r="J851" s="119"/>
      <c r="K851" s="119"/>
      <c r="L851" s="119"/>
      <c r="M851" s="119"/>
      <c r="N851" s="119"/>
      <c r="O851" s="119"/>
      <c r="P851" s="119"/>
      <c r="Q851" s="119"/>
      <c r="R851" s="119"/>
      <c r="S851" s="119"/>
      <c r="T851" s="119"/>
      <c r="U851" s="119"/>
      <c r="V851" s="119"/>
      <c r="W851" s="103"/>
      <c r="X851" s="103"/>
      <c r="Y851" s="65" t="str">
        <f t="shared" si="145"/>
        <v>DOUBLE</v>
      </c>
      <c r="Z851" s="65">
        <f t="shared" si="150"/>
        <v>0</v>
      </c>
      <c r="AA851" s="65">
        <f t="shared" si="151"/>
        <v>0</v>
      </c>
      <c r="AB851" s="65">
        <f t="shared" si="152"/>
        <v>0</v>
      </c>
      <c r="AC851" s="65">
        <f t="shared" si="153"/>
        <v>1</v>
      </c>
    </row>
    <row r="852" spans="1:29" x14ac:dyDescent="0.25">
      <c r="A852" s="101"/>
      <c r="B852" s="100"/>
      <c r="C852" s="101"/>
      <c r="D852" s="102"/>
      <c r="E852" s="100"/>
      <c r="F852" s="103"/>
      <c r="G852">
        <f t="shared" si="154"/>
        <v>0</v>
      </c>
      <c r="H852">
        <f t="shared" si="155"/>
        <v>0</v>
      </c>
      <c r="I852">
        <f t="shared" si="156"/>
        <v>0</v>
      </c>
      <c r="J852" s="119"/>
      <c r="K852" s="119"/>
      <c r="L852" s="119"/>
      <c r="M852" s="119"/>
      <c r="N852" s="119"/>
      <c r="O852" s="119"/>
      <c r="P852" s="119"/>
      <c r="Q852" s="119"/>
      <c r="R852" s="119"/>
      <c r="S852" s="119"/>
      <c r="T852" s="119"/>
      <c r="U852" s="119"/>
      <c r="V852" s="119"/>
      <c r="W852" s="103"/>
      <c r="X852" s="103"/>
      <c r="Y852" s="65" t="str">
        <f t="shared" si="145"/>
        <v>DOUBLE</v>
      </c>
      <c r="Z852" s="65">
        <f t="shared" si="150"/>
        <v>0</v>
      </c>
      <c r="AA852" s="65">
        <f t="shared" si="151"/>
        <v>0</v>
      </c>
      <c r="AB852" s="65">
        <f t="shared" si="152"/>
        <v>0</v>
      </c>
      <c r="AC852" s="65">
        <f t="shared" si="153"/>
        <v>1</v>
      </c>
    </row>
    <row r="853" spans="1:29" x14ac:dyDescent="0.25">
      <c r="A853" s="101"/>
      <c r="B853" s="100"/>
      <c r="C853" s="101"/>
      <c r="D853" s="102"/>
      <c r="E853" s="100"/>
      <c r="F853" s="103"/>
      <c r="G853">
        <f t="shared" si="154"/>
        <v>0</v>
      </c>
      <c r="H853">
        <f t="shared" si="155"/>
        <v>0</v>
      </c>
      <c r="I853">
        <f t="shared" si="156"/>
        <v>0</v>
      </c>
      <c r="J853" s="119"/>
      <c r="K853" s="119"/>
      <c r="L853" s="119"/>
      <c r="M853" s="119"/>
      <c r="N853" s="119"/>
      <c r="O853" s="119"/>
      <c r="P853" s="119"/>
      <c r="Q853" s="119"/>
      <c r="R853" s="119"/>
      <c r="S853" s="119"/>
      <c r="T853" s="119"/>
      <c r="U853" s="119"/>
      <c r="V853" s="119"/>
      <c r="W853" s="103"/>
      <c r="X853" s="103"/>
      <c r="Y853" s="65" t="str">
        <f t="shared" si="145"/>
        <v>DOUBLE</v>
      </c>
      <c r="Z853" s="65">
        <f t="shared" si="150"/>
        <v>0</v>
      </c>
      <c r="AA853" s="65">
        <f t="shared" si="151"/>
        <v>0</v>
      </c>
      <c r="AB853" s="65">
        <f t="shared" si="152"/>
        <v>0</v>
      </c>
      <c r="AC853" s="65">
        <f t="shared" si="153"/>
        <v>1</v>
      </c>
    </row>
    <row r="854" spans="1:29" x14ac:dyDescent="0.25">
      <c r="A854" s="101"/>
      <c r="B854" s="100"/>
      <c r="C854" s="101"/>
      <c r="D854" s="102"/>
      <c r="E854" s="100"/>
      <c r="F854" s="103"/>
      <c r="G854">
        <f t="shared" si="154"/>
        <v>0</v>
      </c>
      <c r="H854">
        <f t="shared" si="155"/>
        <v>0</v>
      </c>
      <c r="I854">
        <f t="shared" si="156"/>
        <v>0</v>
      </c>
      <c r="J854" s="119"/>
      <c r="K854" s="119"/>
      <c r="L854" s="119"/>
      <c r="M854" s="119"/>
      <c r="N854" s="119"/>
      <c r="O854" s="119"/>
      <c r="P854" s="119"/>
      <c r="Q854" s="119"/>
      <c r="R854" s="119"/>
      <c r="S854" s="119"/>
      <c r="T854" s="119"/>
      <c r="U854" s="119"/>
      <c r="V854" s="119"/>
      <c r="W854" s="103"/>
      <c r="X854" s="103"/>
      <c r="Y854" s="65" t="str">
        <f t="shared" si="145"/>
        <v>DOUBLE</v>
      </c>
      <c r="Z854" s="65">
        <f t="shared" si="150"/>
        <v>0</v>
      </c>
      <c r="AA854" s="65">
        <f t="shared" si="151"/>
        <v>0</v>
      </c>
      <c r="AB854" s="65">
        <f t="shared" si="152"/>
        <v>0</v>
      </c>
      <c r="AC854" s="65">
        <f t="shared" si="153"/>
        <v>1</v>
      </c>
    </row>
    <row r="855" spans="1:29" x14ac:dyDescent="0.25">
      <c r="A855" s="101"/>
      <c r="B855" s="100"/>
      <c r="C855" s="101"/>
      <c r="D855" s="102"/>
      <c r="E855" s="100"/>
      <c r="F855" s="103"/>
      <c r="G855">
        <f t="shared" si="154"/>
        <v>0</v>
      </c>
      <c r="H855">
        <f t="shared" si="155"/>
        <v>0</v>
      </c>
      <c r="I855">
        <f t="shared" si="156"/>
        <v>0</v>
      </c>
      <c r="J855" s="119"/>
      <c r="K855" s="119"/>
      <c r="L855" s="119"/>
      <c r="M855" s="119"/>
      <c r="N855" s="119"/>
      <c r="O855" s="119"/>
      <c r="P855" s="119"/>
      <c r="Q855" s="119"/>
      <c r="R855" s="119"/>
      <c r="S855" s="119"/>
      <c r="T855" s="119"/>
      <c r="U855" s="119"/>
      <c r="V855" s="119"/>
      <c r="W855" s="103"/>
      <c r="X855" s="103"/>
      <c r="Y855" s="65" t="str">
        <f t="shared" si="145"/>
        <v>DOUBLE</v>
      </c>
      <c r="Z855" s="65">
        <f t="shared" si="150"/>
        <v>0</v>
      </c>
      <c r="AA855" s="65">
        <f t="shared" si="151"/>
        <v>0</v>
      </c>
      <c r="AB855" s="65">
        <f t="shared" si="152"/>
        <v>0</v>
      </c>
      <c r="AC855" s="65">
        <f t="shared" si="153"/>
        <v>1</v>
      </c>
    </row>
    <row r="856" spans="1:29" x14ac:dyDescent="0.25">
      <c r="A856" s="101"/>
      <c r="B856" s="100"/>
      <c r="C856" s="101"/>
      <c r="D856" s="102"/>
      <c r="E856" s="100"/>
      <c r="F856" s="103"/>
      <c r="G856">
        <f t="shared" si="154"/>
        <v>0</v>
      </c>
      <c r="H856">
        <f t="shared" si="155"/>
        <v>0</v>
      </c>
      <c r="I856">
        <f t="shared" si="156"/>
        <v>0</v>
      </c>
      <c r="J856" s="119"/>
      <c r="K856" s="119"/>
      <c r="L856" s="119"/>
      <c r="M856" s="119"/>
      <c r="N856" s="119"/>
      <c r="O856" s="119"/>
      <c r="P856" s="119"/>
      <c r="Q856" s="119"/>
      <c r="R856" s="119"/>
      <c r="S856" s="119"/>
      <c r="T856" s="119"/>
      <c r="U856" s="119"/>
      <c r="V856" s="119"/>
      <c r="W856" s="103"/>
      <c r="X856" s="103"/>
      <c r="Y856" s="65" t="str">
        <f t="shared" si="145"/>
        <v>DOUBLE</v>
      </c>
      <c r="Z856" s="65">
        <f t="shared" si="150"/>
        <v>0</v>
      </c>
      <c r="AA856" s="65">
        <f t="shared" si="151"/>
        <v>0</v>
      </c>
      <c r="AB856" s="65">
        <f t="shared" si="152"/>
        <v>0</v>
      </c>
      <c r="AC856" s="65">
        <f t="shared" si="153"/>
        <v>1</v>
      </c>
    </row>
    <row r="857" spans="1:29" x14ac:dyDescent="0.25">
      <c r="A857" s="101"/>
      <c r="B857" s="100"/>
      <c r="C857" s="101"/>
      <c r="D857" s="102"/>
      <c r="E857" s="100"/>
      <c r="F857" s="103"/>
      <c r="G857">
        <f t="shared" si="154"/>
        <v>0</v>
      </c>
      <c r="H857">
        <f t="shared" si="155"/>
        <v>0</v>
      </c>
      <c r="I857">
        <f t="shared" si="156"/>
        <v>0</v>
      </c>
      <c r="J857" s="119"/>
      <c r="K857" s="119"/>
      <c r="L857" s="119"/>
      <c r="M857" s="119"/>
      <c r="N857" s="119"/>
      <c r="O857" s="119"/>
      <c r="P857" s="119"/>
      <c r="Q857" s="119"/>
      <c r="R857" s="119"/>
      <c r="S857" s="119"/>
      <c r="T857" s="119"/>
      <c r="U857" s="119"/>
      <c r="V857" s="119"/>
      <c r="W857" s="103"/>
      <c r="X857" s="103"/>
      <c r="Y857" s="65" t="str">
        <f t="shared" si="145"/>
        <v>DOUBLE</v>
      </c>
      <c r="Z857" s="65">
        <f t="shared" si="150"/>
        <v>0</v>
      </c>
      <c r="AA857" s="65">
        <f t="shared" si="151"/>
        <v>0</v>
      </c>
      <c r="AB857" s="65">
        <f t="shared" si="152"/>
        <v>0</v>
      </c>
      <c r="AC857" s="65">
        <f t="shared" si="153"/>
        <v>1</v>
      </c>
    </row>
    <row r="858" spans="1:29" x14ac:dyDescent="0.25">
      <c r="A858" s="101"/>
      <c r="B858" s="100"/>
      <c r="C858" s="101"/>
      <c r="D858" s="102"/>
      <c r="E858" s="100"/>
      <c r="F858" s="103"/>
      <c r="G858">
        <f t="shared" si="154"/>
        <v>0</v>
      </c>
      <c r="H858">
        <f t="shared" si="155"/>
        <v>0</v>
      </c>
      <c r="I858">
        <f t="shared" si="156"/>
        <v>0</v>
      </c>
      <c r="J858" s="119"/>
      <c r="K858" s="119"/>
      <c r="L858" s="119"/>
      <c r="M858" s="119"/>
      <c r="N858" s="119"/>
      <c r="O858" s="119"/>
      <c r="P858" s="119"/>
      <c r="Q858" s="119"/>
      <c r="R858" s="119"/>
      <c r="S858" s="119"/>
      <c r="T858" s="119"/>
      <c r="U858" s="119"/>
      <c r="V858" s="119"/>
      <c r="W858" s="103"/>
      <c r="X858" s="103"/>
      <c r="Y858" s="65" t="str">
        <f t="shared" ref="Y858:Y921" si="157">IF(COUNTIF($G$5:$G$4836,G823)&gt;1,"DOUBLE","")</f>
        <v>DOUBLE</v>
      </c>
      <c r="Z858" s="65">
        <f t="shared" si="150"/>
        <v>0</v>
      </c>
      <c r="AA858" s="65">
        <f t="shared" si="151"/>
        <v>0</v>
      </c>
      <c r="AB858" s="65">
        <f t="shared" si="152"/>
        <v>0</v>
      </c>
      <c r="AC858" s="65">
        <f t="shared" si="153"/>
        <v>1</v>
      </c>
    </row>
    <row r="859" spans="1:29" x14ac:dyDescent="0.25">
      <c r="A859" s="101"/>
      <c r="B859" s="100"/>
      <c r="C859" s="101"/>
      <c r="D859" s="102"/>
      <c r="E859" s="100"/>
      <c r="F859" s="103"/>
      <c r="G859">
        <f t="shared" si="154"/>
        <v>0</v>
      </c>
      <c r="H859">
        <f t="shared" si="155"/>
        <v>0</v>
      </c>
      <c r="I859">
        <f t="shared" si="156"/>
        <v>0</v>
      </c>
      <c r="J859" s="119"/>
      <c r="K859" s="119"/>
      <c r="L859" s="119"/>
      <c r="M859" s="119"/>
      <c r="N859" s="119"/>
      <c r="O859" s="119"/>
      <c r="P859" s="119"/>
      <c r="Q859" s="119"/>
      <c r="R859" s="119"/>
      <c r="S859" s="119"/>
      <c r="T859" s="119"/>
      <c r="U859" s="119"/>
      <c r="V859" s="119"/>
      <c r="W859" s="103"/>
      <c r="X859" s="103"/>
      <c r="Y859" s="65" t="str">
        <f t="shared" si="157"/>
        <v>DOUBLE</v>
      </c>
      <c r="Z859" s="65">
        <f t="shared" si="150"/>
        <v>0</v>
      </c>
      <c r="AA859" s="65">
        <f t="shared" si="151"/>
        <v>0</v>
      </c>
      <c r="AB859" s="65">
        <f t="shared" si="152"/>
        <v>0</v>
      </c>
      <c r="AC859" s="65">
        <f t="shared" si="153"/>
        <v>1</v>
      </c>
    </row>
    <row r="860" spans="1:29" x14ac:dyDescent="0.25">
      <c r="A860" s="101"/>
      <c r="B860" s="100"/>
      <c r="C860" s="101"/>
      <c r="D860" s="102"/>
      <c r="E860" s="100"/>
      <c r="F860" s="103"/>
      <c r="G860">
        <f t="shared" si="154"/>
        <v>0</v>
      </c>
      <c r="H860">
        <f t="shared" si="155"/>
        <v>0</v>
      </c>
      <c r="I860">
        <f t="shared" si="156"/>
        <v>0</v>
      </c>
      <c r="J860" s="119"/>
      <c r="K860" s="119"/>
      <c r="L860" s="119"/>
      <c r="M860" s="119"/>
      <c r="N860" s="119"/>
      <c r="O860" s="119"/>
      <c r="P860" s="119"/>
      <c r="Q860" s="119"/>
      <c r="R860" s="119"/>
      <c r="S860" s="119"/>
      <c r="T860" s="119"/>
      <c r="U860" s="119"/>
      <c r="V860" s="119"/>
      <c r="W860" s="103"/>
      <c r="X860" s="103"/>
      <c r="Y860" s="65" t="str">
        <f t="shared" si="157"/>
        <v>DOUBLE</v>
      </c>
      <c r="Z860" s="65">
        <f t="shared" si="150"/>
        <v>0</v>
      </c>
      <c r="AA860" s="65">
        <f t="shared" si="151"/>
        <v>0</v>
      </c>
      <c r="AB860" s="65">
        <f t="shared" si="152"/>
        <v>0</v>
      </c>
      <c r="AC860" s="65">
        <f t="shared" si="153"/>
        <v>1</v>
      </c>
    </row>
    <row r="861" spans="1:29" x14ac:dyDescent="0.25">
      <c r="A861" s="101"/>
      <c r="B861" s="100"/>
      <c r="C861" s="101"/>
      <c r="D861" s="102"/>
      <c r="E861" s="100"/>
      <c r="F861" s="103"/>
      <c r="G861">
        <f t="shared" si="154"/>
        <v>0</v>
      </c>
      <c r="H861">
        <f t="shared" si="155"/>
        <v>0</v>
      </c>
      <c r="I861">
        <f t="shared" si="156"/>
        <v>0</v>
      </c>
      <c r="J861" s="119"/>
      <c r="K861" s="119"/>
      <c r="L861" s="119"/>
      <c r="M861" s="119"/>
      <c r="N861" s="119"/>
      <c r="O861" s="119"/>
      <c r="P861" s="119"/>
      <c r="Q861" s="119"/>
      <c r="R861" s="119"/>
      <c r="S861" s="119"/>
      <c r="T861" s="119"/>
      <c r="U861" s="119"/>
      <c r="V861" s="119"/>
      <c r="W861" s="103"/>
      <c r="X861" s="103"/>
      <c r="Y861" s="65" t="str">
        <f t="shared" si="157"/>
        <v>DOUBLE</v>
      </c>
      <c r="Z861" s="65">
        <f t="shared" si="150"/>
        <v>0</v>
      </c>
      <c r="AA861" s="65">
        <f t="shared" si="151"/>
        <v>0</v>
      </c>
      <c r="AB861" s="65">
        <f t="shared" si="152"/>
        <v>0</v>
      </c>
      <c r="AC861" s="65">
        <f t="shared" si="153"/>
        <v>1</v>
      </c>
    </row>
    <row r="862" spans="1:29" x14ac:dyDescent="0.25">
      <c r="A862" s="101"/>
      <c r="B862" s="100"/>
      <c r="C862" s="101"/>
      <c r="D862" s="102"/>
      <c r="E862" s="100"/>
      <c r="F862" s="103"/>
      <c r="G862">
        <f t="shared" si="154"/>
        <v>0</v>
      </c>
      <c r="H862">
        <f t="shared" si="155"/>
        <v>0</v>
      </c>
      <c r="I862">
        <f t="shared" si="156"/>
        <v>0</v>
      </c>
      <c r="J862" s="119"/>
      <c r="K862" s="119"/>
      <c r="L862" s="119"/>
      <c r="M862" s="119"/>
      <c r="N862" s="119"/>
      <c r="O862" s="119"/>
      <c r="P862" s="119"/>
      <c r="Q862" s="119"/>
      <c r="R862" s="119"/>
      <c r="S862" s="119"/>
      <c r="T862" s="119"/>
      <c r="U862" s="119"/>
      <c r="V862" s="119"/>
      <c r="W862" s="103"/>
      <c r="X862" s="103"/>
      <c r="Y862" s="65" t="str">
        <f t="shared" si="157"/>
        <v>DOUBLE</v>
      </c>
      <c r="Z862" s="65">
        <f t="shared" si="150"/>
        <v>0</v>
      </c>
      <c r="AA862" s="65">
        <f t="shared" si="151"/>
        <v>0</v>
      </c>
      <c r="AB862" s="65">
        <f t="shared" si="152"/>
        <v>0</v>
      </c>
      <c r="AC862" s="65">
        <f t="shared" si="153"/>
        <v>1</v>
      </c>
    </row>
    <row r="863" spans="1:29" x14ac:dyDescent="0.25">
      <c r="A863" s="101"/>
      <c r="B863" s="100"/>
      <c r="C863" s="101"/>
      <c r="D863" s="102"/>
      <c r="E863" s="100"/>
      <c r="F863" s="103"/>
      <c r="G863">
        <f t="shared" si="154"/>
        <v>0</v>
      </c>
      <c r="H863">
        <f t="shared" si="155"/>
        <v>0</v>
      </c>
      <c r="I863">
        <f t="shared" si="156"/>
        <v>0</v>
      </c>
      <c r="J863" s="119"/>
      <c r="K863" s="119"/>
      <c r="L863" s="119"/>
      <c r="M863" s="119"/>
      <c r="N863" s="119"/>
      <c r="O863" s="119"/>
      <c r="P863" s="119"/>
      <c r="Q863" s="119"/>
      <c r="R863" s="119"/>
      <c r="S863" s="119"/>
      <c r="T863" s="119"/>
      <c r="U863" s="119"/>
      <c r="V863" s="119"/>
      <c r="W863" s="103"/>
      <c r="X863" s="103"/>
      <c r="Y863" s="65" t="str">
        <f t="shared" si="157"/>
        <v>DOUBLE</v>
      </c>
      <c r="Z863" s="65">
        <f t="shared" si="150"/>
        <v>0</v>
      </c>
      <c r="AA863" s="65">
        <f t="shared" si="151"/>
        <v>0</v>
      </c>
      <c r="AB863" s="65">
        <f t="shared" si="152"/>
        <v>0</v>
      </c>
      <c r="AC863" s="65">
        <f t="shared" si="153"/>
        <v>1</v>
      </c>
    </row>
    <row r="864" spans="1:29" x14ac:dyDescent="0.25">
      <c r="A864" s="101"/>
      <c r="B864" s="100"/>
      <c r="C864" s="101"/>
      <c r="D864" s="102"/>
      <c r="E864" s="100"/>
      <c r="F864" s="103"/>
      <c r="G864">
        <f t="shared" si="154"/>
        <v>0</v>
      </c>
      <c r="H864">
        <f t="shared" si="155"/>
        <v>0</v>
      </c>
      <c r="I864">
        <f t="shared" si="156"/>
        <v>0</v>
      </c>
      <c r="J864" s="119"/>
      <c r="K864" s="119"/>
      <c r="L864" s="119"/>
      <c r="M864" s="119"/>
      <c r="N864" s="119"/>
      <c r="O864" s="119"/>
      <c r="P864" s="119"/>
      <c r="Q864" s="119"/>
      <c r="R864" s="119"/>
      <c r="S864" s="119"/>
      <c r="T864" s="119"/>
      <c r="U864" s="119"/>
      <c r="V864" s="119"/>
      <c r="W864" s="103"/>
      <c r="X864" s="103"/>
      <c r="Y864" s="65" t="str">
        <f t="shared" si="157"/>
        <v>DOUBLE</v>
      </c>
      <c r="Z864" s="65">
        <f t="shared" si="150"/>
        <v>0</v>
      </c>
      <c r="AA864" s="65">
        <f t="shared" si="151"/>
        <v>0</v>
      </c>
      <c r="AB864" s="65">
        <f t="shared" si="152"/>
        <v>0</v>
      </c>
      <c r="AC864" s="65">
        <f t="shared" si="153"/>
        <v>1</v>
      </c>
    </row>
    <row r="865" spans="1:29" x14ac:dyDescent="0.25">
      <c r="A865" s="101"/>
      <c r="B865" s="100"/>
      <c r="C865" s="101"/>
      <c r="D865" s="102"/>
      <c r="E865" s="100"/>
      <c r="F865" s="103"/>
      <c r="G865">
        <f t="shared" si="154"/>
        <v>0</v>
      </c>
      <c r="H865">
        <f t="shared" si="155"/>
        <v>0</v>
      </c>
      <c r="I865">
        <f t="shared" si="156"/>
        <v>0</v>
      </c>
      <c r="J865" s="119"/>
      <c r="K865" s="119"/>
      <c r="L865" s="119"/>
      <c r="M865" s="119"/>
      <c r="N865" s="119"/>
      <c r="O865" s="119"/>
      <c r="P865" s="119"/>
      <c r="Q865" s="119"/>
      <c r="R865" s="119"/>
      <c r="S865" s="119"/>
      <c r="T865" s="119"/>
      <c r="U865" s="119"/>
      <c r="V865" s="119"/>
      <c r="W865" s="103"/>
      <c r="X865" s="103"/>
      <c r="Y865" s="65" t="str">
        <f t="shared" si="157"/>
        <v>DOUBLE</v>
      </c>
      <c r="Z865" s="65">
        <f t="shared" si="150"/>
        <v>0</v>
      </c>
      <c r="AA865" s="65">
        <f t="shared" si="151"/>
        <v>0</v>
      </c>
      <c r="AB865" s="65">
        <f t="shared" si="152"/>
        <v>0</v>
      </c>
      <c r="AC865" s="65">
        <f t="shared" si="153"/>
        <v>1</v>
      </c>
    </row>
    <row r="866" spans="1:29" x14ac:dyDescent="0.25">
      <c r="A866" s="101"/>
      <c r="B866" s="100"/>
      <c r="C866" s="101"/>
      <c r="D866" s="102"/>
      <c r="E866" s="100"/>
      <c r="F866" s="103"/>
      <c r="G866">
        <f t="shared" si="154"/>
        <v>0</v>
      </c>
      <c r="H866">
        <f t="shared" si="155"/>
        <v>0</v>
      </c>
      <c r="I866">
        <f t="shared" si="156"/>
        <v>0</v>
      </c>
      <c r="J866" s="119"/>
      <c r="K866" s="119"/>
      <c r="L866" s="119"/>
      <c r="M866" s="119"/>
      <c r="N866" s="119"/>
      <c r="O866" s="119"/>
      <c r="P866" s="119"/>
      <c r="Q866" s="119"/>
      <c r="R866" s="119"/>
      <c r="S866" s="119"/>
      <c r="T866" s="119"/>
      <c r="U866" s="119"/>
      <c r="V866" s="119"/>
      <c r="W866" s="103"/>
      <c r="X866" s="103"/>
      <c r="Y866" s="65" t="str">
        <f t="shared" si="157"/>
        <v>DOUBLE</v>
      </c>
      <c r="Z866" s="65">
        <f t="shared" si="150"/>
        <v>0</v>
      </c>
      <c r="AA866" s="65">
        <f t="shared" si="151"/>
        <v>0</v>
      </c>
      <c r="AB866" s="65">
        <f t="shared" si="152"/>
        <v>0</v>
      </c>
      <c r="AC866" s="65">
        <f t="shared" si="153"/>
        <v>1</v>
      </c>
    </row>
    <row r="867" spans="1:29" x14ac:dyDescent="0.25">
      <c r="A867" s="101"/>
      <c r="B867" s="100"/>
      <c r="C867" s="101"/>
      <c r="D867" s="102"/>
      <c r="E867" s="100"/>
      <c r="F867" s="103"/>
      <c r="G867">
        <f t="shared" si="154"/>
        <v>0</v>
      </c>
      <c r="H867">
        <f t="shared" si="155"/>
        <v>0</v>
      </c>
      <c r="I867">
        <f t="shared" si="156"/>
        <v>0</v>
      </c>
      <c r="J867" s="119"/>
      <c r="K867" s="119"/>
      <c r="L867" s="119"/>
      <c r="M867" s="119"/>
      <c r="N867" s="119"/>
      <c r="O867" s="119"/>
      <c r="P867" s="119"/>
      <c r="Q867" s="119"/>
      <c r="R867" s="119"/>
      <c r="S867" s="119"/>
      <c r="T867" s="119"/>
      <c r="U867" s="119"/>
      <c r="V867" s="119"/>
      <c r="W867" s="103"/>
      <c r="X867" s="103"/>
      <c r="Y867" s="65" t="str">
        <f t="shared" si="157"/>
        <v>DOUBLE</v>
      </c>
      <c r="Z867" s="65">
        <f t="shared" ref="Z867:Z930" si="158">A832</f>
        <v>0</v>
      </c>
      <c r="AA867" s="65">
        <f t="shared" ref="AA867:AA930" si="159">I832</f>
        <v>0</v>
      </c>
      <c r="AB867" s="65">
        <f t="shared" ref="AB867:AB930" si="160">IF(ISNA(MATCH(C832,G832,0)),1,0)</f>
        <v>0</v>
      </c>
      <c r="AC867" s="65">
        <f t="shared" ref="AC867:AC930" si="161">LEN(G832)</f>
        <v>1</v>
      </c>
    </row>
    <row r="868" spans="1:29" x14ac:dyDescent="0.25">
      <c r="A868" s="101"/>
      <c r="B868" s="100"/>
      <c r="C868" s="101"/>
      <c r="D868" s="102"/>
      <c r="E868" s="100"/>
      <c r="F868" s="103"/>
      <c r="G868">
        <f t="shared" si="154"/>
        <v>0</v>
      </c>
      <c r="H868">
        <f t="shared" si="155"/>
        <v>0</v>
      </c>
      <c r="I868">
        <f t="shared" si="156"/>
        <v>0</v>
      </c>
      <c r="J868" s="119"/>
      <c r="K868" s="119"/>
      <c r="L868" s="119"/>
      <c r="M868" s="119"/>
      <c r="N868" s="119"/>
      <c r="O868" s="119"/>
      <c r="P868" s="119"/>
      <c r="Q868" s="119"/>
      <c r="R868" s="119"/>
      <c r="S868" s="119"/>
      <c r="T868" s="119"/>
      <c r="U868" s="119"/>
      <c r="V868" s="119"/>
      <c r="W868" s="103"/>
      <c r="X868" s="103"/>
      <c r="Y868" s="65" t="str">
        <f t="shared" si="157"/>
        <v>DOUBLE</v>
      </c>
      <c r="Z868" s="65">
        <f t="shared" si="158"/>
        <v>0</v>
      </c>
      <c r="AA868" s="65">
        <f t="shared" si="159"/>
        <v>0</v>
      </c>
      <c r="AB868" s="65">
        <f t="shared" si="160"/>
        <v>0</v>
      </c>
      <c r="AC868" s="65">
        <f t="shared" si="161"/>
        <v>1</v>
      </c>
    </row>
    <row r="869" spans="1:29" x14ac:dyDescent="0.25">
      <c r="A869" s="101"/>
      <c r="B869" s="100"/>
      <c r="C869" s="101"/>
      <c r="D869" s="102"/>
      <c r="E869" s="100"/>
      <c r="F869" s="103"/>
      <c r="G869">
        <f t="shared" si="154"/>
        <v>0</v>
      </c>
      <c r="H869">
        <f t="shared" si="155"/>
        <v>0</v>
      </c>
      <c r="I869">
        <f t="shared" si="156"/>
        <v>0</v>
      </c>
      <c r="J869" s="119"/>
      <c r="K869" s="119"/>
      <c r="L869" s="119"/>
      <c r="M869" s="119"/>
      <c r="N869" s="119"/>
      <c r="O869" s="119"/>
      <c r="P869" s="119"/>
      <c r="Q869" s="119"/>
      <c r="R869" s="119"/>
      <c r="S869" s="119"/>
      <c r="T869" s="119"/>
      <c r="U869" s="119"/>
      <c r="V869" s="119"/>
      <c r="W869" s="103"/>
      <c r="X869" s="103"/>
      <c r="Y869" s="65" t="str">
        <f t="shared" si="157"/>
        <v>DOUBLE</v>
      </c>
      <c r="Z869" s="65">
        <f t="shared" si="158"/>
        <v>0</v>
      </c>
      <c r="AA869" s="65">
        <f t="shared" si="159"/>
        <v>0</v>
      </c>
      <c r="AB869" s="65">
        <f t="shared" si="160"/>
        <v>0</v>
      </c>
      <c r="AC869" s="65">
        <f t="shared" si="161"/>
        <v>1</v>
      </c>
    </row>
    <row r="870" spans="1:29" x14ac:dyDescent="0.25">
      <c r="A870" s="101"/>
      <c r="B870" s="100"/>
      <c r="C870" s="101"/>
      <c r="D870" s="102"/>
      <c r="E870" s="100"/>
      <c r="F870" s="103"/>
      <c r="G870">
        <f t="shared" si="154"/>
        <v>0</v>
      </c>
      <c r="H870">
        <f t="shared" si="155"/>
        <v>0</v>
      </c>
      <c r="I870">
        <f t="shared" si="156"/>
        <v>0</v>
      </c>
      <c r="J870" s="119"/>
      <c r="K870" s="119"/>
      <c r="L870" s="119"/>
      <c r="M870" s="119"/>
      <c r="N870" s="119"/>
      <c r="O870" s="119"/>
      <c r="P870" s="119"/>
      <c r="Q870" s="119"/>
      <c r="R870" s="119"/>
      <c r="S870" s="119"/>
      <c r="T870" s="119"/>
      <c r="U870" s="119"/>
      <c r="V870" s="119"/>
      <c r="W870" s="103"/>
      <c r="X870" s="103"/>
      <c r="Y870" s="65" t="str">
        <f t="shared" si="157"/>
        <v>DOUBLE</v>
      </c>
      <c r="Z870" s="65">
        <f t="shared" si="158"/>
        <v>0</v>
      </c>
      <c r="AA870" s="65">
        <f t="shared" si="159"/>
        <v>0</v>
      </c>
      <c r="AB870" s="65">
        <f t="shared" si="160"/>
        <v>0</v>
      </c>
      <c r="AC870" s="65">
        <f t="shared" si="161"/>
        <v>1</v>
      </c>
    </row>
    <row r="871" spans="1:29" x14ac:dyDescent="0.25">
      <c r="A871" s="101"/>
      <c r="B871" s="100"/>
      <c r="C871" s="101"/>
      <c r="D871" s="102"/>
      <c r="E871" s="100"/>
      <c r="F871" s="103"/>
      <c r="G871">
        <f t="shared" si="154"/>
        <v>0</v>
      </c>
      <c r="H871">
        <f t="shared" si="155"/>
        <v>0</v>
      </c>
      <c r="I871">
        <f t="shared" si="156"/>
        <v>0</v>
      </c>
      <c r="J871" s="119"/>
      <c r="K871" s="119"/>
      <c r="L871" s="119"/>
      <c r="M871" s="119"/>
      <c r="N871" s="119"/>
      <c r="O871" s="119"/>
      <c r="P871" s="119"/>
      <c r="Q871" s="119"/>
      <c r="R871" s="119"/>
      <c r="S871" s="119"/>
      <c r="T871" s="119"/>
      <c r="U871" s="119"/>
      <c r="V871" s="119"/>
      <c r="W871" s="103"/>
      <c r="X871" s="103"/>
      <c r="Y871" s="65" t="str">
        <f t="shared" si="157"/>
        <v>DOUBLE</v>
      </c>
      <c r="Z871" s="65">
        <f t="shared" si="158"/>
        <v>0</v>
      </c>
      <c r="AA871" s="65">
        <f t="shared" si="159"/>
        <v>0</v>
      </c>
      <c r="AB871" s="65">
        <f t="shared" si="160"/>
        <v>0</v>
      </c>
      <c r="AC871" s="65">
        <f t="shared" si="161"/>
        <v>1</v>
      </c>
    </row>
    <row r="872" spans="1:29" x14ac:dyDescent="0.25">
      <c r="A872" s="101"/>
      <c r="B872" s="100"/>
      <c r="C872" s="101"/>
      <c r="D872" s="102"/>
      <c r="E872" s="100"/>
      <c r="F872" s="103"/>
      <c r="G872">
        <f t="shared" si="154"/>
        <v>0</v>
      </c>
      <c r="H872">
        <f t="shared" si="155"/>
        <v>0</v>
      </c>
      <c r="I872">
        <f t="shared" si="156"/>
        <v>0</v>
      </c>
      <c r="J872" s="119"/>
      <c r="K872" s="119"/>
      <c r="L872" s="119"/>
      <c r="M872" s="119"/>
      <c r="N872" s="119"/>
      <c r="O872" s="119"/>
      <c r="P872" s="119"/>
      <c r="Q872" s="119"/>
      <c r="R872" s="119"/>
      <c r="S872" s="119"/>
      <c r="T872" s="119"/>
      <c r="U872" s="119"/>
      <c r="V872" s="119"/>
      <c r="W872" s="103"/>
      <c r="X872" s="103"/>
      <c r="Y872" s="65" t="str">
        <f t="shared" si="157"/>
        <v>DOUBLE</v>
      </c>
      <c r="Z872" s="65">
        <f t="shared" si="158"/>
        <v>0</v>
      </c>
      <c r="AA872" s="65">
        <f t="shared" si="159"/>
        <v>0</v>
      </c>
      <c r="AB872" s="65">
        <f t="shared" si="160"/>
        <v>0</v>
      </c>
      <c r="AC872" s="65">
        <f t="shared" si="161"/>
        <v>1</v>
      </c>
    </row>
    <row r="873" spans="1:29" x14ac:dyDescent="0.25">
      <c r="A873" s="101"/>
      <c r="B873" s="100"/>
      <c r="C873" s="101"/>
      <c r="D873" s="102"/>
      <c r="E873" s="100"/>
      <c r="F873" s="103"/>
      <c r="G873">
        <f t="shared" si="154"/>
        <v>0</v>
      </c>
      <c r="H873">
        <f t="shared" si="155"/>
        <v>0</v>
      </c>
      <c r="I873">
        <f t="shared" si="156"/>
        <v>0</v>
      </c>
      <c r="J873" s="119"/>
      <c r="K873" s="119"/>
      <c r="L873" s="119"/>
      <c r="M873" s="119"/>
      <c r="N873" s="119"/>
      <c r="O873" s="119"/>
      <c r="P873" s="119"/>
      <c r="Q873" s="119"/>
      <c r="R873" s="119"/>
      <c r="S873" s="119"/>
      <c r="T873" s="119"/>
      <c r="U873" s="119"/>
      <c r="V873" s="119"/>
      <c r="W873" s="103"/>
      <c r="X873" s="103"/>
      <c r="Y873" s="65" t="str">
        <f t="shared" si="157"/>
        <v>DOUBLE</v>
      </c>
      <c r="Z873" s="65">
        <f t="shared" si="158"/>
        <v>0</v>
      </c>
      <c r="AA873" s="65">
        <f t="shared" si="159"/>
        <v>0</v>
      </c>
      <c r="AB873" s="65">
        <f t="shared" si="160"/>
        <v>0</v>
      </c>
      <c r="AC873" s="65">
        <f t="shared" si="161"/>
        <v>1</v>
      </c>
    </row>
    <row r="874" spans="1:29" x14ac:dyDescent="0.25">
      <c r="A874" s="101"/>
      <c r="B874" s="100"/>
      <c r="C874" s="101"/>
      <c r="D874" s="102"/>
      <c r="E874" s="100"/>
      <c r="F874" s="103"/>
      <c r="G874">
        <f t="shared" si="154"/>
        <v>0</v>
      </c>
      <c r="H874">
        <f t="shared" si="155"/>
        <v>0</v>
      </c>
      <c r="I874">
        <f t="shared" si="156"/>
        <v>0</v>
      </c>
      <c r="J874" s="119"/>
      <c r="K874" s="119"/>
      <c r="L874" s="119"/>
      <c r="M874" s="119"/>
      <c r="N874" s="119"/>
      <c r="O874" s="119"/>
      <c r="P874" s="119"/>
      <c r="Q874" s="119"/>
      <c r="R874" s="119"/>
      <c r="S874" s="119"/>
      <c r="T874" s="119"/>
      <c r="U874" s="119"/>
      <c r="V874" s="119"/>
      <c r="W874" s="103"/>
      <c r="X874" s="103"/>
      <c r="Y874" s="65" t="str">
        <f t="shared" si="157"/>
        <v>DOUBLE</v>
      </c>
      <c r="Z874" s="65">
        <f t="shared" si="158"/>
        <v>0</v>
      </c>
      <c r="AA874" s="65">
        <f t="shared" si="159"/>
        <v>0</v>
      </c>
      <c r="AB874" s="65">
        <f t="shared" si="160"/>
        <v>0</v>
      </c>
      <c r="AC874" s="65">
        <f t="shared" si="161"/>
        <v>1</v>
      </c>
    </row>
    <row r="875" spans="1:29" x14ac:dyDescent="0.25">
      <c r="A875" s="101"/>
      <c r="B875" s="100"/>
      <c r="C875" s="101"/>
      <c r="D875" s="102"/>
      <c r="E875" s="100"/>
      <c r="F875" s="103"/>
      <c r="G875">
        <f t="shared" si="154"/>
        <v>0</v>
      </c>
      <c r="H875">
        <f t="shared" si="155"/>
        <v>0</v>
      </c>
      <c r="I875">
        <f t="shared" si="156"/>
        <v>0</v>
      </c>
      <c r="J875" s="119"/>
      <c r="K875" s="119"/>
      <c r="L875" s="119"/>
      <c r="M875" s="119"/>
      <c r="N875" s="119"/>
      <c r="O875" s="119"/>
      <c r="P875" s="119"/>
      <c r="Q875" s="119"/>
      <c r="R875" s="119"/>
      <c r="S875" s="119"/>
      <c r="T875" s="119"/>
      <c r="U875" s="119"/>
      <c r="V875" s="119"/>
      <c r="W875" s="103"/>
      <c r="X875" s="103"/>
      <c r="Y875" s="65" t="str">
        <f t="shared" si="157"/>
        <v>DOUBLE</v>
      </c>
      <c r="Z875" s="65">
        <f t="shared" si="158"/>
        <v>0</v>
      </c>
      <c r="AA875" s="65">
        <f t="shared" si="159"/>
        <v>0</v>
      </c>
      <c r="AB875" s="65">
        <f t="shared" si="160"/>
        <v>0</v>
      </c>
      <c r="AC875" s="65">
        <f t="shared" si="161"/>
        <v>1</v>
      </c>
    </row>
    <row r="876" spans="1:29" x14ac:dyDescent="0.25">
      <c r="A876" s="101"/>
      <c r="B876" s="100"/>
      <c r="C876" s="101"/>
      <c r="D876" s="102"/>
      <c r="E876" s="100"/>
      <c r="F876" s="103"/>
      <c r="G876">
        <f t="shared" si="154"/>
        <v>0</v>
      </c>
      <c r="H876">
        <f t="shared" si="155"/>
        <v>0</v>
      </c>
      <c r="I876">
        <f t="shared" si="156"/>
        <v>0</v>
      </c>
      <c r="J876" s="119"/>
      <c r="K876" s="119"/>
      <c r="L876" s="119"/>
      <c r="M876" s="119"/>
      <c r="N876" s="119"/>
      <c r="O876" s="119"/>
      <c r="P876" s="119"/>
      <c r="Q876" s="119"/>
      <c r="R876" s="119"/>
      <c r="S876" s="119"/>
      <c r="T876" s="119"/>
      <c r="U876" s="119"/>
      <c r="V876" s="119"/>
      <c r="W876" s="103"/>
      <c r="X876" s="103"/>
      <c r="Y876" s="65" t="str">
        <f t="shared" si="157"/>
        <v>DOUBLE</v>
      </c>
      <c r="Z876" s="65">
        <f t="shared" si="158"/>
        <v>0</v>
      </c>
      <c r="AA876" s="65">
        <f t="shared" si="159"/>
        <v>0</v>
      </c>
      <c r="AB876" s="65">
        <f t="shared" si="160"/>
        <v>0</v>
      </c>
      <c r="AC876" s="65">
        <f t="shared" si="161"/>
        <v>1</v>
      </c>
    </row>
    <row r="877" spans="1:29" x14ac:dyDescent="0.25">
      <c r="A877" s="101"/>
      <c r="B877" s="100"/>
      <c r="C877" s="101"/>
      <c r="D877" s="102"/>
      <c r="E877" s="100"/>
      <c r="F877" s="103"/>
      <c r="G877">
        <f t="shared" si="154"/>
        <v>0</v>
      </c>
      <c r="H877">
        <f t="shared" si="155"/>
        <v>0</v>
      </c>
      <c r="I877">
        <f t="shared" si="156"/>
        <v>0</v>
      </c>
      <c r="J877" s="119"/>
      <c r="K877" s="119"/>
      <c r="L877" s="119"/>
      <c r="M877" s="119"/>
      <c r="N877" s="119"/>
      <c r="O877" s="119"/>
      <c r="P877" s="119"/>
      <c r="Q877" s="119"/>
      <c r="R877" s="119"/>
      <c r="S877" s="119"/>
      <c r="T877" s="119"/>
      <c r="U877" s="119"/>
      <c r="V877" s="119"/>
      <c r="W877" s="103"/>
      <c r="X877" s="103"/>
      <c r="Y877" s="65" t="str">
        <f t="shared" si="157"/>
        <v>DOUBLE</v>
      </c>
      <c r="Z877" s="65">
        <f t="shared" si="158"/>
        <v>0</v>
      </c>
      <c r="AA877" s="65">
        <f t="shared" si="159"/>
        <v>0</v>
      </c>
      <c r="AB877" s="65">
        <f t="shared" si="160"/>
        <v>0</v>
      </c>
      <c r="AC877" s="65">
        <f t="shared" si="161"/>
        <v>1</v>
      </c>
    </row>
    <row r="878" spans="1:29" x14ac:dyDescent="0.25">
      <c r="A878" s="101"/>
      <c r="B878" s="100"/>
      <c r="C878" s="101"/>
      <c r="D878" s="102"/>
      <c r="E878" s="100"/>
      <c r="F878" s="103"/>
      <c r="G878">
        <f t="shared" si="154"/>
        <v>0</v>
      </c>
      <c r="H878">
        <f t="shared" si="155"/>
        <v>0</v>
      </c>
      <c r="I878">
        <f t="shared" si="156"/>
        <v>0</v>
      </c>
      <c r="J878" s="119"/>
      <c r="K878" s="119"/>
      <c r="L878" s="119"/>
      <c r="M878" s="119"/>
      <c r="N878" s="119"/>
      <c r="O878" s="119"/>
      <c r="P878" s="119"/>
      <c r="Q878" s="119"/>
      <c r="R878" s="119"/>
      <c r="S878" s="119"/>
      <c r="T878" s="119"/>
      <c r="U878" s="119"/>
      <c r="V878" s="119"/>
      <c r="W878" s="103"/>
      <c r="X878" s="103"/>
      <c r="Y878" s="65" t="str">
        <f t="shared" si="157"/>
        <v>DOUBLE</v>
      </c>
      <c r="Z878" s="65">
        <f t="shared" si="158"/>
        <v>0</v>
      </c>
      <c r="AA878" s="65">
        <f t="shared" si="159"/>
        <v>0</v>
      </c>
      <c r="AB878" s="65">
        <f t="shared" si="160"/>
        <v>0</v>
      </c>
      <c r="AC878" s="65">
        <f t="shared" si="161"/>
        <v>1</v>
      </c>
    </row>
    <row r="879" spans="1:29" x14ac:dyDescent="0.25">
      <c r="A879" s="101"/>
      <c r="B879" s="100"/>
      <c r="C879" s="101"/>
      <c r="D879" s="102"/>
      <c r="E879" s="100"/>
      <c r="F879" s="103"/>
      <c r="G879">
        <f t="shared" ref="G879:G910" si="162">C879</f>
        <v>0</v>
      </c>
      <c r="H879">
        <f t="shared" ref="H879:H910" si="163">D879</f>
        <v>0</v>
      </c>
      <c r="I879">
        <f t="shared" ref="I879:I910" si="164">E879</f>
        <v>0</v>
      </c>
      <c r="J879" s="119"/>
      <c r="K879" s="119"/>
      <c r="L879" s="119"/>
      <c r="M879" s="119"/>
      <c r="N879" s="119"/>
      <c r="O879" s="119"/>
      <c r="P879" s="119"/>
      <c r="Q879" s="119"/>
      <c r="R879" s="119"/>
      <c r="S879" s="119"/>
      <c r="T879" s="119"/>
      <c r="U879" s="119"/>
      <c r="V879" s="119"/>
      <c r="W879" s="103"/>
      <c r="X879" s="103"/>
      <c r="Y879" s="65" t="str">
        <f t="shared" si="157"/>
        <v>DOUBLE</v>
      </c>
      <c r="Z879" s="65">
        <f t="shared" si="158"/>
        <v>0</v>
      </c>
      <c r="AA879" s="65">
        <f t="shared" si="159"/>
        <v>0</v>
      </c>
      <c r="AB879" s="65">
        <f t="shared" si="160"/>
        <v>0</v>
      </c>
      <c r="AC879" s="65">
        <f t="shared" si="161"/>
        <v>1</v>
      </c>
    </row>
    <row r="880" spans="1:29" x14ac:dyDescent="0.25">
      <c r="A880" s="101"/>
      <c r="B880" s="100"/>
      <c r="C880" s="101"/>
      <c r="D880" s="102"/>
      <c r="E880" s="100"/>
      <c r="F880" s="103"/>
      <c r="G880">
        <f t="shared" si="162"/>
        <v>0</v>
      </c>
      <c r="H880">
        <f t="shared" si="163"/>
        <v>0</v>
      </c>
      <c r="I880">
        <f t="shared" si="164"/>
        <v>0</v>
      </c>
      <c r="J880" s="119"/>
      <c r="K880" s="119"/>
      <c r="L880" s="119"/>
      <c r="M880" s="119"/>
      <c r="N880" s="119"/>
      <c r="O880" s="119"/>
      <c r="P880" s="119"/>
      <c r="Q880" s="119"/>
      <c r="R880" s="119"/>
      <c r="S880" s="119"/>
      <c r="T880" s="119"/>
      <c r="U880" s="119"/>
      <c r="V880" s="119"/>
      <c r="W880" s="103"/>
      <c r="X880" s="103"/>
      <c r="Y880" s="65" t="str">
        <f t="shared" si="157"/>
        <v>DOUBLE</v>
      </c>
      <c r="Z880" s="65">
        <f t="shared" si="158"/>
        <v>0</v>
      </c>
      <c r="AA880" s="65">
        <f t="shared" si="159"/>
        <v>0</v>
      </c>
      <c r="AB880" s="65">
        <f t="shared" si="160"/>
        <v>0</v>
      </c>
      <c r="AC880" s="65">
        <f t="shared" si="161"/>
        <v>1</v>
      </c>
    </row>
    <row r="881" spans="1:29" x14ac:dyDescent="0.25">
      <c r="A881" s="101"/>
      <c r="B881" s="100"/>
      <c r="C881" s="101"/>
      <c r="D881" s="102"/>
      <c r="E881" s="100"/>
      <c r="F881" s="103"/>
      <c r="G881">
        <f t="shared" si="162"/>
        <v>0</v>
      </c>
      <c r="H881">
        <f t="shared" si="163"/>
        <v>0</v>
      </c>
      <c r="I881">
        <f t="shared" si="164"/>
        <v>0</v>
      </c>
      <c r="J881" s="119"/>
      <c r="K881" s="119"/>
      <c r="L881" s="119"/>
      <c r="M881" s="119"/>
      <c r="N881" s="119"/>
      <c r="O881" s="119"/>
      <c r="P881" s="119"/>
      <c r="Q881" s="119"/>
      <c r="R881" s="119"/>
      <c r="S881" s="119"/>
      <c r="T881" s="119"/>
      <c r="U881" s="119"/>
      <c r="V881" s="119"/>
      <c r="W881" s="103"/>
      <c r="X881" s="103"/>
      <c r="Y881" s="65" t="str">
        <f t="shared" si="157"/>
        <v>DOUBLE</v>
      </c>
      <c r="Z881" s="65">
        <f t="shared" si="158"/>
        <v>0</v>
      </c>
      <c r="AA881" s="65">
        <f t="shared" si="159"/>
        <v>0</v>
      </c>
      <c r="AB881" s="65">
        <f t="shared" si="160"/>
        <v>0</v>
      </c>
      <c r="AC881" s="65">
        <f t="shared" si="161"/>
        <v>1</v>
      </c>
    </row>
    <row r="882" spans="1:29" x14ac:dyDescent="0.25">
      <c r="A882" s="101"/>
      <c r="B882" s="100"/>
      <c r="C882" s="101"/>
      <c r="D882" s="102"/>
      <c r="E882" s="100"/>
      <c r="F882" s="103"/>
      <c r="G882">
        <f t="shared" si="162"/>
        <v>0</v>
      </c>
      <c r="H882">
        <f t="shared" si="163"/>
        <v>0</v>
      </c>
      <c r="I882">
        <f t="shared" si="164"/>
        <v>0</v>
      </c>
      <c r="J882" s="119"/>
      <c r="K882" s="119"/>
      <c r="L882" s="119"/>
      <c r="M882" s="119"/>
      <c r="N882" s="119"/>
      <c r="O882" s="119"/>
      <c r="P882" s="119"/>
      <c r="Q882" s="119"/>
      <c r="R882" s="119"/>
      <c r="S882" s="119"/>
      <c r="T882" s="119"/>
      <c r="U882" s="119"/>
      <c r="V882" s="119"/>
      <c r="W882" s="103"/>
      <c r="X882" s="103"/>
      <c r="Y882" s="65" t="str">
        <f t="shared" si="157"/>
        <v>DOUBLE</v>
      </c>
      <c r="Z882" s="65">
        <f t="shared" si="158"/>
        <v>0</v>
      </c>
      <c r="AA882" s="65">
        <f t="shared" si="159"/>
        <v>0</v>
      </c>
      <c r="AB882" s="65">
        <f t="shared" si="160"/>
        <v>0</v>
      </c>
      <c r="AC882" s="65">
        <f t="shared" si="161"/>
        <v>1</v>
      </c>
    </row>
    <row r="883" spans="1:29" x14ac:dyDescent="0.25">
      <c r="A883" s="101"/>
      <c r="B883" s="100"/>
      <c r="C883" s="101"/>
      <c r="D883" s="102"/>
      <c r="E883" s="100"/>
      <c r="F883" s="103"/>
      <c r="G883">
        <f t="shared" si="162"/>
        <v>0</v>
      </c>
      <c r="H883">
        <f t="shared" si="163"/>
        <v>0</v>
      </c>
      <c r="I883">
        <f t="shared" si="164"/>
        <v>0</v>
      </c>
      <c r="J883" s="119"/>
      <c r="K883" s="119"/>
      <c r="L883" s="119"/>
      <c r="M883" s="119"/>
      <c r="N883" s="119"/>
      <c r="O883" s="119"/>
      <c r="P883" s="119"/>
      <c r="Q883" s="119"/>
      <c r="R883" s="119"/>
      <c r="S883" s="119"/>
      <c r="T883" s="119"/>
      <c r="U883" s="119"/>
      <c r="V883" s="119"/>
      <c r="W883" s="103"/>
      <c r="X883" s="103"/>
      <c r="Y883" s="65" t="str">
        <f t="shared" si="157"/>
        <v>DOUBLE</v>
      </c>
      <c r="Z883" s="65">
        <f t="shared" si="158"/>
        <v>0</v>
      </c>
      <c r="AA883" s="65">
        <f t="shared" si="159"/>
        <v>0</v>
      </c>
      <c r="AB883" s="65">
        <f t="shared" si="160"/>
        <v>0</v>
      </c>
      <c r="AC883" s="65">
        <f t="shared" si="161"/>
        <v>1</v>
      </c>
    </row>
    <row r="884" spans="1:29" x14ac:dyDescent="0.25">
      <c r="A884" s="101"/>
      <c r="B884" s="100"/>
      <c r="C884" s="101"/>
      <c r="D884" s="102"/>
      <c r="E884" s="100"/>
      <c r="F884" s="103"/>
      <c r="G884">
        <f t="shared" si="162"/>
        <v>0</v>
      </c>
      <c r="H884">
        <f t="shared" si="163"/>
        <v>0</v>
      </c>
      <c r="I884">
        <f t="shared" si="164"/>
        <v>0</v>
      </c>
      <c r="J884" s="119"/>
      <c r="K884" s="119"/>
      <c r="L884" s="119"/>
      <c r="M884" s="119"/>
      <c r="N884" s="119"/>
      <c r="O884" s="119"/>
      <c r="P884" s="119"/>
      <c r="Q884" s="119"/>
      <c r="R884" s="119"/>
      <c r="S884" s="119"/>
      <c r="T884" s="119"/>
      <c r="U884" s="119"/>
      <c r="V884" s="119"/>
      <c r="W884" s="103"/>
      <c r="X884" s="103"/>
      <c r="Y884" s="65" t="str">
        <f t="shared" si="157"/>
        <v>DOUBLE</v>
      </c>
      <c r="Z884" s="65">
        <f t="shared" si="158"/>
        <v>0</v>
      </c>
      <c r="AA884" s="65">
        <f t="shared" si="159"/>
        <v>0</v>
      </c>
      <c r="AB884" s="65">
        <f t="shared" si="160"/>
        <v>0</v>
      </c>
      <c r="AC884" s="65">
        <f t="shared" si="161"/>
        <v>1</v>
      </c>
    </row>
    <row r="885" spans="1:29" x14ac:dyDescent="0.25">
      <c r="A885" s="101"/>
      <c r="B885" s="100"/>
      <c r="C885" s="101"/>
      <c r="D885" s="102"/>
      <c r="E885" s="100"/>
      <c r="F885" s="103"/>
      <c r="G885">
        <f t="shared" si="162"/>
        <v>0</v>
      </c>
      <c r="H885">
        <f t="shared" si="163"/>
        <v>0</v>
      </c>
      <c r="I885">
        <f t="shared" si="164"/>
        <v>0</v>
      </c>
      <c r="J885" s="119"/>
      <c r="K885" s="119"/>
      <c r="L885" s="119"/>
      <c r="M885" s="119"/>
      <c r="N885" s="119"/>
      <c r="O885" s="119"/>
      <c r="P885" s="119"/>
      <c r="Q885" s="119"/>
      <c r="R885" s="119"/>
      <c r="S885" s="119"/>
      <c r="T885" s="119"/>
      <c r="U885" s="119"/>
      <c r="V885" s="119"/>
      <c r="W885" s="103"/>
      <c r="X885" s="103"/>
      <c r="Y885" s="65" t="str">
        <f t="shared" si="157"/>
        <v>DOUBLE</v>
      </c>
      <c r="Z885" s="65">
        <f t="shared" si="158"/>
        <v>0</v>
      </c>
      <c r="AA885" s="65">
        <f t="shared" si="159"/>
        <v>0</v>
      </c>
      <c r="AB885" s="65">
        <f t="shared" si="160"/>
        <v>0</v>
      </c>
      <c r="AC885" s="65">
        <f t="shared" si="161"/>
        <v>1</v>
      </c>
    </row>
    <row r="886" spans="1:29" x14ac:dyDescent="0.25">
      <c r="A886" s="101"/>
      <c r="B886" s="100"/>
      <c r="C886" s="101"/>
      <c r="D886" s="102"/>
      <c r="E886" s="100"/>
      <c r="F886" s="103"/>
      <c r="G886">
        <f t="shared" si="162"/>
        <v>0</v>
      </c>
      <c r="H886">
        <f t="shared" si="163"/>
        <v>0</v>
      </c>
      <c r="I886">
        <f t="shared" si="164"/>
        <v>0</v>
      </c>
      <c r="J886" s="119"/>
      <c r="K886" s="119"/>
      <c r="L886" s="119"/>
      <c r="M886" s="119"/>
      <c r="N886" s="119"/>
      <c r="O886" s="119"/>
      <c r="P886" s="119"/>
      <c r="Q886" s="119"/>
      <c r="R886" s="119"/>
      <c r="S886" s="119"/>
      <c r="T886" s="119"/>
      <c r="U886" s="119"/>
      <c r="V886" s="119"/>
      <c r="W886" s="103"/>
      <c r="X886" s="103"/>
      <c r="Y886" s="65" t="str">
        <f t="shared" si="157"/>
        <v>DOUBLE</v>
      </c>
      <c r="Z886" s="65">
        <f t="shared" si="158"/>
        <v>0</v>
      </c>
      <c r="AA886" s="65">
        <f t="shared" si="159"/>
        <v>0</v>
      </c>
      <c r="AB886" s="65">
        <f t="shared" si="160"/>
        <v>0</v>
      </c>
      <c r="AC886" s="65">
        <f t="shared" si="161"/>
        <v>1</v>
      </c>
    </row>
    <row r="887" spans="1:29" x14ac:dyDescent="0.25">
      <c r="A887" s="101"/>
      <c r="B887" s="100"/>
      <c r="C887" s="101"/>
      <c r="D887" s="102"/>
      <c r="E887" s="100"/>
      <c r="F887" s="103"/>
      <c r="G887">
        <f t="shared" si="162"/>
        <v>0</v>
      </c>
      <c r="H887">
        <f t="shared" si="163"/>
        <v>0</v>
      </c>
      <c r="I887">
        <f t="shared" si="164"/>
        <v>0</v>
      </c>
      <c r="J887" s="119"/>
      <c r="K887" s="119"/>
      <c r="L887" s="119"/>
      <c r="M887" s="119"/>
      <c r="N887" s="119"/>
      <c r="O887" s="119"/>
      <c r="P887" s="119"/>
      <c r="Q887" s="119"/>
      <c r="R887" s="119"/>
      <c r="S887" s="119"/>
      <c r="T887" s="119"/>
      <c r="U887" s="119"/>
      <c r="V887" s="119"/>
      <c r="W887" s="103"/>
      <c r="X887" s="103"/>
      <c r="Y887" s="65" t="str">
        <f t="shared" si="157"/>
        <v>DOUBLE</v>
      </c>
      <c r="Z887" s="65">
        <f t="shared" si="158"/>
        <v>0</v>
      </c>
      <c r="AA887" s="65">
        <f t="shared" si="159"/>
        <v>0</v>
      </c>
      <c r="AB887" s="65">
        <f t="shared" si="160"/>
        <v>0</v>
      </c>
      <c r="AC887" s="65">
        <f t="shared" si="161"/>
        <v>1</v>
      </c>
    </row>
    <row r="888" spans="1:29" x14ac:dyDescent="0.25">
      <c r="A888" s="101"/>
      <c r="B888" s="100"/>
      <c r="C888" s="101"/>
      <c r="D888" s="102"/>
      <c r="E888" s="100"/>
      <c r="F888" s="103"/>
      <c r="G888">
        <f t="shared" si="162"/>
        <v>0</v>
      </c>
      <c r="H888">
        <f t="shared" si="163"/>
        <v>0</v>
      </c>
      <c r="I888">
        <f t="shared" si="164"/>
        <v>0</v>
      </c>
      <c r="J888" s="119"/>
      <c r="K888" s="119"/>
      <c r="L888" s="119"/>
      <c r="M888" s="119"/>
      <c r="N888" s="119"/>
      <c r="O888" s="119"/>
      <c r="P888" s="119"/>
      <c r="Q888" s="119"/>
      <c r="R888" s="119"/>
      <c r="S888" s="119"/>
      <c r="T888" s="119"/>
      <c r="U888" s="119"/>
      <c r="V888" s="119"/>
      <c r="W888" s="103"/>
      <c r="X888" s="103"/>
      <c r="Y888" s="65" t="str">
        <f t="shared" si="157"/>
        <v>DOUBLE</v>
      </c>
      <c r="Z888" s="65">
        <f t="shared" si="158"/>
        <v>0</v>
      </c>
      <c r="AA888" s="65">
        <f t="shared" si="159"/>
        <v>0</v>
      </c>
      <c r="AB888" s="65">
        <f t="shared" si="160"/>
        <v>0</v>
      </c>
      <c r="AC888" s="65">
        <f t="shared" si="161"/>
        <v>1</v>
      </c>
    </row>
    <row r="889" spans="1:29" x14ac:dyDescent="0.25">
      <c r="A889" s="101"/>
      <c r="B889" s="100"/>
      <c r="C889" s="101"/>
      <c r="D889" s="102"/>
      <c r="E889" s="100"/>
      <c r="F889" s="103"/>
      <c r="G889">
        <f t="shared" si="162"/>
        <v>0</v>
      </c>
      <c r="H889">
        <f t="shared" si="163"/>
        <v>0</v>
      </c>
      <c r="I889">
        <f t="shared" si="164"/>
        <v>0</v>
      </c>
      <c r="J889" s="119"/>
      <c r="K889" s="119"/>
      <c r="L889" s="119"/>
      <c r="M889" s="119"/>
      <c r="N889" s="119"/>
      <c r="O889" s="119"/>
      <c r="P889" s="119"/>
      <c r="Q889" s="119"/>
      <c r="R889" s="119"/>
      <c r="S889" s="119"/>
      <c r="T889" s="119"/>
      <c r="U889" s="119"/>
      <c r="V889" s="119"/>
      <c r="W889" s="103"/>
      <c r="X889" s="103"/>
      <c r="Y889" s="65" t="str">
        <f t="shared" si="157"/>
        <v>DOUBLE</v>
      </c>
      <c r="Z889" s="65">
        <f t="shared" si="158"/>
        <v>0</v>
      </c>
      <c r="AA889" s="65">
        <f t="shared" si="159"/>
        <v>0</v>
      </c>
      <c r="AB889" s="65">
        <f t="shared" si="160"/>
        <v>0</v>
      </c>
      <c r="AC889" s="65">
        <f t="shared" si="161"/>
        <v>1</v>
      </c>
    </row>
    <row r="890" spans="1:29" x14ac:dyDescent="0.25">
      <c r="A890" s="101"/>
      <c r="B890" s="100"/>
      <c r="C890" s="101"/>
      <c r="D890" s="102"/>
      <c r="E890" s="100"/>
      <c r="F890" s="103"/>
      <c r="G890">
        <f t="shared" si="162"/>
        <v>0</v>
      </c>
      <c r="H890">
        <f t="shared" si="163"/>
        <v>0</v>
      </c>
      <c r="I890">
        <f t="shared" si="164"/>
        <v>0</v>
      </c>
      <c r="J890" s="119"/>
      <c r="K890" s="119"/>
      <c r="L890" s="119"/>
      <c r="M890" s="119"/>
      <c r="N890" s="119"/>
      <c r="O890" s="119"/>
      <c r="P890" s="119"/>
      <c r="Q890" s="119"/>
      <c r="R890" s="119"/>
      <c r="S890" s="119"/>
      <c r="T890" s="119"/>
      <c r="U890" s="119"/>
      <c r="V890" s="119"/>
      <c r="W890" s="103"/>
      <c r="X890" s="103"/>
      <c r="Y890" s="65" t="str">
        <f t="shared" si="157"/>
        <v>DOUBLE</v>
      </c>
      <c r="Z890" s="65">
        <f t="shared" si="158"/>
        <v>0</v>
      </c>
      <c r="AA890" s="65">
        <f t="shared" si="159"/>
        <v>0</v>
      </c>
      <c r="AB890" s="65">
        <f t="shared" si="160"/>
        <v>0</v>
      </c>
      <c r="AC890" s="65">
        <f t="shared" si="161"/>
        <v>1</v>
      </c>
    </row>
    <row r="891" spans="1:29" x14ac:dyDescent="0.25">
      <c r="A891" s="101"/>
      <c r="B891" s="100"/>
      <c r="C891" s="101"/>
      <c r="D891" s="102"/>
      <c r="E891" s="100"/>
      <c r="F891" s="103"/>
      <c r="G891">
        <f t="shared" si="162"/>
        <v>0</v>
      </c>
      <c r="H891">
        <f t="shared" si="163"/>
        <v>0</v>
      </c>
      <c r="I891">
        <f t="shared" si="164"/>
        <v>0</v>
      </c>
      <c r="J891" s="119"/>
      <c r="K891" s="119"/>
      <c r="L891" s="119"/>
      <c r="M891" s="119"/>
      <c r="N891" s="119"/>
      <c r="O891" s="119"/>
      <c r="P891" s="119"/>
      <c r="Q891" s="119"/>
      <c r="R891" s="119"/>
      <c r="S891" s="119"/>
      <c r="T891" s="119"/>
      <c r="U891" s="119"/>
      <c r="V891" s="119"/>
      <c r="W891" s="103"/>
      <c r="X891" s="103"/>
      <c r="Y891" s="65" t="str">
        <f t="shared" si="157"/>
        <v>DOUBLE</v>
      </c>
      <c r="Z891" s="65">
        <f t="shared" si="158"/>
        <v>0</v>
      </c>
      <c r="AA891" s="65">
        <f t="shared" si="159"/>
        <v>0</v>
      </c>
      <c r="AB891" s="65">
        <f t="shared" si="160"/>
        <v>0</v>
      </c>
      <c r="AC891" s="65">
        <f t="shared" si="161"/>
        <v>1</v>
      </c>
    </row>
    <row r="892" spans="1:29" x14ac:dyDescent="0.25">
      <c r="A892" s="101"/>
      <c r="B892" s="100"/>
      <c r="C892" s="101"/>
      <c r="D892" s="102"/>
      <c r="E892" s="100"/>
      <c r="F892" s="103"/>
      <c r="G892">
        <f t="shared" si="162"/>
        <v>0</v>
      </c>
      <c r="H892">
        <f t="shared" si="163"/>
        <v>0</v>
      </c>
      <c r="I892">
        <f t="shared" si="164"/>
        <v>0</v>
      </c>
      <c r="J892" s="119"/>
      <c r="K892" s="119"/>
      <c r="L892" s="119"/>
      <c r="M892" s="119"/>
      <c r="N892" s="119"/>
      <c r="O892" s="119"/>
      <c r="P892" s="119"/>
      <c r="Q892" s="119"/>
      <c r="R892" s="119"/>
      <c r="S892" s="119"/>
      <c r="T892" s="119"/>
      <c r="U892" s="119"/>
      <c r="V892" s="119"/>
      <c r="W892" s="103"/>
      <c r="X892" s="103"/>
      <c r="Y892" s="65" t="str">
        <f t="shared" si="157"/>
        <v>DOUBLE</v>
      </c>
      <c r="Z892" s="65">
        <f t="shared" si="158"/>
        <v>0</v>
      </c>
      <c r="AA892" s="65">
        <f t="shared" si="159"/>
        <v>0</v>
      </c>
      <c r="AB892" s="65">
        <f t="shared" si="160"/>
        <v>0</v>
      </c>
      <c r="AC892" s="65">
        <f t="shared" si="161"/>
        <v>1</v>
      </c>
    </row>
    <row r="893" spans="1:29" x14ac:dyDescent="0.25">
      <c r="A893" s="101"/>
      <c r="B893" s="100"/>
      <c r="C893" s="101"/>
      <c r="D893" s="102"/>
      <c r="E893" s="100"/>
      <c r="F893" s="103"/>
      <c r="G893">
        <f t="shared" si="162"/>
        <v>0</v>
      </c>
      <c r="H893">
        <f t="shared" si="163"/>
        <v>0</v>
      </c>
      <c r="I893">
        <f t="shared" si="164"/>
        <v>0</v>
      </c>
      <c r="J893" s="119"/>
      <c r="K893" s="119"/>
      <c r="L893" s="119"/>
      <c r="M893" s="119"/>
      <c r="N893" s="119"/>
      <c r="O893" s="119"/>
      <c r="P893" s="119"/>
      <c r="Q893" s="119"/>
      <c r="R893" s="119"/>
      <c r="S893" s="119"/>
      <c r="T893" s="119"/>
      <c r="U893" s="119"/>
      <c r="V893" s="119"/>
      <c r="W893" s="103"/>
      <c r="X893" s="103"/>
      <c r="Y893" s="65" t="str">
        <f t="shared" si="157"/>
        <v>DOUBLE</v>
      </c>
      <c r="Z893" s="65">
        <f t="shared" si="158"/>
        <v>0</v>
      </c>
      <c r="AA893" s="65">
        <f t="shared" si="159"/>
        <v>0</v>
      </c>
      <c r="AB893" s="65">
        <f t="shared" si="160"/>
        <v>0</v>
      </c>
      <c r="AC893" s="65">
        <f t="shared" si="161"/>
        <v>1</v>
      </c>
    </row>
    <row r="894" spans="1:29" x14ac:dyDescent="0.25">
      <c r="A894" s="101"/>
      <c r="B894" s="100"/>
      <c r="C894" s="101"/>
      <c r="D894" s="102"/>
      <c r="E894" s="100"/>
      <c r="F894" s="103"/>
      <c r="G894">
        <f t="shared" si="162"/>
        <v>0</v>
      </c>
      <c r="H894">
        <f t="shared" si="163"/>
        <v>0</v>
      </c>
      <c r="I894">
        <f t="shared" si="164"/>
        <v>0</v>
      </c>
      <c r="J894" s="119"/>
      <c r="K894" s="119"/>
      <c r="L894" s="119"/>
      <c r="M894" s="119"/>
      <c r="N894" s="119"/>
      <c r="O894" s="119"/>
      <c r="P894" s="119"/>
      <c r="Q894" s="119"/>
      <c r="R894" s="119"/>
      <c r="S894" s="119"/>
      <c r="T894" s="119"/>
      <c r="U894" s="119"/>
      <c r="V894" s="119"/>
      <c r="W894" s="103"/>
      <c r="X894" s="103"/>
      <c r="Y894" s="65" t="str">
        <f t="shared" si="157"/>
        <v>DOUBLE</v>
      </c>
      <c r="Z894" s="65">
        <f t="shared" si="158"/>
        <v>0</v>
      </c>
      <c r="AA894" s="65">
        <f t="shared" si="159"/>
        <v>0</v>
      </c>
      <c r="AB894" s="65">
        <f t="shared" si="160"/>
        <v>0</v>
      </c>
      <c r="AC894" s="65">
        <f t="shared" si="161"/>
        <v>1</v>
      </c>
    </row>
    <row r="895" spans="1:29" x14ac:dyDescent="0.25">
      <c r="A895" s="101"/>
      <c r="B895" s="100"/>
      <c r="C895" s="101"/>
      <c r="D895" s="102"/>
      <c r="E895" s="100"/>
      <c r="F895" s="103"/>
      <c r="G895">
        <f t="shared" si="162"/>
        <v>0</v>
      </c>
      <c r="H895">
        <f t="shared" si="163"/>
        <v>0</v>
      </c>
      <c r="I895">
        <f t="shared" si="164"/>
        <v>0</v>
      </c>
      <c r="J895" s="119"/>
      <c r="K895" s="119"/>
      <c r="L895" s="119"/>
      <c r="M895" s="119"/>
      <c r="N895" s="119"/>
      <c r="O895" s="119"/>
      <c r="P895" s="119"/>
      <c r="Q895" s="119"/>
      <c r="R895" s="119"/>
      <c r="S895" s="119"/>
      <c r="T895" s="119"/>
      <c r="U895" s="119"/>
      <c r="V895" s="119"/>
      <c r="W895" s="103"/>
      <c r="X895" s="103"/>
      <c r="Y895" s="65" t="str">
        <f t="shared" si="157"/>
        <v>DOUBLE</v>
      </c>
      <c r="Z895" s="65">
        <f t="shared" si="158"/>
        <v>0</v>
      </c>
      <c r="AA895" s="65">
        <f t="shared" si="159"/>
        <v>0</v>
      </c>
      <c r="AB895" s="65">
        <f t="shared" si="160"/>
        <v>0</v>
      </c>
      <c r="AC895" s="65">
        <f t="shared" si="161"/>
        <v>1</v>
      </c>
    </row>
    <row r="896" spans="1:29" x14ac:dyDescent="0.25">
      <c r="A896" s="101"/>
      <c r="B896" s="100"/>
      <c r="C896" s="101"/>
      <c r="D896" s="102"/>
      <c r="E896" s="100"/>
      <c r="F896" s="103"/>
      <c r="G896">
        <f t="shared" si="162"/>
        <v>0</v>
      </c>
      <c r="H896">
        <f t="shared" si="163"/>
        <v>0</v>
      </c>
      <c r="I896">
        <f t="shared" si="164"/>
        <v>0</v>
      </c>
      <c r="J896" s="119"/>
      <c r="K896" s="119"/>
      <c r="L896" s="119"/>
      <c r="M896" s="119"/>
      <c r="N896" s="119"/>
      <c r="O896" s="119"/>
      <c r="P896" s="119"/>
      <c r="Q896" s="119"/>
      <c r="R896" s="119"/>
      <c r="S896" s="119"/>
      <c r="T896" s="119"/>
      <c r="U896" s="119"/>
      <c r="V896" s="119"/>
      <c r="W896" s="103"/>
      <c r="X896" s="103"/>
      <c r="Y896" s="65" t="str">
        <f t="shared" si="157"/>
        <v>DOUBLE</v>
      </c>
      <c r="Z896" s="65">
        <f t="shared" si="158"/>
        <v>0</v>
      </c>
      <c r="AA896" s="65">
        <f t="shared" si="159"/>
        <v>0</v>
      </c>
      <c r="AB896" s="65">
        <f t="shared" si="160"/>
        <v>0</v>
      </c>
      <c r="AC896" s="65">
        <f t="shared" si="161"/>
        <v>1</v>
      </c>
    </row>
    <row r="897" spans="1:29" x14ac:dyDescent="0.25">
      <c r="A897" s="101"/>
      <c r="B897" s="100"/>
      <c r="C897" s="101"/>
      <c r="D897" s="102"/>
      <c r="E897" s="100"/>
      <c r="F897" s="103"/>
      <c r="G897">
        <f t="shared" si="162"/>
        <v>0</v>
      </c>
      <c r="H897">
        <f t="shared" si="163"/>
        <v>0</v>
      </c>
      <c r="I897">
        <f t="shared" si="164"/>
        <v>0</v>
      </c>
      <c r="J897" s="119"/>
      <c r="K897" s="119"/>
      <c r="L897" s="119"/>
      <c r="M897" s="119"/>
      <c r="N897" s="119"/>
      <c r="O897" s="119"/>
      <c r="P897" s="119"/>
      <c r="Q897" s="119"/>
      <c r="R897" s="119"/>
      <c r="S897" s="119"/>
      <c r="T897" s="119"/>
      <c r="U897" s="119"/>
      <c r="V897" s="119"/>
      <c r="W897" s="103"/>
      <c r="X897" s="103"/>
      <c r="Y897" s="65" t="str">
        <f t="shared" si="157"/>
        <v>DOUBLE</v>
      </c>
      <c r="Z897" s="65">
        <f t="shared" si="158"/>
        <v>0</v>
      </c>
      <c r="AA897" s="65">
        <f t="shared" si="159"/>
        <v>0</v>
      </c>
      <c r="AB897" s="65">
        <f t="shared" si="160"/>
        <v>0</v>
      </c>
      <c r="AC897" s="65">
        <f t="shared" si="161"/>
        <v>1</v>
      </c>
    </row>
    <row r="898" spans="1:29" x14ac:dyDescent="0.25">
      <c r="A898" s="101"/>
      <c r="B898" s="100"/>
      <c r="C898" s="101"/>
      <c r="D898" s="102"/>
      <c r="E898" s="100"/>
      <c r="F898" s="103"/>
      <c r="G898">
        <f t="shared" si="162"/>
        <v>0</v>
      </c>
      <c r="H898">
        <f t="shared" si="163"/>
        <v>0</v>
      </c>
      <c r="I898">
        <f t="shared" si="164"/>
        <v>0</v>
      </c>
      <c r="J898" s="119"/>
      <c r="K898" s="119"/>
      <c r="L898" s="119"/>
      <c r="M898" s="119"/>
      <c r="N898" s="119"/>
      <c r="O898" s="119"/>
      <c r="P898" s="119"/>
      <c r="Q898" s="119"/>
      <c r="R898" s="119"/>
      <c r="S898" s="119"/>
      <c r="T898" s="119"/>
      <c r="U898" s="119"/>
      <c r="V898" s="119"/>
      <c r="W898" s="103"/>
      <c r="X898" s="103"/>
      <c r="Y898" s="65" t="str">
        <f t="shared" si="157"/>
        <v>DOUBLE</v>
      </c>
      <c r="Z898" s="65">
        <f t="shared" si="158"/>
        <v>0</v>
      </c>
      <c r="AA898" s="65">
        <f t="shared" si="159"/>
        <v>0</v>
      </c>
      <c r="AB898" s="65">
        <f t="shared" si="160"/>
        <v>0</v>
      </c>
      <c r="AC898" s="65">
        <f t="shared" si="161"/>
        <v>1</v>
      </c>
    </row>
    <row r="899" spans="1:29" x14ac:dyDescent="0.25">
      <c r="A899" s="101"/>
      <c r="B899" s="100"/>
      <c r="C899" s="101"/>
      <c r="D899" s="102"/>
      <c r="E899" s="100"/>
      <c r="F899" s="103"/>
      <c r="G899">
        <f t="shared" si="162"/>
        <v>0</v>
      </c>
      <c r="H899">
        <f t="shared" si="163"/>
        <v>0</v>
      </c>
      <c r="I899">
        <f t="shared" si="164"/>
        <v>0</v>
      </c>
      <c r="J899" s="119"/>
      <c r="K899" s="119"/>
      <c r="L899" s="119"/>
      <c r="M899" s="119"/>
      <c r="N899" s="119"/>
      <c r="O899" s="119"/>
      <c r="P899" s="119"/>
      <c r="Q899" s="119"/>
      <c r="R899" s="119"/>
      <c r="S899" s="119"/>
      <c r="T899" s="119"/>
      <c r="U899" s="119"/>
      <c r="V899" s="119"/>
      <c r="W899" s="103"/>
      <c r="X899" s="103"/>
      <c r="Y899" s="65" t="str">
        <f t="shared" si="157"/>
        <v>DOUBLE</v>
      </c>
      <c r="Z899" s="65">
        <f t="shared" si="158"/>
        <v>0</v>
      </c>
      <c r="AA899" s="65">
        <f t="shared" si="159"/>
        <v>0</v>
      </c>
      <c r="AB899" s="65">
        <f t="shared" si="160"/>
        <v>0</v>
      </c>
      <c r="AC899" s="65">
        <f t="shared" si="161"/>
        <v>1</v>
      </c>
    </row>
    <row r="900" spans="1:29" x14ac:dyDescent="0.25">
      <c r="A900" s="101"/>
      <c r="B900" s="100"/>
      <c r="C900" s="101"/>
      <c r="D900" s="102"/>
      <c r="E900" s="100"/>
      <c r="F900" s="103"/>
      <c r="G900">
        <f t="shared" si="162"/>
        <v>0</v>
      </c>
      <c r="H900">
        <f t="shared" si="163"/>
        <v>0</v>
      </c>
      <c r="I900">
        <f t="shared" si="164"/>
        <v>0</v>
      </c>
      <c r="J900" s="119"/>
      <c r="K900" s="119"/>
      <c r="L900" s="119"/>
      <c r="M900" s="119"/>
      <c r="N900" s="119"/>
      <c r="O900" s="119"/>
      <c r="P900" s="119"/>
      <c r="Q900" s="119"/>
      <c r="R900" s="119"/>
      <c r="S900" s="119"/>
      <c r="T900" s="119"/>
      <c r="U900" s="119"/>
      <c r="V900" s="119"/>
      <c r="W900" s="103"/>
      <c r="X900" s="103"/>
      <c r="Y900" s="65" t="str">
        <f t="shared" si="157"/>
        <v>DOUBLE</v>
      </c>
      <c r="Z900" s="65">
        <f t="shared" si="158"/>
        <v>0</v>
      </c>
      <c r="AA900" s="65">
        <f t="shared" si="159"/>
        <v>0</v>
      </c>
      <c r="AB900" s="65">
        <f t="shared" si="160"/>
        <v>0</v>
      </c>
      <c r="AC900" s="65">
        <f t="shared" si="161"/>
        <v>1</v>
      </c>
    </row>
    <row r="901" spans="1:29" x14ac:dyDescent="0.25">
      <c r="A901" s="101"/>
      <c r="B901" s="100"/>
      <c r="C901" s="101"/>
      <c r="D901" s="102"/>
      <c r="E901" s="100"/>
      <c r="F901" s="103"/>
      <c r="G901">
        <f t="shared" si="162"/>
        <v>0</v>
      </c>
      <c r="H901">
        <f t="shared" si="163"/>
        <v>0</v>
      </c>
      <c r="I901">
        <f t="shared" si="164"/>
        <v>0</v>
      </c>
      <c r="J901" s="119"/>
      <c r="K901" s="119"/>
      <c r="L901" s="119"/>
      <c r="M901" s="119"/>
      <c r="N901" s="119"/>
      <c r="O901" s="119"/>
      <c r="P901" s="119"/>
      <c r="Q901" s="119"/>
      <c r="R901" s="119"/>
      <c r="S901" s="119"/>
      <c r="T901" s="119"/>
      <c r="U901" s="119"/>
      <c r="V901" s="119"/>
      <c r="W901" s="103"/>
      <c r="X901" s="103"/>
      <c r="Y901" s="65" t="str">
        <f t="shared" si="157"/>
        <v>DOUBLE</v>
      </c>
      <c r="Z901" s="65">
        <f t="shared" si="158"/>
        <v>0</v>
      </c>
      <c r="AA901" s="65">
        <f t="shared" si="159"/>
        <v>0</v>
      </c>
      <c r="AB901" s="65">
        <f t="shared" si="160"/>
        <v>0</v>
      </c>
      <c r="AC901" s="65">
        <f t="shared" si="161"/>
        <v>1</v>
      </c>
    </row>
    <row r="902" spans="1:29" x14ac:dyDescent="0.25">
      <c r="A902" s="101"/>
      <c r="B902" s="100"/>
      <c r="C902" s="101"/>
      <c r="D902" s="102"/>
      <c r="E902" s="100"/>
      <c r="F902" s="103"/>
      <c r="G902">
        <f t="shared" si="162"/>
        <v>0</v>
      </c>
      <c r="H902">
        <f t="shared" si="163"/>
        <v>0</v>
      </c>
      <c r="I902">
        <f t="shared" si="164"/>
        <v>0</v>
      </c>
      <c r="J902" s="119"/>
      <c r="K902" s="119"/>
      <c r="L902" s="119"/>
      <c r="M902" s="119"/>
      <c r="N902" s="119"/>
      <c r="O902" s="119"/>
      <c r="P902" s="119"/>
      <c r="Q902" s="119"/>
      <c r="R902" s="119"/>
      <c r="S902" s="119"/>
      <c r="T902" s="119"/>
      <c r="U902" s="119"/>
      <c r="V902" s="119"/>
      <c r="W902" s="103"/>
      <c r="X902" s="103"/>
      <c r="Y902" s="65" t="str">
        <f t="shared" si="157"/>
        <v>DOUBLE</v>
      </c>
      <c r="Z902" s="65">
        <f t="shared" si="158"/>
        <v>0</v>
      </c>
      <c r="AA902" s="65">
        <f t="shared" si="159"/>
        <v>0</v>
      </c>
      <c r="AB902" s="65">
        <f t="shared" si="160"/>
        <v>0</v>
      </c>
      <c r="AC902" s="65">
        <f t="shared" si="161"/>
        <v>1</v>
      </c>
    </row>
    <row r="903" spans="1:29" x14ac:dyDescent="0.25">
      <c r="A903" s="101"/>
      <c r="B903" s="100"/>
      <c r="C903" s="101"/>
      <c r="D903" s="102"/>
      <c r="E903" s="100"/>
      <c r="F903" s="103"/>
      <c r="G903">
        <f t="shared" si="162"/>
        <v>0</v>
      </c>
      <c r="H903">
        <f t="shared" si="163"/>
        <v>0</v>
      </c>
      <c r="I903">
        <f t="shared" si="164"/>
        <v>0</v>
      </c>
      <c r="J903" s="119"/>
      <c r="K903" s="119"/>
      <c r="L903" s="119"/>
      <c r="M903" s="119"/>
      <c r="N903" s="119"/>
      <c r="O903" s="119"/>
      <c r="P903" s="119"/>
      <c r="Q903" s="119"/>
      <c r="R903" s="119"/>
      <c r="S903" s="119"/>
      <c r="T903" s="119"/>
      <c r="U903" s="119"/>
      <c r="V903" s="119"/>
      <c r="W903" s="103"/>
      <c r="X903" s="103"/>
      <c r="Y903" s="65" t="str">
        <f t="shared" si="157"/>
        <v>DOUBLE</v>
      </c>
      <c r="Z903" s="65">
        <f t="shared" si="158"/>
        <v>0</v>
      </c>
      <c r="AA903" s="65">
        <f t="shared" si="159"/>
        <v>0</v>
      </c>
      <c r="AB903" s="65">
        <f t="shared" si="160"/>
        <v>0</v>
      </c>
      <c r="AC903" s="65">
        <f t="shared" si="161"/>
        <v>1</v>
      </c>
    </row>
    <row r="904" spans="1:29" x14ac:dyDescent="0.25">
      <c r="A904" s="101"/>
      <c r="B904" s="100"/>
      <c r="C904" s="101"/>
      <c r="D904" s="102"/>
      <c r="E904" s="100"/>
      <c r="F904" s="103"/>
      <c r="G904">
        <f t="shared" si="162"/>
        <v>0</v>
      </c>
      <c r="H904">
        <f t="shared" si="163"/>
        <v>0</v>
      </c>
      <c r="I904">
        <f t="shared" si="164"/>
        <v>0</v>
      </c>
      <c r="J904" s="119"/>
      <c r="K904" s="119"/>
      <c r="L904" s="119"/>
      <c r="M904" s="119"/>
      <c r="N904" s="119"/>
      <c r="O904" s="119"/>
      <c r="P904" s="119"/>
      <c r="Q904" s="119"/>
      <c r="R904" s="119"/>
      <c r="S904" s="119"/>
      <c r="T904" s="119"/>
      <c r="U904" s="119"/>
      <c r="V904" s="119"/>
      <c r="W904" s="103"/>
      <c r="X904" s="103"/>
      <c r="Y904" s="65" t="str">
        <f t="shared" si="157"/>
        <v>DOUBLE</v>
      </c>
      <c r="Z904" s="65">
        <f t="shared" si="158"/>
        <v>0</v>
      </c>
      <c r="AA904" s="65">
        <f t="shared" si="159"/>
        <v>0</v>
      </c>
      <c r="AB904" s="65">
        <f t="shared" si="160"/>
        <v>0</v>
      </c>
      <c r="AC904" s="65">
        <f t="shared" si="161"/>
        <v>1</v>
      </c>
    </row>
    <row r="905" spans="1:29" x14ac:dyDescent="0.25">
      <c r="A905" s="101"/>
      <c r="B905" s="100"/>
      <c r="C905" s="101"/>
      <c r="D905" s="102"/>
      <c r="E905" s="100"/>
      <c r="F905" s="103"/>
      <c r="G905">
        <f t="shared" si="162"/>
        <v>0</v>
      </c>
      <c r="H905">
        <f t="shared" si="163"/>
        <v>0</v>
      </c>
      <c r="I905">
        <f t="shared" si="164"/>
        <v>0</v>
      </c>
      <c r="J905" s="119"/>
      <c r="K905" s="119"/>
      <c r="L905" s="119"/>
      <c r="M905" s="119"/>
      <c r="N905" s="119"/>
      <c r="O905" s="119"/>
      <c r="P905" s="119"/>
      <c r="Q905" s="119"/>
      <c r="R905" s="119"/>
      <c r="S905" s="119"/>
      <c r="T905" s="119"/>
      <c r="U905" s="119"/>
      <c r="V905" s="119"/>
      <c r="W905" s="103"/>
      <c r="X905" s="103"/>
      <c r="Y905" s="65" t="str">
        <f t="shared" si="157"/>
        <v>DOUBLE</v>
      </c>
      <c r="Z905" s="65">
        <f t="shared" si="158"/>
        <v>0</v>
      </c>
      <c r="AA905" s="65">
        <f t="shared" si="159"/>
        <v>0</v>
      </c>
      <c r="AB905" s="65">
        <f t="shared" si="160"/>
        <v>0</v>
      </c>
      <c r="AC905" s="65">
        <f t="shared" si="161"/>
        <v>1</v>
      </c>
    </row>
    <row r="906" spans="1:29" x14ac:dyDescent="0.25">
      <c r="A906" s="101"/>
      <c r="B906" s="100"/>
      <c r="C906" s="101"/>
      <c r="D906" s="102"/>
      <c r="E906" s="100"/>
      <c r="F906" s="103"/>
      <c r="G906">
        <f t="shared" si="162"/>
        <v>0</v>
      </c>
      <c r="H906">
        <f t="shared" si="163"/>
        <v>0</v>
      </c>
      <c r="I906">
        <f t="shared" si="164"/>
        <v>0</v>
      </c>
      <c r="J906" s="119"/>
      <c r="K906" s="119"/>
      <c r="L906" s="119"/>
      <c r="M906" s="119"/>
      <c r="N906" s="119"/>
      <c r="O906" s="119"/>
      <c r="P906" s="119"/>
      <c r="Q906" s="119"/>
      <c r="R906" s="119"/>
      <c r="S906" s="119"/>
      <c r="T906" s="119"/>
      <c r="U906" s="119"/>
      <c r="V906" s="119"/>
      <c r="W906" s="103"/>
      <c r="X906" s="103"/>
      <c r="Y906" s="65" t="str">
        <f t="shared" si="157"/>
        <v>DOUBLE</v>
      </c>
      <c r="Z906" s="65">
        <f t="shared" si="158"/>
        <v>0</v>
      </c>
      <c r="AA906" s="65">
        <f t="shared" si="159"/>
        <v>0</v>
      </c>
      <c r="AB906" s="65">
        <f t="shared" si="160"/>
        <v>0</v>
      </c>
      <c r="AC906" s="65">
        <f t="shared" si="161"/>
        <v>1</v>
      </c>
    </row>
    <row r="907" spans="1:29" x14ac:dyDescent="0.25">
      <c r="A907" s="101"/>
      <c r="B907" s="100"/>
      <c r="C907" s="101"/>
      <c r="D907" s="102"/>
      <c r="E907" s="100"/>
      <c r="F907" s="103"/>
      <c r="G907">
        <f t="shared" si="162"/>
        <v>0</v>
      </c>
      <c r="H907">
        <f t="shared" si="163"/>
        <v>0</v>
      </c>
      <c r="I907">
        <f t="shared" si="164"/>
        <v>0</v>
      </c>
      <c r="J907" s="119"/>
      <c r="K907" s="119"/>
      <c r="L907" s="119"/>
      <c r="M907" s="119"/>
      <c r="N907" s="119"/>
      <c r="O907" s="119"/>
      <c r="P907" s="119"/>
      <c r="Q907" s="119"/>
      <c r="R907" s="119"/>
      <c r="S907" s="119"/>
      <c r="T907" s="119"/>
      <c r="U907" s="119"/>
      <c r="V907" s="119"/>
      <c r="W907" s="103"/>
      <c r="X907" s="103"/>
      <c r="Y907" s="65" t="str">
        <f t="shared" si="157"/>
        <v>DOUBLE</v>
      </c>
      <c r="Z907" s="65">
        <f t="shared" si="158"/>
        <v>0</v>
      </c>
      <c r="AA907" s="65">
        <f t="shared" si="159"/>
        <v>0</v>
      </c>
      <c r="AB907" s="65">
        <f t="shared" si="160"/>
        <v>0</v>
      </c>
      <c r="AC907" s="65">
        <f t="shared" si="161"/>
        <v>1</v>
      </c>
    </row>
    <row r="908" spans="1:29" x14ac:dyDescent="0.25">
      <c r="A908" s="101"/>
      <c r="B908" s="100"/>
      <c r="C908" s="101"/>
      <c r="D908" s="102"/>
      <c r="E908" s="100"/>
      <c r="F908" s="103"/>
      <c r="G908">
        <f t="shared" si="162"/>
        <v>0</v>
      </c>
      <c r="H908">
        <f t="shared" si="163"/>
        <v>0</v>
      </c>
      <c r="I908">
        <f t="shared" si="164"/>
        <v>0</v>
      </c>
      <c r="J908" s="119"/>
      <c r="K908" s="119"/>
      <c r="L908" s="119"/>
      <c r="M908" s="119"/>
      <c r="N908" s="119"/>
      <c r="O908" s="119"/>
      <c r="P908" s="119"/>
      <c r="Q908" s="119"/>
      <c r="R908" s="119"/>
      <c r="S908" s="119"/>
      <c r="T908" s="119"/>
      <c r="U908" s="119"/>
      <c r="V908" s="119"/>
      <c r="W908" s="103"/>
      <c r="X908" s="103"/>
      <c r="Y908" s="65" t="str">
        <f t="shared" si="157"/>
        <v>DOUBLE</v>
      </c>
      <c r="Z908" s="65">
        <f t="shared" si="158"/>
        <v>0</v>
      </c>
      <c r="AA908" s="65">
        <f t="shared" si="159"/>
        <v>0</v>
      </c>
      <c r="AB908" s="65">
        <f t="shared" si="160"/>
        <v>0</v>
      </c>
      <c r="AC908" s="65">
        <f t="shared" si="161"/>
        <v>1</v>
      </c>
    </row>
    <row r="909" spans="1:29" x14ac:dyDescent="0.25">
      <c r="A909" s="101"/>
      <c r="B909" s="100"/>
      <c r="C909" s="101"/>
      <c r="D909" s="102"/>
      <c r="E909" s="100"/>
      <c r="F909" s="103"/>
      <c r="G909">
        <f t="shared" si="162"/>
        <v>0</v>
      </c>
      <c r="H909">
        <f t="shared" si="163"/>
        <v>0</v>
      </c>
      <c r="I909">
        <f t="shared" si="164"/>
        <v>0</v>
      </c>
      <c r="J909" s="119"/>
      <c r="K909" s="119"/>
      <c r="L909" s="119"/>
      <c r="M909" s="119"/>
      <c r="N909" s="119"/>
      <c r="O909" s="119"/>
      <c r="P909" s="119"/>
      <c r="Q909" s="119"/>
      <c r="R909" s="119"/>
      <c r="S909" s="119"/>
      <c r="T909" s="119"/>
      <c r="U909" s="119"/>
      <c r="V909" s="119"/>
      <c r="W909" s="103"/>
      <c r="X909" s="103"/>
      <c r="Y909" s="65" t="str">
        <f t="shared" si="157"/>
        <v>DOUBLE</v>
      </c>
      <c r="Z909" s="65">
        <f t="shared" si="158"/>
        <v>0</v>
      </c>
      <c r="AA909" s="65">
        <f t="shared" si="159"/>
        <v>0</v>
      </c>
      <c r="AB909" s="65">
        <f t="shared" si="160"/>
        <v>0</v>
      </c>
      <c r="AC909" s="65">
        <f t="shared" si="161"/>
        <v>1</v>
      </c>
    </row>
    <row r="910" spans="1:29" x14ac:dyDescent="0.25">
      <c r="A910" s="101"/>
      <c r="B910" s="100"/>
      <c r="C910" s="101"/>
      <c r="D910" s="102"/>
      <c r="E910" s="100"/>
      <c r="F910" s="103"/>
      <c r="G910">
        <f t="shared" si="162"/>
        <v>0</v>
      </c>
      <c r="H910">
        <f t="shared" si="163"/>
        <v>0</v>
      </c>
      <c r="I910">
        <f t="shared" si="164"/>
        <v>0</v>
      </c>
      <c r="J910" s="119"/>
      <c r="K910" s="119"/>
      <c r="L910" s="119"/>
      <c r="M910" s="119"/>
      <c r="N910" s="119"/>
      <c r="O910" s="119"/>
      <c r="P910" s="119"/>
      <c r="Q910" s="119"/>
      <c r="R910" s="119"/>
      <c r="S910" s="119"/>
      <c r="T910" s="119"/>
      <c r="U910" s="119"/>
      <c r="V910" s="119"/>
      <c r="W910" s="103"/>
      <c r="X910" s="103"/>
      <c r="Y910" s="65" t="str">
        <f t="shared" si="157"/>
        <v>DOUBLE</v>
      </c>
      <c r="Z910" s="65">
        <f t="shared" si="158"/>
        <v>0</v>
      </c>
      <c r="AA910" s="65">
        <f t="shared" si="159"/>
        <v>0</v>
      </c>
      <c r="AB910" s="65">
        <f t="shared" si="160"/>
        <v>0</v>
      </c>
      <c r="AC910" s="65">
        <f t="shared" si="161"/>
        <v>1</v>
      </c>
    </row>
    <row r="911" spans="1:29" x14ac:dyDescent="0.25">
      <c r="A911" s="101"/>
      <c r="B911" s="100"/>
      <c r="C911" s="101"/>
      <c r="D911" s="102"/>
      <c r="E911" s="100"/>
      <c r="F911" s="103"/>
      <c r="G911" s="104"/>
      <c r="H911" s="113"/>
      <c r="I911" s="100"/>
      <c r="J911" s="119"/>
      <c r="K911" s="119"/>
      <c r="L911" s="119"/>
      <c r="M911" s="119"/>
      <c r="N911" s="119"/>
      <c r="O911" s="119"/>
      <c r="P911" s="119"/>
      <c r="Q911" s="119"/>
      <c r="R911" s="119"/>
      <c r="S911" s="119"/>
      <c r="T911" s="119"/>
      <c r="U911" s="119"/>
      <c r="V911" s="119"/>
      <c r="W911" s="103"/>
      <c r="X911" s="103"/>
      <c r="Y911" s="65" t="str">
        <f t="shared" si="157"/>
        <v>DOUBLE</v>
      </c>
      <c r="Z911" s="65">
        <f t="shared" si="158"/>
        <v>0</v>
      </c>
      <c r="AA911" s="65">
        <f t="shared" si="159"/>
        <v>0</v>
      </c>
      <c r="AB911" s="65">
        <f t="shared" si="160"/>
        <v>0</v>
      </c>
      <c r="AC911" s="65">
        <f t="shared" si="161"/>
        <v>1</v>
      </c>
    </row>
    <row r="912" spans="1:29" x14ac:dyDescent="0.25">
      <c r="A912" s="101"/>
      <c r="B912" s="100"/>
      <c r="C912" s="101"/>
      <c r="D912" s="102"/>
      <c r="E912" s="100"/>
      <c r="F912" s="103"/>
      <c r="G912" s="104"/>
      <c r="H912" s="113"/>
      <c r="I912" s="100"/>
      <c r="J912" s="119"/>
      <c r="K912" s="119"/>
      <c r="L912" s="119"/>
      <c r="M912" s="119"/>
      <c r="N912" s="119"/>
      <c r="O912" s="119"/>
      <c r="P912" s="119"/>
      <c r="Q912" s="119"/>
      <c r="R912" s="119"/>
      <c r="S912" s="119"/>
      <c r="T912" s="119"/>
      <c r="U912" s="119"/>
      <c r="V912" s="119"/>
      <c r="W912" s="103"/>
      <c r="X912" s="103"/>
      <c r="Y912" s="65" t="str">
        <f t="shared" si="157"/>
        <v>DOUBLE</v>
      </c>
      <c r="Z912" s="65">
        <f t="shared" si="158"/>
        <v>0</v>
      </c>
      <c r="AA912" s="65">
        <f t="shared" si="159"/>
        <v>0</v>
      </c>
      <c r="AB912" s="65">
        <f t="shared" si="160"/>
        <v>0</v>
      </c>
      <c r="AC912" s="65">
        <f t="shared" si="161"/>
        <v>1</v>
      </c>
    </row>
    <row r="913" spans="1:29" x14ac:dyDescent="0.25">
      <c r="A913" s="101"/>
      <c r="B913" s="100"/>
      <c r="C913" s="101"/>
      <c r="D913" s="102"/>
      <c r="E913" s="100"/>
      <c r="F913" s="103"/>
      <c r="G913" s="104"/>
      <c r="H913" s="113"/>
      <c r="I913" s="100"/>
      <c r="J913" s="119"/>
      <c r="K913" s="119"/>
      <c r="L913" s="119"/>
      <c r="M913" s="119"/>
      <c r="N913" s="119"/>
      <c r="O913" s="119"/>
      <c r="P913" s="119"/>
      <c r="Q913" s="119"/>
      <c r="R913" s="119"/>
      <c r="S913" s="119"/>
      <c r="T913" s="119"/>
      <c r="U913" s="119"/>
      <c r="V913" s="119"/>
      <c r="W913" s="103"/>
      <c r="X913" s="103"/>
      <c r="Y913" s="65" t="str">
        <f t="shared" si="157"/>
        <v>DOUBLE</v>
      </c>
      <c r="Z913" s="65">
        <f t="shared" si="158"/>
        <v>0</v>
      </c>
      <c r="AA913" s="65">
        <f t="shared" si="159"/>
        <v>0</v>
      </c>
      <c r="AB913" s="65">
        <f t="shared" si="160"/>
        <v>0</v>
      </c>
      <c r="AC913" s="65">
        <f t="shared" si="161"/>
        <v>1</v>
      </c>
    </row>
    <row r="914" spans="1:29" x14ac:dyDescent="0.25">
      <c r="A914" s="101"/>
      <c r="B914" s="100"/>
      <c r="C914" s="101"/>
      <c r="D914" s="102"/>
      <c r="E914" s="100"/>
      <c r="F914" s="103"/>
      <c r="G914" s="104"/>
      <c r="H914" s="113"/>
      <c r="I914" s="100"/>
      <c r="J914" s="119"/>
      <c r="K914" s="119"/>
      <c r="L914" s="119"/>
      <c r="M914" s="119"/>
      <c r="N914" s="119"/>
      <c r="O914" s="119"/>
      <c r="P914" s="119"/>
      <c r="Q914" s="119"/>
      <c r="R914" s="119"/>
      <c r="S914" s="119"/>
      <c r="T914" s="119"/>
      <c r="U914" s="119"/>
      <c r="V914" s="119"/>
      <c r="W914" s="103"/>
      <c r="X914" s="103"/>
      <c r="Y914" s="65" t="str">
        <f t="shared" si="157"/>
        <v>DOUBLE</v>
      </c>
      <c r="Z914" s="65">
        <f t="shared" si="158"/>
        <v>0</v>
      </c>
      <c r="AA914" s="65">
        <f t="shared" si="159"/>
        <v>0</v>
      </c>
      <c r="AB914" s="65">
        <f t="shared" si="160"/>
        <v>0</v>
      </c>
      <c r="AC914" s="65">
        <f t="shared" si="161"/>
        <v>1</v>
      </c>
    </row>
    <row r="915" spans="1:29" x14ac:dyDescent="0.25">
      <c r="A915" s="101"/>
      <c r="B915" s="100"/>
      <c r="C915" s="101"/>
      <c r="D915" s="102"/>
      <c r="E915" s="100"/>
      <c r="F915" s="103"/>
      <c r="G915" s="104"/>
      <c r="H915" s="113"/>
      <c r="I915" s="100"/>
      <c r="J915" s="119"/>
      <c r="K915" s="119"/>
      <c r="L915" s="119"/>
      <c r="M915" s="119"/>
      <c r="N915" s="119"/>
      <c r="O915" s="119"/>
      <c r="P915" s="119"/>
      <c r="Q915" s="119"/>
      <c r="R915" s="119"/>
      <c r="S915" s="119"/>
      <c r="T915" s="119"/>
      <c r="U915" s="119"/>
      <c r="V915" s="119"/>
      <c r="W915" s="103"/>
      <c r="X915" s="103"/>
      <c r="Y915" s="65" t="str">
        <f t="shared" si="157"/>
        <v>DOUBLE</v>
      </c>
      <c r="Z915" s="65">
        <f t="shared" si="158"/>
        <v>0</v>
      </c>
      <c r="AA915" s="65">
        <f t="shared" si="159"/>
        <v>0</v>
      </c>
      <c r="AB915" s="65">
        <f t="shared" si="160"/>
        <v>0</v>
      </c>
      <c r="AC915" s="65">
        <f t="shared" si="161"/>
        <v>1</v>
      </c>
    </row>
    <row r="916" spans="1:29" x14ac:dyDescent="0.25">
      <c r="A916" s="101"/>
      <c r="B916" s="100"/>
      <c r="C916" s="101"/>
      <c r="D916" s="102"/>
      <c r="E916" s="100"/>
      <c r="F916" s="103"/>
      <c r="G916" s="104"/>
      <c r="H916" s="113"/>
      <c r="I916" s="100"/>
      <c r="J916" s="119"/>
      <c r="K916" s="119"/>
      <c r="L916" s="119"/>
      <c r="M916" s="119"/>
      <c r="N916" s="119"/>
      <c r="O916" s="119"/>
      <c r="P916" s="119"/>
      <c r="Q916" s="119"/>
      <c r="R916" s="119"/>
      <c r="S916" s="119"/>
      <c r="T916" s="119"/>
      <c r="U916" s="119"/>
      <c r="V916" s="119"/>
      <c r="W916" s="103"/>
      <c r="X916" s="103"/>
      <c r="Y916" s="65" t="str">
        <f t="shared" si="157"/>
        <v>DOUBLE</v>
      </c>
      <c r="Z916" s="65">
        <f t="shared" si="158"/>
        <v>0</v>
      </c>
      <c r="AA916" s="65">
        <f t="shared" si="159"/>
        <v>0</v>
      </c>
      <c r="AB916" s="65">
        <f t="shared" si="160"/>
        <v>0</v>
      </c>
      <c r="AC916" s="65">
        <f t="shared" si="161"/>
        <v>1</v>
      </c>
    </row>
    <row r="917" spans="1:29" x14ac:dyDescent="0.25">
      <c r="A917" s="101"/>
      <c r="B917" s="100"/>
      <c r="C917" s="101"/>
      <c r="D917" s="102"/>
      <c r="E917" s="100"/>
      <c r="F917" s="103"/>
      <c r="G917" s="104"/>
      <c r="H917" s="113"/>
      <c r="I917" s="100"/>
      <c r="J917" s="119"/>
      <c r="K917" s="119"/>
      <c r="L917" s="119"/>
      <c r="M917" s="119"/>
      <c r="N917" s="119"/>
      <c r="O917" s="119"/>
      <c r="P917" s="119"/>
      <c r="Q917" s="119"/>
      <c r="R917" s="119"/>
      <c r="S917" s="119"/>
      <c r="T917" s="119"/>
      <c r="U917" s="119"/>
      <c r="V917" s="119"/>
      <c r="W917" s="103"/>
      <c r="X917" s="103"/>
      <c r="Y917" s="65" t="str">
        <f t="shared" si="157"/>
        <v>DOUBLE</v>
      </c>
      <c r="Z917" s="65">
        <f t="shared" si="158"/>
        <v>0</v>
      </c>
      <c r="AA917" s="65">
        <f t="shared" si="159"/>
        <v>0</v>
      </c>
      <c r="AB917" s="65">
        <f t="shared" si="160"/>
        <v>0</v>
      </c>
      <c r="AC917" s="65">
        <f t="shared" si="161"/>
        <v>1</v>
      </c>
    </row>
    <row r="918" spans="1:29" x14ac:dyDescent="0.25">
      <c r="A918" s="101"/>
      <c r="B918" s="100"/>
      <c r="C918" s="101"/>
      <c r="D918" s="102"/>
      <c r="E918" s="100"/>
      <c r="F918" s="103"/>
      <c r="G918" s="104"/>
      <c r="H918" s="113"/>
      <c r="I918" s="100"/>
      <c r="J918" s="119"/>
      <c r="K918" s="119"/>
      <c r="L918" s="119"/>
      <c r="M918" s="119"/>
      <c r="N918" s="119"/>
      <c r="O918" s="119"/>
      <c r="P918" s="119"/>
      <c r="Q918" s="119"/>
      <c r="R918" s="119"/>
      <c r="S918" s="119"/>
      <c r="T918" s="119"/>
      <c r="U918" s="119"/>
      <c r="V918" s="119"/>
      <c r="W918" s="103"/>
      <c r="X918" s="103"/>
      <c r="Y918" s="65" t="str">
        <f t="shared" si="157"/>
        <v>DOUBLE</v>
      </c>
      <c r="Z918" s="65">
        <f t="shared" si="158"/>
        <v>0</v>
      </c>
      <c r="AA918" s="65">
        <f t="shared" si="159"/>
        <v>0</v>
      </c>
      <c r="AB918" s="65">
        <f t="shared" si="160"/>
        <v>0</v>
      </c>
      <c r="AC918" s="65">
        <f t="shared" si="161"/>
        <v>1</v>
      </c>
    </row>
    <row r="919" spans="1:29" x14ac:dyDescent="0.25">
      <c r="A919" s="101"/>
      <c r="B919" s="100"/>
      <c r="C919" s="101"/>
      <c r="D919" s="102"/>
      <c r="E919" s="100"/>
      <c r="F919" s="103"/>
      <c r="G919" s="104"/>
      <c r="H919" s="113"/>
      <c r="I919" s="100"/>
      <c r="J919" s="119"/>
      <c r="K919" s="119"/>
      <c r="L919" s="119"/>
      <c r="M919" s="119"/>
      <c r="N919" s="119"/>
      <c r="O919" s="119"/>
      <c r="P919" s="119"/>
      <c r="Q919" s="119"/>
      <c r="R919" s="119"/>
      <c r="S919" s="119"/>
      <c r="T919" s="119"/>
      <c r="U919" s="119"/>
      <c r="V919" s="119"/>
      <c r="W919" s="103"/>
      <c r="X919" s="103"/>
      <c r="Y919" s="65" t="str">
        <f t="shared" si="157"/>
        <v>DOUBLE</v>
      </c>
      <c r="Z919" s="65">
        <f t="shared" si="158"/>
        <v>0</v>
      </c>
      <c r="AA919" s="65">
        <f t="shared" si="159"/>
        <v>0</v>
      </c>
      <c r="AB919" s="65">
        <f t="shared" si="160"/>
        <v>0</v>
      </c>
      <c r="AC919" s="65">
        <f t="shared" si="161"/>
        <v>1</v>
      </c>
    </row>
    <row r="920" spans="1:29" x14ac:dyDescent="0.25">
      <c r="A920" s="101"/>
      <c r="B920" s="100"/>
      <c r="C920" s="101"/>
      <c r="D920" s="102"/>
      <c r="E920" s="100"/>
      <c r="F920" s="103"/>
      <c r="G920" s="104"/>
      <c r="H920" s="113"/>
      <c r="I920" s="100"/>
      <c r="J920" s="119"/>
      <c r="K920" s="119"/>
      <c r="L920" s="119"/>
      <c r="M920" s="119"/>
      <c r="N920" s="119"/>
      <c r="O920" s="119"/>
      <c r="P920" s="119"/>
      <c r="Q920" s="119"/>
      <c r="R920" s="119"/>
      <c r="S920" s="119"/>
      <c r="T920" s="119"/>
      <c r="U920" s="119"/>
      <c r="V920" s="119"/>
      <c r="W920" s="103"/>
      <c r="X920" s="103"/>
      <c r="Y920" s="65" t="str">
        <f t="shared" si="157"/>
        <v>DOUBLE</v>
      </c>
      <c r="Z920" s="65">
        <f t="shared" si="158"/>
        <v>0</v>
      </c>
      <c r="AA920" s="65">
        <f t="shared" si="159"/>
        <v>0</v>
      </c>
      <c r="AB920" s="65">
        <f t="shared" si="160"/>
        <v>0</v>
      </c>
      <c r="AC920" s="65">
        <f t="shared" si="161"/>
        <v>1</v>
      </c>
    </row>
    <row r="921" spans="1:29" x14ac:dyDescent="0.25">
      <c r="A921" s="101"/>
      <c r="B921" s="100"/>
      <c r="C921" s="101"/>
      <c r="D921" s="102"/>
      <c r="E921" s="100"/>
      <c r="F921" s="103"/>
      <c r="G921" s="104"/>
      <c r="H921" s="113"/>
      <c r="I921" s="100"/>
      <c r="J921" s="119"/>
      <c r="K921" s="119"/>
      <c r="L921" s="119"/>
      <c r="M921" s="119"/>
      <c r="N921" s="119"/>
      <c r="O921" s="119"/>
      <c r="P921" s="119"/>
      <c r="Q921" s="119"/>
      <c r="R921" s="119"/>
      <c r="S921" s="119"/>
      <c r="T921" s="119"/>
      <c r="U921" s="119"/>
      <c r="V921" s="119"/>
      <c r="W921" s="103"/>
      <c r="X921" s="103"/>
      <c r="Y921" s="65" t="str">
        <f t="shared" si="157"/>
        <v>DOUBLE</v>
      </c>
      <c r="Z921" s="65">
        <f t="shared" si="158"/>
        <v>0</v>
      </c>
      <c r="AA921" s="65">
        <f t="shared" si="159"/>
        <v>0</v>
      </c>
      <c r="AB921" s="65">
        <f t="shared" si="160"/>
        <v>0</v>
      </c>
      <c r="AC921" s="65">
        <f t="shared" si="161"/>
        <v>1</v>
      </c>
    </row>
    <row r="922" spans="1:29" x14ac:dyDescent="0.25">
      <c r="A922" s="101"/>
      <c r="B922" s="100"/>
      <c r="C922" s="101"/>
      <c r="D922" s="102"/>
      <c r="E922" s="100"/>
      <c r="F922" s="103"/>
      <c r="G922" s="104"/>
      <c r="H922" s="113"/>
      <c r="I922" s="100"/>
      <c r="J922" s="119"/>
      <c r="K922" s="119"/>
      <c r="L922" s="119"/>
      <c r="M922" s="119"/>
      <c r="N922" s="119"/>
      <c r="O922" s="119"/>
      <c r="P922" s="119"/>
      <c r="Q922" s="119"/>
      <c r="R922" s="119"/>
      <c r="S922" s="119"/>
      <c r="T922" s="119"/>
      <c r="U922" s="119"/>
      <c r="V922" s="119"/>
      <c r="W922" s="103"/>
      <c r="X922" s="103"/>
      <c r="Y922" s="65" t="str">
        <f t="shared" ref="Y922:Y985" si="165">IF(COUNTIF($G$5:$G$4836,G887)&gt;1,"DOUBLE","")</f>
        <v>DOUBLE</v>
      </c>
      <c r="Z922" s="65">
        <f t="shared" si="158"/>
        <v>0</v>
      </c>
      <c r="AA922" s="65">
        <f t="shared" si="159"/>
        <v>0</v>
      </c>
      <c r="AB922" s="65">
        <f t="shared" si="160"/>
        <v>0</v>
      </c>
      <c r="AC922" s="65">
        <f t="shared" si="161"/>
        <v>1</v>
      </c>
    </row>
    <row r="923" spans="1:29" x14ac:dyDescent="0.25">
      <c r="A923" s="101"/>
      <c r="B923" s="100"/>
      <c r="C923" s="101"/>
      <c r="D923" s="102"/>
      <c r="E923" s="100"/>
      <c r="F923" s="103"/>
      <c r="G923" s="104"/>
      <c r="H923" s="113"/>
      <c r="I923" s="100"/>
      <c r="J923" s="119"/>
      <c r="K923" s="119"/>
      <c r="L923" s="119"/>
      <c r="M923" s="119"/>
      <c r="N923" s="119"/>
      <c r="O923" s="119"/>
      <c r="P923" s="119"/>
      <c r="Q923" s="119"/>
      <c r="R923" s="119"/>
      <c r="S923" s="119"/>
      <c r="T923" s="119"/>
      <c r="U923" s="119"/>
      <c r="V923" s="119"/>
      <c r="W923" s="103"/>
      <c r="X923" s="103"/>
      <c r="Y923" s="65" t="str">
        <f t="shared" si="165"/>
        <v>DOUBLE</v>
      </c>
      <c r="Z923" s="65">
        <f t="shared" si="158"/>
        <v>0</v>
      </c>
      <c r="AA923" s="65">
        <f t="shared" si="159"/>
        <v>0</v>
      </c>
      <c r="AB923" s="65">
        <f t="shared" si="160"/>
        <v>0</v>
      </c>
      <c r="AC923" s="65">
        <f t="shared" si="161"/>
        <v>1</v>
      </c>
    </row>
    <row r="924" spans="1:29" x14ac:dyDescent="0.25">
      <c r="A924" s="101"/>
      <c r="B924" s="100"/>
      <c r="C924" s="101"/>
      <c r="D924" s="102"/>
      <c r="E924" s="100"/>
      <c r="F924" s="103"/>
      <c r="G924" s="104"/>
      <c r="H924" s="113"/>
      <c r="I924" s="100"/>
      <c r="J924" s="119"/>
      <c r="K924" s="119"/>
      <c r="L924" s="119"/>
      <c r="M924" s="119"/>
      <c r="N924" s="119"/>
      <c r="O924" s="119"/>
      <c r="P924" s="119"/>
      <c r="Q924" s="119"/>
      <c r="R924" s="119"/>
      <c r="S924" s="119"/>
      <c r="T924" s="119"/>
      <c r="U924" s="119"/>
      <c r="V924" s="119"/>
      <c r="W924" s="103"/>
      <c r="X924" s="103"/>
      <c r="Y924" s="65" t="str">
        <f t="shared" si="165"/>
        <v>DOUBLE</v>
      </c>
      <c r="Z924" s="65">
        <f t="shared" si="158"/>
        <v>0</v>
      </c>
      <c r="AA924" s="65">
        <f t="shared" si="159"/>
        <v>0</v>
      </c>
      <c r="AB924" s="65">
        <f t="shared" si="160"/>
        <v>0</v>
      </c>
      <c r="AC924" s="65">
        <f t="shared" si="161"/>
        <v>1</v>
      </c>
    </row>
    <row r="925" spans="1:29" x14ac:dyDescent="0.25">
      <c r="A925" s="101"/>
      <c r="B925" s="100"/>
      <c r="C925" s="101"/>
      <c r="D925" s="102"/>
      <c r="E925" s="100"/>
      <c r="F925" s="103"/>
      <c r="G925" s="104"/>
      <c r="H925" s="113"/>
      <c r="I925" s="100"/>
      <c r="J925" s="119"/>
      <c r="K925" s="119"/>
      <c r="L925" s="119"/>
      <c r="M925" s="119"/>
      <c r="N925" s="119"/>
      <c r="O925" s="119"/>
      <c r="P925" s="119"/>
      <c r="Q925" s="119"/>
      <c r="R925" s="119"/>
      <c r="S925" s="119"/>
      <c r="T925" s="119"/>
      <c r="U925" s="119"/>
      <c r="V925" s="119"/>
      <c r="W925" s="103"/>
      <c r="X925" s="103"/>
      <c r="Y925" s="65" t="str">
        <f t="shared" si="165"/>
        <v>DOUBLE</v>
      </c>
      <c r="Z925" s="65">
        <f t="shared" si="158"/>
        <v>0</v>
      </c>
      <c r="AA925" s="65">
        <f t="shared" si="159"/>
        <v>0</v>
      </c>
      <c r="AB925" s="65">
        <f t="shared" si="160"/>
        <v>0</v>
      </c>
      <c r="AC925" s="65">
        <f t="shared" si="161"/>
        <v>1</v>
      </c>
    </row>
    <row r="926" spans="1:29" x14ac:dyDescent="0.25">
      <c r="A926" s="101"/>
      <c r="B926" s="100"/>
      <c r="C926" s="101"/>
      <c r="D926" s="102"/>
      <c r="E926" s="100"/>
      <c r="F926" s="103"/>
      <c r="G926" s="104"/>
      <c r="H926" s="113"/>
      <c r="I926" s="100"/>
      <c r="J926" s="119"/>
      <c r="K926" s="119"/>
      <c r="L926" s="119"/>
      <c r="M926" s="119"/>
      <c r="N926" s="119"/>
      <c r="O926" s="119"/>
      <c r="P926" s="119"/>
      <c r="Q926" s="119"/>
      <c r="R926" s="119"/>
      <c r="S926" s="119"/>
      <c r="T926" s="119"/>
      <c r="U926" s="119"/>
      <c r="V926" s="119"/>
      <c r="W926" s="103"/>
      <c r="X926" s="103"/>
      <c r="Y926" s="65" t="str">
        <f t="shared" si="165"/>
        <v>DOUBLE</v>
      </c>
      <c r="Z926" s="65">
        <f t="shared" si="158"/>
        <v>0</v>
      </c>
      <c r="AA926" s="65">
        <f t="shared" si="159"/>
        <v>0</v>
      </c>
      <c r="AB926" s="65">
        <f t="shared" si="160"/>
        <v>0</v>
      </c>
      <c r="AC926" s="65">
        <f t="shared" si="161"/>
        <v>1</v>
      </c>
    </row>
    <row r="927" spans="1:29" x14ac:dyDescent="0.25">
      <c r="A927" s="101"/>
      <c r="B927" s="100"/>
      <c r="C927" s="101"/>
      <c r="D927" s="102"/>
      <c r="E927" s="100"/>
      <c r="F927" s="103"/>
      <c r="G927" s="104"/>
      <c r="H927" s="113"/>
      <c r="I927" s="100"/>
      <c r="J927" s="119"/>
      <c r="K927" s="119"/>
      <c r="L927" s="119"/>
      <c r="M927" s="119"/>
      <c r="N927" s="119"/>
      <c r="O927" s="119"/>
      <c r="P927" s="119"/>
      <c r="Q927" s="119"/>
      <c r="R927" s="119"/>
      <c r="S927" s="119"/>
      <c r="T927" s="119"/>
      <c r="U927" s="119"/>
      <c r="V927" s="119"/>
      <c r="W927" s="103"/>
      <c r="X927" s="103"/>
      <c r="Y927" s="65" t="str">
        <f t="shared" si="165"/>
        <v>DOUBLE</v>
      </c>
      <c r="Z927" s="65">
        <f t="shared" si="158"/>
        <v>0</v>
      </c>
      <c r="AA927" s="65">
        <f t="shared" si="159"/>
        <v>0</v>
      </c>
      <c r="AB927" s="65">
        <f t="shared" si="160"/>
        <v>0</v>
      </c>
      <c r="AC927" s="65">
        <f t="shared" si="161"/>
        <v>1</v>
      </c>
    </row>
    <row r="928" spans="1:29" x14ac:dyDescent="0.25">
      <c r="A928" s="101"/>
      <c r="B928" s="100"/>
      <c r="C928" s="101"/>
      <c r="D928" s="102"/>
      <c r="E928" s="100"/>
      <c r="F928" s="103"/>
      <c r="G928" s="104"/>
      <c r="H928" s="113"/>
      <c r="I928" s="100"/>
      <c r="J928" s="119"/>
      <c r="K928" s="119"/>
      <c r="L928" s="119"/>
      <c r="M928" s="119"/>
      <c r="N928" s="119"/>
      <c r="O928" s="119"/>
      <c r="P928" s="119"/>
      <c r="Q928" s="119"/>
      <c r="R928" s="119"/>
      <c r="S928" s="119"/>
      <c r="T928" s="119"/>
      <c r="U928" s="119"/>
      <c r="V928" s="119"/>
      <c r="W928" s="103"/>
      <c r="X928" s="103"/>
      <c r="Y928" s="65" t="str">
        <f t="shared" si="165"/>
        <v>DOUBLE</v>
      </c>
      <c r="Z928" s="65">
        <f t="shared" si="158"/>
        <v>0</v>
      </c>
      <c r="AA928" s="65">
        <f t="shared" si="159"/>
        <v>0</v>
      </c>
      <c r="AB928" s="65">
        <f t="shared" si="160"/>
        <v>0</v>
      </c>
      <c r="AC928" s="65">
        <f t="shared" si="161"/>
        <v>1</v>
      </c>
    </row>
    <row r="929" spans="1:29" x14ac:dyDescent="0.25">
      <c r="A929" s="101"/>
      <c r="B929" s="100"/>
      <c r="C929" s="101"/>
      <c r="D929" s="102"/>
      <c r="E929" s="100"/>
      <c r="F929" s="103"/>
      <c r="G929" s="104"/>
      <c r="H929" s="113"/>
      <c r="I929" s="100"/>
      <c r="J929" s="119"/>
      <c r="K929" s="119"/>
      <c r="L929" s="119"/>
      <c r="M929" s="119"/>
      <c r="N929" s="119"/>
      <c r="O929" s="119"/>
      <c r="P929" s="119"/>
      <c r="Q929" s="119"/>
      <c r="R929" s="119"/>
      <c r="S929" s="119"/>
      <c r="T929" s="119"/>
      <c r="U929" s="119"/>
      <c r="V929" s="119"/>
      <c r="W929" s="103"/>
      <c r="X929" s="103"/>
      <c r="Y929" s="65" t="str">
        <f t="shared" si="165"/>
        <v>DOUBLE</v>
      </c>
      <c r="Z929" s="65">
        <f t="shared" si="158"/>
        <v>0</v>
      </c>
      <c r="AA929" s="65">
        <f t="shared" si="159"/>
        <v>0</v>
      </c>
      <c r="AB929" s="65">
        <f t="shared" si="160"/>
        <v>0</v>
      </c>
      <c r="AC929" s="65">
        <f t="shared" si="161"/>
        <v>1</v>
      </c>
    </row>
    <row r="930" spans="1:29" x14ac:dyDescent="0.25">
      <c r="A930" s="101"/>
      <c r="B930" s="100"/>
      <c r="C930" s="101"/>
      <c r="D930" s="102"/>
      <c r="E930" s="100"/>
      <c r="F930" s="103"/>
      <c r="G930" s="104"/>
      <c r="H930" s="113"/>
      <c r="I930" s="100"/>
      <c r="J930" s="119"/>
      <c r="K930" s="119"/>
      <c r="L930" s="119"/>
      <c r="M930" s="119"/>
      <c r="N930" s="119"/>
      <c r="O930" s="119"/>
      <c r="P930" s="119"/>
      <c r="Q930" s="119"/>
      <c r="R930" s="119"/>
      <c r="S930" s="119"/>
      <c r="T930" s="119"/>
      <c r="U930" s="119"/>
      <c r="V930" s="119"/>
      <c r="W930" s="103"/>
      <c r="X930" s="103"/>
      <c r="Y930" s="65" t="str">
        <f t="shared" si="165"/>
        <v>DOUBLE</v>
      </c>
      <c r="Z930" s="65">
        <f t="shared" si="158"/>
        <v>0</v>
      </c>
      <c r="AA930" s="65">
        <f t="shared" si="159"/>
        <v>0</v>
      </c>
      <c r="AB930" s="65">
        <f t="shared" si="160"/>
        <v>0</v>
      </c>
      <c r="AC930" s="65">
        <f t="shared" si="161"/>
        <v>1</v>
      </c>
    </row>
    <row r="931" spans="1:29" x14ac:dyDescent="0.25">
      <c r="A931" s="101"/>
      <c r="B931" s="100"/>
      <c r="C931" s="101"/>
      <c r="D931" s="102"/>
      <c r="E931" s="100"/>
      <c r="F931" s="103"/>
      <c r="G931" s="104"/>
      <c r="H931" s="113"/>
      <c r="I931" s="100"/>
      <c r="J931" s="119"/>
      <c r="K931" s="119"/>
      <c r="L931" s="119"/>
      <c r="M931" s="119"/>
      <c r="N931" s="119"/>
      <c r="O931" s="119"/>
      <c r="P931" s="119"/>
      <c r="Q931" s="119"/>
      <c r="R931" s="119"/>
      <c r="S931" s="119"/>
      <c r="T931" s="119"/>
      <c r="U931" s="119"/>
      <c r="V931" s="119"/>
      <c r="W931" s="103"/>
      <c r="X931" s="103"/>
      <c r="Y931" s="65" t="str">
        <f t="shared" si="165"/>
        <v>DOUBLE</v>
      </c>
      <c r="Z931" s="65">
        <f t="shared" ref="Z931:Z994" si="166">A896</f>
        <v>0</v>
      </c>
      <c r="AA931" s="65">
        <f t="shared" ref="AA931:AA994" si="167">I896</f>
        <v>0</v>
      </c>
      <c r="AB931" s="65">
        <f t="shared" ref="AB931:AB994" si="168">IF(ISNA(MATCH(C896,G896,0)),1,0)</f>
        <v>0</v>
      </c>
      <c r="AC931" s="65">
        <f t="shared" ref="AC931:AC994" si="169">LEN(G896)</f>
        <v>1</v>
      </c>
    </row>
    <row r="932" spans="1:29" x14ac:dyDescent="0.25">
      <c r="A932" s="101"/>
      <c r="B932" s="100"/>
      <c r="C932" s="101"/>
      <c r="D932" s="102"/>
      <c r="E932" s="100"/>
      <c r="F932" s="103"/>
      <c r="G932" s="104"/>
      <c r="H932" s="113"/>
      <c r="I932" s="100"/>
      <c r="J932" s="119"/>
      <c r="K932" s="119"/>
      <c r="L932" s="119"/>
      <c r="M932" s="119"/>
      <c r="N932" s="119"/>
      <c r="O932" s="119"/>
      <c r="P932" s="119"/>
      <c r="Q932" s="119"/>
      <c r="R932" s="119"/>
      <c r="S932" s="119"/>
      <c r="T932" s="119"/>
      <c r="U932" s="119"/>
      <c r="V932" s="119"/>
      <c r="W932" s="103"/>
      <c r="X932" s="103"/>
      <c r="Y932" s="65" t="str">
        <f t="shared" si="165"/>
        <v>DOUBLE</v>
      </c>
      <c r="Z932" s="65">
        <f t="shared" si="166"/>
        <v>0</v>
      </c>
      <c r="AA932" s="65">
        <f t="shared" si="167"/>
        <v>0</v>
      </c>
      <c r="AB932" s="65">
        <f t="shared" si="168"/>
        <v>0</v>
      </c>
      <c r="AC932" s="65">
        <f t="shared" si="169"/>
        <v>1</v>
      </c>
    </row>
    <row r="933" spans="1:29" x14ac:dyDescent="0.25">
      <c r="A933" s="101"/>
      <c r="B933" s="100"/>
      <c r="C933" s="101"/>
      <c r="D933" s="102"/>
      <c r="E933" s="100"/>
      <c r="F933" s="103"/>
      <c r="G933" s="104"/>
      <c r="H933" s="113"/>
      <c r="I933" s="100"/>
      <c r="J933" s="119"/>
      <c r="K933" s="119"/>
      <c r="L933" s="119"/>
      <c r="M933" s="119"/>
      <c r="N933" s="119"/>
      <c r="O933" s="119"/>
      <c r="P933" s="119"/>
      <c r="Q933" s="119"/>
      <c r="R933" s="119"/>
      <c r="S933" s="119"/>
      <c r="T933" s="119"/>
      <c r="U933" s="119"/>
      <c r="V933" s="119"/>
      <c r="W933" s="103"/>
      <c r="X933" s="103"/>
      <c r="Y933" s="65" t="str">
        <f t="shared" si="165"/>
        <v>DOUBLE</v>
      </c>
      <c r="Z933" s="65">
        <f t="shared" si="166"/>
        <v>0</v>
      </c>
      <c r="AA933" s="65">
        <f t="shared" si="167"/>
        <v>0</v>
      </c>
      <c r="AB933" s="65">
        <f t="shared" si="168"/>
        <v>0</v>
      </c>
      <c r="AC933" s="65">
        <f t="shared" si="169"/>
        <v>1</v>
      </c>
    </row>
    <row r="934" spans="1:29" x14ac:dyDescent="0.25">
      <c r="A934" s="101"/>
      <c r="B934" s="100"/>
      <c r="C934" s="101"/>
      <c r="D934" s="102"/>
      <c r="E934" s="100"/>
      <c r="F934" s="103"/>
      <c r="G934" s="104"/>
      <c r="H934" s="113"/>
      <c r="I934" s="100"/>
      <c r="J934" s="119"/>
      <c r="K934" s="119"/>
      <c r="L934" s="119"/>
      <c r="M934" s="119"/>
      <c r="N934" s="119"/>
      <c r="O934" s="119"/>
      <c r="P934" s="119"/>
      <c r="Q934" s="119"/>
      <c r="R934" s="119"/>
      <c r="S934" s="119"/>
      <c r="T934" s="119"/>
      <c r="U934" s="119"/>
      <c r="V934" s="119"/>
      <c r="W934" s="103"/>
      <c r="X934" s="103"/>
      <c r="Y934" s="65" t="str">
        <f t="shared" si="165"/>
        <v>DOUBLE</v>
      </c>
      <c r="Z934" s="65">
        <f t="shared" si="166"/>
        <v>0</v>
      </c>
      <c r="AA934" s="65">
        <f t="shared" si="167"/>
        <v>0</v>
      </c>
      <c r="AB934" s="65">
        <f t="shared" si="168"/>
        <v>0</v>
      </c>
      <c r="AC934" s="65">
        <f t="shared" si="169"/>
        <v>1</v>
      </c>
    </row>
    <row r="935" spans="1:29" x14ac:dyDescent="0.25">
      <c r="A935" s="101"/>
      <c r="B935" s="100"/>
      <c r="C935" s="101"/>
      <c r="D935" s="102"/>
      <c r="E935" s="100"/>
      <c r="F935" s="103"/>
      <c r="G935" s="104"/>
      <c r="H935" s="113"/>
      <c r="I935" s="100"/>
      <c r="J935" s="119"/>
      <c r="K935" s="119"/>
      <c r="L935" s="119"/>
      <c r="M935" s="119"/>
      <c r="N935" s="119"/>
      <c r="O935" s="119"/>
      <c r="P935" s="119"/>
      <c r="Q935" s="119"/>
      <c r="R935" s="119"/>
      <c r="S935" s="119"/>
      <c r="T935" s="119"/>
      <c r="U935" s="119"/>
      <c r="V935" s="119"/>
      <c r="W935" s="103"/>
      <c r="X935" s="103"/>
      <c r="Y935" s="65" t="str">
        <f t="shared" si="165"/>
        <v>DOUBLE</v>
      </c>
      <c r="Z935" s="65">
        <f t="shared" si="166"/>
        <v>0</v>
      </c>
      <c r="AA935" s="65">
        <f t="shared" si="167"/>
        <v>0</v>
      </c>
      <c r="AB935" s="65">
        <f t="shared" si="168"/>
        <v>0</v>
      </c>
      <c r="AC935" s="65">
        <f t="shared" si="169"/>
        <v>1</v>
      </c>
    </row>
    <row r="936" spans="1:29" x14ac:dyDescent="0.25">
      <c r="A936" s="101"/>
      <c r="B936" s="100"/>
      <c r="C936" s="101"/>
      <c r="D936" s="102"/>
      <c r="E936" s="100"/>
      <c r="F936" s="103"/>
      <c r="G936" s="104"/>
      <c r="H936" s="113"/>
      <c r="I936" s="100"/>
      <c r="J936" s="119"/>
      <c r="K936" s="119"/>
      <c r="L936" s="119"/>
      <c r="M936" s="119"/>
      <c r="N936" s="119"/>
      <c r="O936" s="119"/>
      <c r="P936" s="119"/>
      <c r="Q936" s="119"/>
      <c r="R936" s="119"/>
      <c r="S936" s="119"/>
      <c r="T936" s="119"/>
      <c r="U936" s="119"/>
      <c r="V936" s="119"/>
      <c r="W936" s="103"/>
      <c r="X936" s="103"/>
      <c r="Y936" s="65" t="str">
        <f t="shared" si="165"/>
        <v>DOUBLE</v>
      </c>
      <c r="Z936" s="65">
        <f t="shared" si="166"/>
        <v>0</v>
      </c>
      <c r="AA936" s="65">
        <f t="shared" si="167"/>
        <v>0</v>
      </c>
      <c r="AB936" s="65">
        <f t="shared" si="168"/>
        <v>0</v>
      </c>
      <c r="AC936" s="65">
        <f t="shared" si="169"/>
        <v>1</v>
      </c>
    </row>
    <row r="937" spans="1:29" x14ac:dyDescent="0.25">
      <c r="A937" s="101"/>
      <c r="B937" s="100"/>
      <c r="C937" s="101"/>
      <c r="D937" s="102"/>
      <c r="E937" s="100"/>
      <c r="F937" s="103"/>
      <c r="G937" s="104"/>
      <c r="H937" s="113"/>
      <c r="I937" s="100"/>
      <c r="J937" s="119"/>
      <c r="K937" s="119"/>
      <c r="L937" s="119"/>
      <c r="M937" s="119"/>
      <c r="N937" s="119"/>
      <c r="O937" s="119"/>
      <c r="P937" s="119"/>
      <c r="Q937" s="119"/>
      <c r="R937" s="119"/>
      <c r="S937" s="119"/>
      <c r="T937" s="119"/>
      <c r="U937" s="119"/>
      <c r="V937" s="119"/>
      <c r="W937" s="103"/>
      <c r="X937" s="103"/>
      <c r="Y937" s="65" t="str">
        <f t="shared" si="165"/>
        <v>DOUBLE</v>
      </c>
      <c r="Z937" s="65">
        <f t="shared" si="166"/>
        <v>0</v>
      </c>
      <c r="AA937" s="65">
        <f t="shared" si="167"/>
        <v>0</v>
      </c>
      <c r="AB937" s="65">
        <f t="shared" si="168"/>
        <v>0</v>
      </c>
      <c r="AC937" s="65">
        <f t="shared" si="169"/>
        <v>1</v>
      </c>
    </row>
    <row r="938" spans="1:29" x14ac:dyDescent="0.25">
      <c r="A938" s="101"/>
      <c r="B938" s="100"/>
      <c r="C938" s="101"/>
      <c r="D938" s="102"/>
      <c r="E938" s="100"/>
      <c r="F938" s="103"/>
      <c r="G938" s="104"/>
      <c r="H938" s="113"/>
      <c r="I938" s="100"/>
      <c r="J938" s="119"/>
      <c r="K938" s="119"/>
      <c r="L938" s="119"/>
      <c r="M938" s="119"/>
      <c r="N938" s="119"/>
      <c r="O938" s="119"/>
      <c r="P938" s="119"/>
      <c r="Q938" s="119"/>
      <c r="R938" s="119"/>
      <c r="S938" s="119"/>
      <c r="T938" s="119"/>
      <c r="U938" s="119"/>
      <c r="V938" s="119"/>
      <c r="W938" s="103"/>
      <c r="X938" s="103"/>
      <c r="Y938" s="65" t="str">
        <f t="shared" si="165"/>
        <v>DOUBLE</v>
      </c>
      <c r="Z938" s="65">
        <f t="shared" si="166"/>
        <v>0</v>
      </c>
      <c r="AA938" s="65">
        <f t="shared" si="167"/>
        <v>0</v>
      </c>
      <c r="AB938" s="65">
        <f t="shared" si="168"/>
        <v>0</v>
      </c>
      <c r="AC938" s="65">
        <f t="shared" si="169"/>
        <v>1</v>
      </c>
    </row>
    <row r="939" spans="1:29" x14ac:dyDescent="0.25">
      <c r="A939" s="101"/>
      <c r="B939" s="100"/>
      <c r="C939" s="101"/>
      <c r="D939" s="102"/>
      <c r="E939" s="100"/>
      <c r="F939" s="103"/>
      <c r="G939" s="104"/>
      <c r="H939" s="113"/>
      <c r="I939" s="100"/>
      <c r="J939" s="119"/>
      <c r="K939" s="119"/>
      <c r="L939" s="119"/>
      <c r="M939" s="119"/>
      <c r="N939" s="119"/>
      <c r="O939" s="119"/>
      <c r="P939" s="119"/>
      <c r="Q939" s="119"/>
      <c r="R939" s="119"/>
      <c r="S939" s="119"/>
      <c r="T939" s="119"/>
      <c r="U939" s="119"/>
      <c r="V939" s="119"/>
      <c r="W939" s="103"/>
      <c r="X939" s="103"/>
      <c r="Y939" s="65" t="str">
        <f t="shared" si="165"/>
        <v>DOUBLE</v>
      </c>
      <c r="Z939" s="65">
        <f t="shared" si="166"/>
        <v>0</v>
      </c>
      <c r="AA939" s="65">
        <f t="shared" si="167"/>
        <v>0</v>
      </c>
      <c r="AB939" s="65">
        <f t="shared" si="168"/>
        <v>0</v>
      </c>
      <c r="AC939" s="65">
        <f t="shared" si="169"/>
        <v>1</v>
      </c>
    </row>
    <row r="940" spans="1:29" x14ac:dyDescent="0.25">
      <c r="A940" s="101"/>
      <c r="B940" s="100"/>
      <c r="C940" s="101"/>
      <c r="D940" s="102"/>
      <c r="E940" s="100"/>
      <c r="F940" s="103"/>
      <c r="G940" s="104"/>
      <c r="H940" s="113"/>
      <c r="I940" s="100"/>
      <c r="J940" s="119"/>
      <c r="K940" s="119"/>
      <c r="L940" s="119"/>
      <c r="M940" s="119"/>
      <c r="N940" s="119"/>
      <c r="O940" s="119"/>
      <c r="P940" s="119"/>
      <c r="Q940" s="119"/>
      <c r="R940" s="119"/>
      <c r="S940" s="119"/>
      <c r="T940" s="119"/>
      <c r="U940" s="119"/>
      <c r="V940" s="119"/>
      <c r="W940" s="103"/>
      <c r="X940" s="103"/>
      <c r="Y940" s="65" t="str">
        <f t="shared" si="165"/>
        <v>DOUBLE</v>
      </c>
      <c r="Z940" s="65">
        <f t="shared" si="166"/>
        <v>0</v>
      </c>
      <c r="AA940" s="65">
        <f t="shared" si="167"/>
        <v>0</v>
      </c>
      <c r="AB940" s="65">
        <f t="shared" si="168"/>
        <v>0</v>
      </c>
      <c r="AC940" s="65">
        <f t="shared" si="169"/>
        <v>1</v>
      </c>
    </row>
    <row r="941" spans="1:29" x14ac:dyDescent="0.25">
      <c r="A941" s="101"/>
      <c r="B941" s="100"/>
      <c r="C941" s="101"/>
      <c r="D941" s="102"/>
      <c r="E941" s="100"/>
      <c r="F941" s="103"/>
      <c r="G941" s="104"/>
      <c r="H941" s="113"/>
      <c r="I941" s="100"/>
      <c r="J941" s="119"/>
      <c r="K941" s="119"/>
      <c r="L941" s="119"/>
      <c r="M941" s="119"/>
      <c r="N941" s="119"/>
      <c r="O941" s="119"/>
      <c r="P941" s="119"/>
      <c r="Q941" s="119"/>
      <c r="R941" s="119"/>
      <c r="S941" s="119"/>
      <c r="T941" s="119"/>
      <c r="U941" s="119"/>
      <c r="V941" s="119"/>
      <c r="W941" s="103"/>
      <c r="X941" s="103"/>
      <c r="Y941" s="65" t="str">
        <f t="shared" si="165"/>
        <v>DOUBLE</v>
      </c>
      <c r="Z941" s="65">
        <f t="shared" si="166"/>
        <v>0</v>
      </c>
      <c r="AA941" s="65">
        <f t="shared" si="167"/>
        <v>0</v>
      </c>
      <c r="AB941" s="65">
        <f t="shared" si="168"/>
        <v>0</v>
      </c>
      <c r="AC941" s="65">
        <f t="shared" si="169"/>
        <v>1</v>
      </c>
    </row>
    <row r="942" spans="1:29" x14ac:dyDescent="0.25">
      <c r="A942" s="101"/>
      <c r="B942" s="100"/>
      <c r="C942" s="101"/>
      <c r="D942" s="102"/>
      <c r="E942" s="100"/>
      <c r="F942" s="103"/>
      <c r="G942" s="104"/>
      <c r="H942" s="113"/>
      <c r="I942" s="100"/>
      <c r="J942" s="119"/>
      <c r="K942" s="119"/>
      <c r="L942" s="119"/>
      <c r="M942" s="119"/>
      <c r="N942" s="119"/>
      <c r="O942" s="119"/>
      <c r="P942" s="119"/>
      <c r="Q942" s="119"/>
      <c r="R942" s="119"/>
      <c r="S942" s="119"/>
      <c r="T942" s="119"/>
      <c r="U942" s="119"/>
      <c r="V942" s="119"/>
      <c r="W942" s="103"/>
      <c r="X942" s="103"/>
      <c r="Y942" s="65" t="str">
        <f t="shared" si="165"/>
        <v>DOUBLE</v>
      </c>
      <c r="Z942" s="65">
        <f t="shared" si="166"/>
        <v>0</v>
      </c>
      <c r="AA942" s="65">
        <f t="shared" si="167"/>
        <v>0</v>
      </c>
      <c r="AB942" s="65">
        <f t="shared" si="168"/>
        <v>0</v>
      </c>
      <c r="AC942" s="65">
        <f t="shared" si="169"/>
        <v>1</v>
      </c>
    </row>
    <row r="943" spans="1:29" x14ac:dyDescent="0.25">
      <c r="A943" s="101"/>
      <c r="B943" s="100"/>
      <c r="C943" s="101"/>
      <c r="D943" s="102"/>
      <c r="E943" s="100"/>
      <c r="F943" s="103"/>
      <c r="G943" s="104"/>
      <c r="H943" s="113"/>
      <c r="I943" s="100"/>
      <c r="J943" s="119"/>
      <c r="K943" s="119"/>
      <c r="L943" s="119"/>
      <c r="M943" s="119"/>
      <c r="N943" s="119"/>
      <c r="O943" s="119"/>
      <c r="P943" s="119"/>
      <c r="Q943" s="119"/>
      <c r="R943" s="119"/>
      <c r="S943" s="119"/>
      <c r="T943" s="119"/>
      <c r="U943" s="119"/>
      <c r="V943" s="119"/>
      <c r="W943" s="103"/>
      <c r="X943" s="103"/>
      <c r="Y943" s="65" t="str">
        <f t="shared" si="165"/>
        <v>DOUBLE</v>
      </c>
      <c r="Z943" s="65">
        <f t="shared" si="166"/>
        <v>0</v>
      </c>
      <c r="AA943" s="65">
        <f t="shared" si="167"/>
        <v>0</v>
      </c>
      <c r="AB943" s="65">
        <f t="shared" si="168"/>
        <v>0</v>
      </c>
      <c r="AC943" s="65">
        <f t="shared" si="169"/>
        <v>1</v>
      </c>
    </row>
    <row r="944" spans="1:29" x14ac:dyDescent="0.25">
      <c r="A944" s="101"/>
      <c r="B944" s="100"/>
      <c r="C944" s="101"/>
      <c r="D944" s="102"/>
      <c r="E944" s="100"/>
      <c r="F944" s="103"/>
      <c r="G944" s="104"/>
      <c r="H944" s="113"/>
      <c r="I944" s="100"/>
      <c r="J944" s="119"/>
      <c r="K944" s="119"/>
      <c r="L944" s="119"/>
      <c r="M944" s="119"/>
      <c r="N944" s="119"/>
      <c r="O944" s="119"/>
      <c r="P944" s="119"/>
      <c r="Q944" s="119"/>
      <c r="R944" s="119"/>
      <c r="S944" s="119"/>
      <c r="T944" s="119"/>
      <c r="U944" s="119"/>
      <c r="V944" s="119"/>
      <c r="W944" s="103"/>
      <c r="X944" s="103"/>
      <c r="Y944" s="65" t="str">
        <f t="shared" si="165"/>
        <v>DOUBLE</v>
      </c>
      <c r="Z944" s="65">
        <f t="shared" si="166"/>
        <v>0</v>
      </c>
      <c r="AA944" s="65">
        <f t="shared" si="167"/>
        <v>0</v>
      </c>
      <c r="AB944" s="65">
        <f t="shared" si="168"/>
        <v>0</v>
      </c>
      <c r="AC944" s="65">
        <f t="shared" si="169"/>
        <v>1</v>
      </c>
    </row>
    <row r="945" spans="1:29" x14ac:dyDescent="0.25">
      <c r="A945" s="101"/>
      <c r="B945" s="100"/>
      <c r="C945" s="101"/>
      <c r="D945" s="102"/>
      <c r="E945" s="100"/>
      <c r="F945" s="103"/>
      <c r="G945" s="104"/>
      <c r="H945" s="113"/>
      <c r="I945" s="100"/>
      <c r="J945" s="119"/>
      <c r="K945" s="119"/>
      <c r="L945" s="119"/>
      <c r="M945" s="119"/>
      <c r="N945" s="119"/>
      <c r="O945" s="119"/>
      <c r="P945" s="119"/>
      <c r="Q945" s="119"/>
      <c r="R945" s="119"/>
      <c r="S945" s="119"/>
      <c r="T945" s="119"/>
      <c r="U945" s="119"/>
      <c r="V945" s="119"/>
      <c r="W945" s="103"/>
      <c r="X945" s="103"/>
      <c r="Y945" s="65" t="str">
        <f t="shared" si="165"/>
        <v>DOUBLE</v>
      </c>
      <c r="Z945" s="65">
        <f t="shared" si="166"/>
        <v>0</v>
      </c>
      <c r="AA945" s="65">
        <f t="shared" si="167"/>
        <v>0</v>
      </c>
      <c r="AB945" s="65">
        <f t="shared" si="168"/>
        <v>0</v>
      </c>
      <c r="AC945" s="65">
        <f t="shared" si="169"/>
        <v>1</v>
      </c>
    </row>
    <row r="946" spans="1:29" x14ac:dyDescent="0.25">
      <c r="A946" s="101"/>
      <c r="B946" s="100"/>
      <c r="C946" s="101"/>
      <c r="D946" s="102"/>
      <c r="E946" s="100"/>
      <c r="F946" s="103"/>
      <c r="G946" s="104"/>
      <c r="H946" s="113"/>
      <c r="I946" s="100"/>
      <c r="J946" s="119"/>
      <c r="K946" s="119"/>
      <c r="L946" s="119"/>
      <c r="M946" s="119"/>
      <c r="N946" s="119"/>
      <c r="O946" s="119"/>
      <c r="P946" s="119"/>
      <c r="Q946" s="119"/>
      <c r="R946" s="119"/>
      <c r="S946" s="119"/>
      <c r="T946" s="119"/>
      <c r="U946" s="119"/>
      <c r="V946" s="119"/>
      <c r="W946" s="103"/>
      <c r="X946" s="103"/>
      <c r="Y946" s="65" t="str">
        <f t="shared" si="165"/>
        <v>DOUBLE</v>
      </c>
      <c r="Z946" s="65">
        <f t="shared" si="166"/>
        <v>0</v>
      </c>
      <c r="AA946" s="65">
        <f t="shared" si="167"/>
        <v>0</v>
      </c>
      <c r="AB946" s="65">
        <f t="shared" si="168"/>
        <v>1</v>
      </c>
      <c r="AC946" s="65">
        <f t="shared" si="169"/>
        <v>0</v>
      </c>
    </row>
    <row r="947" spans="1:29" x14ac:dyDescent="0.25">
      <c r="A947" s="101"/>
      <c r="B947" s="100"/>
      <c r="C947" s="101"/>
      <c r="D947" s="102"/>
      <c r="E947" s="100"/>
      <c r="F947" s="103"/>
      <c r="G947" s="104"/>
      <c r="H947" s="113"/>
      <c r="I947" s="100"/>
      <c r="J947" s="119"/>
      <c r="K947" s="119"/>
      <c r="L947" s="119"/>
      <c r="M947" s="119"/>
      <c r="N947" s="119"/>
      <c r="O947" s="119"/>
      <c r="P947" s="119"/>
      <c r="Q947" s="119"/>
      <c r="R947" s="119"/>
      <c r="S947" s="119"/>
      <c r="T947" s="119"/>
      <c r="U947" s="119"/>
      <c r="V947" s="119"/>
      <c r="W947" s="103"/>
      <c r="X947" s="103"/>
      <c r="Y947" s="65" t="str">
        <f t="shared" si="165"/>
        <v>DOUBLE</v>
      </c>
      <c r="Z947" s="65">
        <f t="shared" si="166"/>
        <v>0</v>
      </c>
      <c r="AA947" s="65">
        <f t="shared" si="167"/>
        <v>0</v>
      </c>
      <c r="AB947" s="65">
        <f t="shared" si="168"/>
        <v>1</v>
      </c>
      <c r="AC947" s="65">
        <f t="shared" si="169"/>
        <v>0</v>
      </c>
    </row>
    <row r="948" spans="1:29" x14ac:dyDescent="0.25">
      <c r="A948" s="101"/>
      <c r="B948" s="100"/>
      <c r="C948" s="101"/>
      <c r="D948" s="102"/>
      <c r="E948" s="100"/>
      <c r="F948" s="103"/>
      <c r="G948" s="104"/>
      <c r="H948" s="113"/>
      <c r="I948" s="100"/>
      <c r="J948" s="119"/>
      <c r="K948" s="119"/>
      <c r="L948" s="119"/>
      <c r="M948" s="119"/>
      <c r="N948" s="119"/>
      <c r="O948" s="119"/>
      <c r="P948" s="119"/>
      <c r="Q948" s="119"/>
      <c r="R948" s="119"/>
      <c r="S948" s="119"/>
      <c r="T948" s="119"/>
      <c r="U948" s="119"/>
      <c r="V948" s="119"/>
      <c r="W948" s="103"/>
      <c r="X948" s="103"/>
      <c r="Y948" s="65" t="str">
        <f t="shared" si="165"/>
        <v>DOUBLE</v>
      </c>
      <c r="Z948" s="65">
        <f t="shared" si="166"/>
        <v>0</v>
      </c>
      <c r="AA948" s="65">
        <f t="shared" si="167"/>
        <v>0</v>
      </c>
      <c r="AB948" s="65">
        <f t="shared" si="168"/>
        <v>1</v>
      </c>
      <c r="AC948" s="65">
        <f t="shared" si="169"/>
        <v>0</v>
      </c>
    </row>
    <row r="949" spans="1:29" x14ac:dyDescent="0.25">
      <c r="A949" s="101"/>
      <c r="B949" s="100"/>
      <c r="C949" s="101"/>
      <c r="D949" s="102"/>
      <c r="E949" s="100"/>
      <c r="F949" s="103"/>
      <c r="G949" s="104"/>
      <c r="H949" s="113"/>
      <c r="I949" s="100"/>
      <c r="J949" s="119"/>
      <c r="K949" s="119"/>
      <c r="L949" s="119"/>
      <c r="M949" s="119"/>
      <c r="N949" s="119"/>
      <c r="O949" s="119"/>
      <c r="P949" s="119"/>
      <c r="Q949" s="119"/>
      <c r="R949" s="119"/>
      <c r="S949" s="119"/>
      <c r="T949" s="119"/>
      <c r="U949" s="119"/>
      <c r="V949" s="119"/>
      <c r="W949" s="103"/>
      <c r="X949" s="103"/>
      <c r="Y949" s="65" t="str">
        <f t="shared" si="165"/>
        <v>DOUBLE</v>
      </c>
      <c r="Z949" s="65">
        <f t="shared" si="166"/>
        <v>0</v>
      </c>
      <c r="AA949" s="65">
        <f t="shared" si="167"/>
        <v>0</v>
      </c>
      <c r="AB949" s="65">
        <f t="shared" si="168"/>
        <v>1</v>
      </c>
      <c r="AC949" s="65">
        <f t="shared" si="169"/>
        <v>0</v>
      </c>
    </row>
    <row r="950" spans="1:29" x14ac:dyDescent="0.25">
      <c r="A950" s="101"/>
      <c r="B950" s="100"/>
      <c r="C950" s="101"/>
      <c r="D950" s="102"/>
      <c r="E950" s="100"/>
      <c r="F950" s="103"/>
      <c r="G950" s="104"/>
      <c r="H950" s="113"/>
      <c r="I950" s="100"/>
      <c r="J950" s="119"/>
      <c r="K950" s="119"/>
      <c r="L950" s="119"/>
      <c r="M950" s="119"/>
      <c r="N950" s="119"/>
      <c r="O950" s="119"/>
      <c r="P950" s="119"/>
      <c r="Q950" s="119"/>
      <c r="R950" s="119"/>
      <c r="S950" s="119"/>
      <c r="T950" s="119"/>
      <c r="U950" s="119"/>
      <c r="V950" s="119"/>
      <c r="W950" s="103"/>
      <c r="X950" s="103"/>
      <c r="Y950" s="65" t="str">
        <f t="shared" si="165"/>
        <v>DOUBLE</v>
      </c>
      <c r="Z950" s="65">
        <f t="shared" si="166"/>
        <v>0</v>
      </c>
      <c r="AA950" s="65">
        <f t="shared" si="167"/>
        <v>0</v>
      </c>
      <c r="AB950" s="65">
        <f t="shared" si="168"/>
        <v>1</v>
      </c>
      <c r="AC950" s="65">
        <f t="shared" si="169"/>
        <v>0</v>
      </c>
    </row>
    <row r="951" spans="1:29" x14ac:dyDescent="0.25">
      <c r="A951" s="101"/>
      <c r="B951" s="100"/>
      <c r="C951" s="101"/>
      <c r="D951" s="102"/>
      <c r="E951" s="100"/>
      <c r="F951" s="103"/>
      <c r="G951" s="104"/>
      <c r="H951" s="113"/>
      <c r="I951" s="100"/>
      <c r="J951" s="119"/>
      <c r="K951" s="119"/>
      <c r="L951" s="119"/>
      <c r="M951" s="119"/>
      <c r="N951" s="119"/>
      <c r="O951" s="119"/>
      <c r="P951" s="119"/>
      <c r="Q951" s="119"/>
      <c r="R951" s="119"/>
      <c r="S951" s="119"/>
      <c r="T951" s="119"/>
      <c r="U951" s="119"/>
      <c r="V951" s="119"/>
      <c r="W951" s="103"/>
      <c r="X951" s="103"/>
      <c r="Y951" s="65" t="str">
        <f t="shared" si="165"/>
        <v>DOUBLE</v>
      </c>
      <c r="Z951" s="65">
        <f t="shared" si="166"/>
        <v>0</v>
      </c>
      <c r="AA951" s="65">
        <f t="shared" si="167"/>
        <v>0</v>
      </c>
      <c r="AB951" s="65">
        <f t="shared" si="168"/>
        <v>1</v>
      </c>
      <c r="AC951" s="65">
        <f t="shared" si="169"/>
        <v>0</v>
      </c>
    </row>
    <row r="952" spans="1:29" x14ac:dyDescent="0.25">
      <c r="A952" s="101"/>
      <c r="B952" s="100"/>
      <c r="C952" s="101"/>
      <c r="D952" s="102"/>
      <c r="E952" s="100"/>
      <c r="F952" s="103"/>
      <c r="G952" s="104"/>
      <c r="H952" s="113"/>
      <c r="I952" s="100"/>
      <c r="J952" s="119"/>
      <c r="K952" s="119"/>
      <c r="L952" s="119"/>
      <c r="M952" s="119"/>
      <c r="N952" s="119"/>
      <c r="O952" s="119"/>
      <c r="P952" s="119"/>
      <c r="Q952" s="119"/>
      <c r="R952" s="119"/>
      <c r="S952" s="119"/>
      <c r="T952" s="119"/>
      <c r="U952" s="119"/>
      <c r="V952" s="119"/>
      <c r="W952" s="103"/>
      <c r="X952" s="103"/>
      <c r="Y952" s="65" t="str">
        <f t="shared" si="165"/>
        <v>DOUBLE</v>
      </c>
      <c r="Z952" s="65">
        <f t="shared" si="166"/>
        <v>0</v>
      </c>
      <c r="AA952" s="65">
        <f t="shared" si="167"/>
        <v>0</v>
      </c>
      <c r="AB952" s="65">
        <f t="shared" si="168"/>
        <v>1</v>
      </c>
      <c r="AC952" s="65">
        <f t="shared" si="169"/>
        <v>0</v>
      </c>
    </row>
    <row r="953" spans="1:29" x14ac:dyDescent="0.25">
      <c r="A953" s="101"/>
      <c r="B953" s="100"/>
      <c r="C953" s="101"/>
      <c r="D953" s="102"/>
      <c r="E953" s="100"/>
      <c r="F953" s="103"/>
      <c r="G953" s="104"/>
      <c r="H953" s="113"/>
      <c r="I953" s="100"/>
      <c r="J953" s="119"/>
      <c r="K953" s="119"/>
      <c r="L953" s="119"/>
      <c r="M953" s="119"/>
      <c r="N953" s="119"/>
      <c r="O953" s="119"/>
      <c r="P953" s="119"/>
      <c r="Q953" s="119"/>
      <c r="R953" s="119"/>
      <c r="S953" s="119"/>
      <c r="T953" s="119"/>
      <c r="U953" s="119"/>
      <c r="V953" s="119"/>
      <c r="W953" s="103"/>
      <c r="X953" s="103"/>
      <c r="Y953" s="65" t="str">
        <f t="shared" si="165"/>
        <v>DOUBLE</v>
      </c>
      <c r="Z953" s="65">
        <f t="shared" si="166"/>
        <v>0</v>
      </c>
      <c r="AA953" s="65">
        <f t="shared" si="167"/>
        <v>0</v>
      </c>
      <c r="AB953" s="65">
        <f t="shared" si="168"/>
        <v>1</v>
      </c>
      <c r="AC953" s="65">
        <f t="shared" si="169"/>
        <v>0</v>
      </c>
    </row>
    <row r="954" spans="1:29" x14ac:dyDescent="0.25">
      <c r="A954" s="101"/>
      <c r="B954" s="100"/>
      <c r="C954" s="101"/>
      <c r="D954" s="102"/>
      <c r="E954" s="100"/>
      <c r="F954" s="103"/>
      <c r="G954" s="104"/>
      <c r="H954" s="113"/>
      <c r="I954" s="100"/>
      <c r="J954" s="119"/>
      <c r="K954" s="119"/>
      <c r="L954" s="119"/>
      <c r="M954" s="119"/>
      <c r="N954" s="119"/>
      <c r="O954" s="119"/>
      <c r="P954" s="119"/>
      <c r="Q954" s="119"/>
      <c r="R954" s="119"/>
      <c r="S954" s="119"/>
      <c r="T954" s="119"/>
      <c r="U954" s="119"/>
      <c r="V954" s="119"/>
      <c r="W954" s="103"/>
      <c r="X954" s="103"/>
      <c r="Y954" s="65" t="str">
        <f t="shared" si="165"/>
        <v>DOUBLE</v>
      </c>
      <c r="Z954" s="65">
        <f t="shared" si="166"/>
        <v>0</v>
      </c>
      <c r="AA954" s="65">
        <f t="shared" si="167"/>
        <v>0</v>
      </c>
      <c r="AB954" s="65">
        <f t="shared" si="168"/>
        <v>1</v>
      </c>
      <c r="AC954" s="65">
        <f t="shared" si="169"/>
        <v>0</v>
      </c>
    </row>
    <row r="955" spans="1:29" x14ac:dyDescent="0.25">
      <c r="A955" s="101"/>
      <c r="B955" s="100"/>
      <c r="C955" s="101"/>
      <c r="D955" s="102"/>
      <c r="E955" s="100"/>
      <c r="F955" s="103"/>
      <c r="G955" s="104"/>
      <c r="H955" s="113"/>
      <c r="I955" s="100"/>
      <c r="J955" s="119"/>
      <c r="K955" s="119"/>
      <c r="L955" s="119"/>
      <c r="M955" s="119"/>
      <c r="N955" s="119"/>
      <c r="O955" s="119"/>
      <c r="P955" s="119"/>
      <c r="Q955" s="119"/>
      <c r="R955" s="119"/>
      <c r="S955" s="119"/>
      <c r="T955" s="119"/>
      <c r="U955" s="119"/>
      <c r="V955" s="119"/>
      <c r="W955" s="103"/>
      <c r="X955" s="103"/>
      <c r="Y955" s="65" t="str">
        <f t="shared" si="165"/>
        <v>DOUBLE</v>
      </c>
      <c r="Z955" s="65">
        <f t="shared" si="166"/>
        <v>0</v>
      </c>
      <c r="AA955" s="65">
        <f t="shared" si="167"/>
        <v>0</v>
      </c>
      <c r="AB955" s="65">
        <f t="shared" si="168"/>
        <v>1</v>
      </c>
      <c r="AC955" s="65">
        <f t="shared" si="169"/>
        <v>0</v>
      </c>
    </row>
    <row r="956" spans="1:29" x14ac:dyDescent="0.25">
      <c r="A956" s="101"/>
      <c r="B956" s="100"/>
      <c r="C956" s="101"/>
      <c r="D956" s="102"/>
      <c r="E956" s="100"/>
      <c r="F956" s="103"/>
      <c r="G956" s="104"/>
      <c r="H956" s="113"/>
      <c r="I956" s="100"/>
      <c r="J956" s="119"/>
      <c r="K956" s="119"/>
      <c r="L956" s="119"/>
      <c r="M956" s="119"/>
      <c r="N956" s="119"/>
      <c r="O956" s="119"/>
      <c r="P956" s="119"/>
      <c r="Q956" s="119"/>
      <c r="R956" s="119"/>
      <c r="S956" s="119"/>
      <c r="T956" s="119"/>
      <c r="U956" s="119"/>
      <c r="V956" s="119"/>
      <c r="W956" s="103"/>
      <c r="X956" s="103"/>
      <c r="Y956" s="65" t="str">
        <f t="shared" si="165"/>
        <v>DOUBLE</v>
      </c>
      <c r="Z956" s="65">
        <f t="shared" si="166"/>
        <v>0</v>
      </c>
      <c r="AA956" s="65">
        <f t="shared" si="167"/>
        <v>0</v>
      </c>
      <c r="AB956" s="65">
        <f t="shared" si="168"/>
        <v>1</v>
      </c>
      <c r="AC956" s="65">
        <f t="shared" si="169"/>
        <v>0</v>
      </c>
    </row>
    <row r="957" spans="1:29" x14ac:dyDescent="0.25">
      <c r="A957" s="101"/>
      <c r="B957" s="100"/>
      <c r="C957" s="101"/>
      <c r="D957" s="102"/>
      <c r="E957" s="100"/>
      <c r="F957" s="103"/>
      <c r="G957" s="104"/>
      <c r="H957" s="113"/>
      <c r="I957" s="100"/>
      <c r="J957" s="119"/>
      <c r="K957" s="119"/>
      <c r="L957" s="119"/>
      <c r="M957" s="119"/>
      <c r="N957" s="119"/>
      <c r="O957" s="119"/>
      <c r="P957" s="119"/>
      <c r="Q957" s="119"/>
      <c r="R957" s="119"/>
      <c r="S957" s="119"/>
      <c r="T957" s="119"/>
      <c r="U957" s="119"/>
      <c r="V957" s="119"/>
      <c r="W957" s="103"/>
      <c r="X957" s="103"/>
      <c r="Y957" s="65" t="str">
        <f t="shared" si="165"/>
        <v>DOUBLE</v>
      </c>
      <c r="Z957" s="65">
        <f t="shared" si="166"/>
        <v>0</v>
      </c>
      <c r="AA957" s="65">
        <f t="shared" si="167"/>
        <v>0</v>
      </c>
      <c r="AB957" s="65">
        <f t="shared" si="168"/>
        <v>1</v>
      </c>
      <c r="AC957" s="65">
        <f t="shared" si="169"/>
        <v>0</v>
      </c>
    </row>
    <row r="958" spans="1:29" x14ac:dyDescent="0.25">
      <c r="A958" s="101"/>
      <c r="B958" s="100"/>
      <c r="C958" s="101"/>
      <c r="D958" s="102"/>
      <c r="E958" s="100"/>
      <c r="F958" s="103"/>
      <c r="G958" s="104"/>
      <c r="H958" s="113"/>
      <c r="I958" s="100"/>
      <c r="J958" s="119"/>
      <c r="K958" s="119"/>
      <c r="L958" s="119"/>
      <c r="M958" s="119"/>
      <c r="N958" s="119"/>
      <c r="O958" s="119"/>
      <c r="P958" s="119"/>
      <c r="Q958" s="119"/>
      <c r="R958" s="119"/>
      <c r="S958" s="119"/>
      <c r="T958" s="119"/>
      <c r="U958" s="119"/>
      <c r="V958" s="119"/>
      <c r="W958" s="103"/>
      <c r="X958" s="103"/>
      <c r="Y958" s="65" t="str">
        <f t="shared" si="165"/>
        <v>DOUBLE</v>
      </c>
      <c r="Z958" s="65">
        <f t="shared" si="166"/>
        <v>0</v>
      </c>
      <c r="AA958" s="65">
        <f t="shared" si="167"/>
        <v>0</v>
      </c>
      <c r="AB958" s="65">
        <f t="shared" si="168"/>
        <v>1</v>
      </c>
      <c r="AC958" s="65">
        <f t="shared" si="169"/>
        <v>0</v>
      </c>
    </row>
    <row r="959" spans="1:29" x14ac:dyDescent="0.25">
      <c r="A959" s="101"/>
      <c r="B959" s="100"/>
      <c r="C959" s="101"/>
      <c r="D959" s="102"/>
      <c r="E959" s="100"/>
      <c r="F959" s="103"/>
      <c r="G959" s="104"/>
      <c r="H959" s="113"/>
      <c r="I959" s="100"/>
      <c r="J959" s="119"/>
      <c r="K959" s="119"/>
      <c r="L959" s="119"/>
      <c r="M959" s="119"/>
      <c r="N959" s="119"/>
      <c r="O959" s="119"/>
      <c r="P959" s="119"/>
      <c r="Q959" s="119"/>
      <c r="R959" s="119"/>
      <c r="S959" s="119"/>
      <c r="T959" s="119"/>
      <c r="U959" s="119"/>
      <c r="V959" s="119"/>
      <c r="W959" s="103"/>
      <c r="X959" s="103"/>
      <c r="Y959" s="65" t="str">
        <f t="shared" si="165"/>
        <v>DOUBLE</v>
      </c>
      <c r="Z959" s="65">
        <f t="shared" si="166"/>
        <v>0</v>
      </c>
      <c r="AA959" s="65">
        <f t="shared" si="167"/>
        <v>0</v>
      </c>
      <c r="AB959" s="65">
        <f t="shared" si="168"/>
        <v>1</v>
      </c>
      <c r="AC959" s="65">
        <f t="shared" si="169"/>
        <v>0</v>
      </c>
    </row>
    <row r="960" spans="1:29" x14ac:dyDescent="0.25">
      <c r="A960" s="101"/>
      <c r="B960" s="100"/>
      <c r="C960" s="101"/>
      <c r="D960" s="102"/>
      <c r="E960" s="100"/>
      <c r="F960" s="103"/>
      <c r="G960" s="104"/>
      <c r="H960" s="113"/>
      <c r="I960" s="100"/>
      <c r="J960" s="119"/>
      <c r="K960" s="119"/>
      <c r="L960" s="119"/>
      <c r="M960" s="119"/>
      <c r="N960" s="119"/>
      <c r="O960" s="119"/>
      <c r="P960" s="119"/>
      <c r="Q960" s="119"/>
      <c r="R960" s="119"/>
      <c r="S960" s="119"/>
      <c r="T960" s="119"/>
      <c r="U960" s="119"/>
      <c r="V960" s="119"/>
      <c r="W960" s="103"/>
      <c r="X960" s="103"/>
      <c r="Y960" s="65" t="str">
        <f t="shared" si="165"/>
        <v>DOUBLE</v>
      </c>
      <c r="Z960" s="65">
        <f t="shared" si="166"/>
        <v>0</v>
      </c>
      <c r="AA960" s="65">
        <f t="shared" si="167"/>
        <v>0</v>
      </c>
      <c r="AB960" s="65">
        <f t="shared" si="168"/>
        <v>1</v>
      </c>
      <c r="AC960" s="65">
        <f t="shared" si="169"/>
        <v>0</v>
      </c>
    </row>
    <row r="961" spans="1:29" x14ac:dyDescent="0.25">
      <c r="A961" s="101"/>
      <c r="B961" s="100"/>
      <c r="C961" s="101"/>
      <c r="D961" s="102"/>
      <c r="E961" s="100"/>
      <c r="F961" s="103"/>
      <c r="G961" s="104"/>
      <c r="H961" s="113"/>
      <c r="I961" s="100"/>
      <c r="J961" s="119"/>
      <c r="K961" s="119"/>
      <c r="L961" s="119"/>
      <c r="M961" s="119"/>
      <c r="N961" s="119"/>
      <c r="O961" s="119"/>
      <c r="P961" s="119"/>
      <c r="Q961" s="119"/>
      <c r="R961" s="119"/>
      <c r="S961" s="119"/>
      <c r="T961" s="119"/>
      <c r="U961" s="119"/>
      <c r="V961" s="119"/>
      <c r="W961" s="103"/>
      <c r="X961" s="103"/>
      <c r="Y961" s="65" t="str">
        <f t="shared" si="165"/>
        <v>DOUBLE</v>
      </c>
      <c r="Z961" s="65">
        <f t="shared" si="166"/>
        <v>0</v>
      </c>
      <c r="AA961" s="65">
        <f t="shared" si="167"/>
        <v>0</v>
      </c>
      <c r="AB961" s="65">
        <f t="shared" si="168"/>
        <v>1</v>
      </c>
      <c r="AC961" s="65">
        <f t="shared" si="169"/>
        <v>0</v>
      </c>
    </row>
    <row r="962" spans="1:29" x14ac:dyDescent="0.25">
      <c r="A962" s="101"/>
      <c r="B962" s="100"/>
      <c r="C962" s="101"/>
      <c r="D962" s="102"/>
      <c r="E962" s="100"/>
      <c r="F962" s="103"/>
      <c r="G962" s="104"/>
      <c r="H962" s="113"/>
      <c r="I962" s="100"/>
      <c r="J962" s="119"/>
      <c r="K962" s="119"/>
      <c r="L962" s="119"/>
      <c r="M962" s="119"/>
      <c r="N962" s="119"/>
      <c r="O962" s="119"/>
      <c r="P962" s="119"/>
      <c r="Q962" s="119"/>
      <c r="R962" s="119"/>
      <c r="S962" s="119"/>
      <c r="T962" s="119"/>
      <c r="U962" s="119"/>
      <c r="V962" s="119"/>
      <c r="W962" s="103"/>
      <c r="X962" s="103"/>
      <c r="Y962" s="65" t="str">
        <f t="shared" si="165"/>
        <v>DOUBLE</v>
      </c>
      <c r="Z962" s="65">
        <f t="shared" si="166"/>
        <v>0</v>
      </c>
      <c r="AA962" s="65">
        <f t="shared" si="167"/>
        <v>0</v>
      </c>
      <c r="AB962" s="65">
        <f t="shared" si="168"/>
        <v>1</v>
      </c>
      <c r="AC962" s="65">
        <f t="shared" si="169"/>
        <v>0</v>
      </c>
    </row>
    <row r="963" spans="1:29" x14ac:dyDescent="0.25">
      <c r="A963" s="101"/>
      <c r="B963" s="100"/>
      <c r="C963" s="101"/>
      <c r="D963" s="102"/>
      <c r="E963" s="100"/>
      <c r="F963" s="103"/>
      <c r="G963" s="104"/>
      <c r="H963" s="113"/>
      <c r="I963" s="100"/>
      <c r="J963" s="119"/>
      <c r="K963" s="119"/>
      <c r="L963" s="119"/>
      <c r="M963" s="119"/>
      <c r="N963" s="119"/>
      <c r="O963" s="119"/>
      <c r="P963" s="119"/>
      <c r="Q963" s="119"/>
      <c r="R963" s="119"/>
      <c r="S963" s="119"/>
      <c r="T963" s="119"/>
      <c r="U963" s="119"/>
      <c r="V963" s="119"/>
      <c r="W963" s="103"/>
      <c r="X963" s="103"/>
      <c r="Y963" s="65" t="str">
        <f t="shared" si="165"/>
        <v>DOUBLE</v>
      </c>
      <c r="Z963" s="65">
        <f t="shared" si="166"/>
        <v>0</v>
      </c>
      <c r="AA963" s="65">
        <f t="shared" si="167"/>
        <v>0</v>
      </c>
      <c r="AB963" s="65">
        <f t="shared" si="168"/>
        <v>1</v>
      </c>
      <c r="AC963" s="65">
        <f t="shared" si="169"/>
        <v>0</v>
      </c>
    </row>
    <row r="964" spans="1:29" x14ac:dyDescent="0.25">
      <c r="A964" s="101"/>
      <c r="B964" s="100"/>
      <c r="C964" s="101"/>
      <c r="D964" s="102"/>
      <c r="E964" s="100"/>
      <c r="F964" s="103"/>
      <c r="G964" s="104"/>
      <c r="H964" s="113"/>
      <c r="I964" s="100"/>
      <c r="J964" s="119"/>
      <c r="K964" s="119"/>
      <c r="L964" s="119"/>
      <c r="M964" s="119"/>
      <c r="N964" s="119"/>
      <c r="O964" s="119"/>
      <c r="P964" s="119"/>
      <c r="Q964" s="119"/>
      <c r="R964" s="119"/>
      <c r="S964" s="119"/>
      <c r="T964" s="119"/>
      <c r="U964" s="119"/>
      <c r="V964" s="119"/>
      <c r="W964" s="103"/>
      <c r="X964" s="103"/>
      <c r="Y964" s="65" t="str">
        <f t="shared" si="165"/>
        <v>DOUBLE</v>
      </c>
      <c r="Z964" s="65">
        <f t="shared" si="166"/>
        <v>0</v>
      </c>
      <c r="AA964" s="65">
        <f t="shared" si="167"/>
        <v>0</v>
      </c>
      <c r="AB964" s="65">
        <f t="shared" si="168"/>
        <v>1</v>
      </c>
      <c r="AC964" s="65">
        <f t="shared" si="169"/>
        <v>0</v>
      </c>
    </row>
    <row r="965" spans="1:29" x14ac:dyDescent="0.25">
      <c r="A965" s="101"/>
      <c r="B965" s="100"/>
      <c r="C965" s="101"/>
      <c r="D965" s="102"/>
      <c r="E965" s="100"/>
      <c r="F965" s="103"/>
      <c r="G965" s="104"/>
      <c r="H965" s="113"/>
      <c r="I965" s="100"/>
      <c r="J965" s="119"/>
      <c r="K965" s="119"/>
      <c r="L965" s="119"/>
      <c r="M965" s="119"/>
      <c r="N965" s="119"/>
      <c r="O965" s="119"/>
      <c r="P965" s="119"/>
      <c r="Q965" s="119"/>
      <c r="R965" s="119"/>
      <c r="S965" s="119"/>
      <c r="T965" s="119"/>
      <c r="U965" s="119"/>
      <c r="V965" s="119"/>
      <c r="W965" s="103"/>
      <c r="X965" s="103"/>
      <c r="Y965" s="65" t="str">
        <f t="shared" si="165"/>
        <v>DOUBLE</v>
      </c>
      <c r="Z965" s="65">
        <f t="shared" si="166"/>
        <v>0</v>
      </c>
      <c r="AA965" s="65">
        <f t="shared" si="167"/>
        <v>0</v>
      </c>
      <c r="AB965" s="65">
        <f t="shared" si="168"/>
        <v>1</v>
      </c>
      <c r="AC965" s="65">
        <f t="shared" si="169"/>
        <v>0</v>
      </c>
    </row>
    <row r="966" spans="1:29" x14ac:dyDescent="0.25">
      <c r="A966" s="101"/>
      <c r="B966" s="100"/>
      <c r="C966" s="101"/>
      <c r="D966" s="102"/>
      <c r="E966" s="100"/>
      <c r="F966" s="103"/>
      <c r="G966" s="104"/>
      <c r="H966" s="113"/>
      <c r="I966" s="100"/>
      <c r="J966" s="119"/>
      <c r="K966" s="119"/>
      <c r="L966" s="119"/>
      <c r="M966" s="119"/>
      <c r="N966" s="119"/>
      <c r="O966" s="119"/>
      <c r="P966" s="119"/>
      <c r="Q966" s="119"/>
      <c r="R966" s="119"/>
      <c r="S966" s="119"/>
      <c r="T966" s="119"/>
      <c r="U966" s="119"/>
      <c r="V966" s="119"/>
      <c r="W966" s="103"/>
      <c r="X966" s="103"/>
      <c r="Y966" s="65" t="str">
        <f t="shared" si="165"/>
        <v>DOUBLE</v>
      </c>
      <c r="Z966" s="65">
        <f t="shared" si="166"/>
        <v>0</v>
      </c>
      <c r="AA966" s="65">
        <f t="shared" si="167"/>
        <v>0</v>
      </c>
      <c r="AB966" s="65">
        <f t="shared" si="168"/>
        <v>1</v>
      </c>
      <c r="AC966" s="65">
        <f t="shared" si="169"/>
        <v>0</v>
      </c>
    </row>
    <row r="967" spans="1:29" x14ac:dyDescent="0.25">
      <c r="A967" s="101"/>
      <c r="B967" s="100"/>
      <c r="C967" s="101"/>
      <c r="D967" s="102"/>
      <c r="E967" s="100"/>
      <c r="F967" s="103"/>
      <c r="G967" s="104"/>
      <c r="H967" s="113"/>
      <c r="I967" s="100"/>
      <c r="J967" s="119"/>
      <c r="K967" s="119"/>
      <c r="L967" s="119"/>
      <c r="M967" s="119"/>
      <c r="N967" s="119"/>
      <c r="O967" s="119"/>
      <c r="P967" s="119"/>
      <c r="Q967" s="119"/>
      <c r="R967" s="119"/>
      <c r="S967" s="119"/>
      <c r="T967" s="119"/>
      <c r="U967" s="119"/>
      <c r="V967" s="119"/>
      <c r="W967" s="103"/>
      <c r="X967" s="103"/>
      <c r="Y967" s="65" t="str">
        <f t="shared" si="165"/>
        <v>DOUBLE</v>
      </c>
      <c r="Z967" s="65">
        <f t="shared" si="166"/>
        <v>0</v>
      </c>
      <c r="AA967" s="65">
        <f t="shared" si="167"/>
        <v>0</v>
      </c>
      <c r="AB967" s="65">
        <f t="shared" si="168"/>
        <v>1</v>
      </c>
      <c r="AC967" s="65">
        <f t="shared" si="169"/>
        <v>0</v>
      </c>
    </row>
    <row r="968" spans="1:29" x14ac:dyDescent="0.25">
      <c r="A968" s="101"/>
      <c r="B968" s="100"/>
      <c r="C968" s="101"/>
      <c r="D968" s="102"/>
      <c r="E968" s="100"/>
      <c r="F968" s="103"/>
      <c r="G968" s="104"/>
      <c r="H968" s="113"/>
      <c r="I968" s="100"/>
      <c r="J968" s="119"/>
      <c r="K968" s="119"/>
      <c r="L968" s="119"/>
      <c r="M968" s="119"/>
      <c r="N968" s="119"/>
      <c r="O968" s="119"/>
      <c r="P968" s="119"/>
      <c r="Q968" s="119"/>
      <c r="R968" s="119"/>
      <c r="S968" s="119"/>
      <c r="T968" s="119"/>
      <c r="U968" s="119"/>
      <c r="V968" s="119"/>
      <c r="W968" s="103"/>
      <c r="X968" s="103"/>
      <c r="Y968" s="65" t="str">
        <f t="shared" si="165"/>
        <v>DOUBLE</v>
      </c>
      <c r="Z968" s="65">
        <f t="shared" si="166"/>
        <v>0</v>
      </c>
      <c r="AA968" s="65">
        <f t="shared" si="167"/>
        <v>0</v>
      </c>
      <c r="AB968" s="65">
        <f t="shared" si="168"/>
        <v>1</v>
      </c>
      <c r="AC968" s="65">
        <f t="shared" si="169"/>
        <v>0</v>
      </c>
    </row>
    <row r="969" spans="1:29" x14ac:dyDescent="0.25">
      <c r="A969" s="101"/>
      <c r="B969" s="100"/>
      <c r="C969" s="101"/>
      <c r="D969" s="102"/>
      <c r="E969" s="100"/>
      <c r="F969" s="103"/>
      <c r="G969" s="104"/>
      <c r="H969" s="113"/>
      <c r="I969" s="100"/>
      <c r="J969" s="119"/>
      <c r="K969" s="119"/>
      <c r="L969" s="119"/>
      <c r="M969" s="119"/>
      <c r="N969" s="119"/>
      <c r="O969" s="119"/>
      <c r="P969" s="119"/>
      <c r="Q969" s="119"/>
      <c r="R969" s="119"/>
      <c r="S969" s="119"/>
      <c r="T969" s="119"/>
      <c r="U969" s="119"/>
      <c r="V969" s="119"/>
      <c r="W969" s="103"/>
      <c r="X969" s="103"/>
      <c r="Y969" s="65" t="str">
        <f t="shared" si="165"/>
        <v>DOUBLE</v>
      </c>
      <c r="Z969" s="65">
        <f t="shared" si="166"/>
        <v>0</v>
      </c>
      <c r="AA969" s="65">
        <f t="shared" si="167"/>
        <v>0</v>
      </c>
      <c r="AB969" s="65">
        <f t="shared" si="168"/>
        <v>1</v>
      </c>
      <c r="AC969" s="65">
        <f t="shared" si="169"/>
        <v>0</v>
      </c>
    </row>
    <row r="970" spans="1:29" x14ac:dyDescent="0.25">
      <c r="A970" s="101"/>
      <c r="B970" s="100"/>
      <c r="C970" s="101"/>
      <c r="D970" s="102"/>
      <c r="E970" s="100"/>
      <c r="F970" s="103"/>
      <c r="G970" s="104"/>
      <c r="H970" s="113"/>
      <c r="I970" s="100"/>
      <c r="J970" s="119"/>
      <c r="K970" s="119"/>
      <c r="L970" s="119"/>
      <c r="M970" s="119"/>
      <c r="N970" s="119"/>
      <c r="O970" s="119"/>
      <c r="P970" s="119"/>
      <c r="Q970" s="119"/>
      <c r="R970" s="119"/>
      <c r="S970" s="119"/>
      <c r="T970" s="119"/>
      <c r="U970" s="119"/>
      <c r="V970" s="119"/>
      <c r="W970" s="103"/>
      <c r="X970" s="103"/>
      <c r="Y970" s="65" t="str">
        <f t="shared" si="165"/>
        <v>DOUBLE</v>
      </c>
      <c r="Z970" s="65">
        <f t="shared" si="166"/>
        <v>0</v>
      </c>
      <c r="AA970" s="65">
        <f t="shared" si="167"/>
        <v>0</v>
      </c>
      <c r="AB970" s="65">
        <f t="shared" si="168"/>
        <v>1</v>
      </c>
      <c r="AC970" s="65">
        <f t="shared" si="169"/>
        <v>0</v>
      </c>
    </row>
    <row r="971" spans="1:29" x14ac:dyDescent="0.25">
      <c r="A971" s="101"/>
      <c r="B971" s="100"/>
      <c r="C971" s="101"/>
      <c r="D971" s="102"/>
      <c r="E971" s="100"/>
      <c r="F971" s="103"/>
      <c r="G971" s="104"/>
      <c r="H971" s="113"/>
      <c r="I971" s="100"/>
      <c r="J971" s="119"/>
      <c r="K971" s="119"/>
      <c r="L971" s="119"/>
      <c r="M971" s="119"/>
      <c r="N971" s="119"/>
      <c r="O971" s="119"/>
      <c r="P971" s="119"/>
      <c r="Q971" s="119"/>
      <c r="R971" s="119"/>
      <c r="S971" s="119"/>
      <c r="T971" s="119"/>
      <c r="U971" s="119"/>
      <c r="V971" s="119"/>
      <c r="W971" s="103"/>
      <c r="X971" s="103"/>
      <c r="Y971" s="65" t="str">
        <f t="shared" si="165"/>
        <v>DOUBLE</v>
      </c>
      <c r="Z971" s="65">
        <f t="shared" si="166"/>
        <v>0</v>
      </c>
      <c r="AA971" s="65">
        <f t="shared" si="167"/>
        <v>0</v>
      </c>
      <c r="AB971" s="65">
        <f t="shared" si="168"/>
        <v>1</v>
      </c>
      <c r="AC971" s="65">
        <f t="shared" si="169"/>
        <v>0</v>
      </c>
    </row>
    <row r="972" spans="1:29" x14ac:dyDescent="0.25">
      <c r="A972" s="101"/>
      <c r="B972" s="100"/>
      <c r="C972" s="101"/>
      <c r="D972" s="102"/>
      <c r="E972" s="100"/>
      <c r="F972" s="103"/>
      <c r="G972" s="104"/>
      <c r="H972" s="113"/>
      <c r="I972" s="100"/>
      <c r="J972" s="119"/>
      <c r="K972" s="119"/>
      <c r="L972" s="119"/>
      <c r="M972" s="119"/>
      <c r="N972" s="119"/>
      <c r="O972" s="119"/>
      <c r="P972" s="119"/>
      <c r="Q972" s="119"/>
      <c r="R972" s="119"/>
      <c r="S972" s="119"/>
      <c r="T972" s="119"/>
      <c r="U972" s="119"/>
      <c r="V972" s="119"/>
      <c r="W972" s="103"/>
      <c r="X972" s="103"/>
      <c r="Y972" s="65" t="str">
        <f t="shared" si="165"/>
        <v>DOUBLE</v>
      </c>
      <c r="Z972" s="65">
        <f t="shared" si="166"/>
        <v>0</v>
      </c>
      <c r="AA972" s="65">
        <f t="shared" si="167"/>
        <v>0</v>
      </c>
      <c r="AB972" s="65">
        <f t="shared" si="168"/>
        <v>1</v>
      </c>
      <c r="AC972" s="65">
        <f t="shared" si="169"/>
        <v>0</v>
      </c>
    </row>
    <row r="973" spans="1:29" x14ac:dyDescent="0.25">
      <c r="A973" s="101"/>
      <c r="B973" s="100"/>
      <c r="C973" s="101"/>
      <c r="D973" s="102"/>
      <c r="E973" s="100"/>
      <c r="F973" s="103"/>
      <c r="G973" s="104"/>
      <c r="H973" s="113"/>
      <c r="I973" s="100"/>
      <c r="J973" s="119"/>
      <c r="K973" s="119"/>
      <c r="L973" s="119"/>
      <c r="M973" s="119"/>
      <c r="N973" s="119"/>
      <c r="O973" s="119"/>
      <c r="P973" s="119"/>
      <c r="Q973" s="119"/>
      <c r="R973" s="119"/>
      <c r="S973" s="119"/>
      <c r="T973" s="119"/>
      <c r="U973" s="119"/>
      <c r="V973" s="119"/>
      <c r="W973" s="103"/>
      <c r="X973" s="103"/>
      <c r="Y973" s="65" t="str">
        <f t="shared" si="165"/>
        <v>DOUBLE</v>
      </c>
      <c r="Z973" s="65">
        <f t="shared" si="166"/>
        <v>0</v>
      </c>
      <c r="AA973" s="65">
        <f t="shared" si="167"/>
        <v>0</v>
      </c>
      <c r="AB973" s="65">
        <f t="shared" si="168"/>
        <v>1</v>
      </c>
      <c r="AC973" s="65">
        <f t="shared" si="169"/>
        <v>0</v>
      </c>
    </row>
    <row r="974" spans="1:29" x14ac:dyDescent="0.25">
      <c r="A974" s="101"/>
      <c r="B974" s="100"/>
      <c r="C974" s="101"/>
      <c r="D974" s="102"/>
      <c r="E974" s="100"/>
      <c r="F974" s="103"/>
      <c r="G974" s="104"/>
      <c r="H974" s="113"/>
      <c r="I974" s="100"/>
      <c r="J974" s="119"/>
      <c r="K974" s="119"/>
      <c r="L974" s="119"/>
      <c r="M974" s="119"/>
      <c r="N974" s="119"/>
      <c r="O974" s="119"/>
      <c r="P974" s="119"/>
      <c r="Q974" s="119"/>
      <c r="R974" s="119"/>
      <c r="S974" s="119"/>
      <c r="T974" s="119"/>
      <c r="U974" s="119"/>
      <c r="V974" s="119"/>
      <c r="W974" s="103"/>
      <c r="X974" s="103"/>
      <c r="Y974" s="65" t="str">
        <f t="shared" si="165"/>
        <v>DOUBLE</v>
      </c>
      <c r="Z974" s="65">
        <f t="shared" si="166"/>
        <v>0</v>
      </c>
      <c r="AA974" s="65">
        <f t="shared" si="167"/>
        <v>0</v>
      </c>
      <c r="AB974" s="65">
        <f t="shared" si="168"/>
        <v>1</v>
      </c>
      <c r="AC974" s="65">
        <f t="shared" si="169"/>
        <v>0</v>
      </c>
    </row>
    <row r="975" spans="1:29" x14ac:dyDescent="0.25">
      <c r="A975" s="101"/>
      <c r="B975" s="100"/>
      <c r="C975" s="101"/>
      <c r="D975" s="102"/>
      <c r="E975" s="100"/>
      <c r="F975" s="103"/>
      <c r="G975" s="104"/>
      <c r="H975" s="113"/>
      <c r="I975" s="100"/>
      <c r="J975" s="119"/>
      <c r="K975" s="119"/>
      <c r="L975" s="119"/>
      <c r="M975" s="119"/>
      <c r="N975" s="119"/>
      <c r="O975" s="119"/>
      <c r="P975" s="119"/>
      <c r="Q975" s="119"/>
      <c r="R975" s="119"/>
      <c r="S975" s="119"/>
      <c r="T975" s="119"/>
      <c r="U975" s="119"/>
      <c r="V975" s="119"/>
      <c r="W975" s="103"/>
      <c r="X975" s="103"/>
      <c r="Y975" s="65" t="str">
        <f t="shared" si="165"/>
        <v>DOUBLE</v>
      </c>
      <c r="Z975" s="65">
        <f t="shared" si="166"/>
        <v>0</v>
      </c>
      <c r="AA975" s="65">
        <f t="shared" si="167"/>
        <v>0</v>
      </c>
      <c r="AB975" s="65">
        <f t="shared" si="168"/>
        <v>1</v>
      </c>
      <c r="AC975" s="65">
        <f t="shared" si="169"/>
        <v>0</v>
      </c>
    </row>
    <row r="976" spans="1:29" x14ac:dyDescent="0.25">
      <c r="A976" s="101"/>
      <c r="B976" s="100"/>
      <c r="C976" s="101"/>
      <c r="D976" s="102"/>
      <c r="E976" s="100"/>
      <c r="F976" s="103"/>
      <c r="G976" s="104"/>
      <c r="H976" s="113"/>
      <c r="I976" s="100"/>
      <c r="J976" s="119"/>
      <c r="K976" s="119"/>
      <c r="L976" s="119"/>
      <c r="M976" s="119"/>
      <c r="N976" s="119"/>
      <c r="O976" s="119"/>
      <c r="P976" s="119"/>
      <c r="Q976" s="119"/>
      <c r="R976" s="119"/>
      <c r="S976" s="119"/>
      <c r="T976" s="119"/>
      <c r="U976" s="119"/>
      <c r="V976" s="119"/>
      <c r="W976" s="103"/>
      <c r="X976" s="103"/>
      <c r="Y976" s="65" t="str">
        <f t="shared" si="165"/>
        <v>DOUBLE</v>
      </c>
      <c r="Z976" s="65">
        <f t="shared" si="166"/>
        <v>0</v>
      </c>
      <c r="AA976" s="65">
        <f t="shared" si="167"/>
        <v>0</v>
      </c>
      <c r="AB976" s="65">
        <f t="shared" si="168"/>
        <v>1</v>
      </c>
      <c r="AC976" s="65">
        <f t="shared" si="169"/>
        <v>0</v>
      </c>
    </row>
    <row r="977" spans="1:29" x14ac:dyDescent="0.25">
      <c r="A977" s="101"/>
      <c r="B977" s="100"/>
      <c r="C977" s="101"/>
      <c r="D977" s="102"/>
      <c r="E977" s="100"/>
      <c r="F977" s="103"/>
      <c r="G977" s="104"/>
      <c r="H977" s="113"/>
      <c r="I977" s="100"/>
      <c r="J977" s="119"/>
      <c r="K977" s="119"/>
      <c r="L977" s="119"/>
      <c r="M977" s="119"/>
      <c r="N977" s="119"/>
      <c r="O977" s="119"/>
      <c r="P977" s="119"/>
      <c r="Q977" s="119"/>
      <c r="R977" s="119"/>
      <c r="S977" s="119"/>
      <c r="T977" s="119"/>
      <c r="U977" s="119"/>
      <c r="V977" s="119"/>
      <c r="W977" s="103"/>
      <c r="X977" s="103"/>
      <c r="Y977" s="65" t="str">
        <f t="shared" si="165"/>
        <v>DOUBLE</v>
      </c>
      <c r="Z977" s="65">
        <f t="shared" si="166"/>
        <v>0</v>
      </c>
      <c r="AA977" s="65">
        <f t="shared" si="167"/>
        <v>0</v>
      </c>
      <c r="AB977" s="65">
        <f t="shared" si="168"/>
        <v>1</v>
      </c>
      <c r="AC977" s="65">
        <f t="shared" si="169"/>
        <v>0</v>
      </c>
    </row>
    <row r="978" spans="1:29" x14ac:dyDescent="0.25">
      <c r="A978" s="101"/>
      <c r="B978" s="100"/>
      <c r="C978" s="101"/>
      <c r="D978" s="102"/>
      <c r="E978" s="100"/>
      <c r="F978" s="103"/>
      <c r="G978" s="104"/>
      <c r="H978" s="113"/>
      <c r="I978" s="100"/>
      <c r="J978" s="119"/>
      <c r="K978" s="119"/>
      <c r="L978" s="119"/>
      <c r="M978" s="119"/>
      <c r="N978" s="119"/>
      <c r="O978" s="119"/>
      <c r="P978" s="119"/>
      <c r="Q978" s="119"/>
      <c r="R978" s="119"/>
      <c r="S978" s="119"/>
      <c r="T978" s="119"/>
      <c r="U978" s="119"/>
      <c r="V978" s="119"/>
      <c r="W978" s="103"/>
      <c r="X978" s="103"/>
      <c r="Y978" s="65" t="str">
        <f t="shared" si="165"/>
        <v>DOUBLE</v>
      </c>
      <c r="Z978" s="65">
        <f t="shared" si="166"/>
        <v>0</v>
      </c>
      <c r="AA978" s="65">
        <f t="shared" si="167"/>
        <v>0</v>
      </c>
      <c r="AB978" s="65">
        <f t="shared" si="168"/>
        <v>1</v>
      </c>
      <c r="AC978" s="65">
        <f t="shared" si="169"/>
        <v>0</v>
      </c>
    </row>
    <row r="979" spans="1:29" x14ac:dyDescent="0.25">
      <c r="A979" s="101"/>
      <c r="B979" s="100"/>
      <c r="C979" s="101"/>
      <c r="D979" s="102"/>
      <c r="E979" s="100"/>
      <c r="F979" s="103"/>
      <c r="G979" s="104"/>
      <c r="H979" s="113"/>
      <c r="I979" s="100"/>
      <c r="J979" s="119"/>
      <c r="K979" s="119"/>
      <c r="L979" s="119"/>
      <c r="M979" s="119"/>
      <c r="N979" s="119"/>
      <c r="O979" s="119"/>
      <c r="P979" s="119"/>
      <c r="Q979" s="119"/>
      <c r="R979" s="119"/>
      <c r="S979" s="119"/>
      <c r="T979" s="119"/>
      <c r="U979" s="119"/>
      <c r="V979" s="119"/>
      <c r="W979" s="103"/>
      <c r="X979" s="103"/>
      <c r="Y979" s="65" t="str">
        <f t="shared" si="165"/>
        <v>DOUBLE</v>
      </c>
      <c r="Z979" s="65">
        <f t="shared" si="166"/>
        <v>0</v>
      </c>
      <c r="AA979" s="65">
        <f t="shared" si="167"/>
        <v>0</v>
      </c>
      <c r="AB979" s="65">
        <f t="shared" si="168"/>
        <v>1</v>
      </c>
      <c r="AC979" s="65">
        <f t="shared" si="169"/>
        <v>0</v>
      </c>
    </row>
    <row r="980" spans="1:29" x14ac:dyDescent="0.25">
      <c r="A980" s="101"/>
      <c r="B980" s="100"/>
      <c r="C980" s="101"/>
      <c r="D980" s="102"/>
      <c r="E980" s="100"/>
      <c r="F980" s="103"/>
      <c r="G980" s="104"/>
      <c r="H980" s="113"/>
      <c r="I980" s="100"/>
      <c r="J980" s="119"/>
      <c r="K980" s="119"/>
      <c r="L980" s="119"/>
      <c r="M980" s="119"/>
      <c r="N980" s="119"/>
      <c r="O980" s="119"/>
      <c r="P980" s="119"/>
      <c r="Q980" s="119"/>
      <c r="R980" s="119"/>
      <c r="S980" s="119"/>
      <c r="T980" s="119"/>
      <c r="U980" s="119"/>
      <c r="V980" s="119"/>
      <c r="W980" s="103"/>
      <c r="X980" s="103"/>
      <c r="Y980" s="65" t="str">
        <f t="shared" si="165"/>
        <v>DOUBLE</v>
      </c>
      <c r="Z980" s="65">
        <f t="shared" si="166"/>
        <v>0</v>
      </c>
      <c r="AA980" s="65">
        <f t="shared" si="167"/>
        <v>0</v>
      </c>
      <c r="AB980" s="65">
        <f t="shared" si="168"/>
        <v>1</v>
      </c>
      <c r="AC980" s="65">
        <f t="shared" si="169"/>
        <v>0</v>
      </c>
    </row>
    <row r="981" spans="1:29" x14ac:dyDescent="0.25">
      <c r="A981" s="101"/>
      <c r="B981" s="100"/>
      <c r="C981" s="101"/>
      <c r="D981" s="102"/>
      <c r="E981" s="100"/>
      <c r="F981" s="103"/>
      <c r="G981" s="104"/>
      <c r="H981" s="113"/>
      <c r="I981" s="100"/>
      <c r="J981" s="119"/>
      <c r="K981" s="119"/>
      <c r="L981" s="119"/>
      <c r="M981" s="119"/>
      <c r="N981" s="119"/>
      <c r="O981" s="119"/>
      <c r="P981" s="119"/>
      <c r="Q981" s="119"/>
      <c r="R981" s="119"/>
      <c r="S981" s="119"/>
      <c r="T981" s="119"/>
      <c r="U981" s="119"/>
      <c r="V981" s="119"/>
      <c r="W981" s="103"/>
      <c r="X981" s="103"/>
      <c r="Y981" s="65" t="str">
        <f t="shared" si="165"/>
        <v>DOUBLE</v>
      </c>
      <c r="Z981" s="65">
        <f t="shared" si="166"/>
        <v>0</v>
      </c>
      <c r="AA981" s="65">
        <f t="shared" si="167"/>
        <v>0</v>
      </c>
      <c r="AB981" s="65">
        <f t="shared" si="168"/>
        <v>1</v>
      </c>
      <c r="AC981" s="65">
        <f t="shared" si="169"/>
        <v>0</v>
      </c>
    </row>
    <row r="982" spans="1:29" x14ac:dyDescent="0.25">
      <c r="A982" s="101"/>
      <c r="B982" s="100"/>
      <c r="C982" s="101"/>
      <c r="D982" s="102"/>
      <c r="E982" s="100"/>
      <c r="F982" s="103"/>
      <c r="G982" s="104"/>
      <c r="H982" s="113"/>
      <c r="I982" s="100"/>
      <c r="J982" s="119"/>
      <c r="K982" s="119"/>
      <c r="L982" s="119"/>
      <c r="M982" s="119"/>
      <c r="N982" s="119"/>
      <c r="O982" s="119"/>
      <c r="P982" s="119"/>
      <c r="Q982" s="119"/>
      <c r="R982" s="119"/>
      <c r="S982" s="119"/>
      <c r="T982" s="119"/>
      <c r="U982" s="119"/>
      <c r="V982" s="119"/>
      <c r="W982" s="103"/>
      <c r="X982" s="103"/>
      <c r="Y982" s="65" t="str">
        <f t="shared" si="165"/>
        <v>DOUBLE</v>
      </c>
      <c r="Z982" s="65">
        <f t="shared" si="166"/>
        <v>0</v>
      </c>
      <c r="AA982" s="65">
        <f t="shared" si="167"/>
        <v>0</v>
      </c>
      <c r="AB982" s="65">
        <f t="shared" si="168"/>
        <v>1</v>
      </c>
      <c r="AC982" s="65">
        <f t="shared" si="169"/>
        <v>0</v>
      </c>
    </row>
    <row r="983" spans="1:29" x14ac:dyDescent="0.25">
      <c r="A983" s="101"/>
      <c r="B983" s="100"/>
      <c r="C983" s="101"/>
      <c r="D983" s="102"/>
      <c r="E983" s="100"/>
      <c r="F983" s="103"/>
      <c r="G983" s="104"/>
      <c r="H983" s="113"/>
      <c r="I983" s="100"/>
      <c r="J983" s="119"/>
      <c r="K983" s="119"/>
      <c r="L983" s="119"/>
      <c r="M983" s="119"/>
      <c r="N983" s="119"/>
      <c r="O983" s="119"/>
      <c r="P983" s="119"/>
      <c r="Q983" s="119"/>
      <c r="R983" s="119"/>
      <c r="S983" s="119"/>
      <c r="T983" s="119"/>
      <c r="U983" s="119"/>
      <c r="V983" s="119"/>
      <c r="W983" s="103"/>
      <c r="X983" s="103"/>
      <c r="Y983" s="65" t="str">
        <f t="shared" si="165"/>
        <v>DOUBLE</v>
      </c>
      <c r="Z983" s="65">
        <f t="shared" si="166"/>
        <v>0</v>
      </c>
      <c r="AA983" s="65">
        <f t="shared" si="167"/>
        <v>0</v>
      </c>
      <c r="AB983" s="65">
        <f t="shared" si="168"/>
        <v>1</v>
      </c>
      <c r="AC983" s="65">
        <f t="shared" si="169"/>
        <v>0</v>
      </c>
    </row>
    <row r="984" spans="1:29" x14ac:dyDescent="0.25">
      <c r="A984" s="101"/>
      <c r="B984" s="100"/>
      <c r="C984" s="101"/>
      <c r="D984" s="102"/>
      <c r="E984" s="100"/>
      <c r="F984" s="103"/>
      <c r="G984" s="104"/>
      <c r="H984" s="113"/>
      <c r="I984" s="100"/>
      <c r="J984" s="119"/>
      <c r="K984" s="119"/>
      <c r="L984" s="119"/>
      <c r="M984" s="119"/>
      <c r="N984" s="119"/>
      <c r="O984" s="119"/>
      <c r="P984" s="119"/>
      <c r="Q984" s="119"/>
      <c r="R984" s="119"/>
      <c r="S984" s="119"/>
      <c r="T984" s="119"/>
      <c r="U984" s="119"/>
      <c r="V984" s="119"/>
      <c r="W984" s="103"/>
      <c r="X984" s="103"/>
      <c r="Y984" s="65" t="str">
        <f t="shared" si="165"/>
        <v>DOUBLE</v>
      </c>
      <c r="Z984" s="65">
        <f t="shared" si="166"/>
        <v>0</v>
      </c>
      <c r="AA984" s="65">
        <f t="shared" si="167"/>
        <v>0</v>
      </c>
      <c r="AB984" s="65">
        <f t="shared" si="168"/>
        <v>1</v>
      </c>
      <c r="AC984" s="65">
        <f t="shared" si="169"/>
        <v>0</v>
      </c>
    </row>
    <row r="985" spans="1:29" x14ac:dyDescent="0.25">
      <c r="A985" s="101"/>
      <c r="B985" s="100"/>
      <c r="C985" s="101"/>
      <c r="D985" s="102"/>
      <c r="E985" s="100"/>
      <c r="F985" s="103"/>
      <c r="G985" s="104"/>
      <c r="H985" s="113"/>
      <c r="I985" s="100"/>
      <c r="J985" s="119"/>
      <c r="K985" s="119"/>
      <c r="L985" s="119"/>
      <c r="M985" s="119"/>
      <c r="N985" s="119"/>
      <c r="O985" s="119"/>
      <c r="P985" s="119"/>
      <c r="Q985" s="119"/>
      <c r="R985" s="119"/>
      <c r="S985" s="119"/>
      <c r="T985" s="119"/>
      <c r="U985" s="119"/>
      <c r="V985" s="119"/>
      <c r="W985" s="103"/>
      <c r="X985" s="103"/>
      <c r="Y985" s="65" t="str">
        <f t="shared" si="165"/>
        <v>DOUBLE</v>
      </c>
      <c r="Z985" s="65">
        <f t="shared" si="166"/>
        <v>0</v>
      </c>
      <c r="AA985" s="65">
        <f t="shared" si="167"/>
        <v>0</v>
      </c>
      <c r="AB985" s="65">
        <f t="shared" si="168"/>
        <v>1</v>
      </c>
      <c r="AC985" s="65">
        <f t="shared" si="169"/>
        <v>0</v>
      </c>
    </row>
    <row r="986" spans="1:29" x14ac:dyDescent="0.25">
      <c r="A986" s="101"/>
      <c r="B986" s="100"/>
      <c r="C986" s="101"/>
      <c r="D986" s="102"/>
      <c r="E986" s="100"/>
      <c r="F986" s="103"/>
      <c r="G986" s="104"/>
      <c r="H986" s="113"/>
      <c r="I986" s="100"/>
      <c r="J986" s="119"/>
      <c r="K986" s="119"/>
      <c r="L986" s="119"/>
      <c r="M986" s="119"/>
      <c r="N986" s="119"/>
      <c r="O986" s="119"/>
      <c r="P986" s="119"/>
      <c r="Q986" s="119"/>
      <c r="R986" s="119"/>
      <c r="S986" s="119"/>
      <c r="T986" s="119"/>
      <c r="U986" s="119"/>
      <c r="V986" s="119"/>
      <c r="W986" s="103"/>
      <c r="X986" s="103"/>
      <c r="Y986" s="65" t="str">
        <f t="shared" ref="Y986:Y1049" si="170">IF(COUNTIF($G$5:$G$4836,G951)&gt;1,"DOUBLE","")</f>
        <v>DOUBLE</v>
      </c>
      <c r="Z986" s="65">
        <f t="shared" si="166"/>
        <v>0</v>
      </c>
      <c r="AA986" s="65">
        <f t="shared" si="167"/>
        <v>0</v>
      </c>
      <c r="AB986" s="65">
        <f t="shared" si="168"/>
        <v>1</v>
      </c>
      <c r="AC986" s="65">
        <f t="shared" si="169"/>
        <v>0</v>
      </c>
    </row>
    <row r="987" spans="1:29" x14ac:dyDescent="0.25">
      <c r="A987" s="101"/>
      <c r="B987" s="100"/>
      <c r="C987" s="101"/>
      <c r="D987" s="102"/>
      <c r="E987" s="100"/>
      <c r="F987" s="103"/>
      <c r="G987" s="104"/>
      <c r="H987" s="113"/>
      <c r="I987" s="100"/>
      <c r="J987" s="119"/>
      <c r="K987" s="119"/>
      <c r="L987" s="119"/>
      <c r="M987" s="119"/>
      <c r="N987" s="119"/>
      <c r="O987" s="119"/>
      <c r="P987" s="119"/>
      <c r="Q987" s="119"/>
      <c r="R987" s="119"/>
      <c r="S987" s="119"/>
      <c r="T987" s="119"/>
      <c r="U987" s="119"/>
      <c r="V987" s="119"/>
      <c r="W987" s="103"/>
      <c r="X987" s="103"/>
      <c r="Y987" s="65" t="str">
        <f t="shared" si="170"/>
        <v>DOUBLE</v>
      </c>
      <c r="Z987" s="65">
        <f t="shared" si="166"/>
        <v>0</v>
      </c>
      <c r="AA987" s="65">
        <f t="shared" si="167"/>
        <v>0</v>
      </c>
      <c r="AB987" s="65">
        <f t="shared" si="168"/>
        <v>1</v>
      </c>
      <c r="AC987" s="65">
        <f t="shared" si="169"/>
        <v>0</v>
      </c>
    </row>
    <row r="988" spans="1:29" x14ac:dyDescent="0.25">
      <c r="A988" s="101"/>
      <c r="B988" s="100"/>
      <c r="C988" s="101"/>
      <c r="D988" s="102"/>
      <c r="E988" s="100"/>
      <c r="F988" s="103"/>
      <c r="G988" s="104"/>
      <c r="H988" s="113"/>
      <c r="I988" s="100"/>
      <c r="J988" s="119"/>
      <c r="K988" s="119"/>
      <c r="L988" s="119"/>
      <c r="M988" s="119"/>
      <c r="N988" s="119"/>
      <c r="O988" s="119"/>
      <c r="P988" s="119"/>
      <c r="Q988" s="119"/>
      <c r="R988" s="119"/>
      <c r="S988" s="119"/>
      <c r="T988" s="119"/>
      <c r="U988" s="119"/>
      <c r="V988" s="119"/>
      <c r="W988" s="103"/>
      <c r="X988" s="103"/>
      <c r="Y988" s="65" t="str">
        <f t="shared" si="170"/>
        <v>DOUBLE</v>
      </c>
      <c r="Z988" s="65">
        <f t="shared" si="166"/>
        <v>0</v>
      </c>
      <c r="AA988" s="65">
        <f t="shared" si="167"/>
        <v>0</v>
      </c>
      <c r="AB988" s="65">
        <f t="shared" si="168"/>
        <v>1</v>
      </c>
      <c r="AC988" s="65">
        <f t="shared" si="169"/>
        <v>0</v>
      </c>
    </row>
    <row r="989" spans="1:29" x14ac:dyDescent="0.25">
      <c r="A989" s="101"/>
      <c r="B989" s="100"/>
      <c r="C989" s="101"/>
      <c r="D989" s="102"/>
      <c r="E989" s="100"/>
      <c r="F989" s="103"/>
      <c r="G989" s="104"/>
      <c r="H989" s="113"/>
      <c r="I989" s="100"/>
      <c r="J989" s="119"/>
      <c r="K989" s="119"/>
      <c r="L989" s="119"/>
      <c r="M989" s="119"/>
      <c r="N989" s="119"/>
      <c r="O989" s="119"/>
      <c r="P989" s="119"/>
      <c r="Q989" s="119"/>
      <c r="R989" s="119"/>
      <c r="S989" s="119"/>
      <c r="T989" s="119"/>
      <c r="U989" s="119"/>
      <c r="V989" s="119"/>
      <c r="W989" s="103"/>
      <c r="X989" s="103"/>
      <c r="Y989" s="65" t="str">
        <f t="shared" si="170"/>
        <v>DOUBLE</v>
      </c>
      <c r="Z989" s="65">
        <f t="shared" si="166"/>
        <v>0</v>
      </c>
      <c r="AA989" s="65">
        <f t="shared" si="167"/>
        <v>0</v>
      </c>
      <c r="AB989" s="65">
        <f t="shared" si="168"/>
        <v>1</v>
      </c>
      <c r="AC989" s="65">
        <f t="shared" si="169"/>
        <v>0</v>
      </c>
    </row>
    <row r="990" spans="1:29" x14ac:dyDescent="0.25">
      <c r="A990" s="101"/>
      <c r="B990" s="100"/>
      <c r="C990" s="101"/>
      <c r="D990" s="102"/>
      <c r="E990" s="100"/>
      <c r="F990" s="103"/>
      <c r="G990" s="104"/>
      <c r="H990" s="113"/>
      <c r="I990" s="100"/>
      <c r="J990" s="119"/>
      <c r="K990" s="119"/>
      <c r="L990" s="119"/>
      <c r="M990" s="119"/>
      <c r="N990" s="119"/>
      <c r="O990" s="119"/>
      <c r="P990" s="119"/>
      <c r="Q990" s="119"/>
      <c r="R990" s="119"/>
      <c r="S990" s="119"/>
      <c r="T990" s="119"/>
      <c r="U990" s="119"/>
      <c r="V990" s="119"/>
      <c r="W990" s="103"/>
      <c r="X990" s="103"/>
      <c r="Y990" s="65" t="str">
        <f t="shared" si="170"/>
        <v>DOUBLE</v>
      </c>
      <c r="Z990" s="65">
        <f t="shared" si="166"/>
        <v>0</v>
      </c>
      <c r="AA990" s="65">
        <f t="shared" si="167"/>
        <v>0</v>
      </c>
      <c r="AB990" s="65">
        <f t="shared" si="168"/>
        <v>1</v>
      </c>
      <c r="AC990" s="65">
        <f t="shared" si="169"/>
        <v>0</v>
      </c>
    </row>
    <row r="991" spans="1:29" x14ac:dyDescent="0.25">
      <c r="A991" s="101"/>
      <c r="B991" s="100"/>
      <c r="C991" s="101"/>
      <c r="D991" s="102"/>
      <c r="E991" s="100"/>
      <c r="F991" s="103"/>
      <c r="G991" s="104"/>
      <c r="H991" s="113"/>
      <c r="I991" s="100"/>
      <c r="J991" s="119"/>
      <c r="K991" s="119"/>
      <c r="L991" s="119"/>
      <c r="M991" s="119"/>
      <c r="N991" s="119"/>
      <c r="O991" s="119"/>
      <c r="P991" s="119"/>
      <c r="Q991" s="119"/>
      <c r="R991" s="119"/>
      <c r="S991" s="119"/>
      <c r="T991" s="119"/>
      <c r="U991" s="119"/>
      <c r="V991" s="119"/>
      <c r="W991" s="103"/>
      <c r="X991" s="103"/>
      <c r="Y991" s="65" t="str">
        <f t="shared" si="170"/>
        <v>DOUBLE</v>
      </c>
      <c r="Z991" s="65">
        <f t="shared" si="166"/>
        <v>0</v>
      </c>
      <c r="AA991" s="65">
        <f t="shared" si="167"/>
        <v>0</v>
      </c>
      <c r="AB991" s="65">
        <f t="shared" si="168"/>
        <v>1</v>
      </c>
      <c r="AC991" s="65">
        <f t="shared" si="169"/>
        <v>0</v>
      </c>
    </row>
    <row r="992" spans="1:29" x14ac:dyDescent="0.25">
      <c r="A992" s="101"/>
      <c r="B992" s="100"/>
      <c r="C992" s="101"/>
      <c r="D992" s="102"/>
      <c r="E992" s="100"/>
      <c r="F992" s="103"/>
      <c r="G992" s="104"/>
      <c r="H992" s="113"/>
      <c r="I992" s="100"/>
      <c r="J992" s="119"/>
      <c r="K992" s="119"/>
      <c r="L992" s="119"/>
      <c r="M992" s="119"/>
      <c r="N992" s="119"/>
      <c r="O992" s="119"/>
      <c r="P992" s="119"/>
      <c r="Q992" s="119"/>
      <c r="R992" s="119"/>
      <c r="S992" s="119"/>
      <c r="T992" s="119"/>
      <c r="U992" s="119"/>
      <c r="V992" s="119"/>
      <c r="W992" s="103"/>
      <c r="X992" s="103"/>
      <c r="Y992" s="65" t="str">
        <f t="shared" si="170"/>
        <v>DOUBLE</v>
      </c>
      <c r="Z992" s="65">
        <f t="shared" si="166"/>
        <v>0</v>
      </c>
      <c r="AA992" s="65">
        <f t="shared" si="167"/>
        <v>0</v>
      </c>
      <c r="AB992" s="65">
        <f t="shared" si="168"/>
        <v>1</v>
      </c>
      <c r="AC992" s="65">
        <f t="shared" si="169"/>
        <v>0</v>
      </c>
    </row>
    <row r="993" spans="1:29" x14ac:dyDescent="0.25">
      <c r="A993" s="101"/>
      <c r="B993" s="100"/>
      <c r="C993" s="101"/>
      <c r="D993" s="102"/>
      <c r="E993" s="100"/>
      <c r="F993" s="103"/>
      <c r="G993" s="104"/>
      <c r="H993" s="113"/>
      <c r="I993" s="100"/>
      <c r="J993" s="119"/>
      <c r="K993" s="119"/>
      <c r="L993" s="119"/>
      <c r="M993" s="119"/>
      <c r="N993" s="119"/>
      <c r="O993" s="119"/>
      <c r="P993" s="119"/>
      <c r="Q993" s="119"/>
      <c r="R993" s="119"/>
      <c r="S993" s="119"/>
      <c r="T993" s="119"/>
      <c r="U993" s="119"/>
      <c r="V993" s="119"/>
      <c r="W993" s="103"/>
      <c r="X993" s="103"/>
      <c r="Y993" s="65" t="str">
        <f t="shared" si="170"/>
        <v>DOUBLE</v>
      </c>
      <c r="Z993" s="65">
        <f t="shared" si="166"/>
        <v>0</v>
      </c>
      <c r="AA993" s="65">
        <f t="shared" si="167"/>
        <v>0</v>
      </c>
      <c r="AB993" s="65">
        <f t="shared" si="168"/>
        <v>1</v>
      </c>
      <c r="AC993" s="65">
        <f t="shared" si="169"/>
        <v>0</v>
      </c>
    </row>
    <row r="994" spans="1:29" x14ac:dyDescent="0.25">
      <c r="A994" s="101"/>
      <c r="B994" s="100"/>
      <c r="C994" s="101"/>
      <c r="D994" s="102"/>
      <c r="E994" s="100"/>
      <c r="F994" s="103"/>
      <c r="G994" s="104"/>
      <c r="H994" s="113"/>
      <c r="I994" s="100"/>
      <c r="J994" s="119"/>
      <c r="K994" s="119"/>
      <c r="L994" s="119"/>
      <c r="M994" s="119"/>
      <c r="N994" s="119"/>
      <c r="O994" s="119"/>
      <c r="P994" s="119"/>
      <c r="Q994" s="119"/>
      <c r="R994" s="119"/>
      <c r="S994" s="119"/>
      <c r="T994" s="119"/>
      <c r="U994" s="119"/>
      <c r="V994" s="119"/>
      <c r="W994" s="103"/>
      <c r="X994" s="103"/>
      <c r="Y994" s="65" t="str">
        <f t="shared" si="170"/>
        <v>DOUBLE</v>
      </c>
      <c r="Z994" s="65">
        <f t="shared" si="166"/>
        <v>0</v>
      </c>
      <c r="AA994" s="65">
        <f t="shared" si="167"/>
        <v>0</v>
      </c>
      <c r="AB994" s="65">
        <f t="shared" si="168"/>
        <v>1</v>
      </c>
      <c r="AC994" s="65">
        <f t="shared" si="169"/>
        <v>0</v>
      </c>
    </row>
    <row r="995" spans="1:29" x14ac:dyDescent="0.25">
      <c r="A995" s="101"/>
      <c r="B995" s="100"/>
      <c r="C995" s="101"/>
      <c r="D995" s="102"/>
      <c r="E995" s="100"/>
      <c r="F995" s="103"/>
      <c r="G995" s="104"/>
      <c r="H995" s="113"/>
      <c r="I995" s="100"/>
      <c r="J995" s="119"/>
      <c r="K995" s="119"/>
      <c r="L995" s="119"/>
      <c r="M995" s="119"/>
      <c r="N995" s="119"/>
      <c r="O995" s="119"/>
      <c r="P995" s="119"/>
      <c r="Q995" s="119"/>
      <c r="R995" s="119"/>
      <c r="S995" s="119"/>
      <c r="T995" s="119"/>
      <c r="U995" s="119"/>
      <c r="V995" s="119"/>
      <c r="W995" s="103"/>
      <c r="X995" s="103"/>
      <c r="Y995" s="65" t="str">
        <f t="shared" si="170"/>
        <v>DOUBLE</v>
      </c>
      <c r="Z995" s="65">
        <f t="shared" ref="Z995:Z1058" si="171">A960</f>
        <v>0</v>
      </c>
      <c r="AA995" s="65">
        <f t="shared" ref="AA995:AA1058" si="172">I960</f>
        <v>0</v>
      </c>
      <c r="AB995" s="65">
        <f t="shared" ref="AB995:AB1058" si="173">IF(ISNA(MATCH(C960,G960,0)),1,0)</f>
        <v>1</v>
      </c>
      <c r="AC995" s="65">
        <f t="shared" ref="AC995:AC1058" si="174">LEN(G960)</f>
        <v>0</v>
      </c>
    </row>
    <row r="996" spans="1:29" x14ac:dyDescent="0.25">
      <c r="A996" s="101"/>
      <c r="B996" s="100"/>
      <c r="C996" s="101"/>
      <c r="D996" s="102"/>
      <c r="E996" s="100"/>
      <c r="F996" s="103"/>
      <c r="G996" s="104"/>
      <c r="H996" s="113"/>
      <c r="I996" s="100"/>
      <c r="J996" s="119"/>
      <c r="K996" s="119"/>
      <c r="L996" s="119"/>
      <c r="M996" s="119"/>
      <c r="N996" s="119"/>
      <c r="O996" s="119"/>
      <c r="P996" s="119"/>
      <c r="Q996" s="119"/>
      <c r="R996" s="119"/>
      <c r="S996" s="119"/>
      <c r="T996" s="119"/>
      <c r="U996" s="119"/>
      <c r="V996" s="119"/>
      <c r="W996" s="103"/>
      <c r="X996" s="103"/>
      <c r="Y996" s="65" t="str">
        <f t="shared" si="170"/>
        <v>DOUBLE</v>
      </c>
      <c r="Z996" s="65">
        <f t="shared" si="171"/>
        <v>0</v>
      </c>
      <c r="AA996" s="65">
        <f t="shared" si="172"/>
        <v>0</v>
      </c>
      <c r="AB996" s="65">
        <f t="shared" si="173"/>
        <v>1</v>
      </c>
      <c r="AC996" s="65">
        <f t="shared" si="174"/>
        <v>0</v>
      </c>
    </row>
    <row r="997" spans="1:29" x14ac:dyDescent="0.25">
      <c r="A997" s="101"/>
      <c r="B997" s="100"/>
      <c r="C997" s="101"/>
      <c r="D997" s="102"/>
      <c r="E997" s="100"/>
      <c r="F997" s="103"/>
      <c r="G997" s="104"/>
      <c r="H997" s="113"/>
      <c r="I997" s="100"/>
      <c r="J997" s="119"/>
      <c r="K997" s="119"/>
      <c r="L997" s="119"/>
      <c r="M997" s="119"/>
      <c r="N997" s="119"/>
      <c r="O997" s="119"/>
      <c r="P997" s="119"/>
      <c r="Q997" s="119"/>
      <c r="R997" s="119"/>
      <c r="S997" s="119"/>
      <c r="T997" s="119"/>
      <c r="U997" s="119"/>
      <c r="V997" s="119"/>
      <c r="W997" s="103"/>
      <c r="X997" s="103"/>
      <c r="Y997" s="65" t="str">
        <f t="shared" si="170"/>
        <v>DOUBLE</v>
      </c>
      <c r="Z997" s="65">
        <f t="shared" si="171"/>
        <v>0</v>
      </c>
      <c r="AA997" s="65">
        <f t="shared" si="172"/>
        <v>0</v>
      </c>
      <c r="AB997" s="65">
        <f t="shared" si="173"/>
        <v>1</v>
      </c>
      <c r="AC997" s="65">
        <f t="shared" si="174"/>
        <v>0</v>
      </c>
    </row>
    <row r="998" spans="1:29" x14ac:dyDescent="0.25">
      <c r="A998" s="101"/>
      <c r="B998" s="100"/>
      <c r="C998" s="101"/>
      <c r="D998" s="102"/>
      <c r="E998" s="100"/>
      <c r="F998" s="103"/>
      <c r="G998" s="104"/>
      <c r="H998" s="113"/>
      <c r="I998" s="100"/>
      <c r="J998" s="119"/>
      <c r="K998" s="119"/>
      <c r="L998" s="119"/>
      <c r="M998" s="119"/>
      <c r="N998" s="119"/>
      <c r="O998" s="119"/>
      <c r="P998" s="119"/>
      <c r="Q998" s="119"/>
      <c r="R998" s="119"/>
      <c r="S998" s="119"/>
      <c r="T998" s="119"/>
      <c r="U998" s="119"/>
      <c r="V998" s="119"/>
      <c r="W998" s="103"/>
      <c r="X998" s="103"/>
      <c r="Y998" s="65" t="str">
        <f t="shared" si="170"/>
        <v>DOUBLE</v>
      </c>
      <c r="Z998" s="65">
        <f t="shared" si="171"/>
        <v>0</v>
      </c>
      <c r="AA998" s="65">
        <f t="shared" si="172"/>
        <v>0</v>
      </c>
      <c r="AB998" s="65">
        <f t="shared" si="173"/>
        <v>1</v>
      </c>
      <c r="AC998" s="65">
        <f t="shared" si="174"/>
        <v>0</v>
      </c>
    </row>
    <row r="999" spans="1:29" x14ac:dyDescent="0.25">
      <c r="A999" s="101"/>
      <c r="B999" s="100"/>
      <c r="C999" s="101"/>
      <c r="D999" s="102"/>
      <c r="E999" s="100"/>
      <c r="F999" s="103"/>
      <c r="G999" s="104"/>
      <c r="H999" s="113"/>
      <c r="I999" s="100"/>
      <c r="J999" s="119"/>
      <c r="K999" s="119"/>
      <c r="L999" s="119"/>
      <c r="M999" s="119"/>
      <c r="N999" s="119"/>
      <c r="O999" s="119"/>
      <c r="P999" s="119"/>
      <c r="Q999" s="119"/>
      <c r="R999" s="119"/>
      <c r="S999" s="119"/>
      <c r="T999" s="119"/>
      <c r="U999" s="119"/>
      <c r="V999" s="119"/>
      <c r="W999" s="103"/>
      <c r="X999" s="103"/>
      <c r="Y999" s="65" t="str">
        <f t="shared" si="170"/>
        <v>DOUBLE</v>
      </c>
      <c r="Z999" s="65">
        <f t="shared" si="171"/>
        <v>0</v>
      </c>
      <c r="AA999" s="65">
        <f t="shared" si="172"/>
        <v>0</v>
      </c>
      <c r="AB999" s="65">
        <f t="shared" si="173"/>
        <v>1</v>
      </c>
      <c r="AC999" s="65">
        <f t="shared" si="174"/>
        <v>0</v>
      </c>
    </row>
    <row r="1000" spans="1:29" x14ac:dyDescent="0.25">
      <c r="A1000" s="101"/>
      <c r="B1000" s="100"/>
      <c r="C1000" s="101"/>
      <c r="D1000" s="102"/>
      <c r="E1000" s="100"/>
      <c r="F1000" s="103"/>
      <c r="G1000" s="104"/>
      <c r="H1000" s="113"/>
      <c r="I1000" s="100"/>
      <c r="J1000" s="119"/>
      <c r="K1000" s="119"/>
      <c r="L1000" s="119"/>
      <c r="M1000" s="119"/>
      <c r="N1000" s="119"/>
      <c r="O1000" s="119"/>
      <c r="P1000" s="119"/>
      <c r="Q1000" s="119"/>
      <c r="R1000" s="119"/>
      <c r="S1000" s="119"/>
      <c r="T1000" s="119"/>
      <c r="U1000" s="119"/>
      <c r="V1000" s="119"/>
      <c r="W1000" s="103"/>
      <c r="X1000" s="103"/>
      <c r="Y1000" s="65" t="str">
        <f t="shared" si="170"/>
        <v>DOUBLE</v>
      </c>
      <c r="Z1000" s="65">
        <f t="shared" si="171"/>
        <v>0</v>
      </c>
      <c r="AA1000" s="65">
        <f t="shared" si="172"/>
        <v>0</v>
      </c>
      <c r="AB1000" s="65">
        <f t="shared" si="173"/>
        <v>1</v>
      </c>
      <c r="AC1000" s="65">
        <f t="shared" si="174"/>
        <v>0</v>
      </c>
    </row>
    <row r="1001" spans="1:29" x14ac:dyDescent="0.25">
      <c r="A1001" s="101"/>
      <c r="B1001" s="100"/>
      <c r="C1001" s="101"/>
      <c r="D1001" s="102"/>
      <c r="E1001" s="100"/>
      <c r="F1001" s="103"/>
      <c r="G1001" s="104"/>
      <c r="H1001" s="113"/>
      <c r="I1001" s="100"/>
      <c r="J1001" s="119"/>
      <c r="K1001" s="119"/>
      <c r="L1001" s="119"/>
      <c r="M1001" s="119"/>
      <c r="N1001" s="119"/>
      <c r="O1001" s="119"/>
      <c r="P1001" s="119"/>
      <c r="Q1001" s="119"/>
      <c r="R1001" s="119"/>
      <c r="S1001" s="119"/>
      <c r="T1001" s="119"/>
      <c r="U1001" s="119"/>
      <c r="V1001" s="119"/>
      <c r="W1001" s="103"/>
      <c r="X1001" s="103"/>
      <c r="Y1001" s="65" t="str">
        <f t="shared" si="170"/>
        <v>DOUBLE</v>
      </c>
      <c r="Z1001" s="65">
        <f t="shared" si="171"/>
        <v>0</v>
      </c>
      <c r="AA1001" s="65">
        <f t="shared" si="172"/>
        <v>0</v>
      </c>
      <c r="AB1001" s="65">
        <f t="shared" si="173"/>
        <v>1</v>
      </c>
      <c r="AC1001" s="65">
        <f t="shared" si="174"/>
        <v>0</v>
      </c>
    </row>
    <row r="1002" spans="1:29" x14ac:dyDescent="0.25">
      <c r="A1002" s="101"/>
      <c r="B1002" s="100"/>
      <c r="C1002" s="101"/>
      <c r="D1002" s="102"/>
      <c r="E1002" s="100"/>
      <c r="F1002" s="103"/>
      <c r="G1002" s="104"/>
      <c r="H1002" s="113"/>
      <c r="I1002" s="100"/>
      <c r="J1002" s="119"/>
      <c r="K1002" s="119"/>
      <c r="L1002" s="119"/>
      <c r="M1002" s="119"/>
      <c r="N1002" s="119"/>
      <c r="O1002" s="119"/>
      <c r="P1002" s="119"/>
      <c r="Q1002" s="119"/>
      <c r="R1002" s="119"/>
      <c r="S1002" s="119"/>
      <c r="T1002" s="119"/>
      <c r="U1002" s="119"/>
      <c r="V1002" s="119"/>
      <c r="W1002" s="103"/>
      <c r="X1002" s="103"/>
      <c r="Y1002" s="65" t="str">
        <f t="shared" si="170"/>
        <v>DOUBLE</v>
      </c>
      <c r="Z1002" s="65">
        <f t="shared" si="171"/>
        <v>0</v>
      </c>
      <c r="AA1002" s="65">
        <f t="shared" si="172"/>
        <v>0</v>
      </c>
      <c r="AB1002" s="65">
        <f t="shared" si="173"/>
        <v>1</v>
      </c>
      <c r="AC1002" s="65">
        <f t="shared" si="174"/>
        <v>0</v>
      </c>
    </row>
    <row r="1003" spans="1:29" x14ac:dyDescent="0.25">
      <c r="A1003" s="101"/>
      <c r="B1003" s="100"/>
      <c r="C1003" s="101"/>
      <c r="D1003" s="102"/>
      <c r="E1003" s="100"/>
      <c r="F1003" s="103"/>
      <c r="G1003" s="104"/>
      <c r="H1003" s="113"/>
      <c r="I1003" s="100"/>
      <c r="J1003" s="119"/>
      <c r="K1003" s="119"/>
      <c r="L1003" s="119"/>
      <c r="M1003" s="119"/>
      <c r="N1003" s="119"/>
      <c r="O1003" s="119"/>
      <c r="P1003" s="119"/>
      <c r="Q1003" s="119"/>
      <c r="R1003" s="119"/>
      <c r="S1003" s="119"/>
      <c r="T1003" s="119"/>
      <c r="U1003" s="119"/>
      <c r="V1003" s="119"/>
      <c r="W1003" s="103"/>
      <c r="X1003" s="103"/>
      <c r="Y1003" s="65" t="str">
        <f t="shared" si="170"/>
        <v>DOUBLE</v>
      </c>
      <c r="Z1003" s="65">
        <f t="shared" si="171"/>
        <v>0</v>
      </c>
      <c r="AA1003" s="65">
        <f t="shared" si="172"/>
        <v>0</v>
      </c>
      <c r="AB1003" s="65">
        <f t="shared" si="173"/>
        <v>1</v>
      </c>
      <c r="AC1003" s="65">
        <f t="shared" si="174"/>
        <v>0</v>
      </c>
    </row>
    <row r="1004" spans="1:29" x14ac:dyDescent="0.25">
      <c r="A1004" s="101"/>
      <c r="B1004" s="100"/>
      <c r="C1004" s="101"/>
      <c r="D1004" s="102"/>
      <c r="E1004" s="100"/>
      <c r="F1004" s="103"/>
      <c r="G1004" s="104"/>
      <c r="H1004" s="113"/>
      <c r="I1004" s="100"/>
      <c r="J1004" s="119"/>
      <c r="K1004" s="119"/>
      <c r="L1004" s="119"/>
      <c r="M1004" s="119"/>
      <c r="N1004" s="119"/>
      <c r="O1004" s="119"/>
      <c r="P1004" s="119"/>
      <c r="Q1004" s="119"/>
      <c r="R1004" s="119"/>
      <c r="S1004" s="119"/>
      <c r="T1004" s="119"/>
      <c r="U1004" s="119"/>
      <c r="V1004" s="119"/>
      <c r="W1004" s="103"/>
      <c r="X1004" s="103"/>
      <c r="Y1004" s="65" t="str">
        <f t="shared" si="170"/>
        <v>DOUBLE</v>
      </c>
      <c r="Z1004" s="65">
        <f t="shared" si="171"/>
        <v>0</v>
      </c>
      <c r="AA1004" s="65">
        <f t="shared" si="172"/>
        <v>0</v>
      </c>
      <c r="AB1004" s="65">
        <f t="shared" si="173"/>
        <v>1</v>
      </c>
      <c r="AC1004" s="65">
        <f t="shared" si="174"/>
        <v>0</v>
      </c>
    </row>
    <row r="1005" spans="1:29" x14ac:dyDescent="0.25">
      <c r="A1005" s="101"/>
      <c r="B1005" s="100"/>
      <c r="C1005" s="101"/>
      <c r="D1005" s="102"/>
      <c r="E1005" s="100"/>
      <c r="F1005" s="103"/>
      <c r="G1005" s="104"/>
      <c r="H1005" s="113"/>
      <c r="I1005" s="100"/>
      <c r="J1005" s="119"/>
      <c r="K1005" s="119"/>
      <c r="L1005" s="119"/>
      <c r="M1005" s="119"/>
      <c r="N1005" s="119"/>
      <c r="O1005" s="119"/>
      <c r="P1005" s="119"/>
      <c r="Q1005" s="119"/>
      <c r="R1005" s="119"/>
      <c r="S1005" s="119"/>
      <c r="T1005" s="119"/>
      <c r="U1005" s="119"/>
      <c r="V1005" s="119"/>
      <c r="W1005" s="103"/>
      <c r="X1005" s="103"/>
      <c r="Y1005" s="65" t="str">
        <f t="shared" si="170"/>
        <v>DOUBLE</v>
      </c>
      <c r="Z1005" s="65">
        <f t="shared" si="171"/>
        <v>0</v>
      </c>
      <c r="AA1005" s="65">
        <f t="shared" si="172"/>
        <v>0</v>
      </c>
      <c r="AB1005" s="65">
        <f t="shared" si="173"/>
        <v>1</v>
      </c>
      <c r="AC1005" s="65">
        <f t="shared" si="174"/>
        <v>0</v>
      </c>
    </row>
    <row r="1006" spans="1:29" x14ac:dyDescent="0.25">
      <c r="A1006" s="101"/>
      <c r="B1006" s="100"/>
      <c r="C1006" s="101"/>
      <c r="D1006" s="102"/>
      <c r="E1006" s="100"/>
      <c r="F1006" s="103"/>
      <c r="G1006" s="104"/>
      <c r="H1006" s="113"/>
      <c r="I1006" s="100"/>
      <c r="J1006" s="119"/>
      <c r="K1006" s="119"/>
      <c r="L1006" s="119"/>
      <c r="M1006" s="119"/>
      <c r="N1006" s="119"/>
      <c r="O1006" s="119"/>
      <c r="P1006" s="119"/>
      <c r="Q1006" s="119"/>
      <c r="R1006" s="119"/>
      <c r="S1006" s="119"/>
      <c r="T1006" s="119"/>
      <c r="U1006" s="119"/>
      <c r="V1006" s="119"/>
      <c r="W1006" s="103"/>
      <c r="X1006" s="103"/>
      <c r="Y1006" s="65" t="str">
        <f t="shared" si="170"/>
        <v>DOUBLE</v>
      </c>
      <c r="Z1006" s="65">
        <f t="shared" si="171"/>
        <v>0</v>
      </c>
      <c r="AA1006" s="65">
        <f t="shared" si="172"/>
        <v>0</v>
      </c>
      <c r="AB1006" s="65">
        <f t="shared" si="173"/>
        <v>1</v>
      </c>
      <c r="AC1006" s="65">
        <f t="shared" si="174"/>
        <v>0</v>
      </c>
    </row>
    <row r="1007" spans="1:29" x14ac:dyDescent="0.25">
      <c r="A1007" s="101"/>
      <c r="B1007" s="100"/>
      <c r="C1007" s="101"/>
      <c r="D1007" s="102"/>
      <c r="E1007" s="100"/>
      <c r="F1007" s="103"/>
      <c r="G1007" s="104"/>
      <c r="H1007" s="113"/>
      <c r="I1007" s="100"/>
      <c r="J1007" s="119"/>
      <c r="K1007" s="119"/>
      <c r="L1007" s="119"/>
      <c r="M1007" s="119"/>
      <c r="N1007" s="119"/>
      <c r="O1007" s="119"/>
      <c r="P1007" s="119"/>
      <c r="Q1007" s="119"/>
      <c r="R1007" s="119"/>
      <c r="S1007" s="119"/>
      <c r="T1007" s="119"/>
      <c r="U1007" s="119"/>
      <c r="V1007" s="119"/>
      <c r="W1007" s="103"/>
      <c r="X1007" s="103"/>
      <c r="Y1007" s="65" t="str">
        <f t="shared" si="170"/>
        <v>DOUBLE</v>
      </c>
      <c r="Z1007" s="65">
        <f t="shared" si="171"/>
        <v>0</v>
      </c>
      <c r="AA1007" s="65">
        <f t="shared" si="172"/>
        <v>0</v>
      </c>
      <c r="AB1007" s="65">
        <f t="shared" si="173"/>
        <v>1</v>
      </c>
      <c r="AC1007" s="65">
        <f t="shared" si="174"/>
        <v>0</v>
      </c>
    </row>
    <row r="1008" spans="1:29" x14ac:dyDescent="0.25">
      <c r="A1008" s="101"/>
      <c r="B1008" s="100"/>
      <c r="C1008" s="101"/>
      <c r="D1008" s="102"/>
      <c r="E1008" s="100"/>
      <c r="F1008" s="103"/>
      <c r="G1008" s="104"/>
      <c r="H1008" s="113"/>
      <c r="I1008" s="100"/>
      <c r="J1008" s="119"/>
      <c r="K1008" s="119"/>
      <c r="L1008" s="119"/>
      <c r="M1008" s="119"/>
      <c r="N1008" s="119"/>
      <c r="O1008" s="119"/>
      <c r="P1008" s="119"/>
      <c r="Q1008" s="119"/>
      <c r="R1008" s="119"/>
      <c r="S1008" s="119"/>
      <c r="T1008" s="119"/>
      <c r="U1008" s="119"/>
      <c r="V1008" s="119"/>
      <c r="W1008" s="103"/>
      <c r="X1008" s="103"/>
      <c r="Y1008" s="65" t="str">
        <f t="shared" si="170"/>
        <v>DOUBLE</v>
      </c>
      <c r="Z1008" s="65">
        <f t="shared" si="171"/>
        <v>0</v>
      </c>
      <c r="AA1008" s="65">
        <f t="shared" si="172"/>
        <v>0</v>
      </c>
      <c r="AB1008" s="65">
        <f t="shared" si="173"/>
        <v>1</v>
      </c>
      <c r="AC1008" s="65">
        <f t="shared" si="174"/>
        <v>0</v>
      </c>
    </row>
    <row r="1009" spans="1:29" x14ac:dyDescent="0.25">
      <c r="A1009" s="101"/>
      <c r="B1009" s="100"/>
      <c r="C1009" s="101"/>
      <c r="D1009" s="102"/>
      <c r="E1009" s="100"/>
      <c r="F1009" s="103"/>
      <c r="G1009" s="104"/>
      <c r="H1009" s="113"/>
      <c r="I1009" s="100"/>
      <c r="J1009" s="119"/>
      <c r="K1009" s="119"/>
      <c r="L1009" s="119"/>
      <c r="M1009" s="119"/>
      <c r="N1009" s="119"/>
      <c r="O1009" s="119"/>
      <c r="P1009" s="119"/>
      <c r="Q1009" s="119"/>
      <c r="R1009" s="119"/>
      <c r="S1009" s="119"/>
      <c r="T1009" s="119"/>
      <c r="U1009" s="119"/>
      <c r="V1009" s="119"/>
      <c r="W1009" s="103"/>
      <c r="X1009" s="103"/>
      <c r="Y1009" s="65" t="str">
        <f t="shared" si="170"/>
        <v>DOUBLE</v>
      </c>
      <c r="Z1009" s="65">
        <f t="shared" si="171"/>
        <v>0</v>
      </c>
      <c r="AA1009" s="65">
        <f t="shared" si="172"/>
        <v>0</v>
      </c>
      <c r="AB1009" s="65">
        <f t="shared" si="173"/>
        <v>1</v>
      </c>
      <c r="AC1009" s="65">
        <f t="shared" si="174"/>
        <v>0</v>
      </c>
    </row>
    <row r="1010" spans="1:29" x14ac:dyDescent="0.25">
      <c r="A1010" s="101"/>
      <c r="B1010" s="100"/>
      <c r="C1010" s="101"/>
      <c r="D1010" s="102"/>
      <c r="E1010" s="100"/>
      <c r="F1010" s="103"/>
      <c r="G1010" s="104"/>
      <c r="H1010" s="113"/>
      <c r="I1010" s="100"/>
      <c r="J1010" s="119"/>
      <c r="K1010" s="119"/>
      <c r="L1010" s="119"/>
      <c r="M1010" s="119"/>
      <c r="N1010" s="119"/>
      <c r="O1010" s="119"/>
      <c r="P1010" s="119"/>
      <c r="Q1010" s="119"/>
      <c r="R1010" s="119"/>
      <c r="S1010" s="119"/>
      <c r="T1010" s="119"/>
      <c r="U1010" s="119"/>
      <c r="V1010" s="119"/>
      <c r="W1010" s="103"/>
      <c r="X1010" s="103"/>
      <c r="Y1010" s="65" t="str">
        <f t="shared" si="170"/>
        <v>DOUBLE</v>
      </c>
      <c r="Z1010" s="65">
        <f t="shared" si="171"/>
        <v>0</v>
      </c>
      <c r="AA1010" s="65">
        <f t="shared" si="172"/>
        <v>0</v>
      </c>
      <c r="AB1010" s="65">
        <f t="shared" si="173"/>
        <v>1</v>
      </c>
      <c r="AC1010" s="65">
        <f t="shared" si="174"/>
        <v>0</v>
      </c>
    </row>
    <row r="1011" spans="1:29" x14ac:dyDescent="0.25">
      <c r="A1011" s="101"/>
      <c r="B1011" s="100"/>
      <c r="C1011" s="101"/>
      <c r="D1011" s="102"/>
      <c r="E1011" s="100"/>
      <c r="F1011" s="103"/>
      <c r="G1011" s="104"/>
      <c r="H1011" s="113"/>
      <c r="I1011" s="100"/>
      <c r="J1011" s="119"/>
      <c r="K1011" s="119"/>
      <c r="L1011" s="119"/>
      <c r="M1011" s="119"/>
      <c r="N1011" s="119"/>
      <c r="O1011" s="119"/>
      <c r="P1011" s="119"/>
      <c r="Q1011" s="119"/>
      <c r="R1011" s="119"/>
      <c r="S1011" s="119"/>
      <c r="T1011" s="119"/>
      <c r="U1011" s="119"/>
      <c r="V1011" s="119"/>
      <c r="W1011" s="103"/>
      <c r="X1011" s="103"/>
      <c r="Y1011" s="65" t="str">
        <f t="shared" si="170"/>
        <v>DOUBLE</v>
      </c>
      <c r="Z1011" s="65">
        <f t="shared" si="171"/>
        <v>0</v>
      </c>
      <c r="AA1011" s="65">
        <f t="shared" si="172"/>
        <v>0</v>
      </c>
      <c r="AB1011" s="65">
        <f t="shared" si="173"/>
        <v>1</v>
      </c>
      <c r="AC1011" s="65">
        <f t="shared" si="174"/>
        <v>0</v>
      </c>
    </row>
    <row r="1012" spans="1:29" x14ac:dyDescent="0.25">
      <c r="A1012" s="101"/>
      <c r="B1012" s="100"/>
      <c r="C1012" s="101"/>
      <c r="D1012" s="102"/>
      <c r="E1012" s="100"/>
      <c r="F1012" s="103"/>
      <c r="G1012" s="104"/>
      <c r="H1012" s="113"/>
      <c r="I1012" s="100"/>
      <c r="J1012" s="119"/>
      <c r="K1012" s="119"/>
      <c r="L1012" s="119"/>
      <c r="M1012" s="119"/>
      <c r="N1012" s="119"/>
      <c r="O1012" s="119"/>
      <c r="P1012" s="119"/>
      <c r="Q1012" s="119"/>
      <c r="R1012" s="119"/>
      <c r="S1012" s="119"/>
      <c r="T1012" s="119"/>
      <c r="U1012" s="119"/>
      <c r="V1012" s="119"/>
      <c r="W1012" s="103"/>
      <c r="X1012" s="103"/>
      <c r="Y1012" s="65" t="str">
        <f t="shared" si="170"/>
        <v>DOUBLE</v>
      </c>
      <c r="Z1012" s="65">
        <f t="shared" si="171"/>
        <v>0</v>
      </c>
      <c r="AA1012" s="65">
        <f t="shared" si="172"/>
        <v>0</v>
      </c>
      <c r="AB1012" s="65">
        <f t="shared" si="173"/>
        <v>1</v>
      </c>
      <c r="AC1012" s="65">
        <f t="shared" si="174"/>
        <v>0</v>
      </c>
    </row>
    <row r="1013" spans="1:29" x14ac:dyDescent="0.25">
      <c r="A1013" s="101"/>
      <c r="B1013" s="100"/>
      <c r="C1013" s="101"/>
      <c r="D1013" s="102"/>
      <c r="E1013" s="100"/>
      <c r="F1013" s="103"/>
      <c r="G1013" s="104"/>
      <c r="H1013" s="113"/>
      <c r="I1013" s="100"/>
      <c r="J1013" s="119"/>
      <c r="K1013" s="119"/>
      <c r="L1013" s="119"/>
      <c r="M1013" s="119"/>
      <c r="N1013" s="119"/>
      <c r="O1013" s="119"/>
      <c r="P1013" s="119"/>
      <c r="Q1013" s="119"/>
      <c r="R1013" s="119"/>
      <c r="S1013" s="119"/>
      <c r="T1013" s="119"/>
      <c r="U1013" s="119"/>
      <c r="V1013" s="119"/>
      <c r="W1013" s="103"/>
      <c r="X1013" s="103"/>
      <c r="Y1013" s="65" t="str">
        <f t="shared" si="170"/>
        <v>DOUBLE</v>
      </c>
      <c r="Z1013" s="65">
        <f t="shared" si="171"/>
        <v>0</v>
      </c>
      <c r="AA1013" s="65">
        <f t="shared" si="172"/>
        <v>0</v>
      </c>
      <c r="AB1013" s="65">
        <f t="shared" si="173"/>
        <v>1</v>
      </c>
      <c r="AC1013" s="65">
        <f t="shared" si="174"/>
        <v>0</v>
      </c>
    </row>
    <row r="1014" spans="1:29" x14ac:dyDescent="0.25">
      <c r="A1014" s="101"/>
      <c r="B1014" s="100"/>
      <c r="C1014" s="101"/>
      <c r="D1014" s="102"/>
      <c r="E1014" s="100"/>
      <c r="F1014" s="103"/>
      <c r="G1014" s="104"/>
      <c r="H1014" s="113"/>
      <c r="I1014" s="100"/>
      <c r="J1014" s="119"/>
      <c r="K1014" s="119"/>
      <c r="L1014" s="119"/>
      <c r="M1014" s="119"/>
      <c r="N1014" s="119"/>
      <c r="O1014" s="119"/>
      <c r="P1014" s="119"/>
      <c r="Q1014" s="119"/>
      <c r="R1014" s="119"/>
      <c r="S1014" s="119"/>
      <c r="T1014" s="119"/>
      <c r="U1014" s="119"/>
      <c r="V1014" s="119"/>
      <c r="W1014" s="103"/>
      <c r="X1014" s="103"/>
      <c r="Y1014" s="65" t="str">
        <f t="shared" si="170"/>
        <v>DOUBLE</v>
      </c>
      <c r="Z1014" s="65">
        <f t="shared" si="171"/>
        <v>0</v>
      </c>
      <c r="AA1014" s="65">
        <f t="shared" si="172"/>
        <v>0</v>
      </c>
      <c r="AB1014" s="65">
        <f t="shared" si="173"/>
        <v>1</v>
      </c>
      <c r="AC1014" s="65">
        <f t="shared" si="174"/>
        <v>0</v>
      </c>
    </row>
    <row r="1015" spans="1:29" x14ac:dyDescent="0.25">
      <c r="A1015" s="101"/>
      <c r="B1015" s="100"/>
      <c r="C1015" s="101"/>
      <c r="D1015" s="102"/>
      <c r="E1015" s="100"/>
      <c r="F1015" s="103"/>
      <c r="G1015" s="104"/>
      <c r="H1015" s="113"/>
      <c r="I1015" s="100"/>
      <c r="J1015" s="119"/>
      <c r="K1015" s="119"/>
      <c r="L1015" s="119"/>
      <c r="M1015" s="119"/>
      <c r="N1015" s="119"/>
      <c r="O1015" s="119"/>
      <c r="P1015" s="119"/>
      <c r="Q1015" s="119"/>
      <c r="R1015" s="119"/>
      <c r="S1015" s="119"/>
      <c r="T1015" s="119"/>
      <c r="U1015" s="119"/>
      <c r="V1015" s="119"/>
      <c r="W1015" s="103"/>
      <c r="X1015" s="103"/>
      <c r="Y1015" s="65" t="str">
        <f t="shared" si="170"/>
        <v>DOUBLE</v>
      </c>
      <c r="Z1015" s="65">
        <f t="shared" si="171"/>
        <v>0</v>
      </c>
      <c r="AA1015" s="65">
        <f t="shared" si="172"/>
        <v>0</v>
      </c>
      <c r="AB1015" s="65">
        <f t="shared" si="173"/>
        <v>1</v>
      </c>
      <c r="AC1015" s="65">
        <f t="shared" si="174"/>
        <v>0</v>
      </c>
    </row>
    <row r="1016" spans="1:29" x14ac:dyDescent="0.25">
      <c r="A1016" s="101"/>
      <c r="B1016" s="100"/>
      <c r="C1016" s="101"/>
      <c r="D1016" s="102"/>
      <c r="E1016" s="100"/>
      <c r="F1016" s="103"/>
      <c r="G1016" s="104"/>
      <c r="H1016" s="113"/>
      <c r="I1016" s="100"/>
      <c r="J1016" s="119"/>
      <c r="K1016" s="119"/>
      <c r="L1016" s="119"/>
      <c r="M1016" s="119"/>
      <c r="N1016" s="119"/>
      <c r="O1016" s="119"/>
      <c r="P1016" s="119"/>
      <c r="Q1016" s="119"/>
      <c r="R1016" s="119"/>
      <c r="S1016" s="119"/>
      <c r="T1016" s="119"/>
      <c r="U1016" s="119"/>
      <c r="V1016" s="119"/>
      <c r="W1016" s="103"/>
      <c r="X1016" s="103"/>
      <c r="Y1016" s="65" t="str">
        <f t="shared" si="170"/>
        <v>DOUBLE</v>
      </c>
      <c r="Z1016" s="65">
        <f t="shared" si="171"/>
        <v>0</v>
      </c>
      <c r="AA1016" s="65">
        <f t="shared" si="172"/>
        <v>0</v>
      </c>
      <c r="AB1016" s="65">
        <f t="shared" si="173"/>
        <v>1</v>
      </c>
      <c r="AC1016" s="65">
        <f t="shared" si="174"/>
        <v>0</v>
      </c>
    </row>
    <row r="1017" spans="1:29" x14ac:dyDescent="0.25">
      <c r="A1017" s="101"/>
      <c r="B1017" s="100"/>
      <c r="C1017" s="101"/>
      <c r="D1017" s="102"/>
      <c r="E1017" s="100"/>
      <c r="F1017" s="103"/>
      <c r="G1017" s="104"/>
      <c r="H1017" s="113"/>
      <c r="I1017" s="100"/>
      <c r="J1017" s="119"/>
      <c r="K1017" s="119"/>
      <c r="L1017" s="119"/>
      <c r="M1017" s="119"/>
      <c r="N1017" s="119"/>
      <c r="O1017" s="119"/>
      <c r="P1017" s="119"/>
      <c r="Q1017" s="119"/>
      <c r="R1017" s="119"/>
      <c r="S1017" s="119"/>
      <c r="T1017" s="119"/>
      <c r="U1017" s="119"/>
      <c r="V1017" s="119"/>
      <c r="W1017" s="103"/>
      <c r="X1017" s="103"/>
      <c r="Y1017" s="65" t="str">
        <f t="shared" si="170"/>
        <v>DOUBLE</v>
      </c>
      <c r="Z1017" s="65">
        <f t="shared" si="171"/>
        <v>0</v>
      </c>
      <c r="AA1017" s="65">
        <f t="shared" si="172"/>
        <v>0</v>
      </c>
      <c r="AB1017" s="65">
        <f t="shared" si="173"/>
        <v>1</v>
      </c>
      <c r="AC1017" s="65">
        <f t="shared" si="174"/>
        <v>0</v>
      </c>
    </row>
    <row r="1018" spans="1:29" x14ac:dyDescent="0.25">
      <c r="A1018" s="101"/>
      <c r="B1018" s="100"/>
      <c r="C1018" s="101"/>
      <c r="D1018" s="102"/>
      <c r="E1018" s="100"/>
      <c r="F1018" s="103"/>
      <c r="G1018" s="104"/>
      <c r="H1018" s="113"/>
      <c r="I1018" s="100"/>
      <c r="J1018" s="119"/>
      <c r="K1018" s="119"/>
      <c r="L1018" s="119"/>
      <c r="M1018" s="119"/>
      <c r="N1018" s="119"/>
      <c r="O1018" s="119"/>
      <c r="P1018" s="119"/>
      <c r="Q1018" s="119"/>
      <c r="R1018" s="119"/>
      <c r="S1018" s="119"/>
      <c r="T1018" s="119"/>
      <c r="U1018" s="119"/>
      <c r="V1018" s="119"/>
      <c r="W1018" s="103"/>
      <c r="X1018" s="103"/>
      <c r="Y1018" s="65" t="str">
        <f t="shared" si="170"/>
        <v>DOUBLE</v>
      </c>
      <c r="Z1018" s="65">
        <f t="shared" si="171"/>
        <v>0</v>
      </c>
      <c r="AA1018" s="65">
        <f t="shared" si="172"/>
        <v>0</v>
      </c>
      <c r="AB1018" s="65">
        <f t="shared" si="173"/>
        <v>1</v>
      </c>
      <c r="AC1018" s="65">
        <f t="shared" si="174"/>
        <v>0</v>
      </c>
    </row>
    <row r="1019" spans="1:29" x14ac:dyDescent="0.25">
      <c r="A1019" s="101"/>
      <c r="B1019" s="100"/>
      <c r="C1019" s="101"/>
      <c r="D1019" s="102"/>
      <c r="E1019" s="100"/>
      <c r="F1019" s="103"/>
      <c r="G1019" s="104"/>
      <c r="H1019" s="113"/>
      <c r="I1019" s="100"/>
      <c r="J1019" s="119"/>
      <c r="K1019" s="119"/>
      <c r="L1019" s="119"/>
      <c r="M1019" s="119"/>
      <c r="N1019" s="119"/>
      <c r="O1019" s="119"/>
      <c r="P1019" s="119"/>
      <c r="Q1019" s="119"/>
      <c r="R1019" s="119"/>
      <c r="S1019" s="119"/>
      <c r="T1019" s="119"/>
      <c r="U1019" s="119"/>
      <c r="V1019" s="119"/>
      <c r="W1019" s="103"/>
      <c r="X1019" s="103"/>
      <c r="Y1019" s="65" t="str">
        <f t="shared" si="170"/>
        <v>DOUBLE</v>
      </c>
      <c r="Z1019" s="65">
        <f t="shared" si="171"/>
        <v>0</v>
      </c>
      <c r="AA1019" s="65">
        <f t="shared" si="172"/>
        <v>0</v>
      </c>
      <c r="AB1019" s="65">
        <f t="shared" si="173"/>
        <v>1</v>
      </c>
      <c r="AC1019" s="65">
        <f t="shared" si="174"/>
        <v>0</v>
      </c>
    </row>
    <row r="1020" spans="1:29" x14ac:dyDescent="0.25">
      <c r="A1020" s="101"/>
      <c r="B1020" s="100"/>
      <c r="C1020" s="101"/>
      <c r="D1020" s="102"/>
      <c r="E1020" s="100"/>
      <c r="F1020" s="103"/>
      <c r="G1020" s="104"/>
      <c r="H1020" s="113"/>
      <c r="I1020" s="100"/>
      <c r="J1020" s="119"/>
      <c r="K1020" s="119"/>
      <c r="L1020" s="119"/>
      <c r="M1020" s="119"/>
      <c r="N1020" s="119"/>
      <c r="O1020" s="119"/>
      <c r="P1020" s="119"/>
      <c r="Q1020" s="119"/>
      <c r="R1020" s="119"/>
      <c r="S1020" s="119"/>
      <c r="T1020" s="119"/>
      <c r="U1020" s="119"/>
      <c r="V1020" s="119"/>
      <c r="W1020" s="103"/>
      <c r="X1020" s="103"/>
      <c r="Y1020" s="65" t="str">
        <f t="shared" si="170"/>
        <v>DOUBLE</v>
      </c>
      <c r="Z1020" s="65">
        <f t="shared" si="171"/>
        <v>0</v>
      </c>
      <c r="AA1020" s="65">
        <f t="shared" si="172"/>
        <v>0</v>
      </c>
      <c r="AB1020" s="65">
        <f t="shared" si="173"/>
        <v>1</v>
      </c>
      <c r="AC1020" s="65">
        <f t="shared" si="174"/>
        <v>0</v>
      </c>
    </row>
    <row r="1021" spans="1:29" x14ac:dyDescent="0.25">
      <c r="A1021" s="101"/>
      <c r="B1021" s="100"/>
      <c r="C1021" s="101"/>
      <c r="D1021" s="102"/>
      <c r="E1021" s="100"/>
      <c r="F1021" s="103"/>
      <c r="G1021" s="104"/>
      <c r="H1021" s="113"/>
      <c r="I1021" s="100"/>
      <c r="J1021" s="119"/>
      <c r="K1021" s="119"/>
      <c r="L1021" s="119"/>
      <c r="M1021" s="119"/>
      <c r="N1021" s="119"/>
      <c r="O1021" s="119"/>
      <c r="P1021" s="119"/>
      <c r="Q1021" s="119"/>
      <c r="R1021" s="119"/>
      <c r="S1021" s="119"/>
      <c r="T1021" s="119"/>
      <c r="U1021" s="119"/>
      <c r="V1021" s="119"/>
      <c r="W1021" s="103"/>
      <c r="X1021" s="103"/>
      <c r="Y1021" s="65" t="str">
        <f t="shared" si="170"/>
        <v>DOUBLE</v>
      </c>
      <c r="Z1021" s="65">
        <f t="shared" si="171"/>
        <v>0</v>
      </c>
      <c r="AA1021" s="65">
        <f t="shared" si="172"/>
        <v>0</v>
      </c>
      <c r="AB1021" s="65">
        <f t="shared" si="173"/>
        <v>1</v>
      </c>
      <c r="AC1021" s="65">
        <f t="shared" si="174"/>
        <v>0</v>
      </c>
    </row>
    <row r="1022" spans="1:29" x14ac:dyDescent="0.25">
      <c r="A1022" s="101"/>
      <c r="B1022" s="100"/>
      <c r="C1022" s="101"/>
      <c r="D1022" s="102"/>
      <c r="E1022" s="100"/>
      <c r="F1022" s="103"/>
      <c r="G1022" s="104"/>
      <c r="H1022" s="113"/>
      <c r="I1022" s="100"/>
      <c r="J1022" s="119"/>
      <c r="K1022" s="119"/>
      <c r="L1022" s="119"/>
      <c r="M1022" s="119"/>
      <c r="N1022" s="119"/>
      <c r="O1022" s="119"/>
      <c r="P1022" s="119"/>
      <c r="Q1022" s="119"/>
      <c r="R1022" s="119"/>
      <c r="S1022" s="119"/>
      <c r="T1022" s="119"/>
      <c r="U1022" s="119"/>
      <c r="V1022" s="119"/>
      <c r="W1022" s="103"/>
      <c r="X1022" s="103"/>
      <c r="Y1022" s="65" t="str">
        <f t="shared" si="170"/>
        <v>DOUBLE</v>
      </c>
      <c r="Z1022" s="65">
        <f t="shared" si="171"/>
        <v>0</v>
      </c>
      <c r="AA1022" s="65">
        <f t="shared" si="172"/>
        <v>0</v>
      </c>
      <c r="AB1022" s="65">
        <f t="shared" si="173"/>
        <v>1</v>
      </c>
      <c r="AC1022" s="65">
        <f t="shared" si="174"/>
        <v>0</v>
      </c>
    </row>
    <row r="1023" spans="1:29" x14ac:dyDescent="0.25">
      <c r="A1023" s="101"/>
      <c r="B1023" s="100"/>
      <c r="C1023" s="101"/>
      <c r="D1023" s="102"/>
      <c r="E1023" s="100"/>
      <c r="F1023" s="103"/>
      <c r="G1023" s="104"/>
      <c r="H1023" s="113"/>
      <c r="I1023" s="100"/>
      <c r="J1023" s="119"/>
      <c r="K1023" s="119"/>
      <c r="L1023" s="119"/>
      <c r="M1023" s="119"/>
      <c r="N1023" s="119"/>
      <c r="O1023" s="119"/>
      <c r="P1023" s="119"/>
      <c r="Q1023" s="119"/>
      <c r="R1023" s="119"/>
      <c r="S1023" s="119"/>
      <c r="T1023" s="119"/>
      <c r="U1023" s="119"/>
      <c r="V1023" s="119"/>
      <c r="W1023" s="103"/>
      <c r="X1023" s="103"/>
      <c r="Y1023" s="65" t="str">
        <f t="shared" si="170"/>
        <v>DOUBLE</v>
      </c>
      <c r="Z1023" s="65">
        <f t="shared" si="171"/>
        <v>0</v>
      </c>
      <c r="AA1023" s="65">
        <f t="shared" si="172"/>
        <v>0</v>
      </c>
      <c r="AB1023" s="65">
        <f t="shared" si="173"/>
        <v>1</v>
      </c>
      <c r="AC1023" s="65">
        <f t="shared" si="174"/>
        <v>0</v>
      </c>
    </row>
    <row r="1024" spans="1:29" x14ac:dyDescent="0.25">
      <c r="A1024" s="101"/>
      <c r="B1024" s="100"/>
      <c r="C1024" s="101"/>
      <c r="D1024" s="102"/>
      <c r="E1024" s="100"/>
      <c r="F1024" s="103"/>
      <c r="G1024" s="104"/>
      <c r="H1024" s="113"/>
      <c r="I1024" s="100"/>
      <c r="J1024" s="119"/>
      <c r="K1024" s="119"/>
      <c r="L1024" s="119"/>
      <c r="M1024" s="119"/>
      <c r="N1024" s="119"/>
      <c r="O1024" s="119"/>
      <c r="P1024" s="119"/>
      <c r="Q1024" s="119"/>
      <c r="R1024" s="119"/>
      <c r="S1024" s="119"/>
      <c r="T1024" s="119"/>
      <c r="U1024" s="119"/>
      <c r="V1024" s="119"/>
      <c r="W1024" s="103"/>
      <c r="X1024" s="103"/>
      <c r="Y1024" s="65" t="str">
        <f t="shared" si="170"/>
        <v>DOUBLE</v>
      </c>
      <c r="Z1024" s="65">
        <f t="shared" si="171"/>
        <v>0</v>
      </c>
      <c r="AA1024" s="65">
        <f t="shared" si="172"/>
        <v>0</v>
      </c>
      <c r="AB1024" s="65">
        <f t="shared" si="173"/>
        <v>1</v>
      </c>
      <c r="AC1024" s="65">
        <f t="shared" si="174"/>
        <v>0</v>
      </c>
    </row>
    <row r="1025" spans="1:29" x14ac:dyDescent="0.25">
      <c r="A1025" s="101"/>
      <c r="B1025" s="100"/>
      <c r="C1025" s="101"/>
      <c r="D1025" s="102"/>
      <c r="E1025" s="100"/>
      <c r="F1025" s="103"/>
      <c r="G1025" s="104"/>
      <c r="H1025" s="113"/>
      <c r="I1025" s="100"/>
      <c r="J1025" s="119"/>
      <c r="K1025" s="119"/>
      <c r="L1025" s="119"/>
      <c r="M1025" s="119"/>
      <c r="N1025" s="119"/>
      <c r="O1025" s="119"/>
      <c r="P1025" s="119"/>
      <c r="Q1025" s="119"/>
      <c r="R1025" s="119"/>
      <c r="S1025" s="119"/>
      <c r="T1025" s="119"/>
      <c r="U1025" s="119"/>
      <c r="V1025" s="119"/>
      <c r="W1025" s="103"/>
      <c r="X1025" s="103"/>
      <c r="Y1025" s="65" t="str">
        <f t="shared" si="170"/>
        <v>DOUBLE</v>
      </c>
      <c r="Z1025" s="65">
        <f t="shared" si="171"/>
        <v>0</v>
      </c>
      <c r="AA1025" s="65">
        <f t="shared" si="172"/>
        <v>0</v>
      </c>
      <c r="AB1025" s="65">
        <f t="shared" si="173"/>
        <v>1</v>
      </c>
      <c r="AC1025" s="65">
        <f t="shared" si="174"/>
        <v>0</v>
      </c>
    </row>
    <row r="1026" spans="1:29" x14ac:dyDescent="0.25">
      <c r="A1026" s="101"/>
      <c r="B1026" s="100"/>
      <c r="C1026" s="101"/>
      <c r="D1026" s="102"/>
      <c r="E1026" s="100"/>
      <c r="F1026" s="103"/>
      <c r="G1026" s="104"/>
      <c r="H1026" s="113"/>
      <c r="I1026" s="100"/>
      <c r="J1026" s="119"/>
      <c r="K1026" s="119"/>
      <c r="L1026" s="119"/>
      <c r="M1026" s="119"/>
      <c r="N1026" s="119"/>
      <c r="O1026" s="119"/>
      <c r="P1026" s="119"/>
      <c r="Q1026" s="119"/>
      <c r="R1026" s="119"/>
      <c r="S1026" s="119"/>
      <c r="T1026" s="119"/>
      <c r="U1026" s="119"/>
      <c r="V1026" s="119"/>
      <c r="W1026" s="103"/>
      <c r="X1026" s="103"/>
      <c r="Y1026" s="65" t="str">
        <f t="shared" si="170"/>
        <v>DOUBLE</v>
      </c>
      <c r="Z1026" s="65">
        <f t="shared" si="171"/>
        <v>0</v>
      </c>
      <c r="AA1026" s="65">
        <f t="shared" si="172"/>
        <v>0</v>
      </c>
      <c r="AB1026" s="65">
        <f t="shared" si="173"/>
        <v>1</v>
      </c>
      <c r="AC1026" s="65">
        <f t="shared" si="174"/>
        <v>0</v>
      </c>
    </row>
    <row r="1027" spans="1:29" x14ac:dyDescent="0.25">
      <c r="A1027" s="101"/>
      <c r="B1027" s="100"/>
      <c r="C1027" s="101"/>
      <c r="D1027" s="102"/>
      <c r="E1027" s="100"/>
      <c r="F1027" s="103"/>
      <c r="G1027" s="104"/>
      <c r="H1027" s="113"/>
      <c r="I1027" s="100"/>
      <c r="J1027" s="119"/>
      <c r="K1027" s="119"/>
      <c r="L1027" s="119"/>
      <c r="M1027" s="119"/>
      <c r="N1027" s="119"/>
      <c r="O1027" s="119"/>
      <c r="P1027" s="119"/>
      <c r="Q1027" s="119"/>
      <c r="R1027" s="119"/>
      <c r="S1027" s="119"/>
      <c r="T1027" s="119"/>
      <c r="U1027" s="119"/>
      <c r="V1027" s="119"/>
      <c r="W1027" s="103"/>
      <c r="X1027" s="103"/>
      <c r="Y1027" s="65" t="str">
        <f t="shared" si="170"/>
        <v>DOUBLE</v>
      </c>
      <c r="Z1027" s="65">
        <f t="shared" si="171"/>
        <v>0</v>
      </c>
      <c r="AA1027" s="65">
        <f t="shared" si="172"/>
        <v>0</v>
      </c>
      <c r="AB1027" s="65">
        <f t="shared" si="173"/>
        <v>1</v>
      </c>
      <c r="AC1027" s="65">
        <f t="shared" si="174"/>
        <v>0</v>
      </c>
    </row>
    <row r="1028" spans="1:29" x14ac:dyDescent="0.25">
      <c r="A1028" s="101"/>
      <c r="B1028" s="100"/>
      <c r="C1028" s="101"/>
      <c r="D1028" s="102"/>
      <c r="E1028" s="100"/>
      <c r="F1028" s="103"/>
      <c r="G1028" s="104"/>
      <c r="H1028" s="113"/>
      <c r="I1028" s="100"/>
      <c r="J1028" s="119"/>
      <c r="K1028" s="119"/>
      <c r="L1028" s="119"/>
      <c r="M1028" s="119"/>
      <c r="N1028" s="119"/>
      <c r="O1028" s="119"/>
      <c r="P1028" s="119"/>
      <c r="Q1028" s="119"/>
      <c r="R1028" s="119"/>
      <c r="S1028" s="119"/>
      <c r="T1028" s="119"/>
      <c r="U1028" s="119"/>
      <c r="V1028" s="119"/>
      <c r="W1028" s="103"/>
      <c r="X1028" s="103"/>
      <c r="Y1028" s="65" t="str">
        <f t="shared" si="170"/>
        <v>DOUBLE</v>
      </c>
      <c r="Z1028" s="65">
        <f t="shared" si="171"/>
        <v>0</v>
      </c>
      <c r="AA1028" s="65">
        <f t="shared" si="172"/>
        <v>0</v>
      </c>
      <c r="AB1028" s="65">
        <f t="shared" si="173"/>
        <v>1</v>
      </c>
      <c r="AC1028" s="65">
        <f t="shared" si="174"/>
        <v>0</v>
      </c>
    </row>
    <row r="1029" spans="1:29" x14ac:dyDescent="0.25">
      <c r="A1029" s="101"/>
      <c r="B1029" s="100"/>
      <c r="C1029" s="101"/>
      <c r="D1029" s="102"/>
      <c r="E1029" s="100"/>
      <c r="F1029" s="103"/>
      <c r="G1029" s="104"/>
      <c r="H1029" s="113"/>
      <c r="I1029" s="100"/>
      <c r="J1029" s="119"/>
      <c r="K1029" s="119"/>
      <c r="L1029" s="119"/>
      <c r="M1029" s="119"/>
      <c r="N1029" s="119"/>
      <c r="O1029" s="119"/>
      <c r="P1029" s="119"/>
      <c r="Q1029" s="119"/>
      <c r="R1029" s="119"/>
      <c r="S1029" s="119"/>
      <c r="T1029" s="119"/>
      <c r="U1029" s="119"/>
      <c r="V1029" s="119"/>
      <c r="W1029" s="103"/>
      <c r="X1029" s="103"/>
      <c r="Y1029" s="65" t="str">
        <f t="shared" si="170"/>
        <v>DOUBLE</v>
      </c>
      <c r="Z1029" s="65">
        <f t="shared" si="171"/>
        <v>0</v>
      </c>
      <c r="AA1029" s="65">
        <f t="shared" si="172"/>
        <v>0</v>
      </c>
      <c r="AB1029" s="65">
        <f t="shared" si="173"/>
        <v>1</v>
      </c>
      <c r="AC1029" s="65">
        <f t="shared" si="174"/>
        <v>0</v>
      </c>
    </row>
    <row r="1030" spans="1:29" x14ac:dyDescent="0.25">
      <c r="A1030" s="101"/>
      <c r="B1030" s="100"/>
      <c r="C1030" s="101"/>
      <c r="D1030" s="102"/>
      <c r="E1030" s="100"/>
      <c r="F1030" s="103"/>
      <c r="G1030" s="104"/>
      <c r="H1030" s="113"/>
      <c r="I1030" s="100"/>
      <c r="J1030" s="119"/>
      <c r="K1030" s="119"/>
      <c r="L1030" s="119"/>
      <c r="M1030" s="119"/>
      <c r="N1030" s="119"/>
      <c r="O1030" s="119"/>
      <c r="P1030" s="119"/>
      <c r="Q1030" s="119"/>
      <c r="R1030" s="119"/>
      <c r="S1030" s="119"/>
      <c r="T1030" s="119"/>
      <c r="U1030" s="119"/>
      <c r="V1030" s="119"/>
      <c r="W1030" s="103"/>
      <c r="X1030" s="103"/>
      <c r="Y1030" s="65" t="str">
        <f t="shared" si="170"/>
        <v>DOUBLE</v>
      </c>
      <c r="Z1030" s="65">
        <f t="shared" si="171"/>
        <v>0</v>
      </c>
      <c r="AA1030" s="65">
        <f t="shared" si="172"/>
        <v>0</v>
      </c>
      <c r="AB1030" s="65">
        <f t="shared" si="173"/>
        <v>1</v>
      </c>
      <c r="AC1030" s="65">
        <f t="shared" si="174"/>
        <v>0</v>
      </c>
    </row>
    <row r="1031" spans="1:29" x14ac:dyDescent="0.25">
      <c r="A1031" s="101"/>
      <c r="B1031" s="100"/>
      <c r="C1031" s="101"/>
      <c r="D1031" s="102"/>
      <c r="E1031" s="100"/>
      <c r="F1031" s="103"/>
      <c r="G1031" s="104"/>
      <c r="H1031" s="113"/>
      <c r="I1031" s="100"/>
      <c r="J1031" s="119"/>
      <c r="K1031" s="119"/>
      <c r="L1031" s="119"/>
      <c r="M1031" s="119"/>
      <c r="N1031" s="119"/>
      <c r="O1031" s="119"/>
      <c r="P1031" s="119"/>
      <c r="Q1031" s="119"/>
      <c r="R1031" s="119"/>
      <c r="S1031" s="119"/>
      <c r="T1031" s="119"/>
      <c r="U1031" s="119"/>
      <c r="V1031" s="119"/>
      <c r="W1031" s="103"/>
      <c r="X1031" s="103"/>
      <c r="Y1031" s="65" t="str">
        <f t="shared" si="170"/>
        <v>DOUBLE</v>
      </c>
      <c r="Z1031" s="65">
        <f t="shared" si="171"/>
        <v>0</v>
      </c>
      <c r="AA1031" s="65">
        <f t="shared" si="172"/>
        <v>0</v>
      </c>
      <c r="AB1031" s="65">
        <f t="shared" si="173"/>
        <v>1</v>
      </c>
      <c r="AC1031" s="65">
        <f t="shared" si="174"/>
        <v>0</v>
      </c>
    </row>
    <row r="1032" spans="1:29" x14ac:dyDescent="0.25">
      <c r="A1032" s="101"/>
      <c r="B1032" s="100"/>
      <c r="C1032" s="101"/>
      <c r="D1032" s="102"/>
      <c r="E1032" s="100"/>
      <c r="F1032" s="103"/>
      <c r="G1032" s="104"/>
      <c r="H1032" s="113"/>
      <c r="I1032" s="100"/>
      <c r="J1032" s="119"/>
      <c r="K1032" s="119"/>
      <c r="L1032" s="119"/>
      <c r="M1032" s="119"/>
      <c r="N1032" s="119"/>
      <c r="O1032" s="119"/>
      <c r="P1032" s="119"/>
      <c r="Q1032" s="119"/>
      <c r="R1032" s="119"/>
      <c r="S1032" s="119"/>
      <c r="T1032" s="119"/>
      <c r="U1032" s="119"/>
      <c r="V1032" s="119"/>
      <c r="W1032" s="103"/>
      <c r="X1032" s="103"/>
      <c r="Y1032" s="65" t="str">
        <f t="shared" si="170"/>
        <v>DOUBLE</v>
      </c>
      <c r="Z1032" s="65">
        <f t="shared" si="171"/>
        <v>0</v>
      </c>
      <c r="AA1032" s="65">
        <f t="shared" si="172"/>
        <v>0</v>
      </c>
      <c r="AB1032" s="65">
        <f t="shared" si="173"/>
        <v>1</v>
      </c>
      <c r="AC1032" s="65">
        <f t="shared" si="174"/>
        <v>0</v>
      </c>
    </row>
    <row r="1033" spans="1:29" x14ac:dyDescent="0.25">
      <c r="A1033" s="101"/>
      <c r="B1033" s="100"/>
      <c r="C1033" s="101"/>
      <c r="D1033" s="102"/>
      <c r="E1033" s="100"/>
      <c r="F1033" s="103"/>
      <c r="G1033" s="104"/>
      <c r="H1033" s="113"/>
      <c r="I1033" s="100"/>
      <c r="J1033" s="119"/>
      <c r="K1033" s="119"/>
      <c r="L1033" s="119"/>
      <c r="M1033" s="119"/>
      <c r="N1033" s="119"/>
      <c r="O1033" s="119"/>
      <c r="P1033" s="119"/>
      <c r="Q1033" s="119"/>
      <c r="R1033" s="119"/>
      <c r="S1033" s="119"/>
      <c r="T1033" s="119"/>
      <c r="U1033" s="119"/>
      <c r="V1033" s="119"/>
      <c r="W1033" s="103"/>
      <c r="X1033" s="103"/>
      <c r="Y1033" s="65" t="str">
        <f t="shared" si="170"/>
        <v>DOUBLE</v>
      </c>
      <c r="Z1033" s="65">
        <f t="shared" si="171"/>
        <v>0</v>
      </c>
      <c r="AA1033" s="65">
        <f t="shared" si="172"/>
        <v>0</v>
      </c>
      <c r="AB1033" s="65">
        <f t="shared" si="173"/>
        <v>1</v>
      </c>
      <c r="AC1033" s="65">
        <f t="shared" si="174"/>
        <v>0</v>
      </c>
    </row>
    <row r="1034" spans="1:29" x14ac:dyDescent="0.25">
      <c r="A1034" s="101"/>
      <c r="B1034" s="100"/>
      <c r="C1034" s="101"/>
      <c r="D1034" s="102"/>
      <c r="E1034" s="100"/>
      <c r="F1034" s="103"/>
      <c r="G1034" s="104"/>
      <c r="H1034" s="113"/>
      <c r="I1034" s="100"/>
      <c r="J1034" s="119"/>
      <c r="K1034" s="119"/>
      <c r="L1034" s="119"/>
      <c r="M1034" s="119"/>
      <c r="N1034" s="119"/>
      <c r="O1034" s="119"/>
      <c r="P1034" s="119"/>
      <c r="Q1034" s="119"/>
      <c r="R1034" s="119"/>
      <c r="S1034" s="119"/>
      <c r="T1034" s="119"/>
      <c r="U1034" s="119"/>
      <c r="V1034" s="119"/>
      <c r="W1034" s="103"/>
      <c r="X1034" s="103"/>
      <c r="Y1034" s="65" t="str">
        <f t="shared" si="170"/>
        <v>DOUBLE</v>
      </c>
      <c r="Z1034" s="65">
        <f t="shared" si="171"/>
        <v>0</v>
      </c>
      <c r="AA1034" s="65">
        <f t="shared" si="172"/>
        <v>0</v>
      </c>
      <c r="AB1034" s="65">
        <f t="shared" si="173"/>
        <v>1</v>
      </c>
      <c r="AC1034" s="65">
        <f t="shared" si="174"/>
        <v>0</v>
      </c>
    </row>
    <row r="1035" spans="1:29" x14ac:dyDescent="0.25">
      <c r="A1035" s="101"/>
      <c r="B1035" s="100"/>
      <c r="C1035" s="101"/>
      <c r="D1035" s="102"/>
      <c r="E1035" s="100"/>
      <c r="F1035" s="103"/>
      <c r="G1035" s="104"/>
      <c r="H1035" s="113"/>
      <c r="I1035" s="100"/>
      <c r="J1035" s="119"/>
      <c r="K1035" s="119"/>
      <c r="L1035" s="119"/>
      <c r="M1035" s="119"/>
      <c r="N1035" s="119"/>
      <c r="O1035" s="119"/>
      <c r="P1035" s="119"/>
      <c r="Q1035" s="119"/>
      <c r="R1035" s="119"/>
      <c r="S1035" s="119"/>
      <c r="T1035" s="119"/>
      <c r="U1035" s="119"/>
      <c r="V1035" s="119"/>
      <c r="W1035" s="103"/>
      <c r="X1035" s="103"/>
      <c r="Y1035" s="65" t="str">
        <f t="shared" si="170"/>
        <v>DOUBLE</v>
      </c>
      <c r="Z1035" s="65">
        <f t="shared" si="171"/>
        <v>0</v>
      </c>
      <c r="AA1035" s="65">
        <f t="shared" si="172"/>
        <v>0</v>
      </c>
      <c r="AB1035" s="65">
        <f t="shared" si="173"/>
        <v>1</v>
      </c>
      <c r="AC1035" s="65">
        <f t="shared" si="174"/>
        <v>0</v>
      </c>
    </row>
    <row r="1036" spans="1:29" x14ac:dyDescent="0.25">
      <c r="A1036" s="101"/>
      <c r="B1036" s="100"/>
      <c r="C1036" s="101"/>
      <c r="D1036" s="102"/>
      <c r="E1036" s="100"/>
      <c r="F1036" s="103"/>
      <c r="G1036" s="104"/>
      <c r="H1036" s="113"/>
      <c r="I1036" s="100"/>
      <c r="J1036" s="119"/>
      <c r="K1036" s="119"/>
      <c r="L1036" s="119"/>
      <c r="M1036" s="119"/>
      <c r="N1036" s="119"/>
      <c r="O1036" s="119"/>
      <c r="P1036" s="119"/>
      <c r="Q1036" s="119"/>
      <c r="R1036" s="119"/>
      <c r="S1036" s="119"/>
      <c r="T1036" s="119"/>
      <c r="U1036" s="119"/>
      <c r="V1036" s="119"/>
      <c r="W1036" s="103"/>
      <c r="X1036" s="103"/>
      <c r="Y1036" s="65" t="str">
        <f t="shared" si="170"/>
        <v>DOUBLE</v>
      </c>
      <c r="Z1036" s="65">
        <f t="shared" si="171"/>
        <v>0</v>
      </c>
      <c r="AA1036" s="65">
        <f t="shared" si="172"/>
        <v>0</v>
      </c>
      <c r="AB1036" s="65">
        <f t="shared" si="173"/>
        <v>1</v>
      </c>
      <c r="AC1036" s="65">
        <f t="shared" si="174"/>
        <v>0</v>
      </c>
    </row>
    <row r="1037" spans="1:29" x14ac:dyDescent="0.25">
      <c r="A1037" s="101"/>
      <c r="B1037" s="100"/>
      <c r="C1037" s="101"/>
      <c r="D1037" s="102"/>
      <c r="E1037" s="100"/>
      <c r="F1037" s="103"/>
      <c r="G1037" s="104"/>
      <c r="H1037" s="113"/>
      <c r="I1037" s="100"/>
      <c r="J1037" s="119"/>
      <c r="K1037" s="119"/>
      <c r="L1037" s="119"/>
      <c r="M1037" s="119"/>
      <c r="N1037" s="119"/>
      <c r="O1037" s="119"/>
      <c r="P1037" s="119"/>
      <c r="Q1037" s="119"/>
      <c r="R1037" s="119"/>
      <c r="S1037" s="119"/>
      <c r="T1037" s="119"/>
      <c r="U1037" s="119"/>
      <c r="V1037" s="119"/>
      <c r="W1037" s="103"/>
      <c r="X1037" s="103"/>
      <c r="Y1037" s="65" t="str">
        <f t="shared" si="170"/>
        <v>DOUBLE</v>
      </c>
      <c r="Z1037" s="65">
        <f t="shared" si="171"/>
        <v>0</v>
      </c>
      <c r="AA1037" s="65">
        <f t="shared" si="172"/>
        <v>0</v>
      </c>
      <c r="AB1037" s="65">
        <f t="shared" si="173"/>
        <v>1</v>
      </c>
      <c r="AC1037" s="65">
        <f t="shared" si="174"/>
        <v>0</v>
      </c>
    </row>
    <row r="1038" spans="1:29" x14ac:dyDescent="0.25">
      <c r="A1038" s="101"/>
      <c r="B1038" s="100"/>
      <c r="C1038" s="101"/>
      <c r="D1038" s="102"/>
      <c r="E1038" s="100"/>
      <c r="F1038" s="103"/>
      <c r="G1038" s="104"/>
      <c r="H1038" s="113"/>
      <c r="I1038" s="100"/>
      <c r="J1038" s="119"/>
      <c r="K1038" s="119"/>
      <c r="L1038" s="119"/>
      <c r="M1038" s="119"/>
      <c r="N1038" s="119"/>
      <c r="O1038" s="119"/>
      <c r="P1038" s="119"/>
      <c r="Q1038" s="119"/>
      <c r="R1038" s="119"/>
      <c r="S1038" s="119"/>
      <c r="T1038" s="119"/>
      <c r="U1038" s="119"/>
      <c r="V1038" s="119"/>
      <c r="W1038" s="103"/>
      <c r="X1038" s="103"/>
      <c r="Y1038" s="65" t="str">
        <f t="shared" si="170"/>
        <v>DOUBLE</v>
      </c>
      <c r="Z1038" s="65">
        <f t="shared" si="171"/>
        <v>0</v>
      </c>
      <c r="AA1038" s="65">
        <f t="shared" si="172"/>
        <v>0</v>
      </c>
      <c r="AB1038" s="65">
        <f t="shared" si="173"/>
        <v>1</v>
      </c>
      <c r="AC1038" s="65">
        <f t="shared" si="174"/>
        <v>0</v>
      </c>
    </row>
    <row r="1039" spans="1:29" x14ac:dyDescent="0.25">
      <c r="A1039" s="101"/>
      <c r="B1039" s="100"/>
      <c r="C1039" s="101"/>
      <c r="D1039" s="102"/>
      <c r="E1039" s="100"/>
      <c r="F1039" s="103"/>
      <c r="G1039" s="104"/>
      <c r="H1039" s="113"/>
      <c r="I1039" s="100"/>
      <c r="J1039" s="119"/>
      <c r="K1039" s="119"/>
      <c r="L1039" s="119"/>
      <c r="M1039" s="119"/>
      <c r="N1039" s="119"/>
      <c r="O1039" s="119"/>
      <c r="P1039" s="119"/>
      <c r="Q1039" s="119"/>
      <c r="R1039" s="119"/>
      <c r="S1039" s="119"/>
      <c r="T1039" s="119"/>
      <c r="U1039" s="119"/>
      <c r="V1039" s="119"/>
      <c r="W1039" s="103"/>
      <c r="X1039" s="103"/>
      <c r="Y1039" s="65" t="str">
        <f t="shared" si="170"/>
        <v>DOUBLE</v>
      </c>
      <c r="Z1039" s="65">
        <f t="shared" si="171"/>
        <v>0</v>
      </c>
      <c r="AA1039" s="65">
        <f t="shared" si="172"/>
        <v>0</v>
      </c>
      <c r="AB1039" s="65">
        <f t="shared" si="173"/>
        <v>1</v>
      </c>
      <c r="AC1039" s="65">
        <f t="shared" si="174"/>
        <v>0</v>
      </c>
    </row>
    <row r="1040" spans="1:29" x14ac:dyDescent="0.25">
      <c r="A1040" s="101"/>
      <c r="B1040" s="100"/>
      <c r="C1040" s="101"/>
      <c r="D1040" s="102"/>
      <c r="E1040" s="100"/>
      <c r="F1040" s="103"/>
      <c r="G1040" s="104"/>
      <c r="H1040" s="113"/>
      <c r="I1040" s="100"/>
      <c r="J1040" s="119"/>
      <c r="K1040" s="119"/>
      <c r="L1040" s="119"/>
      <c r="M1040" s="119"/>
      <c r="N1040" s="119"/>
      <c r="O1040" s="119"/>
      <c r="P1040" s="119"/>
      <c r="Q1040" s="119"/>
      <c r="R1040" s="119"/>
      <c r="S1040" s="119"/>
      <c r="T1040" s="119"/>
      <c r="U1040" s="119"/>
      <c r="V1040" s="119"/>
      <c r="W1040" s="103"/>
      <c r="X1040" s="103"/>
      <c r="Y1040" s="65" t="str">
        <f t="shared" si="170"/>
        <v>DOUBLE</v>
      </c>
      <c r="Z1040" s="65">
        <f t="shared" si="171"/>
        <v>0</v>
      </c>
      <c r="AA1040" s="65">
        <f t="shared" si="172"/>
        <v>0</v>
      </c>
      <c r="AB1040" s="65">
        <f t="shared" si="173"/>
        <v>1</v>
      </c>
      <c r="AC1040" s="65">
        <f t="shared" si="174"/>
        <v>0</v>
      </c>
    </row>
    <row r="1041" spans="1:29" x14ac:dyDescent="0.25">
      <c r="A1041" s="101"/>
      <c r="B1041" s="100"/>
      <c r="C1041" s="101"/>
      <c r="D1041" s="102"/>
      <c r="E1041" s="100"/>
      <c r="F1041" s="103"/>
      <c r="G1041" s="104"/>
      <c r="H1041" s="113"/>
      <c r="I1041" s="100"/>
      <c r="J1041" s="119"/>
      <c r="K1041" s="119"/>
      <c r="L1041" s="119"/>
      <c r="M1041" s="119"/>
      <c r="N1041" s="119"/>
      <c r="O1041" s="119"/>
      <c r="P1041" s="119"/>
      <c r="Q1041" s="119"/>
      <c r="R1041" s="119"/>
      <c r="S1041" s="119"/>
      <c r="T1041" s="119"/>
      <c r="U1041" s="119"/>
      <c r="V1041" s="119"/>
      <c r="W1041" s="103"/>
      <c r="X1041" s="103"/>
      <c r="Y1041" s="65" t="str">
        <f t="shared" si="170"/>
        <v>DOUBLE</v>
      </c>
      <c r="Z1041" s="65">
        <f t="shared" si="171"/>
        <v>0</v>
      </c>
      <c r="AA1041" s="65">
        <f t="shared" si="172"/>
        <v>0</v>
      </c>
      <c r="AB1041" s="65">
        <f t="shared" si="173"/>
        <v>1</v>
      </c>
      <c r="AC1041" s="65">
        <f t="shared" si="174"/>
        <v>0</v>
      </c>
    </row>
    <row r="1042" spans="1:29" x14ac:dyDescent="0.25">
      <c r="A1042" s="101"/>
      <c r="B1042" s="100"/>
      <c r="C1042" s="101"/>
      <c r="D1042" s="102"/>
      <c r="E1042" s="100"/>
      <c r="F1042" s="103"/>
      <c r="G1042" s="104"/>
      <c r="H1042" s="113"/>
      <c r="I1042" s="100"/>
      <c r="J1042" s="119"/>
      <c r="K1042" s="119"/>
      <c r="L1042" s="119"/>
      <c r="M1042" s="119"/>
      <c r="N1042" s="119"/>
      <c r="O1042" s="119"/>
      <c r="P1042" s="119"/>
      <c r="Q1042" s="119"/>
      <c r="R1042" s="119"/>
      <c r="S1042" s="119"/>
      <c r="T1042" s="119"/>
      <c r="U1042" s="119"/>
      <c r="V1042" s="119"/>
      <c r="W1042" s="103"/>
      <c r="X1042" s="103"/>
      <c r="Y1042" s="65" t="str">
        <f t="shared" si="170"/>
        <v>DOUBLE</v>
      </c>
      <c r="Z1042" s="65">
        <f t="shared" si="171"/>
        <v>0</v>
      </c>
      <c r="AA1042" s="65">
        <f t="shared" si="172"/>
        <v>0</v>
      </c>
      <c r="AB1042" s="65">
        <f t="shared" si="173"/>
        <v>1</v>
      </c>
      <c r="AC1042" s="65">
        <f t="shared" si="174"/>
        <v>0</v>
      </c>
    </row>
    <row r="1043" spans="1:29" x14ac:dyDescent="0.25">
      <c r="A1043" s="101"/>
      <c r="B1043" s="100"/>
      <c r="C1043" s="101"/>
      <c r="D1043" s="102"/>
      <c r="E1043" s="100"/>
      <c r="F1043" s="103"/>
      <c r="G1043" s="104"/>
      <c r="H1043" s="113"/>
      <c r="I1043" s="100"/>
      <c r="J1043" s="119"/>
      <c r="K1043" s="119"/>
      <c r="L1043" s="119"/>
      <c r="M1043" s="119"/>
      <c r="N1043" s="119"/>
      <c r="O1043" s="119"/>
      <c r="P1043" s="119"/>
      <c r="Q1043" s="119"/>
      <c r="R1043" s="119"/>
      <c r="S1043" s="119"/>
      <c r="T1043" s="119"/>
      <c r="U1043" s="119"/>
      <c r="V1043" s="119"/>
      <c r="W1043" s="103"/>
      <c r="X1043" s="103"/>
      <c r="Y1043" s="65" t="str">
        <f t="shared" si="170"/>
        <v>DOUBLE</v>
      </c>
      <c r="Z1043" s="65">
        <f t="shared" si="171"/>
        <v>0</v>
      </c>
      <c r="AA1043" s="65">
        <f t="shared" si="172"/>
        <v>0</v>
      </c>
      <c r="AB1043" s="65">
        <f t="shared" si="173"/>
        <v>1</v>
      </c>
      <c r="AC1043" s="65">
        <f t="shared" si="174"/>
        <v>0</v>
      </c>
    </row>
    <row r="1044" spans="1:29" x14ac:dyDescent="0.25">
      <c r="A1044" s="101"/>
      <c r="B1044" s="100"/>
      <c r="C1044" s="101"/>
      <c r="D1044" s="102"/>
      <c r="E1044" s="100"/>
      <c r="F1044" s="103"/>
      <c r="G1044" s="104"/>
      <c r="H1044" s="113"/>
      <c r="I1044" s="100"/>
      <c r="J1044" s="119"/>
      <c r="K1044" s="119"/>
      <c r="L1044" s="119"/>
      <c r="M1044" s="119"/>
      <c r="N1044" s="119"/>
      <c r="O1044" s="119"/>
      <c r="P1044" s="119"/>
      <c r="Q1044" s="119"/>
      <c r="R1044" s="119"/>
      <c r="S1044" s="119"/>
      <c r="T1044" s="119"/>
      <c r="U1044" s="119"/>
      <c r="V1044" s="119"/>
      <c r="W1044" s="103"/>
      <c r="X1044" s="103"/>
      <c r="Y1044" s="65" t="str">
        <f t="shared" si="170"/>
        <v>DOUBLE</v>
      </c>
      <c r="Z1044" s="65">
        <f t="shared" si="171"/>
        <v>0</v>
      </c>
      <c r="AA1044" s="65">
        <f t="shared" si="172"/>
        <v>0</v>
      </c>
      <c r="AB1044" s="65">
        <f t="shared" si="173"/>
        <v>1</v>
      </c>
      <c r="AC1044" s="65">
        <f t="shared" si="174"/>
        <v>0</v>
      </c>
    </row>
    <row r="1045" spans="1:29" x14ac:dyDescent="0.25">
      <c r="A1045" s="101"/>
      <c r="B1045" s="100"/>
      <c r="C1045" s="101"/>
      <c r="D1045" s="102"/>
      <c r="E1045" s="100"/>
      <c r="F1045" s="103"/>
      <c r="G1045" s="104"/>
      <c r="H1045" s="113"/>
      <c r="I1045" s="100"/>
      <c r="J1045" s="119"/>
      <c r="K1045" s="119"/>
      <c r="L1045" s="119"/>
      <c r="M1045" s="119"/>
      <c r="N1045" s="119"/>
      <c r="O1045" s="119"/>
      <c r="P1045" s="119"/>
      <c r="Q1045" s="119"/>
      <c r="R1045" s="119"/>
      <c r="S1045" s="119"/>
      <c r="T1045" s="119"/>
      <c r="U1045" s="119"/>
      <c r="V1045" s="119"/>
      <c r="W1045" s="103"/>
      <c r="X1045" s="103"/>
      <c r="Y1045" s="65" t="str">
        <f t="shared" si="170"/>
        <v>DOUBLE</v>
      </c>
      <c r="Z1045" s="65">
        <f t="shared" si="171"/>
        <v>0</v>
      </c>
      <c r="AA1045" s="65">
        <f t="shared" si="172"/>
        <v>0</v>
      </c>
      <c r="AB1045" s="65">
        <f t="shared" si="173"/>
        <v>1</v>
      </c>
      <c r="AC1045" s="65">
        <f t="shared" si="174"/>
        <v>0</v>
      </c>
    </row>
    <row r="1046" spans="1:29" x14ac:dyDescent="0.25">
      <c r="A1046" s="101"/>
      <c r="B1046" s="100"/>
      <c r="C1046" s="101"/>
      <c r="D1046" s="102"/>
      <c r="E1046" s="100"/>
      <c r="F1046" s="103"/>
      <c r="G1046" s="104"/>
      <c r="H1046" s="113"/>
      <c r="I1046" s="100"/>
      <c r="J1046" s="119"/>
      <c r="K1046" s="119"/>
      <c r="L1046" s="119"/>
      <c r="M1046" s="119"/>
      <c r="N1046" s="119"/>
      <c r="O1046" s="119"/>
      <c r="P1046" s="119"/>
      <c r="Q1046" s="119"/>
      <c r="R1046" s="119"/>
      <c r="S1046" s="119"/>
      <c r="T1046" s="119"/>
      <c r="U1046" s="119"/>
      <c r="V1046" s="119"/>
      <c r="W1046" s="103"/>
      <c r="X1046" s="103"/>
      <c r="Y1046" s="65" t="str">
        <f t="shared" si="170"/>
        <v>DOUBLE</v>
      </c>
      <c r="Z1046" s="65">
        <f t="shared" si="171"/>
        <v>0</v>
      </c>
      <c r="AA1046" s="65">
        <f t="shared" si="172"/>
        <v>0</v>
      </c>
      <c r="AB1046" s="65">
        <f t="shared" si="173"/>
        <v>1</v>
      </c>
      <c r="AC1046" s="65">
        <f t="shared" si="174"/>
        <v>0</v>
      </c>
    </row>
    <row r="1047" spans="1:29" x14ac:dyDescent="0.25">
      <c r="A1047" s="101"/>
      <c r="B1047" s="100"/>
      <c r="C1047" s="101"/>
      <c r="D1047" s="102"/>
      <c r="E1047" s="100"/>
      <c r="F1047" s="103"/>
      <c r="G1047" s="104"/>
      <c r="H1047" s="113"/>
      <c r="I1047" s="100"/>
      <c r="J1047" s="119"/>
      <c r="K1047" s="119"/>
      <c r="L1047" s="119"/>
      <c r="M1047" s="119"/>
      <c r="N1047" s="119"/>
      <c r="O1047" s="119"/>
      <c r="P1047" s="119"/>
      <c r="Q1047" s="119"/>
      <c r="R1047" s="119"/>
      <c r="S1047" s="119"/>
      <c r="T1047" s="119"/>
      <c r="U1047" s="119"/>
      <c r="V1047" s="119"/>
      <c r="W1047" s="103"/>
      <c r="X1047" s="103"/>
      <c r="Y1047" s="65" t="str">
        <f t="shared" si="170"/>
        <v>DOUBLE</v>
      </c>
      <c r="Z1047" s="65">
        <f t="shared" si="171"/>
        <v>0</v>
      </c>
      <c r="AA1047" s="65">
        <f t="shared" si="172"/>
        <v>0</v>
      </c>
      <c r="AB1047" s="65">
        <f t="shared" si="173"/>
        <v>1</v>
      </c>
      <c r="AC1047" s="65">
        <f t="shared" si="174"/>
        <v>0</v>
      </c>
    </row>
    <row r="1048" spans="1:29" x14ac:dyDescent="0.25">
      <c r="A1048" s="101"/>
      <c r="B1048" s="100"/>
      <c r="C1048" s="101"/>
      <c r="D1048" s="102"/>
      <c r="E1048" s="100"/>
      <c r="F1048" s="103"/>
      <c r="G1048" s="104"/>
      <c r="H1048" s="113"/>
      <c r="I1048" s="100"/>
      <c r="J1048" s="119"/>
      <c r="K1048" s="119"/>
      <c r="L1048" s="119"/>
      <c r="M1048" s="119"/>
      <c r="N1048" s="119"/>
      <c r="O1048" s="119"/>
      <c r="P1048" s="119"/>
      <c r="Q1048" s="119"/>
      <c r="R1048" s="119"/>
      <c r="S1048" s="119"/>
      <c r="T1048" s="119"/>
      <c r="U1048" s="119"/>
      <c r="V1048" s="119"/>
      <c r="W1048" s="103"/>
      <c r="X1048" s="103"/>
      <c r="Y1048" s="65" t="str">
        <f t="shared" si="170"/>
        <v>DOUBLE</v>
      </c>
      <c r="Z1048" s="65">
        <f t="shared" si="171"/>
        <v>0</v>
      </c>
      <c r="AA1048" s="65">
        <f t="shared" si="172"/>
        <v>0</v>
      </c>
      <c r="AB1048" s="65">
        <f t="shared" si="173"/>
        <v>1</v>
      </c>
      <c r="AC1048" s="65">
        <f t="shared" si="174"/>
        <v>0</v>
      </c>
    </row>
    <row r="1049" spans="1:29" x14ac:dyDescent="0.25">
      <c r="A1049" s="101"/>
      <c r="B1049" s="100"/>
      <c r="C1049" s="101"/>
      <c r="D1049" s="102"/>
      <c r="E1049" s="100"/>
      <c r="F1049" s="103"/>
      <c r="G1049" s="104"/>
      <c r="H1049" s="113"/>
      <c r="I1049" s="100"/>
      <c r="J1049" s="119"/>
      <c r="K1049" s="119"/>
      <c r="L1049" s="119"/>
      <c r="M1049" s="119"/>
      <c r="N1049" s="119"/>
      <c r="O1049" s="119"/>
      <c r="P1049" s="119"/>
      <c r="Q1049" s="119"/>
      <c r="R1049" s="119"/>
      <c r="S1049" s="119"/>
      <c r="T1049" s="119"/>
      <c r="U1049" s="119"/>
      <c r="V1049" s="119"/>
      <c r="W1049" s="103"/>
      <c r="X1049" s="103"/>
      <c r="Y1049" s="65" t="str">
        <f t="shared" si="170"/>
        <v>DOUBLE</v>
      </c>
      <c r="Z1049" s="65">
        <f t="shared" si="171"/>
        <v>0</v>
      </c>
      <c r="AA1049" s="65">
        <f t="shared" si="172"/>
        <v>0</v>
      </c>
      <c r="AB1049" s="65">
        <f t="shared" si="173"/>
        <v>1</v>
      </c>
      <c r="AC1049" s="65">
        <f t="shared" si="174"/>
        <v>0</v>
      </c>
    </row>
    <row r="1050" spans="1:29" x14ac:dyDescent="0.25">
      <c r="A1050" s="101"/>
      <c r="B1050" s="100"/>
      <c r="C1050" s="101"/>
      <c r="D1050" s="102"/>
      <c r="E1050" s="100"/>
      <c r="F1050" s="103"/>
      <c r="G1050" s="104"/>
      <c r="H1050" s="113"/>
      <c r="I1050" s="100"/>
      <c r="J1050" s="119"/>
      <c r="K1050" s="119"/>
      <c r="L1050" s="119"/>
      <c r="M1050" s="119"/>
      <c r="N1050" s="119"/>
      <c r="O1050" s="119"/>
      <c r="P1050" s="119"/>
      <c r="Q1050" s="119"/>
      <c r="R1050" s="119"/>
      <c r="S1050" s="119"/>
      <c r="T1050" s="119"/>
      <c r="U1050" s="119"/>
      <c r="V1050" s="119"/>
      <c r="W1050" s="103"/>
      <c r="X1050" s="103"/>
      <c r="Y1050" s="65" t="str">
        <f t="shared" ref="Y1050:Y1113" si="175">IF(COUNTIF($G$5:$G$4836,G1015)&gt;1,"DOUBLE","")</f>
        <v>DOUBLE</v>
      </c>
      <c r="Z1050" s="65">
        <f t="shared" si="171"/>
        <v>0</v>
      </c>
      <c r="AA1050" s="65">
        <f t="shared" si="172"/>
        <v>0</v>
      </c>
      <c r="AB1050" s="65">
        <f t="shared" si="173"/>
        <v>1</v>
      </c>
      <c r="AC1050" s="65">
        <f t="shared" si="174"/>
        <v>0</v>
      </c>
    </row>
    <row r="1051" spans="1:29" x14ac:dyDescent="0.25">
      <c r="A1051" s="101"/>
      <c r="B1051" s="100"/>
      <c r="C1051" s="101"/>
      <c r="D1051" s="102"/>
      <c r="E1051" s="100"/>
      <c r="F1051" s="103"/>
      <c r="G1051" s="104"/>
      <c r="H1051" s="113"/>
      <c r="I1051" s="100"/>
      <c r="J1051" s="119"/>
      <c r="K1051" s="119"/>
      <c r="L1051" s="119"/>
      <c r="M1051" s="119"/>
      <c r="N1051" s="119"/>
      <c r="O1051" s="119"/>
      <c r="P1051" s="119"/>
      <c r="Q1051" s="119"/>
      <c r="R1051" s="119"/>
      <c r="S1051" s="119"/>
      <c r="T1051" s="119"/>
      <c r="U1051" s="119"/>
      <c r="V1051" s="119"/>
      <c r="W1051" s="103"/>
      <c r="X1051" s="103"/>
      <c r="Y1051" s="65" t="str">
        <f t="shared" si="175"/>
        <v>DOUBLE</v>
      </c>
      <c r="Z1051" s="65">
        <f t="shared" si="171"/>
        <v>0</v>
      </c>
      <c r="AA1051" s="65">
        <f t="shared" si="172"/>
        <v>0</v>
      </c>
      <c r="AB1051" s="65">
        <f t="shared" si="173"/>
        <v>1</v>
      </c>
      <c r="AC1051" s="65">
        <f t="shared" si="174"/>
        <v>0</v>
      </c>
    </row>
    <row r="1052" spans="1:29" x14ac:dyDescent="0.25">
      <c r="A1052" s="101"/>
      <c r="B1052" s="100"/>
      <c r="C1052" s="101"/>
      <c r="D1052" s="102"/>
      <c r="E1052" s="100"/>
      <c r="F1052" s="103"/>
      <c r="G1052" s="104"/>
      <c r="H1052" s="113"/>
      <c r="I1052" s="100"/>
      <c r="J1052" s="119"/>
      <c r="K1052" s="119"/>
      <c r="L1052" s="119"/>
      <c r="M1052" s="119"/>
      <c r="N1052" s="119"/>
      <c r="O1052" s="119"/>
      <c r="P1052" s="119"/>
      <c r="Q1052" s="119"/>
      <c r="R1052" s="119"/>
      <c r="S1052" s="119"/>
      <c r="T1052" s="119"/>
      <c r="U1052" s="119"/>
      <c r="V1052" s="119"/>
      <c r="W1052" s="103"/>
      <c r="X1052" s="103"/>
      <c r="Y1052" s="65" t="str">
        <f t="shared" si="175"/>
        <v>DOUBLE</v>
      </c>
      <c r="Z1052" s="65">
        <f t="shared" si="171"/>
        <v>0</v>
      </c>
      <c r="AA1052" s="65">
        <f t="shared" si="172"/>
        <v>0</v>
      </c>
      <c r="AB1052" s="65">
        <f t="shared" si="173"/>
        <v>1</v>
      </c>
      <c r="AC1052" s="65">
        <f t="shared" si="174"/>
        <v>0</v>
      </c>
    </row>
    <row r="1053" spans="1:29" x14ac:dyDescent="0.25">
      <c r="A1053" s="101"/>
      <c r="B1053" s="100"/>
      <c r="C1053" s="101"/>
      <c r="D1053" s="102"/>
      <c r="E1053" s="100"/>
      <c r="F1053" s="103"/>
      <c r="G1053" s="104"/>
      <c r="H1053" s="113"/>
      <c r="I1053" s="100"/>
      <c r="J1053" s="119"/>
      <c r="K1053" s="119"/>
      <c r="L1053" s="119"/>
      <c r="M1053" s="119"/>
      <c r="N1053" s="119"/>
      <c r="O1053" s="119"/>
      <c r="P1053" s="119"/>
      <c r="Q1053" s="119"/>
      <c r="R1053" s="119"/>
      <c r="S1053" s="119"/>
      <c r="T1053" s="119"/>
      <c r="U1053" s="119"/>
      <c r="V1053" s="119"/>
      <c r="W1053" s="103"/>
      <c r="X1053" s="103"/>
      <c r="Y1053" s="65" t="str">
        <f t="shared" si="175"/>
        <v>DOUBLE</v>
      </c>
      <c r="Z1053" s="65">
        <f t="shared" si="171"/>
        <v>0</v>
      </c>
      <c r="AA1053" s="65">
        <f t="shared" si="172"/>
        <v>0</v>
      </c>
      <c r="AB1053" s="65">
        <f t="shared" si="173"/>
        <v>1</v>
      </c>
      <c r="AC1053" s="65">
        <f t="shared" si="174"/>
        <v>0</v>
      </c>
    </row>
    <row r="1054" spans="1:29" x14ac:dyDescent="0.25">
      <c r="A1054" s="101"/>
      <c r="B1054" s="100"/>
      <c r="C1054" s="101"/>
      <c r="D1054" s="102"/>
      <c r="E1054" s="100"/>
      <c r="F1054" s="103"/>
      <c r="G1054" s="104"/>
      <c r="H1054" s="113"/>
      <c r="I1054" s="100"/>
      <c r="J1054" s="119"/>
      <c r="K1054" s="119"/>
      <c r="L1054" s="119"/>
      <c r="M1054" s="119"/>
      <c r="N1054" s="119"/>
      <c r="O1054" s="119"/>
      <c r="P1054" s="119"/>
      <c r="Q1054" s="119"/>
      <c r="R1054" s="119"/>
      <c r="S1054" s="119"/>
      <c r="T1054" s="119"/>
      <c r="U1054" s="119"/>
      <c r="V1054" s="119"/>
      <c r="W1054" s="103"/>
      <c r="X1054" s="103"/>
      <c r="Y1054" s="65" t="str">
        <f t="shared" si="175"/>
        <v>DOUBLE</v>
      </c>
      <c r="Z1054" s="65">
        <f t="shared" si="171"/>
        <v>0</v>
      </c>
      <c r="AA1054" s="65">
        <f t="shared" si="172"/>
        <v>0</v>
      </c>
      <c r="AB1054" s="65">
        <f t="shared" si="173"/>
        <v>1</v>
      </c>
      <c r="AC1054" s="65">
        <f t="shared" si="174"/>
        <v>0</v>
      </c>
    </row>
    <row r="1055" spans="1:29" x14ac:dyDescent="0.25">
      <c r="A1055" s="101"/>
      <c r="B1055" s="100"/>
      <c r="C1055" s="101"/>
      <c r="D1055" s="102"/>
      <c r="E1055" s="100"/>
      <c r="F1055" s="103"/>
      <c r="G1055" s="104"/>
      <c r="H1055" s="113"/>
      <c r="I1055" s="100"/>
      <c r="J1055" s="119"/>
      <c r="K1055" s="119"/>
      <c r="L1055" s="119"/>
      <c r="M1055" s="119"/>
      <c r="N1055" s="119"/>
      <c r="O1055" s="119"/>
      <c r="P1055" s="119"/>
      <c r="Q1055" s="119"/>
      <c r="R1055" s="119"/>
      <c r="S1055" s="119"/>
      <c r="T1055" s="119"/>
      <c r="U1055" s="119"/>
      <c r="V1055" s="119"/>
      <c r="W1055" s="103"/>
      <c r="X1055" s="103"/>
      <c r="Y1055" s="65" t="str">
        <f t="shared" si="175"/>
        <v>DOUBLE</v>
      </c>
      <c r="Z1055" s="65">
        <f t="shared" si="171"/>
        <v>0</v>
      </c>
      <c r="AA1055" s="65">
        <f t="shared" si="172"/>
        <v>0</v>
      </c>
      <c r="AB1055" s="65">
        <f t="shared" si="173"/>
        <v>1</v>
      </c>
      <c r="AC1055" s="65">
        <f t="shared" si="174"/>
        <v>0</v>
      </c>
    </row>
    <row r="1056" spans="1:29" x14ac:dyDescent="0.25">
      <c r="A1056" s="101"/>
      <c r="B1056" s="100"/>
      <c r="C1056" s="101"/>
      <c r="D1056" s="102"/>
      <c r="E1056" s="100"/>
      <c r="F1056" s="103"/>
      <c r="G1056" s="104"/>
      <c r="H1056" s="113"/>
      <c r="I1056" s="100"/>
      <c r="J1056" s="119"/>
      <c r="K1056" s="119"/>
      <c r="L1056" s="119"/>
      <c r="M1056" s="119"/>
      <c r="N1056" s="119"/>
      <c r="O1056" s="119"/>
      <c r="P1056" s="119"/>
      <c r="Q1056" s="119"/>
      <c r="R1056" s="119"/>
      <c r="S1056" s="119"/>
      <c r="T1056" s="119"/>
      <c r="U1056" s="119"/>
      <c r="V1056" s="119"/>
      <c r="W1056" s="103"/>
      <c r="X1056" s="103"/>
      <c r="Y1056" s="65" t="str">
        <f t="shared" si="175"/>
        <v>DOUBLE</v>
      </c>
      <c r="Z1056" s="65">
        <f t="shared" si="171"/>
        <v>0</v>
      </c>
      <c r="AA1056" s="65">
        <f t="shared" si="172"/>
        <v>0</v>
      </c>
      <c r="AB1056" s="65">
        <f t="shared" si="173"/>
        <v>1</v>
      </c>
      <c r="AC1056" s="65">
        <f t="shared" si="174"/>
        <v>0</v>
      </c>
    </row>
    <row r="1057" spans="1:29" x14ac:dyDescent="0.25">
      <c r="A1057" s="101"/>
      <c r="B1057" s="100"/>
      <c r="C1057" s="101"/>
      <c r="D1057" s="102"/>
      <c r="E1057" s="100"/>
      <c r="F1057" s="103"/>
      <c r="G1057" s="104"/>
      <c r="H1057" s="113"/>
      <c r="I1057" s="100"/>
      <c r="J1057" s="119"/>
      <c r="K1057" s="119"/>
      <c r="L1057" s="119"/>
      <c r="M1057" s="119"/>
      <c r="N1057" s="119"/>
      <c r="O1057" s="119"/>
      <c r="P1057" s="119"/>
      <c r="Q1057" s="119"/>
      <c r="R1057" s="119"/>
      <c r="S1057" s="119"/>
      <c r="T1057" s="119"/>
      <c r="U1057" s="119"/>
      <c r="V1057" s="119"/>
      <c r="W1057" s="103"/>
      <c r="X1057" s="103"/>
      <c r="Y1057" s="65" t="str">
        <f t="shared" si="175"/>
        <v>DOUBLE</v>
      </c>
      <c r="Z1057" s="65">
        <f t="shared" si="171"/>
        <v>0</v>
      </c>
      <c r="AA1057" s="65">
        <f t="shared" si="172"/>
        <v>0</v>
      </c>
      <c r="AB1057" s="65">
        <f t="shared" si="173"/>
        <v>1</v>
      </c>
      <c r="AC1057" s="65">
        <f t="shared" si="174"/>
        <v>0</v>
      </c>
    </row>
    <row r="1058" spans="1:29" x14ac:dyDescent="0.25">
      <c r="A1058" s="101"/>
      <c r="B1058" s="100"/>
      <c r="C1058" s="101"/>
      <c r="D1058" s="102"/>
      <c r="E1058" s="100"/>
      <c r="F1058" s="103"/>
      <c r="G1058" s="104"/>
      <c r="H1058" s="113"/>
      <c r="I1058" s="100"/>
      <c r="J1058" s="119"/>
      <c r="K1058" s="119"/>
      <c r="L1058" s="119"/>
      <c r="M1058" s="119"/>
      <c r="N1058" s="119"/>
      <c r="O1058" s="119"/>
      <c r="P1058" s="119"/>
      <c r="Q1058" s="119"/>
      <c r="R1058" s="119"/>
      <c r="S1058" s="119"/>
      <c r="T1058" s="119"/>
      <c r="U1058" s="119"/>
      <c r="V1058" s="119"/>
      <c r="W1058" s="103"/>
      <c r="X1058" s="103"/>
      <c r="Y1058" s="65" t="str">
        <f t="shared" si="175"/>
        <v>DOUBLE</v>
      </c>
      <c r="Z1058" s="65">
        <f t="shared" si="171"/>
        <v>0</v>
      </c>
      <c r="AA1058" s="65">
        <f t="shared" si="172"/>
        <v>0</v>
      </c>
      <c r="AB1058" s="65">
        <f t="shared" si="173"/>
        <v>1</v>
      </c>
      <c r="AC1058" s="65">
        <f t="shared" si="174"/>
        <v>0</v>
      </c>
    </row>
    <row r="1059" spans="1:29" x14ac:dyDescent="0.25">
      <c r="A1059" s="101"/>
      <c r="B1059" s="100"/>
      <c r="C1059" s="101"/>
      <c r="D1059" s="102"/>
      <c r="E1059" s="100"/>
      <c r="F1059" s="103"/>
      <c r="G1059" s="104"/>
      <c r="H1059" s="113"/>
      <c r="I1059" s="100"/>
      <c r="J1059" s="119"/>
      <c r="K1059" s="119"/>
      <c r="L1059" s="119"/>
      <c r="M1059" s="119"/>
      <c r="N1059" s="119"/>
      <c r="O1059" s="119"/>
      <c r="P1059" s="119"/>
      <c r="Q1059" s="119"/>
      <c r="R1059" s="119"/>
      <c r="S1059" s="119"/>
      <c r="T1059" s="119"/>
      <c r="U1059" s="119"/>
      <c r="V1059" s="119"/>
      <c r="W1059" s="103"/>
      <c r="X1059" s="103"/>
      <c r="Y1059" s="65" t="str">
        <f t="shared" si="175"/>
        <v>DOUBLE</v>
      </c>
      <c r="Z1059" s="65">
        <f t="shared" ref="Z1059:Z1122" si="176">A1024</f>
        <v>0</v>
      </c>
      <c r="AA1059" s="65">
        <f t="shared" ref="AA1059:AA1122" si="177">I1024</f>
        <v>0</v>
      </c>
      <c r="AB1059" s="65">
        <f t="shared" ref="AB1059:AB1122" si="178">IF(ISNA(MATCH(C1024,G1024,0)),1,0)</f>
        <v>1</v>
      </c>
      <c r="AC1059" s="65">
        <f t="shared" ref="AC1059:AC1122" si="179">LEN(G1024)</f>
        <v>0</v>
      </c>
    </row>
    <row r="1060" spans="1:29" x14ac:dyDescent="0.25">
      <c r="A1060" s="101"/>
      <c r="B1060" s="100"/>
      <c r="C1060" s="101"/>
      <c r="D1060" s="102"/>
      <c r="E1060" s="100"/>
      <c r="F1060" s="103"/>
      <c r="G1060" s="104"/>
      <c r="H1060" s="113"/>
      <c r="I1060" s="100"/>
      <c r="J1060" s="119"/>
      <c r="K1060" s="119"/>
      <c r="L1060" s="119"/>
      <c r="M1060" s="119"/>
      <c r="N1060" s="119"/>
      <c r="O1060" s="119"/>
      <c r="P1060" s="119"/>
      <c r="Q1060" s="119"/>
      <c r="R1060" s="119"/>
      <c r="S1060" s="119"/>
      <c r="T1060" s="119"/>
      <c r="U1060" s="119"/>
      <c r="V1060" s="119"/>
      <c r="W1060" s="103"/>
      <c r="X1060" s="103"/>
      <c r="Y1060" s="65" t="str">
        <f t="shared" si="175"/>
        <v>DOUBLE</v>
      </c>
      <c r="Z1060" s="65">
        <f t="shared" si="176"/>
        <v>0</v>
      </c>
      <c r="AA1060" s="65">
        <f t="shared" si="177"/>
        <v>0</v>
      </c>
      <c r="AB1060" s="65">
        <f t="shared" si="178"/>
        <v>1</v>
      </c>
      <c r="AC1060" s="65">
        <f t="shared" si="179"/>
        <v>0</v>
      </c>
    </row>
    <row r="1061" spans="1:29" x14ac:dyDescent="0.25">
      <c r="A1061" s="101"/>
      <c r="B1061" s="100"/>
      <c r="C1061" s="101"/>
      <c r="D1061" s="102"/>
      <c r="E1061" s="100"/>
      <c r="F1061" s="103"/>
      <c r="G1061" s="104"/>
      <c r="H1061" s="113"/>
      <c r="I1061" s="100"/>
      <c r="J1061" s="119"/>
      <c r="K1061" s="119"/>
      <c r="L1061" s="119"/>
      <c r="M1061" s="119"/>
      <c r="N1061" s="119"/>
      <c r="O1061" s="119"/>
      <c r="P1061" s="119"/>
      <c r="Q1061" s="119"/>
      <c r="R1061" s="119"/>
      <c r="S1061" s="119"/>
      <c r="T1061" s="119"/>
      <c r="U1061" s="119"/>
      <c r="V1061" s="119"/>
      <c r="W1061" s="103"/>
      <c r="X1061" s="103"/>
      <c r="Y1061" s="65" t="str">
        <f t="shared" si="175"/>
        <v>DOUBLE</v>
      </c>
      <c r="Z1061" s="65">
        <f t="shared" si="176"/>
        <v>0</v>
      </c>
      <c r="AA1061" s="65">
        <f t="shared" si="177"/>
        <v>0</v>
      </c>
      <c r="AB1061" s="65">
        <f t="shared" si="178"/>
        <v>1</v>
      </c>
      <c r="AC1061" s="65">
        <f t="shared" si="179"/>
        <v>0</v>
      </c>
    </row>
    <row r="1062" spans="1:29" x14ac:dyDescent="0.25">
      <c r="A1062" s="101"/>
      <c r="B1062" s="100"/>
      <c r="C1062" s="101"/>
      <c r="D1062" s="102"/>
      <c r="E1062" s="100"/>
      <c r="F1062" s="103"/>
      <c r="G1062" s="104"/>
      <c r="H1062" s="113"/>
      <c r="I1062" s="100"/>
      <c r="J1062" s="119"/>
      <c r="K1062" s="119"/>
      <c r="L1062" s="119"/>
      <c r="M1062" s="119"/>
      <c r="N1062" s="119"/>
      <c r="O1062" s="119"/>
      <c r="P1062" s="119"/>
      <c r="Q1062" s="119"/>
      <c r="R1062" s="119"/>
      <c r="S1062" s="119"/>
      <c r="T1062" s="119"/>
      <c r="U1062" s="119"/>
      <c r="V1062" s="119"/>
      <c r="W1062" s="103"/>
      <c r="X1062" s="103"/>
      <c r="Y1062" s="65" t="str">
        <f t="shared" si="175"/>
        <v>DOUBLE</v>
      </c>
      <c r="Z1062" s="65">
        <f t="shared" si="176"/>
        <v>0</v>
      </c>
      <c r="AA1062" s="65">
        <f t="shared" si="177"/>
        <v>0</v>
      </c>
      <c r="AB1062" s="65">
        <f t="shared" si="178"/>
        <v>1</v>
      </c>
      <c r="AC1062" s="65">
        <f t="shared" si="179"/>
        <v>0</v>
      </c>
    </row>
    <row r="1063" spans="1:29" x14ac:dyDescent="0.25">
      <c r="A1063" s="101"/>
      <c r="B1063" s="100"/>
      <c r="C1063" s="101"/>
      <c r="D1063" s="102"/>
      <c r="E1063" s="100"/>
      <c r="F1063" s="103"/>
      <c r="G1063" s="104"/>
      <c r="H1063" s="113"/>
      <c r="I1063" s="100"/>
      <c r="J1063" s="119"/>
      <c r="K1063" s="119"/>
      <c r="L1063" s="119"/>
      <c r="M1063" s="119"/>
      <c r="N1063" s="119"/>
      <c r="O1063" s="119"/>
      <c r="P1063" s="119"/>
      <c r="Q1063" s="119"/>
      <c r="R1063" s="119"/>
      <c r="S1063" s="119"/>
      <c r="T1063" s="119"/>
      <c r="U1063" s="119"/>
      <c r="V1063" s="119"/>
      <c r="W1063" s="103"/>
      <c r="X1063" s="103"/>
      <c r="Y1063" s="65" t="str">
        <f t="shared" si="175"/>
        <v>DOUBLE</v>
      </c>
      <c r="Z1063" s="65">
        <f t="shared" si="176"/>
        <v>0</v>
      </c>
      <c r="AA1063" s="65">
        <f t="shared" si="177"/>
        <v>0</v>
      </c>
      <c r="AB1063" s="65">
        <f t="shared" si="178"/>
        <v>1</v>
      </c>
      <c r="AC1063" s="65">
        <f t="shared" si="179"/>
        <v>0</v>
      </c>
    </row>
    <row r="1064" spans="1:29" x14ac:dyDescent="0.25">
      <c r="A1064" s="101"/>
      <c r="B1064" s="100"/>
      <c r="C1064" s="101"/>
      <c r="D1064" s="102"/>
      <c r="E1064" s="100"/>
      <c r="F1064" s="103"/>
      <c r="G1064" s="104"/>
      <c r="H1064" s="113"/>
      <c r="I1064" s="100"/>
      <c r="J1064" s="119"/>
      <c r="K1064" s="119"/>
      <c r="L1064" s="119"/>
      <c r="M1064" s="119"/>
      <c r="N1064" s="119"/>
      <c r="O1064" s="119"/>
      <c r="P1064" s="119"/>
      <c r="Q1064" s="119"/>
      <c r="R1064" s="119"/>
      <c r="S1064" s="119"/>
      <c r="T1064" s="119"/>
      <c r="U1064" s="119"/>
      <c r="V1064" s="119"/>
      <c r="W1064" s="103"/>
      <c r="X1064" s="103"/>
      <c r="Y1064" s="65" t="str">
        <f t="shared" si="175"/>
        <v>DOUBLE</v>
      </c>
      <c r="Z1064" s="65">
        <f t="shared" si="176"/>
        <v>0</v>
      </c>
      <c r="AA1064" s="65">
        <f t="shared" si="177"/>
        <v>0</v>
      </c>
      <c r="AB1064" s="65">
        <f t="shared" si="178"/>
        <v>1</v>
      </c>
      <c r="AC1064" s="65">
        <f t="shared" si="179"/>
        <v>0</v>
      </c>
    </row>
    <row r="1065" spans="1:29" x14ac:dyDescent="0.25">
      <c r="A1065" s="101"/>
      <c r="B1065" s="100"/>
      <c r="C1065" s="101"/>
      <c r="D1065" s="102"/>
      <c r="E1065" s="100"/>
      <c r="F1065" s="103"/>
      <c r="G1065" s="104"/>
      <c r="H1065" s="113"/>
      <c r="I1065" s="100"/>
      <c r="J1065" s="119"/>
      <c r="K1065" s="119"/>
      <c r="L1065" s="119"/>
      <c r="M1065" s="119"/>
      <c r="N1065" s="119"/>
      <c r="O1065" s="119"/>
      <c r="P1065" s="119"/>
      <c r="Q1065" s="119"/>
      <c r="R1065" s="119"/>
      <c r="S1065" s="119"/>
      <c r="T1065" s="119"/>
      <c r="U1065" s="119"/>
      <c r="V1065" s="119"/>
      <c r="W1065" s="103"/>
      <c r="X1065" s="103"/>
      <c r="Y1065" s="65" t="str">
        <f t="shared" si="175"/>
        <v>DOUBLE</v>
      </c>
      <c r="Z1065" s="65">
        <f t="shared" si="176"/>
        <v>0</v>
      </c>
      <c r="AA1065" s="65">
        <f t="shared" si="177"/>
        <v>0</v>
      </c>
      <c r="AB1065" s="65">
        <f t="shared" si="178"/>
        <v>1</v>
      </c>
      <c r="AC1065" s="65">
        <f t="shared" si="179"/>
        <v>0</v>
      </c>
    </row>
    <row r="1066" spans="1:29" x14ac:dyDescent="0.25">
      <c r="A1066" s="101"/>
      <c r="B1066" s="100"/>
      <c r="C1066" s="101"/>
      <c r="D1066" s="102"/>
      <c r="E1066" s="100"/>
      <c r="F1066" s="103"/>
      <c r="G1066" s="104"/>
      <c r="H1066" s="113"/>
      <c r="I1066" s="100"/>
      <c r="J1066" s="119"/>
      <c r="K1066" s="119"/>
      <c r="L1066" s="119"/>
      <c r="M1066" s="119"/>
      <c r="N1066" s="119"/>
      <c r="O1066" s="119"/>
      <c r="P1066" s="119"/>
      <c r="Q1066" s="119"/>
      <c r="R1066" s="119"/>
      <c r="S1066" s="119"/>
      <c r="T1066" s="119"/>
      <c r="U1066" s="119"/>
      <c r="V1066" s="119"/>
      <c r="W1066" s="103"/>
      <c r="X1066" s="103"/>
      <c r="Y1066" s="65" t="str">
        <f t="shared" si="175"/>
        <v>DOUBLE</v>
      </c>
      <c r="Z1066" s="65">
        <f t="shared" si="176"/>
        <v>0</v>
      </c>
      <c r="AA1066" s="65">
        <f t="shared" si="177"/>
        <v>0</v>
      </c>
      <c r="AB1066" s="65">
        <f t="shared" si="178"/>
        <v>1</v>
      </c>
      <c r="AC1066" s="65">
        <f t="shared" si="179"/>
        <v>0</v>
      </c>
    </row>
    <row r="1067" spans="1:29" x14ac:dyDescent="0.25">
      <c r="A1067" s="101"/>
      <c r="B1067" s="100"/>
      <c r="C1067" s="101"/>
      <c r="D1067" s="102"/>
      <c r="E1067" s="100"/>
      <c r="F1067" s="103"/>
      <c r="G1067" s="104"/>
      <c r="H1067" s="113"/>
      <c r="I1067" s="100"/>
      <c r="J1067" s="119"/>
      <c r="K1067" s="119"/>
      <c r="L1067" s="119"/>
      <c r="M1067" s="119"/>
      <c r="N1067" s="119"/>
      <c r="O1067" s="119"/>
      <c r="P1067" s="119"/>
      <c r="Q1067" s="119"/>
      <c r="R1067" s="119"/>
      <c r="S1067" s="119"/>
      <c r="T1067" s="119"/>
      <c r="U1067" s="119"/>
      <c r="V1067" s="119"/>
      <c r="W1067" s="103"/>
      <c r="X1067" s="103"/>
      <c r="Y1067" s="65" t="str">
        <f t="shared" si="175"/>
        <v>DOUBLE</v>
      </c>
      <c r="Z1067" s="65">
        <f t="shared" si="176"/>
        <v>0</v>
      </c>
      <c r="AA1067" s="65">
        <f t="shared" si="177"/>
        <v>0</v>
      </c>
      <c r="AB1067" s="65">
        <f t="shared" si="178"/>
        <v>1</v>
      </c>
      <c r="AC1067" s="65">
        <f t="shared" si="179"/>
        <v>0</v>
      </c>
    </row>
    <row r="1068" spans="1:29" x14ac:dyDescent="0.25">
      <c r="A1068" s="101"/>
      <c r="B1068" s="100"/>
      <c r="C1068" s="101"/>
      <c r="D1068" s="102"/>
      <c r="E1068" s="100"/>
      <c r="F1068" s="103"/>
      <c r="G1068" s="104"/>
      <c r="H1068" s="113"/>
      <c r="I1068" s="100"/>
      <c r="J1068" s="119"/>
      <c r="K1068" s="119"/>
      <c r="L1068" s="119"/>
      <c r="M1068" s="119"/>
      <c r="N1068" s="119"/>
      <c r="O1068" s="119"/>
      <c r="P1068" s="119"/>
      <c r="Q1068" s="119"/>
      <c r="R1068" s="119"/>
      <c r="S1068" s="119"/>
      <c r="T1068" s="119"/>
      <c r="U1068" s="119"/>
      <c r="V1068" s="119"/>
      <c r="W1068" s="103"/>
      <c r="X1068" s="103"/>
      <c r="Y1068" s="65" t="str">
        <f t="shared" si="175"/>
        <v>DOUBLE</v>
      </c>
      <c r="Z1068" s="65">
        <f t="shared" si="176"/>
        <v>0</v>
      </c>
      <c r="AA1068" s="65">
        <f t="shared" si="177"/>
        <v>0</v>
      </c>
      <c r="AB1068" s="65">
        <f t="shared" si="178"/>
        <v>1</v>
      </c>
      <c r="AC1068" s="65">
        <f t="shared" si="179"/>
        <v>0</v>
      </c>
    </row>
    <row r="1069" spans="1:29" x14ac:dyDescent="0.25">
      <c r="A1069" s="101"/>
      <c r="B1069" s="100"/>
      <c r="C1069" s="101"/>
      <c r="D1069" s="102"/>
      <c r="E1069" s="100"/>
      <c r="F1069" s="103"/>
      <c r="G1069" s="104"/>
      <c r="H1069" s="113"/>
      <c r="I1069" s="100"/>
      <c r="J1069" s="119"/>
      <c r="K1069" s="119"/>
      <c r="L1069" s="119"/>
      <c r="M1069" s="119"/>
      <c r="N1069" s="119"/>
      <c r="O1069" s="119"/>
      <c r="P1069" s="119"/>
      <c r="Q1069" s="119"/>
      <c r="R1069" s="119"/>
      <c r="S1069" s="119"/>
      <c r="T1069" s="119"/>
      <c r="U1069" s="119"/>
      <c r="V1069" s="119"/>
      <c r="W1069" s="103"/>
      <c r="X1069" s="103"/>
      <c r="Y1069" s="65" t="str">
        <f t="shared" si="175"/>
        <v>DOUBLE</v>
      </c>
      <c r="Z1069" s="65">
        <f t="shared" si="176"/>
        <v>0</v>
      </c>
      <c r="AA1069" s="65">
        <f t="shared" si="177"/>
        <v>0</v>
      </c>
      <c r="AB1069" s="65">
        <f t="shared" si="178"/>
        <v>1</v>
      </c>
      <c r="AC1069" s="65">
        <f t="shared" si="179"/>
        <v>0</v>
      </c>
    </row>
    <row r="1070" spans="1:29" x14ac:dyDescent="0.25">
      <c r="A1070" s="101"/>
      <c r="B1070" s="100"/>
      <c r="C1070" s="101"/>
      <c r="D1070" s="102"/>
      <c r="E1070" s="100"/>
      <c r="F1070" s="103"/>
      <c r="G1070" s="104"/>
      <c r="H1070" s="113"/>
      <c r="I1070" s="100"/>
      <c r="J1070" s="119"/>
      <c r="K1070" s="119"/>
      <c r="L1070" s="119"/>
      <c r="M1070" s="119"/>
      <c r="N1070" s="119"/>
      <c r="O1070" s="119"/>
      <c r="P1070" s="119"/>
      <c r="Q1070" s="119"/>
      <c r="R1070" s="119"/>
      <c r="S1070" s="119"/>
      <c r="T1070" s="119"/>
      <c r="U1070" s="119"/>
      <c r="V1070" s="119"/>
      <c r="W1070" s="103"/>
      <c r="X1070" s="103"/>
      <c r="Y1070" s="65" t="str">
        <f t="shared" si="175"/>
        <v>DOUBLE</v>
      </c>
      <c r="Z1070" s="65">
        <f t="shared" si="176"/>
        <v>0</v>
      </c>
      <c r="AA1070" s="65">
        <f t="shared" si="177"/>
        <v>0</v>
      </c>
      <c r="AB1070" s="65">
        <f t="shared" si="178"/>
        <v>1</v>
      </c>
      <c r="AC1070" s="65">
        <f t="shared" si="179"/>
        <v>0</v>
      </c>
    </row>
    <row r="1071" spans="1:29" x14ac:dyDescent="0.25">
      <c r="A1071" s="101"/>
      <c r="B1071" s="100"/>
      <c r="C1071" s="101"/>
      <c r="D1071" s="102"/>
      <c r="E1071" s="100"/>
      <c r="F1071" s="103"/>
      <c r="G1071" s="104"/>
      <c r="H1071" s="113"/>
      <c r="I1071" s="100"/>
      <c r="J1071" s="119"/>
      <c r="K1071" s="119"/>
      <c r="L1071" s="119"/>
      <c r="M1071" s="119"/>
      <c r="N1071" s="119"/>
      <c r="O1071" s="119"/>
      <c r="P1071" s="119"/>
      <c r="Q1071" s="119"/>
      <c r="R1071" s="119"/>
      <c r="S1071" s="119"/>
      <c r="T1071" s="119"/>
      <c r="U1071" s="119"/>
      <c r="V1071" s="119"/>
      <c r="W1071" s="103"/>
      <c r="X1071" s="103"/>
      <c r="Y1071" s="65" t="str">
        <f t="shared" si="175"/>
        <v>DOUBLE</v>
      </c>
      <c r="Z1071" s="65">
        <f t="shared" si="176"/>
        <v>0</v>
      </c>
      <c r="AA1071" s="65">
        <f t="shared" si="177"/>
        <v>0</v>
      </c>
      <c r="AB1071" s="65">
        <f t="shared" si="178"/>
        <v>1</v>
      </c>
      <c r="AC1071" s="65">
        <f t="shared" si="179"/>
        <v>0</v>
      </c>
    </row>
    <row r="1072" spans="1:29" x14ac:dyDescent="0.25">
      <c r="A1072" s="101"/>
      <c r="B1072" s="100"/>
      <c r="C1072" s="101"/>
      <c r="D1072" s="102"/>
      <c r="E1072" s="100"/>
      <c r="F1072" s="103"/>
      <c r="G1072" s="104"/>
      <c r="H1072" s="113"/>
      <c r="I1072" s="100"/>
      <c r="J1072" s="119"/>
      <c r="K1072" s="119"/>
      <c r="L1072" s="119"/>
      <c r="M1072" s="119"/>
      <c r="N1072" s="119"/>
      <c r="O1072" s="119"/>
      <c r="P1072" s="119"/>
      <c r="Q1072" s="119"/>
      <c r="R1072" s="119"/>
      <c r="S1072" s="119"/>
      <c r="T1072" s="119"/>
      <c r="U1072" s="119"/>
      <c r="V1072" s="119"/>
      <c r="W1072" s="103"/>
      <c r="X1072" s="103"/>
      <c r="Y1072" s="65" t="str">
        <f t="shared" si="175"/>
        <v>DOUBLE</v>
      </c>
      <c r="Z1072" s="65">
        <f t="shared" si="176"/>
        <v>0</v>
      </c>
      <c r="AA1072" s="65">
        <f t="shared" si="177"/>
        <v>0</v>
      </c>
      <c r="AB1072" s="65">
        <f t="shared" si="178"/>
        <v>1</v>
      </c>
      <c r="AC1072" s="65">
        <f t="shared" si="179"/>
        <v>0</v>
      </c>
    </row>
    <row r="1073" spans="1:29" x14ac:dyDescent="0.25">
      <c r="A1073" s="101"/>
      <c r="B1073" s="100"/>
      <c r="C1073" s="101"/>
      <c r="D1073" s="102"/>
      <c r="E1073" s="100"/>
      <c r="F1073" s="103"/>
      <c r="G1073" s="104"/>
      <c r="H1073" s="113"/>
      <c r="I1073" s="100"/>
      <c r="J1073" s="119"/>
      <c r="K1073" s="119"/>
      <c r="L1073" s="119"/>
      <c r="M1073" s="119"/>
      <c r="N1073" s="119"/>
      <c r="O1073" s="119"/>
      <c r="P1073" s="119"/>
      <c r="Q1073" s="119"/>
      <c r="R1073" s="119"/>
      <c r="S1073" s="119"/>
      <c r="T1073" s="119"/>
      <c r="U1073" s="119"/>
      <c r="V1073" s="119"/>
      <c r="W1073" s="103"/>
      <c r="X1073" s="103"/>
      <c r="Y1073" s="65" t="str">
        <f t="shared" si="175"/>
        <v>DOUBLE</v>
      </c>
      <c r="Z1073" s="65">
        <f t="shared" si="176"/>
        <v>0</v>
      </c>
      <c r="AA1073" s="65">
        <f t="shared" si="177"/>
        <v>0</v>
      </c>
      <c r="AB1073" s="65">
        <f t="shared" si="178"/>
        <v>1</v>
      </c>
      <c r="AC1073" s="65">
        <f t="shared" si="179"/>
        <v>0</v>
      </c>
    </row>
    <row r="1074" spans="1:29" x14ac:dyDescent="0.25">
      <c r="A1074" s="101"/>
      <c r="B1074" s="100"/>
      <c r="C1074" s="101"/>
      <c r="D1074" s="102"/>
      <c r="E1074" s="100"/>
      <c r="F1074" s="103"/>
      <c r="G1074" s="104"/>
      <c r="H1074" s="113"/>
      <c r="I1074" s="100"/>
      <c r="J1074" s="119"/>
      <c r="K1074" s="119"/>
      <c r="L1074" s="119"/>
      <c r="M1074" s="119"/>
      <c r="N1074" s="119"/>
      <c r="O1074" s="119"/>
      <c r="P1074" s="119"/>
      <c r="Q1074" s="119"/>
      <c r="R1074" s="119"/>
      <c r="S1074" s="119"/>
      <c r="T1074" s="119"/>
      <c r="U1074" s="119"/>
      <c r="V1074" s="119"/>
      <c r="W1074" s="103"/>
      <c r="X1074" s="103"/>
      <c r="Y1074" s="65" t="str">
        <f t="shared" si="175"/>
        <v>DOUBLE</v>
      </c>
      <c r="Z1074" s="65">
        <f t="shared" si="176"/>
        <v>0</v>
      </c>
      <c r="AA1074" s="65">
        <f t="shared" si="177"/>
        <v>0</v>
      </c>
      <c r="AB1074" s="65">
        <f t="shared" si="178"/>
        <v>1</v>
      </c>
      <c r="AC1074" s="65">
        <f t="shared" si="179"/>
        <v>0</v>
      </c>
    </row>
    <row r="1075" spans="1:29" x14ac:dyDescent="0.25">
      <c r="A1075" s="101"/>
      <c r="B1075" s="100"/>
      <c r="C1075" s="101"/>
      <c r="D1075" s="102"/>
      <c r="E1075" s="100"/>
      <c r="F1075" s="103"/>
      <c r="G1075" s="104"/>
      <c r="H1075" s="113"/>
      <c r="I1075" s="100"/>
      <c r="J1075" s="119"/>
      <c r="K1075" s="119"/>
      <c r="L1075" s="119"/>
      <c r="M1075" s="119"/>
      <c r="N1075" s="119"/>
      <c r="O1075" s="119"/>
      <c r="P1075" s="119"/>
      <c r="Q1075" s="119"/>
      <c r="R1075" s="119"/>
      <c r="S1075" s="119"/>
      <c r="T1075" s="119"/>
      <c r="U1075" s="119"/>
      <c r="V1075" s="119"/>
      <c r="W1075" s="103"/>
      <c r="X1075" s="103"/>
      <c r="Y1075" s="65" t="str">
        <f t="shared" si="175"/>
        <v>DOUBLE</v>
      </c>
      <c r="Z1075" s="65">
        <f t="shared" si="176"/>
        <v>0</v>
      </c>
      <c r="AA1075" s="65">
        <f t="shared" si="177"/>
        <v>0</v>
      </c>
      <c r="AB1075" s="65">
        <f t="shared" si="178"/>
        <v>1</v>
      </c>
      <c r="AC1075" s="65">
        <f t="shared" si="179"/>
        <v>0</v>
      </c>
    </row>
    <row r="1076" spans="1:29" x14ac:dyDescent="0.25">
      <c r="A1076" s="101"/>
      <c r="B1076" s="100"/>
      <c r="C1076" s="101"/>
      <c r="D1076" s="102"/>
      <c r="E1076" s="100"/>
      <c r="F1076" s="103"/>
      <c r="G1076" s="104"/>
      <c r="H1076" s="113"/>
      <c r="I1076" s="100"/>
      <c r="J1076" s="119"/>
      <c r="K1076" s="119"/>
      <c r="L1076" s="119"/>
      <c r="M1076" s="119"/>
      <c r="N1076" s="119"/>
      <c r="O1076" s="119"/>
      <c r="P1076" s="119"/>
      <c r="Q1076" s="119"/>
      <c r="R1076" s="119"/>
      <c r="S1076" s="119"/>
      <c r="T1076" s="119"/>
      <c r="U1076" s="119"/>
      <c r="V1076" s="119"/>
      <c r="W1076" s="103"/>
      <c r="X1076" s="103"/>
      <c r="Y1076" s="65" t="str">
        <f t="shared" si="175"/>
        <v>DOUBLE</v>
      </c>
      <c r="Z1076" s="65">
        <f t="shared" si="176"/>
        <v>0</v>
      </c>
      <c r="AA1076" s="65">
        <f t="shared" si="177"/>
        <v>0</v>
      </c>
      <c r="AB1076" s="65">
        <f t="shared" si="178"/>
        <v>1</v>
      </c>
      <c r="AC1076" s="65">
        <f t="shared" si="179"/>
        <v>0</v>
      </c>
    </row>
    <row r="1077" spans="1:29" x14ac:dyDescent="0.25">
      <c r="A1077" s="101"/>
      <c r="B1077" s="100"/>
      <c r="C1077" s="101"/>
      <c r="D1077" s="102"/>
      <c r="E1077" s="100"/>
      <c r="F1077" s="103"/>
      <c r="G1077" s="104"/>
      <c r="H1077" s="113"/>
      <c r="I1077" s="100"/>
      <c r="J1077" s="119"/>
      <c r="K1077" s="119"/>
      <c r="L1077" s="119"/>
      <c r="M1077" s="119"/>
      <c r="N1077" s="119"/>
      <c r="O1077" s="119"/>
      <c r="P1077" s="119"/>
      <c r="Q1077" s="119"/>
      <c r="R1077" s="119"/>
      <c r="S1077" s="119"/>
      <c r="T1077" s="119"/>
      <c r="U1077" s="119"/>
      <c r="V1077" s="119"/>
      <c r="W1077" s="103"/>
      <c r="X1077" s="103"/>
      <c r="Y1077" s="65" t="str">
        <f t="shared" si="175"/>
        <v>DOUBLE</v>
      </c>
      <c r="Z1077" s="65">
        <f t="shared" si="176"/>
        <v>0</v>
      </c>
      <c r="AA1077" s="65">
        <f t="shared" si="177"/>
        <v>0</v>
      </c>
      <c r="AB1077" s="65">
        <f t="shared" si="178"/>
        <v>1</v>
      </c>
      <c r="AC1077" s="65">
        <f t="shared" si="179"/>
        <v>0</v>
      </c>
    </row>
    <row r="1078" spans="1:29" x14ac:dyDescent="0.25">
      <c r="A1078" s="101"/>
      <c r="B1078" s="100"/>
      <c r="C1078" s="101"/>
      <c r="D1078" s="102"/>
      <c r="E1078" s="100"/>
      <c r="F1078" s="103"/>
      <c r="G1078" s="104"/>
      <c r="H1078" s="113"/>
      <c r="I1078" s="100"/>
      <c r="J1078" s="119"/>
      <c r="K1078" s="119"/>
      <c r="L1078" s="119"/>
      <c r="M1078" s="119"/>
      <c r="N1078" s="119"/>
      <c r="O1078" s="119"/>
      <c r="P1078" s="119"/>
      <c r="Q1078" s="119"/>
      <c r="R1078" s="119"/>
      <c r="S1078" s="119"/>
      <c r="T1078" s="119"/>
      <c r="U1078" s="119"/>
      <c r="V1078" s="119"/>
      <c r="W1078" s="103"/>
      <c r="X1078" s="103"/>
      <c r="Y1078" s="65" t="str">
        <f t="shared" si="175"/>
        <v>DOUBLE</v>
      </c>
      <c r="Z1078" s="65">
        <f t="shared" si="176"/>
        <v>0</v>
      </c>
      <c r="AA1078" s="65">
        <f t="shared" si="177"/>
        <v>0</v>
      </c>
      <c r="AB1078" s="65">
        <f t="shared" si="178"/>
        <v>1</v>
      </c>
      <c r="AC1078" s="65">
        <f t="shared" si="179"/>
        <v>0</v>
      </c>
    </row>
    <row r="1079" spans="1:29" x14ac:dyDescent="0.25">
      <c r="A1079" s="101"/>
      <c r="B1079" s="100"/>
      <c r="C1079" s="101"/>
      <c r="D1079" s="102"/>
      <c r="E1079" s="100"/>
      <c r="F1079" s="103"/>
      <c r="G1079" s="104"/>
      <c r="H1079" s="113"/>
      <c r="I1079" s="100"/>
      <c r="J1079" s="119"/>
      <c r="K1079" s="119"/>
      <c r="L1079" s="119"/>
      <c r="M1079" s="119"/>
      <c r="N1079" s="119"/>
      <c r="O1079" s="119"/>
      <c r="P1079" s="119"/>
      <c r="Q1079" s="119"/>
      <c r="R1079" s="119"/>
      <c r="S1079" s="119"/>
      <c r="T1079" s="119"/>
      <c r="U1079" s="119"/>
      <c r="V1079" s="119"/>
      <c r="W1079" s="103"/>
      <c r="X1079" s="103"/>
      <c r="Y1079" s="65" t="str">
        <f t="shared" si="175"/>
        <v>DOUBLE</v>
      </c>
      <c r="Z1079" s="65">
        <f t="shared" si="176"/>
        <v>0</v>
      </c>
      <c r="AA1079" s="65">
        <f t="shared" si="177"/>
        <v>0</v>
      </c>
      <c r="AB1079" s="65">
        <f t="shared" si="178"/>
        <v>1</v>
      </c>
      <c r="AC1079" s="65">
        <f t="shared" si="179"/>
        <v>0</v>
      </c>
    </row>
    <row r="1080" spans="1:29" x14ac:dyDescent="0.25">
      <c r="A1080" s="101"/>
      <c r="B1080" s="100"/>
      <c r="C1080" s="101"/>
      <c r="D1080" s="102"/>
      <c r="E1080" s="100"/>
      <c r="F1080" s="103"/>
      <c r="G1080" s="104"/>
      <c r="H1080" s="113"/>
      <c r="I1080" s="100"/>
      <c r="J1080" s="119"/>
      <c r="K1080" s="119"/>
      <c r="L1080" s="119"/>
      <c r="M1080" s="119"/>
      <c r="N1080" s="119"/>
      <c r="O1080" s="119"/>
      <c r="P1080" s="119"/>
      <c r="Q1080" s="119"/>
      <c r="R1080" s="119"/>
      <c r="S1080" s="119"/>
      <c r="T1080" s="119"/>
      <c r="U1080" s="119"/>
      <c r="V1080" s="119"/>
      <c r="W1080" s="103"/>
      <c r="X1080" s="103"/>
      <c r="Y1080" s="65" t="str">
        <f t="shared" si="175"/>
        <v>DOUBLE</v>
      </c>
      <c r="Z1080" s="65">
        <f t="shared" si="176"/>
        <v>0</v>
      </c>
      <c r="AA1080" s="65">
        <f t="shared" si="177"/>
        <v>0</v>
      </c>
      <c r="AB1080" s="65">
        <f t="shared" si="178"/>
        <v>1</v>
      </c>
      <c r="AC1080" s="65">
        <f t="shared" si="179"/>
        <v>0</v>
      </c>
    </row>
    <row r="1081" spans="1:29" x14ac:dyDescent="0.25">
      <c r="A1081" s="101"/>
      <c r="B1081" s="100"/>
      <c r="C1081" s="101"/>
      <c r="D1081" s="102"/>
      <c r="E1081" s="100"/>
      <c r="F1081" s="103"/>
      <c r="G1081" s="104"/>
      <c r="H1081" s="113"/>
      <c r="I1081" s="100"/>
      <c r="J1081" s="119"/>
      <c r="K1081" s="119"/>
      <c r="L1081" s="119"/>
      <c r="M1081" s="119"/>
      <c r="N1081" s="119"/>
      <c r="O1081" s="119"/>
      <c r="P1081" s="119"/>
      <c r="Q1081" s="119"/>
      <c r="R1081" s="119"/>
      <c r="S1081" s="119"/>
      <c r="T1081" s="119"/>
      <c r="U1081" s="119"/>
      <c r="V1081" s="119"/>
      <c r="W1081" s="103"/>
      <c r="X1081" s="103"/>
      <c r="Y1081" s="65" t="str">
        <f t="shared" si="175"/>
        <v>DOUBLE</v>
      </c>
      <c r="Z1081" s="65">
        <f t="shared" si="176"/>
        <v>0</v>
      </c>
      <c r="AA1081" s="65">
        <f t="shared" si="177"/>
        <v>0</v>
      </c>
      <c r="AB1081" s="65">
        <f t="shared" si="178"/>
        <v>1</v>
      </c>
      <c r="AC1081" s="65">
        <f t="shared" si="179"/>
        <v>0</v>
      </c>
    </row>
    <row r="1082" spans="1:29" x14ac:dyDescent="0.25">
      <c r="A1082" s="101"/>
      <c r="B1082" s="100"/>
      <c r="C1082" s="101"/>
      <c r="D1082" s="102"/>
      <c r="E1082" s="100"/>
      <c r="F1082" s="103"/>
      <c r="G1082" s="104"/>
      <c r="H1082" s="113"/>
      <c r="I1082" s="100"/>
      <c r="J1082" s="119"/>
      <c r="K1082" s="119"/>
      <c r="L1082" s="119"/>
      <c r="M1082" s="119"/>
      <c r="N1082" s="119"/>
      <c r="O1082" s="119"/>
      <c r="P1082" s="119"/>
      <c r="Q1082" s="119"/>
      <c r="R1082" s="119"/>
      <c r="S1082" s="119"/>
      <c r="T1082" s="119"/>
      <c r="U1082" s="119"/>
      <c r="V1082" s="119"/>
      <c r="W1082" s="103"/>
      <c r="X1082" s="103"/>
      <c r="Y1082" s="65" t="str">
        <f t="shared" si="175"/>
        <v>DOUBLE</v>
      </c>
      <c r="Z1082" s="65">
        <f t="shared" si="176"/>
        <v>0</v>
      </c>
      <c r="AA1082" s="65">
        <f t="shared" si="177"/>
        <v>0</v>
      </c>
      <c r="AB1082" s="65">
        <f t="shared" si="178"/>
        <v>1</v>
      </c>
      <c r="AC1082" s="65">
        <f t="shared" si="179"/>
        <v>0</v>
      </c>
    </row>
    <row r="1083" spans="1:29" x14ac:dyDescent="0.25">
      <c r="A1083" s="101"/>
      <c r="B1083" s="100"/>
      <c r="C1083" s="101"/>
      <c r="D1083" s="102"/>
      <c r="E1083" s="100"/>
      <c r="F1083" s="103"/>
      <c r="G1083" s="104"/>
      <c r="H1083" s="113"/>
      <c r="I1083" s="100"/>
      <c r="J1083" s="119"/>
      <c r="K1083" s="119"/>
      <c r="L1083" s="119"/>
      <c r="M1083" s="119"/>
      <c r="N1083" s="119"/>
      <c r="O1083" s="119"/>
      <c r="P1083" s="119"/>
      <c r="Q1083" s="119"/>
      <c r="R1083" s="119"/>
      <c r="S1083" s="119"/>
      <c r="T1083" s="119"/>
      <c r="U1083" s="119"/>
      <c r="V1083" s="119"/>
      <c r="W1083" s="103"/>
      <c r="X1083" s="103"/>
      <c r="Y1083" s="65" t="str">
        <f t="shared" si="175"/>
        <v>DOUBLE</v>
      </c>
      <c r="Z1083" s="65">
        <f t="shared" si="176"/>
        <v>0</v>
      </c>
      <c r="AA1083" s="65">
        <f t="shared" si="177"/>
        <v>0</v>
      </c>
      <c r="AB1083" s="65">
        <f t="shared" si="178"/>
        <v>1</v>
      </c>
      <c r="AC1083" s="65">
        <f t="shared" si="179"/>
        <v>0</v>
      </c>
    </row>
    <row r="1084" spans="1:29" x14ac:dyDescent="0.25">
      <c r="A1084" s="101"/>
      <c r="B1084" s="100"/>
      <c r="C1084" s="101"/>
      <c r="D1084" s="102"/>
      <c r="E1084" s="100"/>
      <c r="F1084" s="103"/>
      <c r="G1084" s="104"/>
      <c r="H1084" s="113"/>
      <c r="I1084" s="100"/>
      <c r="J1084" s="119"/>
      <c r="K1084" s="119"/>
      <c r="L1084" s="119"/>
      <c r="M1084" s="119"/>
      <c r="N1084" s="119"/>
      <c r="O1084" s="119"/>
      <c r="P1084" s="119"/>
      <c r="Q1084" s="119"/>
      <c r="R1084" s="119"/>
      <c r="S1084" s="119"/>
      <c r="T1084" s="119"/>
      <c r="U1084" s="119"/>
      <c r="V1084" s="119"/>
      <c r="W1084" s="103"/>
      <c r="X1084" s="103"/>
      <c r="Y1084" s="65" t="str">
        <f t="shared" si="175"/>
        <v>DOUBLE</v>
      </c>
      <c r="Z1084" s="65">
        <f t="shared" si="176"/>
        <v>0</v>
      </c>
      <c r="AA1084" s="65">
        <f t="shared" si="177"/>
        <v>0</v>
      </c>
      <c r="AB1084" s="65">
        <f t="shared" si="178"/>
        <v>1</v>
      </c>
      <c r="AC1084" s="65">
        <f t="shared" si="179"/>
        <v>0</v>
      </c>
    </row>
    <row r="1085" spans="1:29" x14ac:dyDescent="0.25">
      <c r="A1085" s="101"/>
      <c r="B1085" s="100"/>
      <c r="C1085" s="101"/>
      <c r="D1085" s="102"/>
      <c r="E1085" s="100"/>
      <c r="F1085" s="103"/>
      <c r="G1085" s="104"/>
      <c r="H1085" s="113"/>
      <c r="I1085" s="100"/>
      <c r="J1085" s="119"/>
      <c r="K1085" s="119"/>
      <c r="L1085" s="119"/>
      <c r="M1085" s="119"/>
      <c r="N1085" s="119"/>
      <c r="O1085" s="119"/>
      <c r="P1085" s="119"/>
      <c r="Q1085" s="119"/>
      <c r="R1085" s="119"/>
      <c r="S1085" s="119"/>
      <c r="T1085" s="119"/>
      <c r="U1085" s="119"/>
      <c r="V1085" s="119"/>
      <c r="W1085" s="103"/>
      <c r="X1085" s="103"/>
      <c r="Y1085" s="65" t="str">
        <f t="shared" si="175"/>
        <v>DOUBLE</v>
      </c>
      <c r="Z1085" s="65">
        <f t="shared" si="176"/>
        <v>0</v>
      </c>
      <c r="AA1085" s="65">
        <f t="shared" si="177"/>
        <v>0</v>
      </c>
      <c r="AB1085" s="65">
        <f t="shared" si="178"/>
        <v>1</v>
      </c>
      <c r="AC1085" s="65">
        <f t="shared" si="179"/>
        <v>0</v>
      </c>
    </row>
    <row r="1086" spans="1:29" x14ac:dyDescent="0.25">
      <c r="A1086" s="101"/>
      <c r="B1086" s="100"/>
      <c r="C1086" s="101"/>
      <c r="D1086" s="102"/>
      <c r="E1086" s="100"/>
      <c r="F1086" s="103"/>
      <c r="G1086" s="104"/>
      <c r="H1086" s="113"/>
      <c r="I1086" s="100"/>
      <c r="J1086" s="119"/>
      <c r="K1086" s="119"/>
      <c r="L1086" s="119"/>
      <c r="M1086" s="119"/>
      <c r="N1086" s="119"/>
      <c r="O1086" s="119"/>
      <c r="P1086" s="119"/>
      <c r="Q1086" s="119"/>
      <c r="R1086" s="119"/>
      <c r="S1086" s="119"/>
      <c r="T1086" s="119"/>
      <c r="U1086" s="119"/>
      <c r="V1086" s="119"/>
      <c r="W1086" s="103"/>
      <c r="X1086" s="103"/>
      <c r="Y1086" s="65" t="str">
        <f t="shared" si="175"/>
        <v>DOUBLE</v>
      </c>
      <c r="Z1086" s="65">
        <f t="shared" si="176"/>
        <v>0</v>
      </c>
      <c r="AA1086" s="65">
        <f t="shared" si="177"/>
        <v>0</v>
      </c>
      <c r="AB1086" s="65">
        <f t="shared" si="178"/>
        <v>1</v>
      </c>
      <c r="AC1086" s="65">
        <f t="shared" si="179"/>
        <v>0</v>
      </c>
    </row>
    <row r="1087" spans="1:29" x14ac:dyDescent="0.25">
      <c r="A1087" s="101"/>
      <c r="B1087" s="100"/>
      <c r="C1087" s="101"/>
      <c r="D1087" s="102"/>
      <c r="E1087" s="100"/>
      <c r="F1087" s="103"/>
      <c r="G1087" s="104"/>
      <c r="H1087" s="113"/>
      <c r="I1087" s="100"/>
      <c r="J1087" s="119"/>
      <c r="K1087" s="119"/>
      <c r="L1087" s="119"/>
      <c r="M1087" s="119"/>
      <c r="N1087" s="119"/>
      <c r="O1087" s="119"/>
      <c r="P1087" s="119"/>
      <c r="Q1087" s="119"/>
      <c r="R1087" s="119"/>
      <c r="S1087" s="119"/>
      <c r="T1087" s="119"/>
      <c r="U1087" s="119"/>
      <c r="V1087" s="119"/>
      <c r="W1087" s="103"/>
      <c r="X1087" s="103"/>
      <c r="Y1087" s="65" t="str">
        <f t="shared" si="175"/>
        <v>DOUBLE</v>
      </c>
      <c r="Z1087" s="65">
        <f t="shared" si="176"/>
        <v>0</v>
      </c>
      <c r="AA1087" s="65">
        <f t="shared" si="177"/>
        <v>0</v>
      </c>
      <c r="AB1087" s="65">
        <f t="shared" si="178"/>
        <v>1</v>
      </c>
      <c r="AC1087" s="65">
        <f t="shared" si="179"/>
        <v>0</v>
      </c>
    </row>
    <row r="1088" spans="1:29" x14ac:dyDescent="0.25">
      <c r="A1088" s="101"/>
      <c r="B1088" s="100"/>
      <c r="C1088" s="101"/>
      <c r="D1088" s="102"/>
      <c r="E1088" s="100"/>
      <c r="F1088" s="103"/>
      <c r="G1088" s="104"/>
      <c r="H1088" s="113"/>
      <c r="I1088" s="100"/>
      <c r="J1088" s="119"/>
      <c r="K1088" s="119"/>
      <c r="L1088" s="119"/>
      <c r="M1088" s="119"/>
      <c r="N1088" s="119"/>
      <c r="O1088" s="119"/>
      <c r="P1088" s="119"/>
      <c r="Q1088" s="119"/>
      <c r="R1088" s="119"/>
      <c r="S1088" s="119"/>
      <c r="T1088" s="119"/>
      <c r="U1088" s="119"/>
      <c r="V1088" s="119"/>
      <c r="W1088" s="103"/>
      <c r="X1088" s="103"/>
      <c r="Y1088" s="65" t="str">
        <f t="shared" si="175"/>
        <v>DOUBLE</v>
      </c>
      <c r="Z1088" s="65">
        <f t="shared" si="176"/>
        <v>0</v>
      </c>
      <c r="AA1088" s="65">
        <f t="shared" si="177"/>
        <v>0</v>
      </c>
      <c r="AB1088" s="65">
        <f t="shared" si="178"/>
        <v>1</v>
      </c>
      <c r="AC1088" s="65">
        <f t="shared" si="179"/>
        <v>0</v>
      </c>
    </row>
    <row r="1089" spans="1:29" x14ac:dyDescent="0.25">
      <c r="A1089" s="101"/>
      <c r="B1089" s="100"/>
      <c r="C1089" s="101"/>
      <c r="D1089" s="102"/>
      <c r="E1089" s="100"/>
      <c r="F1089" s="103"/>
      <c r="G1089" s="104"/>
      <c r="H1089" s="113"/>
      <c r="I1089" s="100"/>
      <c r="J1089" s="119"/>
      <c r="K1089" s="119"/>
      <c r="L1089" s="119"/>
      <c r="M1089" s="119"/>
      <c r="N1089" s="119"/>
      <c r="O1089" s="119"/>
      <c r="P1089" s="119"/>
      <c r="Q1089" s="119"/>
      <c r="R1089" s="119"/>
      <c r="S1089" s="119"/>
      <c r="T1089" s="119"/>
      <c r="U1089" s="119"/>
      <c r="V1089" s="119"/>
      <c r="W1089" s="103"/>
      <c r="X1089" s="103"/>
      <c r="Y1089" s="65" t="str">
        <f t="shared" si="175"/>
        <v>DOUBLE</v>
      </c>
      <c r="Z1089" s="65">
        <f t="shared" si="176"/>
        <v>0</v>
      </c>
      <c r="AA1089" s="65">
        <f t="shared" si="177"/>
        <v>0</v>
      </c>
      <c r="AB1089" s="65">
        <f t="shared" si="178"/>
        <v>1</v>
      </c>
      <c r="AC1089" s="65">
        <f t="shared" si="179"/>
        <v>0</v>
      </c>
    </row>
    <row r="1090" spans="1:29" x14ac:dyDescent="0.25">
      <c r="A1090" s="101"/>
      <c r="B1090" s="100"/>
      <c r="C1090" s="101"/>
      <c r="D1090" s="102"/>
      <c r="E1090" s="100"/>
      <c r="F1090" s="103"/>
      <c r="G1090" s="104"/>
      <c r="H1090" s="113"/>
      <c r="I1090" s="100"/>
      <c r="J1090" s="119"/>
      <c r="K1090" s="119"/>
      <c r="L1090" s="119"/>
      <c r="M1090" s="119"/>
      <c r="N1090" s="119"/>
      <c r="O1090" s="119"/>
      <c r="P1090" s="119"/>
      <c r="Q1090" s="119"/>
      <c r="R1090" s="119"/>
      <c r="S1090" s="119"/>
      <c r="T1090" s="119"/>
      <c r="U1090" s="119"/>
      <c r="V1090" s="119"/>
      <c r="W1090" s="103"/>
      <c r="X1090" s="103"/>
      <c r="Y1090" s="65" t="str">
        <f t="shared" si="175"/>
        <v>DOUBLE</v>
      </c>
      <c r="Z1090" s="65">
        <f t="shared" si="176"/>
        <v>0</v>
      </c>
      <c r="AA1090" s="65">
        <f t="shared" si="177"/>
        <v>0</v>
      </c>
      <c r="AB1090" s="65">
        <f t="shared" si="178"/>
        <v>1</v>
      </c>
      <c r="AC1090" s="65">
        <f t="shared" si="179"/>
        <v>0</v>
      </c>
    </row>
    <row r="1091" spans="1:29" x14ac:dyDescent="0.25">
      <c r="A1091" s="101"/>
      <c r="B1091" s="100"/>
      <c r="C1091" s="101"/>
      <c r="D1091" s="102"/>
      <c r="E1091" s="100"/>
      <c r="F1091" s="103"/>
      <c r="G1091" s="104"/>
      <c r="H1091" s="113"/>
      <c r="I1091" s="100"/>
      <c r="J1091" s="119"/>
      <c r="K1091" s="119"/>
      <c r="L1091" s="119"/>
      <c r="M1091" s="119"/>
      <c r="N1091" s="119"/>
      <c r="O1091" s="119"/>
      <c r="P1091" s="119"/>
      <c r="Q1091" s="119"/>
      <c r="R1091" s="119"/>
      <c r="S1091" s="119"/>
      <c r="T1091" s="119"/>
      <c r="U1091" s="119"/>
      <c r="V1091" s="119"/>
      <c r="W1091" s="103"/>
      <c r="X1091" s="103"/>
      <c r="Y1091" s="65" t="str">
        <f t="shared" si="175"/>
        <v>DOUBLE</v>
      </c>
      <c r="Z1091" s="65">
        <f t="shared" si="176"/>
        <v>0</v>
      </c>
      <c r="AA1091" s="65">
        <f t="shared" si="177"/>
        <v>0</v>
      </c>
      <c r="AB1091" s="65">
        <f t="shared" si="178"/>
        <v>1</v>
      </c>
      <c r="AC1091" s="65">
        <f t="shared" si="179"/>
        <v>0</v>
      </c>
    </row>
    <row r="1092" spans="1:29" x14ac:dyDescent="0.25">
      <c r="A1092" s="101"/>
      <c r="B1092" s="100"/>
      <c r="C1092" s="101"/>
      <c r="D1092" s="102"/>
      <c r="E1092" s="100"/>
      <c r="F1092" s="103"/>
      <c r="G1092" s="104"/>
      <c r="H1092" s="113"/>
      <c r="I1092" s="100"/>
      <c r="J1092" s="119"/>
      <c r="K1092" s="119"/>
      <c r="L1092" s="119"/>
      <c r="M1092" s="119"/>
      <c r="N1092" s="119"/>
      <c r="O1092" s="119"/>
      <c r="P1092" s="119"/>
      <c r="Q1092" s="119"/>
      <c r="R1092" s="119"/>
      <c r="S1092" s="119"/>
      <c r="T1092" s="119"/>
      <c r="U1092" s="119"/>
      <c r="V1092" s="119"/>
      <c r="W1092" s="103"/>
      <c r="X1092" s="103"/>
      <c r="Y1092" s="65" t="str">
        <f t="shared" si="175"/>
        <v>DOUBLE</v>
      </c>
      <c r="Z1092" s="65">
        <f t="shared" si="176"/>
        <v>0</v>
      </c>
      <c r="AA1092" s="65">
        <f t="shared" si="177"/>
        <v>0</v>
      </c>
      <c r="AB1092" s="65">
        <f t="shared" si="178"/>
        <v>1</v>
      </c>
      <c r="AC1092" s="65">
        <f t="shared" si="179"/>
        <v>0</v>
      </c>
    </row>
    <row r="1093" spans="1:29" x14ac:dyDescent="0.25">
      <c r="A1093" s="101"/>
      <c r="B1093" s="100"/>
      <c r="C1093" s="101"/>
      <c r="D1093" s="102"/>
      <c r="E1093" s="100"/>
      <c r="F1093" s="103"/>
      <c r="G1093" s="104"/>
      <c r="H1093" s="113"/>
      <c r="I1093" s="100"/>
      <c r="J1093" s="119"/>
      <c r="K1093" s="119"/>
      <c r="L1093" s="119"/>
      <c r="M1093" s="119"/>
      <c r="N1093" s="119"/>
      <c r="O1093" s="119"/>
      <c r="P1093" s="119"/>
      <c r="Q1093" s="119"/>
      <c r="R1093" s="119"/>
      <c r="S1093" s="119"/>
      <c r="T1093" s="119"/>
      <c r="U1093" s="119"/>
      <c r="V1093" s="119"/>
      <c r="W1093" s="103"/>
      <c r="X1093" s="103"/>
      <c r="Y1093" s="65" t="str">
        <f t="shared" si="175"/>
        <v>DOUBLE</v>
      </c>
      <c r="Z1093" s="65">
        <f t="shared" si="176"/>
        <v>0</v>
      </c>
      <c r="AA1093" s="65">
        <f t="shared" si="177"/>
        <v>0</v>
      </c>
      <c r="AB1093" s="65">
        <f t="shared" si="178"/>
        <v>1</v>
      </c>
      <c r="AC1093" s="65">
        <f t="shared" si="179"/>
        <v>0</v>
      </c>
    </row>
    <row r="1094" spans="1:29" x14ac:dyDescent="0.25">
      <c r="A1094" s="101"/>
      <c r="B1094" s="100"/>
      <c r="C1094" s="101"/>
      <c r="D1094" s="102"/>
      <c r="E1094" s="100"/>
      <c r="F1094" s="103"/>
      <c r="G1094" s="104"/>
      <c r="H1094" s="113"/>
      <c r="I1094" s="100"/>
      <c r="J1094" s="119"/>
      <c r="K1094" s="119"/>
      <c r="L1094" s="119"/>
      <c r="M1094" s="119"/>
      <c r="N1094" s="119"/>
      <c r="O1094" s="119"/>
      <c r="P1094" s="119"/>
      <c r="Q1094" s="119"/>
      <c r="R1094" s="119"/>
      <c r="S1094" s="119"/>
      <c r="T1094" s="119"/>
      <c r="U1094" s="119"/>
      <c r="V1094" s="119"/>
      <c r="W1094" s="103"/>
      <c r="X1094" s="103"/>
      <c r="Y1094" s="65" t="str">
        <f t="shared" si="175"/>
        <v>DOUBLE</v>
      </c>
      <c r="Z1094" s="65">
        <f t="shared" si="176"/>
        <v>0</v>
      </c>
      <c r="AA1094" s="65">
        <f t="shared" si="177"/>
        <v>0</v>
      </c>
      <c r="AB1094" s="65">
        <f t="shared" si="178"/>
        <v>1</v>
      </c>
      <c r="AC1094" s="65">
        <f t="shared" si="179"/>
        <v>0</v>
      </c>
    </row>
    <row r="1095" spans="1:29" x14ac:dyDescent="0.25">
      <c r="A1095" s="101"/>
      <c r="B1095" s="100"/>
      <c r="C1095" s="101"/>
      <c r="D1095" s="102"/>
      <c r="E1095" s="100"/>
      <c r="F1095" s="103"/>
      <c r="G1095" s="104"/>
      <c r="H1095" s="113"/>
      <c r="I1095" s="100"/>
      <c r="J1095" s="119"/>
      <c r="K1095" s="119"/>
      <c r="L1095" s="119"/>
      <c r="M1095" s="119"/>
      <c r="N1095" s="119"/>
      <c r="O1095" s="119"/>
      <c r="P1095" s="119"/>
      <c r="Q1095" s="119"/>
      <c r="R1095" s="119"/>
      <c r="S1095" s="119"/>
      <c r="T1095" s="119"/>
      <c r="U1095" s="119"/>
      <c r="V1095" s="119"/>
      <c r="W1095" s="103"/>
      <c r="X1095" s="103"/>
      <c r="Y1095" s="65" t="str">
        <f t="shared" si="175"/>
        <v>DOUBLE</v>
      </c>
      <c r="Z1095" s="65">
        <f t="shared" si="176"/>
        <v>0</v>
      </c>
      <c r="AA1095" s="65">
        <f t="shared" si="177"/>
        <v>0</v>
      </c>
      <c r="AB1095" s="65">
        <f t="shared" si="178"/>
        <v>1</v>
      </c>
      <c r="AC1095" s="65">
        <f t="shared" si="179"/>
        <v>0</v>
      </c>
    </row>
    <row r="1096" spans="1:29" x14ac:dyDescent="0.25">
      <c r="A1096" s="101"/>
      <c r="B1096" s="100"/>
      <c r="C1096" s="101"/>
      <c r="D1096" s="102"/>
      <c r="E1096" s="100"/>
      <c r="F1096" s="103"/>
      <c r="G1096" s="104"/>
      <c r="H1096" s="113"/>
      <c r="I1096" s="100"/>
      <c r="J1096" s="119"/>
      <c r="K1096" s="119"/>
      <c r="L1096" s="119"/>
      <c r="M1096" s="119"/>
      <c r="N1096" s="119"/>
      <c r="O1096" s="119"/>
      <c r="P1096" s="119"/>
      <c r="Q1096" s="119"/>
      <c r="R1096" s="119"/>
      <c r="S1096" s="119"/>
      <c r="T1096" s="119"/>
      <c r="U1096" s="119"/>
      <c r="V1096" s="119"/>
      <c r="W1096" s="103"/>
      <c r="X1096" s="103"/>
      <c r="Y1096" s="65" t="str">
        <f t="shared" si="175"/>
        <v>DOUBLE</v>
      </c>
      <c r="Z1096" s="65">
        <f t="shared" si="176"/>
        <v>0</v>
      </c>
      <c r="AA1096" s="65">
        <f t="shared" si="177"/>
        <v>0</v>
      </c>
      <c r="AB1096" s="65">
        <f t="shared" si="178"/>
        <v>1</v>
      </c>
      <c r="AC1096" s="65">
        <f t="shared" si="179"/>
        <v>0</v>
      </c>
    </row>
    <row r="1097" spans="1:29" x14ac:dyDescent="0.25">
      <c r="A1097" s="101"/>
      <c r="B1097" s="100"/>
      <c r="C1097" s="101"/>
      <c r="D1097" s="102"/>
      <c r="E1097" s="100"/>
      <c r="F1097" s="103"/>
      <c r="G1097" s="104"/>
      <c r="H1097" s="113"/>
      <c r="I1097" s="100"/>
      <c r="J1097" s="119"/>
      <c r="K1097" s="119"/>
      <c r="L1097" s="119"/>
      <c r="M1097" s="119"/>
      <c r="N1097" s="119"/>
      <c r="O1097" s="119"/>
      <c r="P1097" s="119"/>
      <c r="Q1097" s="119"/>
      <c r="R1097" s="119"/>
      <c r="S1097" s="119"/>
      <c r="T1097" s="119"/>
      <c r="U1097" s="119"/>
      <c r="V1097" s="119"/>
      <c r="W1097" s="103"/>
      <c r="X1097" s="103"/>
      <c r="Y1097" s="65" t="str">
        <f t="shared" si="175"/>
        <v>DOUBLE</v>
      </c>
      <c r="Z1097" s="65">
        <f t="shared" si="176"/>
        <v>0</v>
      </c>
      <c r="AA1097" s="65">
        <f t="shared" si="177"/>
        <v>0</v>
      </c>
      <c r="AB1097" s="65">
        <f t="shared" si="178"/>
        <v>1</v>
      </c>
      <c r="AC1097" s="65">
        <f t="shared" si="179"/>
        <v>0</v>
      </c>
    </row>
    <row r="1098" spans="1:29" x14ac:dyDescent="0.25">
      <c r="A1098" s="101"/>
      <c r="B1098" s="100"/>
      <c r="C1098" s="101"/>
      <c r="D1098" s="102"/>
      <c r="E1098" s="100"/>
      <c r="F1098" s="103"/>
      <c r="G1098" s="104"/>
      <c r="H1098" s="113"/>
      <c r="I1098" s="100"/>
      <c r="J1098" s="119"/>
      <c r="K1098" s="119"/>
      <c r="L1098" s="119"/>
      <c r="M1098" s="119"/>
      <c r="N1098" s="119"/>
      <c r="O1098" s="119"/>
      <c r="P1098" s="119"/>
      <c r="Q1098" s="119"/>
      <c r="R1098" s="119"/>
      <c r="S1098" s="119"/>
      <c r="T1098" s="119"/>
      <c r="U1098" s="119"/>
      <c r="V1098" s="119"/>
      <c r="W1098" s="103"/>
      <c r="X1098" s="103"/>
      <c r="Y1098" s="65" t="str">
        <f t="shared" si="175"/>
        <v>DOUBLE</v>
      </c>
      <c r="Z1098" s="65">
        <f t="shared" si="176"/>
        <v>0</v>
      </c>
      <c r="AA1098" s="65">
        <f t="shared" si="177"/>
        <v>0</v>
      </c>
      <c r="AB1098" s="65">
        <f t="shared" si="178"/>
        <v>1</v>
      </c>
      <c r="AC1098" s="65">
        <f t="shared" si="179"/>
        <v>0</v>
      </c>
    </row>
    <row r="1099" spans="1:29" x14ac:dyDescent="0.25">
      <c r="A1099" s="101"/>
      <c r="B1099" s="100"/>
      <c r="C1099" s="101"/>
      <c r="D1099" s="102"/>
      <c r="E1099" s="100"/>
      <c r="F1099" s="103"/>
      <c r="G1099" s="104"/>
      <c r="H1099" s="113"/>
      <c r="I1099" s="100"/>
      <c r="J1099" s="119"/>
      <c r="K1099" s="119"/>
      <c r="L1099" s="119"/>
      <c r="M1099" s="119"/>
      <c r="N1099" s="119"/>
      <c r="O1099" s="119"/>
      <c r="P1099" s="119"/>
      <c r="Q1099" s="119"/>
      <c r="R1099" s="119"/>
      <c r="S1099" s="119"/>
      <c r="T1099" s="119"/>
      <c r="U1099" s="119"/>
      <c r="V1099" s="119"/>
      <c r="W1099" s="103"/>
      <c r="X1099" s="103"/>
      <c r="Y1099" s="65" t="str">
        <f t="shared" si="175"/>
        <v>DOUBLE</v>
      </c>
      <c r="Z1099" s="65">
        <f t="shared" si="176"/>
        <v>0</v>
      </c>
      <c r="AA1099" s="65">
        <f t="shared" si="177"/>
        <v>0</v>
      </c>
      <c r="AB1099" s="65">
        <f t="shared" si="178"/>
        <v>1</v>
      </c>
      <c r="AC1099" s="65">
        <f t="shared" si="179"/>
        <v>0</v>
      </c>
    </row>
    <row r="1100" spans="1:29" x14ac:dyDescent="0.25">
      <c r="A1100" s="101"/>
      <c r="B1100" s="100"/>
      <c r="C1100" s="101"/>
      <c r="D1100" s="102"/>
      <c r="E1100" s="100"/>
      <c r="F1100" s="103"/>
      <c r="G1100" s="104"/>
      <c r="H1100" s="113"/>
      <c r="I1100" s="100"/>
      <c r="J1100" s="119"/>
      <c r="K1100" s="119"/>
      <c r="L1100" s="119"/>
      <c r="M1100" s="119"/>
      <c r="N1100" s="119"/>
      <c r="O1100" s="119"/>
      <c r="P1100" s="119"/>
      <c r="Q1100" s="119"/>
      <c r="R1100" s="119"/>
      <c r="S1100" s="119"/>
      <c r="T1100" s="119"/>
      <c r="U1100" s="119"/>
      <c r="V1100" s="119"/>
      <c r="W1100" s="103"/>
      <c r="X1100" s="103"/>
      <c r="Y1100" s="65" t="str">
        <f t="shared" si="175"/>
        <v>DOUBLE</v>
      </c>
      <c r="Z1100" s="65">
        <f t="shared" si="176"/>
        <v>0</v>
      </c>
      <c r="AA1100" s="65">
        <f t="shared" si="177"/>
        <v>0</v>
      </c>
      <c r="AB1100" s="65">
        <f t="shared" si="178"/>
        <v>1</v>
      </c>
      <c r="AC1100" s="65">
        <f t="shared" si="179"/>
        <v>0</v>
      </c>
    </row>
    <row r="1101" spans="1:29" x14ac:dyDescent="0.25">
      <c r="A1101" s="101"/>
      <c r="B1101" s="100"/>
      <c r="C1101" s="101"/>
      <c r="D1101" s="102"/>
      <c r="E1101" s="100"/>
      <c r="F1101" s="103"/>
      <c r="G1101" s="104"/>
      <c r="H1101" s="113"/>
      <c r="I1101" s="100"/>
      <c r="J1101" s="119"/>
      <c r="K1101" s="119"/>
      <c r="L1101" s="119"/>
      <c r="M1101" s="119"/>
      <c r="N1101" s="119"/>
      <c r="O1101" s="119"/>
      <c r="P1101" s="119"/>
      <c r="Q1101" s="119"/>
      <c r="R1101" s="119"/>
      <c r="S1101" s="119"/>
      <c r="T1101" s="119"/>
      <c r="U1101" s="119"/>
      <c r="V1101" s="119"/>
      <c r="W1101" s="103"/>
      <c r="X1101" s="103"/>
      <c r="Y1101" s="65" t="str">
        <f t="shared" si="175"/>
        <v>DOUBLE</v>
      </c>
      <c r="Z1101" s="65">
        <f t="shared" si="176"/>
        <v>0</v>
      </c>
      <c r="AA1101" s="65">
        <f t="shared" si="177"/>
        <v>0</v>
      </c>
      <c r="AB1101" s="65">
        <f t="shared" si="178"/>
        <v>1</v>
      </c>
      <c r="AC1101" s="65">
        <f t="shared" si="179"/>
        <v>0</v>
      </c>
    </row>
    <row r="1102" spans="1:29" x14ac:dyDescent="0.25">
      <c r="A1102" s="101"/>
      <c r="B1102" s="100"/>
      <c r="C1102" s="101"/>
      <c r="D1102" s="102"/>
      <c r="E1102" s="100"/>
      <c r="F1102" s="103"/>
      <c r="G1102" s="104"/>
      <c r="H1102" s="113"/>
      <c r="I1102" s="100"/>
      <c r="J1102" s="119"/>
      <c r="K1102" s="119"/>
      <c r="L1102" s="119"/>
      <c r="M1102" s="119"/>
      <c r="N1102" s="119"/>
      <c r="O1102" s="119"/>
      <c r="P1102" s="119"/>
      <c r="Q1102" s="119"/>
      <c r="R1102" s="119"/>
      <c r="S1102" s="119"/>
      <c r="T1102" s="119"/>
      <c r="U1102" s="119"/>
      <c r="V1102" s="119"/>
      <c r="W1102" s="103"/>
      <c r="X1102" s="103"/>
      <c r="Y1102" s="65" t="str">
        <f t="shared" si="175"/>
        <v>DOUBLE</v>
      </c>
      <c r="Z1102" s="65">
        <f t="shared" si="176"/>
        <v>0</v>
      </c>
      <c r="AA1102" s="65">
        <f t="shared" si="177"/>
        <v>0</v>
      </c>
      <c r="AB1102" s="65">
        <f t="shared" si="178"/>
        <v>1</v>
      </c>
      <c r="AC1102" s="65">
        <f t="shared" si="179"/>
        <v>0</v>
      </c>
    </row>
    <row r="1103" spans="1:29" x14ac:dyDescent="0.25">
      <c r="A1103" s="101"/>
      <c r="B1103" s="100"/>
      <c r="C1103" s="101"/>
      <c r="D1103" s="102"/>
      <c r="E1103" s="100"/>
      <c r="F1103" s="103"/>
      <c r="G1103" s="104"/>
      <c r="H1103" s="113"/>
      <c r="I1103" s="100"/>
      <c r="J1103" s="119"/>
      <c r="K1103" s="119"/>
      <c r="L1103" s="119"/>
      <c r="M1103" s="119"/>
      <c r="N1103" s="119"/>
      <c r="O1103" s="119"/>
      <c r="P1103" s="119"/>
      <c r="Q1103" s="119"/>
      <c r="R1103" s="119"/>
      <c r="S1103" s="119"/>
      <c r="T1103" s="119"/>
      <c r="U1103" s="119"/>
      <c r="V1103" s="119"/>
      <c r="W1103" s="103"/>
      <c r="X1103" s="103"/>
      <c r="Y1103" s="65" t="str">
        <f t="shared" si="175"/>
        <v>DOUBLE</v>
      </c>
      <c r="Z1103" s="65">
        <f t="shared" si="176"/>
        <v>0</v>
      </c>
      <c r="AA1103" s="65">
        <f t="shared" si="177"/>
        <v>0</v>
      </c>
      <c r="AB1103" s="65">
        <f t="shared" si="178"/>
        <v>1</v>
      </c>
      <c r="AC1103" s="65">
        <f t="shared" si="179"/>
        <v>0</v>
      </c>
    </row>
    <row r="1104" spans="1:29" x14ac:dyDescent="0.25">
      <c r="A1104" s="101"/>
      <c r="B1104" s="100"/>
      <c r="C1104" s="101"/>
      <c r="D1104" s="102"/>
      <c r="E1104" s="100"/>
      <c r="F1104" s="103"/>
      <c r="G1104" s="104"/>
      <c r="H1104" s="113"/>
      <c r="I1104" s="100"/>
      <c r="J1104" s="119"/>
      <c r="K1104" s="119"/>
      <c r="L1104" s="119"/>
      <c r="M1104" s="119"/>
      <c r="N1104" s="119"/>
      <c r="O1104" s="119"/>
      <c r="P1104" s="119"/>
      <c r="Q1104" s="119"/>
      <c r="R1104" s="119"/>
      <c r="S1104" s="119"/>
      <c r="T1104" s="119"/>
      <c r="U1104" s="119"/>
      <c r="V1104" s="119"/>
      <c r="W1104" s="103"/>
      <c r="X1104" s="103"/>
      <c r="Y1104" s="65" t="str">
        <f t="shared" si="175"/>
        <v>DOUBLE</v>
      </c>
      <c r="Z1104" s="65">
        <f t="shared" si="176"/>
        <v>0</v>
      </c>
      <c r="AA1104" s="65">
        <f t="shared" si="177"/>
        <v>0</v>
      </c>
      <c r="AB1104" s="65">
        <f t="shared" si="178"/>
        <v>1</v>
      </c>
      <c r="AC1104" s="65">
        <f t="shared" si="179"/>
        <v>0</v>
      </c>
    </row>
    <row r="1105" spans="1:29" x14ac:dyDescent="0.25">
      <c r="A1105" s="101"/>
      <c r="B1105" s="100"/>
      <c r="C1105" s="101"/>
      <c r="D1105" s="102"/>
      <c r="E1105" s="100"/>
      <c r="F1105" s="103"/>
      <c r="G1105" s="104"/>
      <c r="H1105" s="113"/>
      <c r="I1105" s="100"/>
      <c r="J1105" s="119"/>
      <c r="K1105" s="119"/>
      <c r="L1105" s="119"/>
      <c r="M1105" s="119"/>
      <c r="N1105" s="119"/>
      <c r="O1105" s="119"/>
      <c r="P1105" s="119"/>
      <c r="Q1105" s="119"/>
      <c r="R1105" s="119"/>
      <c r="S1105" s="119"/>
      <c r="T1105" s="119"/>
      <c r="U1105" s="119"/>
      <c r="V1105" s="119"/>
      <c r="W1105" s="103"/>
      <c r="X1105" s="103"/>
      <c r="Y1105" s="65" t="str">
        <f t="shared" si="175"/>
        <v>DOUBLE</v>
      </c>
      <c r="Z1105" s="65">
        <f t="shared" si="176"/>
        <v>0</v>
      </c>
      <c r="AA1105" s="65">
        <f t="shared" si="177"/>
        <v>0</v>
      </c>
      <c r="AB1105" s="65">
        <f t="shared" si="178"/>
        <v>1</v>
      </c>
      <c r="AC1105" s="65">
        <f t="shared" si="179"/>
        <v>0</v>
      </c>
    </row>
    <row r="1106" spans="1:29" x14ac:dyDescent="0.25">
      <c r="A1106" s="101"/>
      <c r="B1106" s="100"/>
      <c r="C1106" s="101"/>
      <c r="D1106" s="102"/>
      <c r="E1106" s="100"/>
      <c r="F1106" s="103"/>
      <c r="G1106" s="104"/>
      <c r="H1106" s="113"/>
      <c r="I1106" s="100"/>
      <c r="J1106" s="119"/>
      <c r="K1106" s="119"/>
      <c r="L1106" s="119"/>
      <c r="M1106" s="119"/>
      <c r="N1106" s="119"/>
      <c r="O1106" s="119"/>
      <c r="P1106" s="119"/>
      <c r="Q1106" s="119"/>
      <c r="R1106" s="119"/>
      <c r="S1106" s="119"/>
      <c r="T1106" s="119"/>
      <c r="U1106" s="119"/>
      <c r="V1106" s="119"/>
      <c r="W1106" s="103"/>
      <c r="X1106" s="103"/>
      <c r="Y1106" s="65" t="str">
        <f t="shared" si="175"/>
        <v>DOUBLE</v>
      </c>
      <c r="Z1106" s="65">
        <f t="shared" si="176"/>
        <v>0</v>
      </c>
      <c r="AA1106" s="65">
        <f t="shared" si="177"/>
        <v>0</v>
      </c>
      <c r="AB1106" s="65">
        <f t="shared" si="178"/>
        <v>1</v>
      </c>
      <c r="AC1106" s="65">
        <f t="shared" si="179"/>
        <v>0</v>
      </c>
    </row>
    <row r="1107" spans="1:29" x14ac:dyDescent="0.25">
      <c r="A1107" s="101"/>
      <c r="B1107" s="100"/>
      <c r="C1107" s="101"/>
      <c r="D1107" s="102"/>
      <c r="E1107" s="100"/>
      <c r="F1107" s="103"/>
      <c r="G1107" s="104"/>
      <c r="H1107" s="113"/>
      <c r="I1107" s="100"/>
      <c r="J1107" s="119"/>
      <c r="K1107" s="119"/>
      <c r="L1107" s="119"/>
      <c r="M1107" s="119"/>
      <c r="N1107" s="119"/>
      <c r="O1107" s="119"/>
      <c r="P1107" s="119"/>
      <c r="Q1107" s="119"/>
      <c r="R1107" s="119"/>
      <c r="S1107" s="119"/>
      <c r="T1107" s="119"/>
      <c r="U1107" s="119"/>
      <c r="V1107" s="119"/>
      <c r="W1107" s="103"/>
      <c r="X1107" s="103"/>
      <c r="Y1107" s="65" t="str">
        <f t="shared" si="175"/>
        <v>DOUBLE</v>
      </c>
      <c r="Z1107" s="65">
        <f t="shared" si="176"/>
        <v>0</v>
      </c>
      <c r="AA1107" s="65">
        <f t="shared" si="177"/>
        <v>0</v>
      </c>
      <c r="AB1107" s="65">
        <f t="shared" si="178"/>
        <v>1</v>
      </c>
      <c r="AC1107" s="65">
        <f t="shared" si="179"/>
        <v>0</v>
      </c>
    </row>
    <row r="1108" spans="1:29" x14ac:dyDescent="0.25">
      <c r="A1108" s="101"/>
      <c r="B1108" s="100"/>
      <c r="C1108" s="101"/>
      <c r="D1108" s="102"/>
      <c r="E1108" s="100"/>
      <c r="F1108" s="103"/>
      <c r="G1108" s="104"/>
      <c r="H1108" s="113"/>
      <c r="I1108" s="100"/>
      <c r="J1108" s="119"/>
      <c r="K1108" s="119"/>
      <c r="L1108" s="119"/>
      <c r="M1108" s="119"/>
      <c r="N1108" s="119"/>
      <c r="O1108" s="119"/>
      <c r="P1108" s="119"/>
      <c r="Q1108" s="119"/>
      <c r="R1108" s="119"/>
      <c r="S1108" s="119"/>
      <c r="T1108" s="119"/>
      <c r="U1108" s="119"/>
      <c r="V1108" s="119"/>
      <c r="W1108" s="103"/>
      <c r="X1108" s="103"/>
      <c r="Y1108" s="65" t="str">
        <f t="shared" si="175"/>
        <v>DOUBLE</v>
      </c>
      <c r="Z1108" s="65">
        <f t="shared" si="176"/>
        <v>0</v>
      </c>
      <c r="AA1108" s="65">
        <f t="shared" si="177"/>
        <v>0</v>
      </c>
      <c r="AB1108" s="65">
        <f t="shared" si="178"/>
        <v>1</v>
      </c>
      <c r="AC1108" s="65">
        <f t="shared" si="179"/>
        <v>0</v>
      </c>
    </row>
    <row r="1109" spans="1:29" x14ac:dyDescent="0.25">
      <c r="A1109" s="101"/>
      <c r="B1109" s="100"/>
      <c r="C1109" s="101"/>
      <c r="D1109" s="102"/>
      <c r="E1109" s="100"/>
      <c r="F1109" s="103"/>
      <c r="G1109" s="104"/>
      <c r="H1109" s="113"/>
      <c r="I1109" s="100"/>
      <c r="J1109" s="119"/>
      <c r="K1109" s="119"/>
      <c r="L1109" s="119"/>
      <c r="M1109" s="119"/>
      <c r="N1109" s="119"/>
      <c r="O1109" s="119"/>
      <c r="P1109" s="119"/>
      <c r="Q1109" s="119"/>
      <c r="R1109" s="119"/>
      <c r="S1109" s="119"/>
      <c r="T1109" s="119"/>
      <c r="U1109" s="119"/>
      <c r="V1109" s="119"/>
      <c r="W1109" s="103"/>
      <c r="X1109" s="103"/>
      <c r="Y1109" s="65" t="str">
        <f t="shared" si="175"/>
        <v>DOUBLE</v>
      </c>
      <c r="Z1109" s="65">
        <f t="shared" si="176"/>
        <v>0</v>
      </c>
      <c r="AA1109" s="65">
        <f t="shared" si="177"/>
        <v>0</v>
      </c>
      <c r="AB1109" s="65">
        <f t="shared" si="178"/>
        <v>1</v>
      </c>
      <c r="AC1109" s="65">
        <f t="shared" si="179"/>
        <v>0</v>
      </c>
    </row>
    <row r="1110" spans="1:29" x14ac:dyDescent="0.25">
      <c r="A1110" s="101"/>
      <c r="B1110" s="100"/>
      <c r="C1110" s="101"/>
      <c r="D1110" s="102"/>
      <c r="E1110" s="100"/>
      <c r="F1110" s="103"/>
      <c r="G1110" s="104"/>
      <c r="H1110" s="113"/>
      <c r="I1110" s="100"/>
      <c r="J1110" s="119"/>
      <c r="K1110" s="119"/>
      <c r="L1110" s="119"/>
      <c r="M1110" s="119"/>
      <c r="N1110" s="119"/>
      <c r="O1110" s="119"/>
      <c r="P1110" s="119"/>
      <c r="Q1110" s="119"/>
      <c r="R1110" s="119"/>
      <c r="S1110" s="119"/>
      <c r="T1110" s="119"/>
      <c r="U1110" s="119"/>
      <c r="V1110" s="119"/>
      <c r="W1110" s="103"/>
      <c r="X1110" s="103"/>
      <c r="Y1110" s="65" t="str">
        <f t="shared" si="175"/>
        <v>DOUBLE</v>
      </c>
      <c r="Z1110" s="65">
        <f t="shared" si="176"/>
        <v>0</v>
      </c>
      <c r="AA1110" s="65">
        <f t="shared" si="177"/>
        <v>0</v>
      </c>
      <c r="AB1110" s="65">
        <f t="shared" si="178"/>
        <v>1</v>
      </c>
      <c r="AC1110" s="65">
        <f t="shared" si="179"/>
        <v>0</v>
      </c>
    </row>
    <row r="1111" spans="1:29" x14ac:dyDescent="0.25">
      <c r="A1111" s="101"/>
      <c r="B1111" s="100"/>
      <c r="C1111" s="101"/>
      <c r="D1111" s="102"/>
      <c r="E1111" s="100"/>
      <c r="F1111" s="103"/>
      <c r="G1111" s="104"/>
      <c r="H1111" s="113"/>
      <c r="I1111" s="100"/>
      <c r="J1111" s="119"/>
      <c r="K1111" s="119"/>
      <c r="L1111" s="119"/>
      <c r="M1111" s="119"/>
      <c r="N1111" s="119"/>
      <c r="O1111" s="119"/>
      <c r="P1111" s="119"/>
      <c r="Q1111" s="119"/>
      <c r="R1111" s="119"/>
      <c r="S1111" s="119"/>
      <c r="T1111" s="119"/>
      <c r="U1111" s="119"/>
      <c r="V1111" s="119"/>
      <c r="W1111" s="103"/>
      <c r="X1111" s="103"/>
      <c r="Y1111" s="65" t="str">
        <f t="shared" si="175"/>
        <v>DOUBLE</v>
      </c>
      <c r="Z1111" s="65">
        <f t="shared" si="176"/>
        <v>0</v>
      </c>
      <c r="AA1111" s="65">
        <f t="shared" si="177"/>
        <v>0</v>
      </c>
      <c r="AB1111" s="65">
        <f t="shared" si="178"/>
        <v>1</v>
      </c>
      <c r="AC1111" s="65">
        <f t="shared" si="179"/>
        <v>0</v>
      </c>
    </row>
    <row r="1112" spans="1:29" x14ac:dyDescent="0.25">
      <c r="A1112" s="101"/>
      <c r="B1112" s="100"/>
      <c r="C1112" s="101"/>
      <c r="D1112" s="102"/>
      <c r="E1112" s="100"/>
      <c r="F1112" s="103"/>
      <c r="G1112" s="104"/>
      <c r="H1112" s="113"/>
      <c r="I1112" s="100"/>
      <c r="J1112" s="119"/>
      <c r="K1112" s="119"/>
      <c r="L1112" s="119"/>
      <c r="M1112" s="119"/>
      <c r="N1112" s="119"/>
      <c r="O1112" s="119"/>
      <c r="P1112" s="119"/>
      <c r="Q1112" s="119"/>
      <c r="R1112" s="119"/>
      <c r="S1112" s="119"/>
      <c r="T1112" s="119"/>
      <c r="U1112" s="119"/>
      <c r="V1112" s="119"/>
      <c r="W1112" s="103"/>
      <c r="X1112" s="103"/>
      <c r="Y1112" s="65" t="str">
        <f t="shared" si="175"/>
        <v>DOUBLE</v>
      </c>
      <c r="Z1112" s="65">
        <f t="shared" si="176"/>
        <v>0</v>
      </c>
      <c r="AA1112" s="65">
        <f t="shared" si="177"/>
        <v>0</v>
      </c>
      <c r="AB1112" s="65">
        <f t="shared" si="178"/>
        <v>1</v>
      </c>
      <c r="AC1112" s="65">
        <f t="shared" si="179"/>
        <v>0</v>
      </c>
    </row>
    <row r="1113" spans="1:29" x14ac:dyDescent="0.25">
      <c r="A1113" s="101"/>
      <c r="B1113" s="100"/>
      <c r="C1113" s="101"/>
      <c r="D1113" s="102"/>
      <c r="E1113" s="100"/>
      <c r="F1113" s="103"/>
      <c r="G1113" s="104"/>
      <c r="H1113" s="113"/>
      <c r="I1113" s="100"/>
      <c r="J1113" s="119"/>
      <c r="K1113" s="119"/>
      <c r="L1113" s="119"/>
      <c r="M1113" s="119"/>
      <c r="N1113" s="119"/>
      <c r="O1113" s="119"/>
      <c r="P1113" s="119"/>
      <c r="Q1113" s="119"/>
      <c r="R1113" s="119"/>
      <c r="S1113" s="119"/>
      <c r="T1113" s="119"/>
      <c r="U1113" s="119"/>
      <c r="V1113" s="119"/>
      <c r="W1113" s="103"/>
      <c r="X1113" s="103"/>
      <c r="Y1113" s="65" t="str">
        <f t="shared" si="175"/>
        <v>DOUBLE</v>
      </c>
      <c r="Z1113" s="65">
        <f t="shared" si="176"/>
        <v>0</v>
      </c>
      <c r="AA1113" s="65">
        <f t="shared" si="177"/>
        <v>0</v>
      </c>
      <c r="AB1113" s="65">
        <f t="shared" si="178"/>
        <v>1</v>
      </c>
      <c r="AC1113" s="65">
        <f t="shared" si="179"/>
        <v>0</v>
      </c>
    </row>
    <row r="1114" spans="1:29" x14ac:dyDescent="0.25">
      <c r="A1114" s="101"/>
      <c r="B1114" s="100"/>
      <c r="C1114" s="101"/>
      <c r="D1114" s="102"/>
      <c r="E1114" s="100"/>
      <c r="F1114" s="103"/>
      <c r="G1114" s="104"/>
      <c r="H1114" s="113"/>
      <c r="I1114" s="100"/>
      <c r="J1114" s="119"/>
      <c r="K1114" s="119"/>
      <c r="L1114" s="119"/>
      <c r="M1114" s="119"/>
      <c r="N1114" s="119"/>
      <c r="O1114" s="119"/>
      <c r="P1114" s="119"/>
      <c r="Q1114" s="119"/>
      <c r="R1114" s="119"/>
      <c r="S1114" s="119"/>
      <c r="T1114" s="119"/>
      <c r="U1114" s="119"/>
      <c r="V1114" s="119"/>
      <c r="W1114" s="103"/>
      <c r="X1114" s="103"/>
      <c r="Y1114" s="65" t="str">
        <f t="shared" ref="Y1114:Y1177" si="180">IF(COUNTIF($G$5:$G$4836,G1079)&gt;1,"DOUBLE","")</f>
        <v>DOUBLE</v>
      </c>
      <c r="Z1114" s="65">
        <f t="shared" si="176"/>
        <v>0</v>
      </c>
      <c r="AA1114" s="65">
        <f t="shared" si="177"/>
        <v>0</v>
      </c>
      <c r="AB1114" s="65">
        <f t="shared" si="178"/>
        <v>1</v>
      </c>
      <c r="AC1114" s="65">
        <f t="shared" si="179"/>
        <v>0</v>
      </c>
    </row>
    <row r="1115" spans="1:29" x14ac:dyDescent="0.25">
      <c r="A1115" s="101"/>
      <c r="B1115" s="100"/>
      <c r="C1115" s="101"/>
      <c r="D1115" s="102"/>
      <c r="E1115" s="100"/>
      <c r="F1115" s="103"/>
      <c r="G1115" s="104"/>
      <c r="H1115" s="113"/>
      <c r="I1115" s="100"/>
      <c r="J1115" s="119"/>
      <c r="K1115" s="119"/>
      <c r="L1115" s="119"/>
      <c r="M1115" s="119"/>
      <c r="N1115" s="119"/>
      <c r="O1115" s="119"/>
      <c r="P1115" s="119"/>
      <c r="Q1115" s="119"/>
      <c r="R1115" s="119"/>
      <c r="S1115" s="119"/>
      <c r="T1115" s="119"/>
      <c r="U1115" s="119"/>
      <c r="V1115" s="119"/>
      <c r="W1115" s="103"/>
      <c r="X1115" s="103"/>
      <c r="Y1115" s="65" t="str">
        <f t="shared" si="180"/>
        <v>DOUBLE</v>
      </c>
      <c r="Z1115" s="65">
        <f t="shared" si="176"/>
        <v>0</v>
      </c>
      <c r="AA1115" s="65">
        <f t="shared" si="177"/>
        <v>0</v>
      </c>
      <c r="AB1115" s="65">
        <f t="shared" si="178"/>
        <v>1</v>
      </c>
      <c r="AC1115" s="65">
        <f t="shared" si="179"/>
        <v>0</v>
      </c>
    </row>
    <row r="1116" spans="1:29" x14ac:dyDescent="0.25">
      <c r="A1116" s="101"/>
      <c r="B1116" s="100"/>
      <c r="C1116" s="101"/>
      <c r="D1116" s="102"/>
      <c r="E1116" s="100"/>
      <c r="F1116" s="103"/>
      <c r="G1116" s="104"/>
      <c r="H1116" s="113"/>
      <c r="I1116" s="100"/>
      <c r="J1116" s="119"/>
      <c r="K1116" s="119"/>
      <c r="L1116" s="119"/>
      <c r="M1116" s="119"/>
      <c r="N1116" s="119"/>
      <c r="O1116" s="119"/>
      <c r="P1116" s="119"/>
      <c r="Q1116" s="119"/>
      <c r="R1116" s="119"/>
      <c r="S1116" s="119"/>
      <c r="T1116" s="119"/>
      <c r="U1116" s="119"/>
      <c r="V1116" s="119"/>
      <c r="W1116" s="103"/>
      <c r="X1116" s="103"/>
      <c r="Y1116" s="65" t="str">
        <f t="shared" si="180"/>
        <v>DOUBLE</v>
      </c>
      <c r="Z1116" s="65">
        <f t="shared" si="176"/>
        <v>0</v>
      </c>
      <c r="AA1116" s="65">
        <f t="shared" si="177"/>
        <v>0</v>
      </c>
      <c r="AB1116" s="65">
        <f t="shared" si="178"/>
        <v>1</v>
      </c>
      <c r="AC1116" s="65">
        <f t="shared" si="179"/>
        <v>0</v>
      </c>
    </row>
    <row r="1117" spans="1:29" x14ac:dyDescent="0.25">
      <c r="A1117" s="101"/>
      <c r="B1117" s="100"/>
      <c r="C1117" s="101"/>
      <c r="D1117" s="102"/>
      <c r="E1117" s="100"/>
      <c r="F1117" s="103"/>
      <c r="G1117" s="104"/>
      <c r="H1117" s="113"/>
      <c r="I1117" s="100"/>
      <c r="J1117" s="119"/>
      <c r="K1117" s="119"/>
      <c r="L1117" s="119"/>
      <c r="M1117" s="119"/>
      <c r="N1117" s="119"/>
      <c r="O1117" s="119"/>
      <c r="P1117" s="119"/>
      <c r="Q1117" s="119"/>
      <c r="R1117" s="119"/>
      <c r="S1117" s="119"/>
      <c r="T1117" s="119"/>
      <c r="U1117" s="119"/>
      <c r="V1117" s="119"/>
      <c r="W1117" s="103"/>
      <c r="X1117" s="103"/>
      <c r="Y1117" s="65" t="str">
        <f t="shared" si="180"/>
        <v>DOUBLE</v>
      </c>
      <c r="Z1117" s="65">
        <f t="shared" si="176"/>
        <v>0</v>
      </c>
      <c r="AA1117" s="65">
        <f t="shared" si="177"/>
        <v>0</v>
      </c>
      <c r="AB1117" s="65">
        <f t="shared" si="178"/>
        <v>1</v>
      </c>
      <c r="AC1117" s="65">
        <f t="shared" si="179"/>
        <v>0</v>
      </c>
    </row>
    <row r="1118" spans="1:29" x14ac:dyDescent="0.25">
      <c r="A1118" s="101"/>
      <c r="B1118" s="100"/>
      <c r="C1118" s="101"/>
      <c r="D1118" s="102"/>
      <c r="E1118" s="100"/>
      <c r="F1118" s="103"/>
      <c r="G1118" s="104"/>
      <c r="H1118" s="113"/>
      <c r="I1118" s="100"/>
      <c r="J1118" s="119"/>
      <c r="K1118" s="119"/>
      <c r="L1118" s="119"/>
      <c r="M1118" s="119"/>
      <c r="N1118" s="119"/>
      <c r="O1118" s="119"/>
      <c r="P1118" s="119"/>
      <c r="Q1118" s="119"/>
      <c r="R1118" s="119"/>
      <c r="S1118" s="119"/>
      <c r="T1118" s="119"/>
      <c r="U1118" s="119"/>
      <c r="V1118" s="119"/>
      <c r="W1118" s="103"/>
      <c r="X1118" s="103"/>
      <c r="Y1118" s="65" t="str">
        <f t="shared" si="180"/>
        <v>DOUBLE</v>
      </c>
      <c r="Z1118" s="65">
        <f t="shared" si="176"/>
        <v>0</v>
      </c>
      <c r="AA1118" s="65">
        <f t="shared" si="177"/>
        <v>0</v>
      </c>
      <c r="AB1118" s="65">
        <f t="shared" si="178"/>
        <v>1</v>
      </c>
      <c r="AC1118" s="65">
        <f t="shared" si="179"/>
        <v>0</v>
      </c>
    </row>
    <row r="1119" spans="1:29" x14ac:dyDescent="0.25">
      <c r="A1119" s="101"/>
      <c r="B1119" s="100"/>
      <c r="C1119" s="101"/>
      <c r="D1119" s="102"/>
      <c r="E1119" s="100"/>
      <c r="F1119" s="103"/>
      <c r="G1119" s="104"/>
      <c r="H1119" s="113"/>
      <c r="I1119" s="100"/>
      <c r="J1119" s="119"/>
      <c r="K1119" s="119"/>
      <c r="L1119" s="119"/>
      <c r="M1119" s="119"/>
      <c r="N1119" s="119"/>
      <c r="O1119" s="119"/>
      <c r="P1119" s="119"/>
      <c r="Q1119" s="119"/>
      <c r="R1119" s="119"/>
      <c r="S1119" s="119"/>
      <c r="T1119" s="119"/>
      <c r="U1119" s="119"/>
      <c r="V1119" s="119"/>
      <c r="W1119" s="103"/>
      <c r="X1119" s="103"/>
      <c r="Y1119" s="65" t="str">
        <f t="shared" si="180"/>
        <v>DOUBLE</v>
      </c>
      <c r="Z1119" s="65">
        <f t="shared" si="176"/>
        <v>0</v>
      </c>
      <c r="AA1119" s="65">
        <f t="shared" si="177"/>
        <v>0</v>
      </c>
      <c r="AB1119" s="65">
        <f t="shared" si="178"/>
        <v>1</v>
      </c>
      <c r="AC1119" s="65">
        <f t="shared" si="179"/>
        <v>0</v>
      </c>
    </row>
    <row r="1120" spans="1:29" x14ac:dyDescent="0.25">
      <c r="A1120" s="101"/>
      <c r="B1120" s="100"/>
      <c r="C1120" s="101"/>
      <c r="D1120" s="102"/>
      <c r="E1120" s="100"/>
      <c r="F1120" s="103"/>
      <c r="G1120" s="104"/>
      <c r="H1120" s="113"/>
      <c r="I1120" s="100"/>
      <c r="J1120" s="119"/>
      <c r="K1120" s="119"/>
      <c r="L1120" s="119"/>
      <c r="M1120" s="119"/>
      <c r="N1120" s="119"/>
      <c r="O1120" s="119"/>
      <c r="P1120" s="119"/>
      <c r="Q1120" s="119"/>
      <c r="R1120" s="119"/>
      <c r="S1120" s="119"/>
      <c r="T1120" s="119"/>
      <c r="U1120" s="119"/>
      <c r="V1120" s="119"/>
      <c r="W1120" s="103"/>
      <c r="X1120" s="103"/>
      <c r="Y1120" s="65" t="str">
        <f t="shared" si="180"/>
        <v>DOUBLE</v>
      </c>
      <c r="Z1120" s="65">
        <f t="shared" si="176"/>
        <v>0</v>
      </c>
      <c r="AA1120" s="65">
        <f t="shared" si="177"/>
        <v>0</v>
      </c>
      <c r="AB1120" s="65">
        <f t="shared" si="178"/>
        <v>1</v>
      </c>
      <c r="AC1120" s="65">
        <f t="shared" si="179"/>
        <v>0</v>
      </c>
    </row>
    <row r="1121" spans="1:29" x14ac:dyDescent="0.25">
      <c r="A1121" s="101"/>
      <c r="B1121" s="100"/>
      <c r="C1121" s="101"/>
      <c r="D1121" s="102"/>
      <c r="E1121" s="100"/>
      <c r="F1121" s="103"/>
      <c r="G1121" s="104"/>
      <c r="H1121" s="113"/>
      <c r="I1121" s="100"/>
      <c r="J1121" s="119"/>
      <c r="K1121" s="119"/>
      <c r="L1121" s="119"/>
      <c r="M1121" s="119"/>
      <c r="N1121" s="119"/>
      <c r="O1121" s="119"/>
      <c r="P1121" s="119"/>
      <c r="Q1121" s="119"/>
      <c r="R1121" s="119"/>
      <c r="S1121" s="119"/>
      <c r="T1121" s="119"/>
      <c r="U1121" s="119"/>
      <c r="V1121" s="119"/>
      <c r="W1121" s="103"/>
      <c r="X1121" s="103"/>
      <c r="Y1121" s="65" t="str">
        <f t="shared" si="180"/>
        <v>DOUBLE</v>
      </c>
      <c r="Z1121" s="65">
        <f t="shared" si="176"/>
        <v>0</v>
      </c>
      <c r="AA1121" s="65">
        <f t="shared" si="177"/>
        <v>0</v>
      </c>
      <c r="AB1121" s="65">
        <f t="shared" si="178"/>
        <v>1</v>
      </c>
      <c r="AC1121" s="65">
        <f t="shared" si="179"/>
        <v>0</v>
      </c>
    </row>
    <row r="1122" spans="1:29" x14ac:dyDescent="0.25">
      <c r="A1122" s="101"/>
      <c r="B1122" s="100"/>
      <c r="C1122" s="101"/>
      <c r="D1122" s="102"/>
      <c r="E1122" s="100"/>
      <c r="F1122" s="103"/>
      <c r="G1122" s="104"/>
      <c r="H1122" s="113"/>
      <c r="I1122" s="100"/>
      <c r="J1122" s="119"/>
      <c r="K1122" s="119"/>
      <c r="L1122" s="119"/>
      <c r="M1122" s="119"/>
      <c r="N1122" s="119"/>
      <c r="O1122" s="119"/>
      <c r="P1122" s="119"/>
      <c r="Q1122" s="119"/>
      <c r="R1122" s="119"/>
      <c r="S1122" s="119"/>
      <c r="T1122" s="119"/>
      <c r="U1122" s="119"/>
      <c r="V1122" s="119"/>
      <c r="W1122" s="103"/>
      <c r="X1122" s="103"/>
      <c r="Y1122" s="65" t="str">
        <f t="shared" si="180"/>
        <v>DOUBLE</v>
      </c>
      <c r="Z1122" s="65">
        <f t="shared" si="176"/>
        <v>0</v>
      </c>
      <c r="AA1122" s="65">
        <f t="shared" si="177"/>
        <v>0</v>
      </c>
      <c r="AB1122" s="65">
        <f t="shared" si="178"/>
        <v>1</v>
      </c>
      <c r="AC1122" s="65">
        <f t="shared" si="179"/>
        <v>0</v>
      </c>
    </row>
    <row r="1123" spans="1:29" x14ac:dyDescent="0.25">
      <c r="A1123" s="101"/>
      <c r="B1123" s="100"/>
      <c r="C1123" s="101"/>
      <c r="D1123" s="102"/>
      <c r="E1123" s="100"/>
      <c r="F1123" s="103"/>
      <c r="G1123" s="104"/>
      <c r="H1123" s="113"/>
      <c r="I1123" s="100"/>
      <c r="J1123" s="119"/>
      <c r="K1123" s="119"/>
      <c r="L1123" s="119"/>
      <c r="M1123" s="119"/>
      <c r="N1123" s="119"/>
      <c r="O1123" s="119"/>
      <c r="P1123" s="119"/>
      <c r="Q1123" s="119"/>
      <c r="R1123" s="119"/>
      <c r="S1123" s="119"/>
      <c r="T1123" s="119"/>
      <c r="U1123" s="119"/>
      <c r="V1123" s="119"/>
      <c r="W1123" s="103"/>
      <c r="X1123" s="103"/>
      <c r="Y1123" s="65" t="str">
        <f t="shared" si="180"/>
        <v>DOUBLE</v>
      </c>
      <c r="Z1123" s="65">
        <f t="shared" ref="Z1123:Z1154" si="181">A1088</f>
        <v>0</v>
      </c>
      <c r="AA1123" s="65">
        <f t="shared" ref="AA1123:AA1154" si="182">I1088</f>
        <v>0</v>
      </c>
      <c r="AB1123" s="65">
        <f t="shared" ref="AB1123:AB1154" si="183">IF(ISNA(MATCH(C1088,G1088,0)),1,0)</f>
        <v>1</v>
      </c>
      <c r="AC1123" s="65">
        <f t="shared" ref="AC1123:AC1154" si="184">LEN(G1088)</f>
        <v>0</v>
      </c>
    </row>
    <row r="1124" spans="1:29" x14ac:dyDescent="0.25">
      <c r="A1124" s="101"/>
      <c r="B1124" s="100"/>
      <c r="C1124" s="101"/>
      <c r="D1124" s="102"/>
      <c r="E1124" s="100"/>
      <c r="F1124" s="103"/>
      <c r="G1124" s="104"/>
      <c r="H1124" s="113"/>
      <c r="I1124" s="100"/>
      <c r="J1124" s="119"/>
      <c r="K1124" s="119"/>
      <c r="L1124" s="119"/>
      <c r="M1124" s="119"/>
      <c r="N1124" s="119"/>
      <c r="O1124" s="119"/>
      <c r="P1124" s="119"/>
      <c r="Q1124" s="119"/>
      <c r="R1124" s="119"/>
      <c r="S1124" s="119"/>
      <c r="T1124" s="119"/>
      <c r="U1124" s="119"/>
      <c r="V1124" s="119"/>
      <c r="W1124" s="103"/>
      <c r="X1124" s="103"/>
      <c r="Y1124" s="65" t="str">
        <f t="shared" si="180"/>
        <v>DOUBLE</v>
      </c>
      <c r="Z1124" s="65">
        <f t="shared" si="181"/>
        <v>0</v>
      </c>
      <c r="AA1124" s="65">
        <f t="shared" si="182"/>
        <v>0</v>
      </c>
      <c r="AB1124" s="65">
        <f t="shared" si="183"/>
        <v>1</v>
      </c>
      <c r="AC1124" s="65">
        <f t="shared" si="184"/>
        <v>0</v>
      </c>
    </row>
    <row r="1125" spans="1:29" x14ac:dyDescent="0.25">
      <c r="A1125" s="101"/>
      <c r="B1125" s="100"/>
      <c r="C1125" s="101"/>
      <c r="D1125" s="102"/>
      <c r="E1125" s="100"/>
      <c r="F1125" s="103"/>
      <c r="G1125" s="104"/>
      <c r="H1125" s="113"/>
      <c r="I1125" s="100"/>
      <c r="J1125" s="119"/>
      <c r="K1125" s="119"/>
      <c r="L1125" s="119"/>
      <c r="M1125" s="119"/>
      <c r="N1125" s="119"/>
      <c r="O1125" s="119"/>
      <c r="P1125" s="119"/>
      <c r="Q1125" s="119"/>
      <c r="R1125" s="119"/>
      <c r="S1125" s="119"/>
      <c r="T1125" s="119"/>
      <c r="U1125" s="119"/>
      <c r="V1125" s="119"/>
      <c r="W1125" s="103"/>
      <c r="X1125" s="103"/>
      <c r="Y1125" s="65" t="str">
        <f t="shared" si="180"/>
        <v>DOUBLE</v>
      </c>
      <c r="Z1125" s="65">
        <f t="shared" si="181"/>
        <v>0</v>
      </c>
      <c r="AA1125" s="65">
        <f t="shared" si="182"/>
        <v>0</v>
      </c>
      <c r="AB1125" s="65">
        <f t="shared" si="183"/>
        <v>1</v>
      </c>
      <c r="AC1125" s="65">
        <f t="shared" si="184"/>
        <v>0</v>
      </c>
    </row>
    <row r="1126" spans="1:29" x14ac:dyDescent="0.25">
      <c r="A1126" s="101"/>
      <c r="B1126" s="100"/>
      <c r="C1126" s="101"/>
      <c r="D1126" s="102"/>
      <c r="E1126" s="100"/>
      <c r="F1126" s="103"/>
      <c r="G1126" s="104"/>
      <c r="H1126" s="113"/>
      <c r="I1126" s="100"/>
      <c r="J1126" s="119"/>
      <c r="K1126" s="119"/>
      <c r="L1126" s="119"/>
      <c r="M1126" s="119"/>
      <c r="N1126" s="119"/>
      <c r="O1126" s="119"/>
      <c r="P1126" s="119"/>
      <c r="Q1126" s="119"/>
      <c r="R1126" s="119"/>
      <c r="S1126" s="119"/>
      <c r="T1126" s="119"/>
      <c r="U1126" s="119"/>
      <c r="V1126" s="119"/>
      <c r="W1126" s="103"/>
      <c r="X1126" s="103"/>
      <c r="Y1126" s="65" t="str">
        <f t="shared" si="180"/>
        <v>DOUBLE</v>
      </c>
      <c r="Z1126" s="65">
        <f t="shared" si="181"/>
        <v>0</v>
      </c>
      <c r="AA1126" s="65">
        <f t="shared" si="182"/>
        <v>0</v>
      </c>
      <c r="AB1126" s="65">
        <f t="shared" si="183"/>
        <v>1</v>
      </c>
      <c r="AC1126" s="65">
        <f t="shared" si="184"/>
        <v>0</v>
      </c>
    </row>
    <row r="1127" spans="1:29" x14ac:dyDescent="0.25">
      <c r="A1127" s="101"/>
      <c r="B1127" s="100"/>
      <c r="C1127" s="101"/>
      <c r="D1127" s="102"/>
      <c r="E1127" s="100"/>
      <c r="F1127" s="103"/>
      <c r="G1127" s="104"/>
      <c r="H1127" s="113"/>
      <c r="I1127" s="100"/>
      <c r="J1127" s="119"/>
      <c r="K1127" s="119"/>
      <c r="L1127" s="119"/>
      <c r="M1127" s="119"/>
      <c r="N1127" s="119"/>
      <c r="O1127" s="119"/>
      <c r="P1127" s="119"/>
      <c r="Q1127" s="119"/>
      <c r="R1127" s="119"/>
      <c r="S1127" s="119"/>
      <c r="T1127" s="119"/>
      <c r="U1127" s="119"/>
      <c r="V1127" s="119"/>
      <c r="W1127" s="103"/>
      <c r="X1127" s="103"/>
      <c r="Y1127" s="65" t="str">
        <f t="shared" si="180"/>
        <v>DOUBLE</v>
      </c>
      <c r="Z1127" s="65">
        <f t="shared" si="181"/>
        <v>0</v>
      </c>
      <c r="AA1127" s="65">
        <f t="shared" si="182"/>
        <v>0</v>
      </c>
      <c r="AB1127" s="65">
        <f t="shared" si="183"/>
        <v>1</v>
      </c>
      <c r="AC1127" s="65">
        <f t="shared" si="184"/>
        <v>0</v>
      </c>
    </row>
    <row r="1128" spans="1:29" x14ac:dyDescent="0.25">
      <c r="A1128" s="101"/>
      <c r="B1128" s="100"/>
      <c r="C1128" s="101"/>
      <c r="D1128" s="102"/>
      <c r="E1128" s="100"/>
      <c r="F1128" s="103"/>
      <c r="G1128" s="104"/>
      <c r="H1128" s="113"/>
      <c r="I1128" s="100"/>
      <c r="J1128" s="119"/>
      <c r="K1128" s="119"/>
      <c r="L1128" s="119"/>
      <c r="M1128" s="119"/>
      <c r="N1128" s="119"/>
      <c r="O1128" s="119"/>
      <c r="P1128" s="119"/>
      <c r="Q1128" s="119"/>
      <c r="R1128" s="119"/>
      <c r="S1128" s="119"/>
      <c r="T1128" s="119"/>
      <c r="U1128" s="119"/>
      <c r="V1128" s="119"/>
      <c r="W1128" s="103"/>
      <c r="X1128" s="103"/>
      <c r="Y1128" s="65" t="str">
        <f t="shared" si="180"/>
        <v>DOUBLE</v>
      </c>
      <c r="Z1128" s="65">
        <f t="shared" si="181"/>
        <v>0</v>
      </c>
      <c r="AA1128" s="65">
        <f t="shared" si="182"/>
        <v>0</v>
      </c>
      <c r="AB1128" s="65">
        <f t="shared" si="183"/>
        <v>1</v>
      </c>
      <c r="AC1128" s="65">
        <f t="shared" si="184"/>
        <v>0</v>
      </c>
    </row>
    <row r="1129" spans="1:29" x14ac:dyDescent="0.25">
      <c r="A1129" s="101"/>
      <c r="B1129" s="100"/>
      <c r="C1129" s="101"/>
      <c r="D1129" s="102"/>
      <c r="E1129" s="100"/>
      <c r="F1129" s="103"/>
      <c r="G1129" s="104"/>
      <c r="H1129" s="113"/>
      <c r="I1129" s="100"/>
      <c r="J1129" s="119"/>
      <c r="K1129" s="119"/>
      <c r="L1129" s="119"/>
      <c r="M1129" s="119"/>
      <c r="N1129" s="119"/>
      <c r="O1129" s="119"/>
      <c r="P1129" s="119"/>
      <c r="Q1129" s="119"/>
      <c r="R1129" s="119"/>
      <c r="S1129" s="119"/>
      <c r="T1129" s="119"/>
      <c r="U1129" s="119"/>
      <c r="V1129" s="119"/>
      <c r="W1129" s="103"/>
      <c r="X1129" s="103"/>
      <c r="Y1129" s="65" t="str">
        <f t="shared" si="180"/>
        <v>DOUBLE</v>
      </c>
      <c r="Z1129" s="65">
        <f t="shared" si="181"/>
        <v>0</v>
      </c>
      <c r="AA1129" s="65">
        <f t="shared" si="182"/>
        <v>0</v>
      </c>
      <c r="AB1129" s="65">
        <f t="shared" si="183"/>
        <v>1</v>
      </c>
      <c r="AC1129" s="65">
        <f t="shared" si="184"/>
        <v>0</v>
      </c>
    </row>
    <row r="1130" spans="1:29" x14ac:dyDescent="0.25">
      <c r="A1130" s="101"/>
      <c r="B1130" s="100"/>
      <c r="C1130" s="101"/>
      <c r="D1130" s="102"/>
      <c r="E1130" s="100"/>
      <c r="F1130" s="103"/>
      <c r="G1130" s="104"/>
      <c r="H1130" s="113"/>
      <c r="I1130" s="100"/>
      <c r="J1130" s="119"/>
      <c r="K1130" s="119"/>
      <c r="L1130" s="119"/>
      <c r="M1130" s="119"/>
      <c r="N1130" s="119"/>
      <c r="O1130" s="119"/>
      <c r="P1130" s="119"/>
      <c r="Q1130" s="119"/>
      <c r="R1130" s="119"/>
      <c r="S1130" s="119"/>
      <c r="T1130" s="119"/>
      <c r="U1130" s="119"/>
      <c r="V1130" s="119"/>
      <c r="W1130" s="103"/>
      <c r="X1130" s="103"/>
      <c r="Y1130" s="65" t="str">
        <f t="shared" si="180"/>
        <v>DOUBLE</v>
      </c>
      <c r="Z1130" s="65">
        <f t="shared" si="181"/>
        <v>0</v>
      </c>
      <c r="AA1130" s="65">
        <f t="shared" si="182"/>
        <v>0</v>
      </c>
      <c r="AB1130" s="65">
        <f t="shared" si="183"/>
        <v>1</v>
      </c>
      <c r="AC1130" s="65">
        <f t="shared" si="184"/>
        <v>0</v>
      </c>
    </row>
    <row r="1131" spans="1:29" x14ac:dyDescent="0.25">
      <c r="A1131" s="101"/>
      <c r="B1131" s="100"/>
      <c r="C1131" s="101"/>
      <c r="D1131" s="102"/>
      <c r="E1131" s="100"/>
      <c r="F1131" s="103"/>
      <c r="G1131" s="104"/>
      <c r="H1131" s="113"/>
      <c r="I1131" s="100"/>
      <c r="J1131" s="119"/>
      <c r="K1131" s="119"/>
      <c r="L1131" s="119"/>
      <c r="M1131" s="119"/>
      <c r="N1131" s="119"/>
      <c r="O1131" s="119"/>
      <c r="P1131" s="119"/>
      <c r="Q1131" s="119"/>
      <c r="R1131" s="119"/>
      <c r="S1131" s="119"/>
      <c r="T1131" s="119"/>
      <c r="U1131" s="119"/>
      <c r="V1131" s="119"/>
      <c r="W1131" s="103"/>
      <c r="X1131" s="103"/>
      <c r="Y1131" s="65" t="str">
        <f t="shared" si="180"/>
        <v>DOUBLE</v>
      </c>
      <c r="Z1131" s="65">
        <f t="shared" si="181"/>
        <v>0</v>
      </c>
      <c r="AA1131" s="65">
        <f t="shared" si="182"/>
        <v>0</v>
      </c>
      <c r="AB1131" s="65">
        <f t="shared" si="183"/>
        <v>1</v>
      </c>
      <c r="AC1131" s="65">
        <f t="shared" si="184"/>
        <v>0</v>
      </c>
    </row>
    <row r="1132" spans="1:29" x14ac:dyDescent="0.25">
      <c r="A1132" s="101"/>
      <c r="B1132" s="100"/>
      <c r="C1132" s="101"/>
      <c r="D1132" s="102"/>
      <c r="E1132" s="100"/>
      <c r="F1132" s="103"/>
      <c r="G1132" s="104"/>
      <c r="H1132" s="113"/>
      <c r="I1132" s="100"/>
      <c r="J1132" s="119"/>
      <c r="K1132" s="119"/>
      <c r="L1132" s="119"/>
      <c r="M1132" s="119"/>
      <c r="N1132" s="119"/>
      <c r="O1132" s="119"/>
      <c r="P1132" s="119"/>
      <c r="Q1132" s="119"/>
      <c r="R1132" s="119"/>
      <c r="S1132" s="119"/>
      <c r="T1132" s="119"/>
      <c r="U1132" s="119"/>
      <c r="V1132" s="119"/>
      <c r="W1132" s="103"/>
      <c r="X1132" s="103"/>
      <c r="Y1132" s="65" t="str">
        <f t="shared" si="180"/>
        <v>DOUBLE</v>
      </c>
      <c r="Z1132" s="65">
        <f t="shared" si="181"/>
        <v>0</v>
      </c>
      <c r="AA1132" s="65">
        <f t="shared" si="182"/>
        <v>0</v>
      </c>
      <c r="AB1132" s="65">
        <f t="shared" si="183"/>
        <v>1</v>
      </c>
      <c r="AC1132" s="65">
        <f t="shared" si="184"/>
        <v>0</v>
      </c>
    </row>
    <row r="1133" spans="1:29" x14ac:dyDescent="0.25">
      <c r="A1133" s="101"/>
      <c r="B1133" s="100"/>
      <c r="C1133" s="101"/>
      <c r="D1133" s="102"/>
      <c r="E1133" s="100"/>
      <c r="F1133" s="103"/>
      <c r="G1133" s="104"/>
      <c r="H1133" s="113"/>
      <c r="I1133" s="100"/>
      <c r="J1133" s="119"/>
      <c r="K1133" s="119"/>
      <c r="L1133" s="119"/>
      <c r="M1133" s="119"/>
      <c r="N1133" s="119"/>
      <c r="O1133" s="119"/>
      <c r="P1133" s="119"/>
      <c r="Q1133" s="119"/>
      <c r="R1133" s="119"/>
      <c r="S1133" s="119"/>
      <c r="T1133" s="119"/>
      <c r="U1133" s="119"/>
      <c r="V1133" s="119"/>
      <c r="W1133" s="103"/>
      <c r="X1133" s="103"/>
      <c r="Y1133" s="65" t="str">
        <f t="shared" si="180"/>
        <v>DOUBLE</v>
      </c>
      <c r="Z1133" s="65">
        <f t="shared" si="181"/>
        <v>0</v>
      </c>
      <c r="AA1133" s="65">
        <f t="shared" si="182"/>
        <v>0</v>
      </c>
      <c r="AB1133" s="65">
        <f t="shared" si="183"/>
        <v>1</v>
      </c>
      <c r="AC1133" s="65">
        <f t="shared" si="184"/>
        <v>0</v>
      </c>
    </row>
    <row r="1134" spans="1:29" x14ac:dyDescent="0.25">
      <c r="A1134" s="101"/>
      <c r="B1134" s="100"/>
      <c r="C1134" s="101"/>
      <c r="D1134" s="102"/>
      <c r="E1134" s="100"/>
      <c r="F1134" s="103"/>
      <c r="G1134" s="104"/>
      <c r="H1134" s="113"/>
      <c r="I1134" s="100"/>
      <c r="J1134" s="119"/>
      <c r="K1134" s="119"/>
      <c r="L1134" s="119"/>
      <c r="M1134" s="119"/>
      <c r="N1134" s="119"/>
      <c r="O1134" s="119"/>
      <c r="P1134" s="119"/>
      <c r="Q1134" s="119"/>
      <c r="R1134" s="119"/>
      <c r="S1134" s="119"/>
      <c r="T1134" s="119"/>
      <c r="U1134" s="119"/>
      <c r="V1134" s="119"/>
      <c r="W1134" s="103"/>
      <c r="X1134" s="103"/>
      <c r="Y1134" s="65" t="str">
        <f t="shared" si="180"/>
        <v>DOUBLE</v>
      </c>
      <c r="Z1134" s="65">
        <f t="shared" si="181"/>
        <v>0</v>
      </c>
      <c r="AA1134" s="65">
        <f t="shared" si="182"/>
        <v>0</v>
      </c>
      <c r="AB1134" s="65">
        <f t="shared" si="183"/>
        <v>1</v>
      </c>
      <c r="AC1134" s="65">
        <f t="shared" si="184"/>
        <v>0</v>
      </c>
    </row>
    <row r="1135" spans="1:29" x14ac:dyDescent="0.25">
      <c r="A1135" s="101"/>
      <c r="B1135" s="100"/>
      <c r="C1135" s="101"/>
      <c r="D1135" s="102"/>
      <c r="E1135" s="100"/>
      <c r="F1135" s="103"/>
      <c r="G1135" s="104"/>
      <c r="H1135" s="113"/>
      <c r="I1135" s="100"/>
      <c r="J1135" s="119"/>
      <c r="K1135" s="119"/>
      <c r="L1135" s="119"/>
      <c r="M1135" s="119"/>
      <c r="N1135" s="119"/>
      <c r="O1135" s="119"/>
      <c r="P1135" s="119"/>
      <c r="Q1135" s="119"/>
      <c r="R1135" s="119"/>
      <c r="S1135" s="119"/>
      <c r="T1135" s="119"/>
      <c r="U1135" s="119"/>
      <c r="V1135" s="119"/>
      <c r="W1135" s="103"/>
      <c r="X1135" s="103"/>
      <c r="Y1135" s="65" t="str">
        <f t="shared" si="180"/>
        <v>DOUBLE</v>
      </c>
      <c r="Z1135" s="65">
        <f t="shared" si="181"/>
        <v>0</v>
      </c>
      <c r="AA1135" s="65">
        <f t="shared" si="182"/>
        <v>0</v>
      </c>
      <c r="AB1135" s="65">
        <f t="shared" si="183"/>
        <v>1</v>
      </c>
      <c r="AC1135" s="65">
        <f t="shared" si="184"/>
        <v>0</v>
      </c>
    </row>
    <row r="1136" spans="1:29" x14ac:dyDescent="0.25">
      <c r="A1136" s="101"/>
      <c r="B1136" s="100"/>
      <c r="C1136" s="101"/>
      <c r="D1136" s="102"/>
      <c r="E1136" s="100"/>
      <c r="F1136" s="103"/>
      <c r="G1136" s="104"/>
      <c r="H1136" s="113"/>
      <c r="I1136" s="100"/>
      <c r="J1136" s="119"/>
      <c r="K1136" s="119"/>
      <c r="L1136" s="119"/>
      <c r="M1136" s="119"/>
      <c r="N1136" s="119"/>
      <c r="O1136" s="119"/>
      <c r="P1136" s="119"/>
      <c r="Q1136" s="119"/>
      <c r="R1136" s="119"/>
      <c r="S1136" s="119"/>
      <c r="T1136" s="119"/>
      <c r="U1136" s="119"/>
      <c r="V1136" s="119"/>
      <c r="W1136" s="103"/>
      <c r="X1136" s="103"/>
      <c r="Y1136" s="65" t="str">
        <f t="shared" si="180"/>
        <v>DOUBLE</v>
      </c>
      <c r="Z1136" s="65">
        <f t="shared" si="181"/>
        <v>0</v>
      </c>
      <c r="AA1136" s="65">
        <f t="shared" si="182"/>
        <v>0</v>
      </c>
      <c r="AB1136" s="65">
        <f t="shared" si="183"/>
        <v>1</v>
      </c>
      <c r="AC1136" s="65">
        <f t="shared" si="184"/>
        <v>0</v>
      </c>
    </row>
    <row r="1137" spans="1:29" x14ac:dyDescent="0.25">
      <c r="A1137" s="101"/>
      <c r="B1137" s="100"/>
      <c r="C1137" s="101"/>
      <c r="D1137" s="102"/>
      <c r="E1137" s="100"/>
      <c r="F1137" s="103"/>
      <c r="G1137" s="104"/>
      <c r="H1137" s="113"/>
      <c r="I1137" s="100"/>
      <c r="J1137" s="119"/>
      <c r="K1137" s="119"/>
      <c r="L1137" s="119"/>
      <c r="M1137" s="119"/>
      <c r="N1137" s="119"/>
      <c r="O1137" s="119"/>
      <c r="P1137" s="119"/>
      <c r="Q1137" s="119"/>
      <c r="R1137" s="119"/>
      <c r="S1137" s="119"/>
      <c r="T1137" s="119"/>
      <c r="U1137" s="119"/>
      <c r="V1137" s="119"/>
      <c r="W1137" s="103"/>
      <c r="X1137" s="103"/>
      <c r="Y1137" s="65" t="str">
        <f t="shared" si="180"/>
        <v>DOUBLE</v>
      </c>
      <c r="Z1137" s="65">
        <f t="shared" si="181"/>
        <v>0</v>
      </c>
      <c r="AA1137" s="65">
        <f t="shared" si="182"/>
        <v>0</v>
      </c>
      <c r="AB1137" s="65">
        <f t="shared" si="183"/>
        <v>1</v>
      </c>
      <c r="AC1137" s="65">
        <f t="shared" si="184"/>
        <v>0</v>
      </c>
    </row>
    <row r="1138" spans="1:29" x14ac:dyDescent="0.25">
      <c r="A1138" s="101"/>
      <c r="B1138" s="100"/>
      <c r="C1138" s="101"/>
      <c r="D1138" s="102"/>
      <c r="E1138" s="100"/>
      <c r="F1138" s="103"/>
      <c r="G1138" s="104"/>
      <c r="H1138" s="113"/>
      <c r="I1138" s="100"/>
      <c r="J1138" s="119"/>
      <c r="K1138" s="119"/>
      <c r="L1138" s="119"/>
      <c r="M1138" s="119"/>
      <c r="N1138" s="119"/>
      <c r="O1138" s="119"/>
      <c r="P1138" s="119"/>
      <c r="Q1138" s="119"/>
      <c r="R1138" s="119"/>
      <c r="S1138" s="119"/>
      <c r="T1138" s="119"/>
      <c r="U1138" s="119"/>
      <c r="V1138" s="119"/>
      <c r="W1138" s="103"/>
      <c r="X1138" s="103"/>
      <c r="Y1138" s="65" t="str">
        <f t="shared" si="180"/>
        <v>DOUBLE</v>
      </c>
      <c r="Z1138" s="65">
        <f t="shared" si="181"/>
        <v>0</v>
      </c>
      <c r="AA1138" s="65">
        <f t="shared" si="182"/>
        <v>0</v>
      </c>
      <c r="AB1138" s="65">
        <f t="shared" si="183"/>
        <v>1</v>
      </c>
      <c r="AC1138" s="65">
        <f t="shared" si="184"/>
        <v>0</v>
      </c>
    </row>
    <row r="1139" spans="1:29" x14ac:dyDescent="0.25">
      <c r="A1139" s="101"/>
      <c r="B1139" s="100"/>
      <c r="C1139" s="101"/>
      <c r="D1139" s="102"/>
      <c r="E1139" s="100"/>
      <c r="F1139" s="103"/>
      <c r="G1139" s="104"/>
      <c r="H1139" s="113"/>
      <c r="I1139" s="100"/>
      <c r="J1139" s="119"/>
      <c r="K1139" s="119"/>
      <c r="L1139" s="119"/>
      <c r="M1139" s="119"/>
      <c r="N1139" s="119"/>
      <c r="O1139" s="119"/>
      <c r="P1139" s="119"/>
      <c r="Q1139" s="119"/>
      <c r="R1139" s="119"/>
      <c r="S1139" s="119"/>
      <c r="T1139" s="119"/>
      <c r="U1139" s="119"/>
      <c r="V1139" s="119"/>
      <c r="W1139" s="103"/>
      <c r="X1139" s="103"/>
      <c r="Y1139" s="65" t="str">
        <f t="shared" si="180"/>
        <v>DOUBLE</v>
      </c>
      <c r="Z1139" s="65">
        <f t="shared" si="181"/>
        <v>0</v>
      </c>
      <c r="AA1139" s="65">
        <f t="shared" si="182"/>
        <v>0</v>
      </c>
      <c r="AB1139" s="65">
        <f t="shared" si="183"/>
        <v>1</v>
      </c>
      <c r="AC1139" s="65">
        <f t="shared" si="184"/>
        <v>0</v>
      </c>
    </row>
    <row r="1140" spans="1:29" x14ac:dyDescent="0.25">
      <c r="A1140" s="101"/>
      <c r="B1140" s="100"/>
      <c r="C1140" s="101"/>
      <c r="D1140" s="102"/>
      <c r="E1140" s="100"/>
      <c r="F1140" s="103"/>
      <c r="G1140" s="104"/>
      <c r="H1140" s="113"/>
      <c r="I1140" s="100"/>
      <c r="J1140" s="119"/>
      <c r="K1140" s="119"/>
      <c r="L1140" s="119"/>
      <c r="M1140" s="119"/>
      <c r="N1140" s="119"/>
      <c r="O1140" s="119"/>
      <c r="P1140" s="119"/>
      <c r="Q1140" s="119"/>
      <c r="R1140" s="119"/>
      <c r="S1140" s="119"/>
      <c r="T1140" s="119"/>
      <c r="U1140" s="119"/>
      <c r="V1140" s="119"/>
      <c r="W1140" s="103"/>
      <c r="X1140" s="103"/>
      <c r="Y1140" s="65" t="str">
        <f t="shared" si="180"/>
        <v>DOUBLE</v>
      </c>
      <c r="Z1140" s="65">
        <f t="shared" si="181"/>
        <v>0</v>
      </c>
      <c r="AA1140" s="65">
        <f t="shared" si="182"/>
        <v>0</v>
      </c>
      <c r="AB1140" s="65">
        <f t="shared" si="183"/>
        <v>1</v>
      </c>
      <c r="AC1140" s="65">
        <f t="shared" si="184"/>
        <v>0</v>
      </c>
    </row>
    <row r="1141" spans="1:29" x14ac:dyDescent="0.25">
      <c r="A1141" s="101"/>
      <c r="B1141" s="100"/>
      <c r="C1141" s="101"/>
      <c r="D1141" s="102"/>
      <c r="E1141" s="100"/>
      <c r="F1141" s="103"/>
      <c r="G1141" s="104"/>
      <c r="H1141" s="113"/>
      <c r="I1141" s="100"/>
      <c r="J1141" s="119"/>
      <c r="K1141" s="119"/>
      <c r="L1141" s="119"/>
      <c r="M1141" s="119"/>
      <c r="N1141" s="119"/>
      <c r="O1141" s="119"/>
      <c r="P1141" s="119"/>
      <c r="Q1141" s="119"/>
      <c r="R1141" s="119"/>
      <c r="S1141" s="119"/>
      <c r="T1141" s="119"/>
      <c r="U1141" s="119"/>
      <c r="V1141" s="119"/>
      <c r="W1141" s="103"/>
      <c r="X1141" s="103"/>
      <c r="Y1141" s="65" t="str">
        <f t="shared" si="180"/>
        <v>DOUBLE</v>
      </c>
      <c r="Z1141" s="65">
        <f t="shared" si="181"/>
        <v>0</v>
      </c>
      <c r="AA1141" s="65">
        <f t="shared" si="182"/>
        <v>0</v>
      </c>
      <c r="AB1141" s="65">
        <f t="shared" si="183"/>
        <v>1</v>
      </c>
      <c r="AC1141" s="65">
        <f t="shared" si="184"/>
        <v>0</v>
      </c>
    </row>
    <row r="1142" spans="1:29" x14ac:dyDescent="0.25">
      <c r="A1142" s="101"/>
      <c r="B1142" s="100"/>
      <c r="C1142" s="101"/>
      <c r="D1142" s="102"/>
      <c r="E1142" s="100"/>
      <c r="F1142" s="103"/>
      <c r="G1142" s="104"/>
      <c r="H1142" s="113"/>
      <c r="I1142" s="100"/>
      <c r="J1142" s="119"/>
      <c r="K1142" s="119"/>
      <c r="L1142" s="119"/>
      <c r="M1142" s="119"/>
      <c r="N1142" s="119"/>
      <c r="O1142" s="119"/>
      <c r="P1142" s="119"/>
      <c r="Q1142" s="119"/>
      <c r="R1142" s="119"/>
      <c r="S1142" s="119"/>
      <c r="T1142" s="119"/>
      <c r="U1142" s="119"/>
      <c r="V1142" s="119"/>
      <c r="W1142" s="103"/>
      <c r="X1142" s="103"/>
      <c r="Y1142" s="65" t="str">
        <f t="shared" si="180"/>
        <v>DOUBLE</v>
      </c>
      <c r="Z1142" s="65">
        <f t="shared" si="181"/>
        <v>0</v>
      </c>
      <c r="AA1142" s="65">
        <f t="shared" si="182"/>
        <v>0</v>
      </c>
      <c r="AB1142" s="65">
        <f t="shared" si="183"/>
        <v>1</v>
      </c>
      <c r="AC1142" s="65">
        <f t="shared" si="184"/>
        <v>0</v>
      </c>
    </row>
    <row r="1143" spans="1:29" x14ac:dyDescent="0.25">
      <c r="A1143" s="101"/>
      <c r="B1143" s="100"/>
      <c r="C1143" s="101"/>
      <c r="D1143" s="102"/>
      <c r="E1143" s="100"/>
      <c r="F1143" s="103"/>
      <c r="G1143" s="104"/>
      <c r="H1143" s="113"/>
      <c r="I1143" s="100"/>
      <c r="J1143" s="119"/>
      <c r="K1143" s="119"/>
      <c r="L1143" s="119"/>
      <c r="M1143" s="119"/>
      <c r="N1143" s="119"/>
      <c r="O1143" s="119"/>
      <c r="P1143" s="119"/>
      <c r="Q1143" s="119"/>
      <c r="R1143" s="119"/>
      <c r="S1143" s="119"/>
      <c r="T1143" s="119"/>
      <c r="U1143" s="119"/>
      <c r="V1143" s="119"/>
      <c r="W1143" s="103"/>
      <c r="X1143" s="103"/>
      <c r="Y1143" s="65" t="str">
        <f t="shared" si="180"/>
        <v>DOUBLE</v>
      </c>
      <c r="Z1143" s="65">
        <f t="shared" si="181"/>
        <v>0</v>
      </c>
      <c r="AA1143" s="65">
        <f t="shared" si="182"/>
        <v>0</v>
      </c>
      <c r="AB1143" s="65">
        <f t="shared" si="183"/>
        <v>1</v>
      </c>
      <c r="AC1143" s="65">
        <f t="shared" si="184"/>
        <v>0</v>
      </c>
    </row>
    <row r="1144" spans="1:29" x14ac:dyDescent="0.25">
      <c r="A1144" s="101"/>
      <c r="B1144" s="100"/>
      <c r="C1144" s="101"/>
      <c r="D1144" s="102"/>
      <c r="E1144" s="100"/>
      <c r="F1144" s="103"/>
      <c r="G1144" s="104"/>
      <c r="H1144" s="113"/>
      <c r="I1144" s="100"/>
      <c r="J1144" s="119"/>
      <c r="K1144" s="119"/>
      <c r="L1144" s="119"/>
      <c r="M1144" s="119"/>
      <c r="N1144" s="119"/>
      <c r="O1144" s="119"/>
      <c r="P1144" s="119"/>
      <c r="Q1144" s="119"/>
      <c r="R1144" s="119"/>
      <c r="S1144" s="119"/>
      <c r="T1144" s="119"/>
      <c r="U1144" s="119"/>
      <c r="V1144" s="119"/>
      <c r="W1144" s="103"/>
      <c r="X1144" s="103"/>
      <c r="Y1144" s="65" t="str">
        <f t="shared" si="180"/>
        <v>DOUBLE</v>
      </c>
      <c r="Z1144" s="65">
        <f t="shared" si="181"/>
        <v>0</v>
      </c>
      <c r="AA1144" s="65">
        <f t="shared" si="182"/>
        <v>0</v>
      </c>
      <c r="AB1144" s="65">
        <f t="shared" si="183"/>
        <v>1</v>
      </c>
      <c r="AC1144" s="65">
        <f t="shared" si="184"/>
        <v>0</v>
      </c>
    </row>
    <row r="1145" spans="1:29" x14ac:dyDescent="0.25">
      <c r="A1145" s="101"/>
      <c r="B1145" s="100"/>
      <c r="C1145" s="101"/>
      <c r="D1145" s="102"/>
      <c r="E1145" s="100"/>
      <c r="F1145" s="103"/>
      <c r="G1145" s="104"/>
      <c r="H1145" s="113"/>
      <c r="I1145" s="100"/>
      <c r="J1145" s="119"/>
      <c r="K1145" s="119"/>
      <c r="L1145" s="119"/>
      <c r="M1145" s="119"/>
      <c r="N1145" s="119"/>
      <c r="O1145" s="119"/>
      <c r="P1145" s="119"/>
      <c r="Q1145" s="119"/>
      <c r="R1145" s="119"/>
      <c r="S1145" s="119"/>
      <c r="T1145" s="119"/>
      <c r="U1145" s="119"/>
      <c r="V1145" s="119"/>
      <c r="W1145" s="103"/>
      <c r="X1145" s="103"/>
      <c r="Y1145" s="65" t="str">
        <f t="shared" si="180"/>
        <v>DOUBLE</v>
      </c>
      <c r="Z1145" s="65">
        <f t="shared" si="181"/>
        <v>0</v>
      </c>
      <c r="AA1145" s="65">
        <f t="shared" si="182"/>
        <v>0</v>
      </c>
      <c r="AB1145" s="65">
        <f t="shared" si="183"/>
        <v>1</v>
      </c>
      <c r="AC1145" s="65">
        <f t="shared" si="184"/>
        <v>0</v>
      </c>
    </row>
    <row r="1146" spans="1:29" x14ac:dyDescent="0.25">
      <c r="A1146" s="101"/>
      <c r="B1146" s="100"/>
      <c r="C1146" s="101"/>
      <c r="D1146" s="102"/>
      <c r="E1146" s="100"/>
      <c r="F1146" s="103"/>
      <c r="G1146" s="104"/>
      <c r="H1146" s="113"/>
      <c r="I1146" s="100"/>
      <c r="J1146" s="119"/>
      <c r="K1146" s="119"/>
      <c r="L1146" s="119"/>
      <c r="M1146" s="119"/>
      <c r="N1146" s="119"/>
      <c r="O1146" s="119"/>
      <c r="P1146" s="119"/>
      <c r="Q1146" s="119"/>
      <c r="R1146" s="119"/>
      <c r="S1146" s="119"/>
      <c r="T1146" s="119"/>
      <c r="U1146" s="119"/>
      <c r="V1146" s="119"/>
      <c r="W1146" s="103"/>
      <c r="X1146" s="103"/>
      <c r="Y1146" s="65" t="str">
        <f t="shared" si="180"/>
        <v>DOUBLE</v>
      </c>
      <c r="Z1146" s="65">
        <f t="shared" si="181"/>
        <v>0</v>
      </c>
      <c r="AA1146" s="65">
        <f t="shared" si="182"/>
        <v>0</v>
      </c>
      <c r="AB1146" s="65">
        <f t="shared" si="183"/>
        <v>1</v>
      </c>
      <c r="AC1146" s="65">
        <f t="shared" si="184"/>
        <v>0</v>
      </c>
    </row>
    <row r="1147" spans="1:29" x14ac:dyDescent="0.25">
      <c r="A1147" s="101"/>
      <c r="B1147" s="100"/>
      <c r="C1147" s="101"/>
      <c r="D1147" s="102"/>
      <c r="E1147" s="100"/>
      <c r="F1147" s="103"/>
      <c r="G1147" s="104"/>
      <c r="H1147" s="113"/>
      <c r="I1147" s="100"/>
      <c r="J1147" s="119"/>
      <c r="K1147" s="119"/>
      <c r="L1147" s="119"/>
      <c r="M1147" s="119"/>
      <c r="N1147" s="119"/>
      <c r="O1147" s="119"/>
      <c r="P1147" s="119"/>
      <c r="Q1147" s="119"/>
      <c r="R1147" s="119"/>
      <c r="S1147" s="119"/>
      <c r="T1147" s="119"/>
      <c r="U1147" s="119"/>
      <c r="V1147" s="119"/>
      <c r="W1147" s="103"/>
      <c r="X1147" s="103"/>
      <c r="Y1147" s="65" t="str">
        <f t="shared" si="180"/>
        <v>DOUBLE</v>
      </c>
      <c r="Z1147" s="65">
        <f t="shared" si="181"/>
        <v>0</v>
      </c>
      <c r="AA1147" s="65">
        <f t="shared" si="182"/>
        <v>0</v>
      </c>
      <c r="AB1147" s="65">
        <f t="shared" si="183"/>
        <v>1</v>
      </c>
      <c r="AC1147" s="65">
        <f t="shared" si="184"/>
        <v>0</v>
      </c>
    </row>
    <row r="1148" spans="1:29" x14ac:dyDescent="0.25">
      <c r="A1148" s="101"/>
      <c r="B1148" s="100"/>
      <c r="C1148" s="101"/>
      <c r="D1148" s="102"/>
      <c r="E1148" s="100"/>
      <c r="F1148" s="103"/>
      <c r="G1148" s="104"/>
      <c r="H1148" s="113"/>
      <c r="I1148" s="100"/>
      <c r="J1148" s="119"/>
      <c r="K1148" s="119"/>
      <c r="L1148" s="119"/>
      <c r="M1148" s="119"/>
      <c r="N1148" s="119"/>
      <c r="O1148" s="119"/>
      <c r="P1148" s="119"/>
      <c r="Q1148" s="119"/>
      <c r="R1148" s="119"/>
      <c r="S1148" s="119"/>
      <c r="T1148" s="119"/>
      <c r="U1148" s="119"/>
      <c r="V1148" s="119"/>
      <c r="W1148" s="103"/>
      <c r="X1148" s="103"/>
      <c r="Y1148" s="65" t="str">
        <f t="shared" si="180"/>
        <v>DOUBLE</v>
      </c>
      <c r="Z1148" s="65">
        <f t="shared" si="181"/>
        <v>0</v>
      </c>
      <c r="AA1148" s="65">
        <f t="shared" si="182"/>
        <v>0</v>
      </c>
      <c r="AB1148" s="65">
        <f t="shared" si="183"/>
        <v>1</v>
      </c>
      <c r="AC1148" s="65">
        <f t="shared" si="184"/>
        <v>0</v>
      </c>
    </row>
    <row r="1149" spans="1:29" x14ac:dyDescent="0.25">
      <c r="A1149" s="101"/>
      <c r="B1149" s="100"/>
      <c r="C1149" s="101"/>
      <c r="D1149" s="102"/>
      <c r="E1149" s="100"/>
      <c r="F1149" s="103"/>
      <c r="G1149" s="104"/>
      <c r="H1149" s="113"/>
      <c r="I1149" s="100"/>
      <c r="J1149" s="119"/>
      <c r="K1149" s="119"/>
      <c r="L1149" s="119"/>
      <c r="M1149" s="119"/>
      <c r="N1149" s="119"/>
      <c r="O1149" s="119"/>
      <c r="P1149" s="119"/>
      <c r="Q1149" s="119"/>
      <c r="R1149" s="119"/>
      <c r="S1149" s="119"/>
      <c r="T1149" s="119"/>
      <c r="U1149" s="119"/>
      <c r="V1149" s="119"/>
      <c r="W1149" s="103"/>
      <c r="X1149" s="103"/>
      <c r="Y1149" s="65" t="str">
        <f t="shared" si="180"/>
        <v>DOUBLE</v>
      </c>
      <c r="Z1149" s="65">
        <f t="shared" si="181"/>
        <v>0</v>
      </c>
      <c r="AA1149" s="65">
        <f t="shared" si="182"/>
        <v>0</v>
      </c>
      <c r="AB1149" s="65">
        <f t="shared" si="183"/>
        <v>1</v>
      </c>
      <c r="AC1149" s="65">
        <f t="shared" si="184"/>
        <v>0</v>
      </c>
    </row>
    <row r="1150" spans="1:29" x14ac:dyDescent="0.25">
      <c r="A1150" s="101"/>
      <c r="B1150" s="100"/>
      <c r="C1150" s="101"/>
      <c r="D1150" s="102"/>
      <c r="E1150" s="100"/>
      <c r="F1150" s="103"/>
      <c r="G1150" s="104"/>
      <c r="H1150" s="113"/>
      <c r="I1150" s="100"/>
      <c r="J1150" s="119"/>
      <c r="K1150" s="119"/>
      <c r="L1150" s="119"/>
      <c r="M1150" s="119"/>
      <c r="N1150" s="119"/>
      <c r="O1150" s="119"/>
      <c r="P1150" s="119"/>
      <c r="Q1150" s="119"/>
      <c r="R1150" s="119"/>
      <c r="S1150" s="119"/>
      <c r="T1150" s="119"/>
      <c r="U1150" s="119"/>
      <c r="V1150" s="119"/>
      <c r="W1150" s="103"/>
      <c r="X1150" s="103"/>
      <c r="Y1150" s="65" t="str">
        <f t="shared" si="180"/>
        <v>DOUBLE</v>
      </c>
      <c r="Z1150" s="65">
        <f t="shared" si="181"/>
        <v>0</v>
      </c>
      <c r="AA1150" s="65">
        <f t="shared" si="182"/>
        <v>0</v>
      </c>
      <c r="AB1150" s="65">
        <f t="shared" si="183"/>
        <v>1</v>
      </c>
      <c r="AC1150" s="65">
        <f t="shared" si="184"/>
        <v>0</v>
      </c>
    </row>
    <row r="1151" spans="1:29" x14ac:dyDescent="0.25">
      <c r="A1151" s="101"/>
      <c r="B1151" s="100"/>
      <c r="C1151" s="101"/>
      <c r="D1151" s="102"/>
      <c r="E1151" s="100"/>
      <c r="F1151" s="103"/>
      <c r="G1151" s="104"/>
      <c r="H1151" s="113"/>
      <c r="I1151" s="100"/>
      <c r="J1151" s="119"/>
      <c r="K1151" s="119"/>
      <c r="L1151" s="119"/>
      <c r="M1151" s="119"/>
      <c r="N1151" s="119"/>
      <c r="O1151" s="119"/>
      <c r="P1151" s="119"/>
      <c r="Q1151" s="119"/>
      <c r="R1151" s="119"/>
      <c r="S1151" s="119"/>
      <c r="T1151" s="119"/>
      <c r="U1151" s="119"/>
      <c r="V1151" s="119"/>
      <c r="W1151" s="103"/>
      <c r="X1151" s="103"/>
      <c r="Y1151" s="65" t="str">
        <f t="shared" si="180"/>
        <v>DOUBLE</v>
      </c>
      <c r="Z1151" s="65">
        <f t="shared" si="181"/>
        <v>0</v>
      </c>
      <c r="AA1151" s="65">
        <f t="shared" si="182"/>
        <v>0</v>
      </c>
      <c r="AB1151" s="65">
        <f t="shared" si="183"/>
        <v>1</v>
      </c>
      <c r="AC1151" s="65">
        <f t="shared" si="184"/>
        <v>0</v>
      </c>
    </row>
    <row r="1152" spans="1:29" x14ac:dyDescent="0.25">
      <c r="A1152" s="101"/>
      <c r="B1152" s="100"/>
      <c r="C1152" s="101"/>
      <c r="D1152" s="102"/>
      <c r="E1152" s="100"/>
      <c r="F1152" s="103"/>
      <c r="G1152" s="104"/>
      <c r="H1152" s="113"/>
      <c r="I1152" s="100"/>
      <c r="J1152" s="119"/>
      <c r="K1152" s="119"/>
      <c r="L1152" s="119"/>
      <c r="M1152" s="119"/>
      <c r="N1152" s="119"/>
      <c r="O1152" s="119"/>
      <c r="P1152" s="119"/>
      <c r="Q1152" s="119"/>
      <c r="R1152" s="119"/>
      <c r="S1152" s="119"/>
      <c r="T1152" s="119"/>
      <c r="U1152" s="119"/>
      <c r="V1152" s="119"/>
      <c r="W1152" s="103"/>
      <c r="X1152" s="103"/>
      <c r="Y1152" s="65" t="str">
        <f t="shared" si="180"/>
        <v>DOUBLE</v>
      </c>
      <c r="Z1152" s="65">
        <f t="shared" si="181"/>
        <v>0</v>
      </c>
      <c r="AA1152" s="65">
        <f t="shared" si="182"/>
        <v>0</v>
      </c>
      <c r="AB1152" s="65">
        <f t="shared" si="183"/>
        <v>1</v>
      </c>
      <c r="AC1152" s="65">
        <f t="shared" si="184"/>
        <v>0</v>
      </c>
    </row>
    <row r="1153" spans="1:29" x14ac:dyDescent="0.25">
      <c r="A1153" s="101"/>
      <c r="B1153" s="100"/>
      <c r="C1153" s="101"/>
      <c r="D1153" s="102"/>
      <c r="E1153" s="100"/>
      <c r="F1153" s="103"/>
      <c r="G1153" s="104"/>
      <c r="H1153" s="113"/>
      <c r="I1153" s="100"/>
      <c r="J1153" s="119"/>
      <c r="K1153" s="119"/>
      <c r="L1153" s="119"/>
      <c r="M1153" s="119"/>
      <c r="N1153" s="119"/>
      <c r="O1153" s="119"/>
      <c r="P1153" s="119"/>
      <c r="Q1153" s="119"/>
      <c r="R1153" s="119"/>
      <c r="S1153" s="119"/>
      <c r="T1153" s="119"/>
      <c r="U1153" s="119"/>
      <c r="V1153" s="119"/>
      <c r="W1153" s="103"/>
      <c r="X1153" s="103"/>
      <c r="Y1153" s="65" t="str">
        <f t="shared" si="180"/>
        <v>DOUBLE</v>
      </c>
      <c r="Z1153" s="65">
        <f t="shared" si="181"/>
        <v>0</v>
      </c>
      <c r="AA1153" s="65">
        <f t="shared" si="182"/>
        <v>0</v>
      </c>
      <c r="AB1153" s="65">
        <f t="shared" si="183"/>
        <v>1</v>
      </c>
      <c r="AC1153" s="65">
        <f t="shared" si="184"/>
        <v>0</v>
      </c>
    </row>
    <row r="1154" spans="1:29" x14ac:dyDescent="0.25">
      <c r="A1154" s="101"/>
      <c r="B1154" s="100"/>
      <c r="C1154" s="101"/>
      <c r="D1154" s="102"/>
      <c r="E1154" s="100"/>
      <c r="F1154" s="103"/>
      <c r="G1154" s="104"/>
      <c r="H1154" s="113"/>
      <c r="I1154" s="100"/>
      <c r="J1154" s="119"/>
      <c r="K1154" s="119"/>
      <c r="L1154" s="119"/>
      <c r="M1154" s="119"/>
      <c r="N1154" s="119"/>
      <c r="O1154" s="119"/>
      <c r="P1154" s="119"/>
      <c r="Q1154" s="119"/>
      <c r="R1154" s="119"/>
      <c r="S1154" s="119"/>
      <c r="T1154" s="119"/>
      <c r="U1154" s="119"/>
      <c r="V1154" s="119"/>
      <c r="W1154" s="103"/>
      <c r="X1154" s="103"/>
      <c r="Y1154" s="65" t="str">
        <f t="shared" si="180"/>
        <v>DOUBLE</v>
      </c>
      <c r="Z1154" s="65">
        <f t="shared" si="181"/>
        <v>0</v>
      </c>
      <c r="AA1154" s="65">
        <f t="shared" si="182"/>
        <v>0</v>
      </c>
      <c r="AB1154" s="65">
        <f t="shared" si="183"/>
        <v>1</v>
      </c>
      <c r="AC1154" s="65">
        <f t="shared" si="184"/>
        <v>0</v>
      </c>
    </row>
    <row r="1155" spans="1:29" x14ac:dyDescent="0.25">
      <c r="A1155" s="101"/>
      <c r="B1155" s="100"/>
      <c r="C1155" s="101"/>
      <c r="D1155" s="102"/>
      <c r="E1155" s="100"/>
      <c r="F1155" s="103"/>
      <c r="G1155" s="104"/>
      <c r="H1155" s="113"/>
      <c r="I1155" s="100"/>
      <c r="J1155" s="119"/>
      <c r="K1155" s="119"/>
      <c r="L1155" s="119"/>
      <c r="M1155" s="119"/>
      <c r="N1155" s="119"/>
      <c r="O1155" s="119"/>
      <c r="P1155" s="119"/>
      <c r="Q1155" s="119"/>
      <c r="R1155" s="119"/>
      <c r="S1155" s="119"/>
      <c r="T1155" s="119"/>
      <c r="U1155" s="119"/>
      <c r="V1155" s="119"/>
      <c r="W1155" s="103"/>
      <c r="X1155" s="103"/>
      <c r="Y1155" s="65"/>
      <c r="Z1155" s="65"/>
      <c r="AA1155" s="65"/>
      <c r="AB1155" s="65"/>
      <c r="AC1155" s="65"/>
    </row>
    <row r="1156" spans="1:29" x14ac:dyDescent="0.25">
      <c r="A1156" s="101"/>
      <c r="B1156" s="100"/>
      <c r="C1156" s="101"/>
      <c r="D1156" s="102"/>
      <c r="E1156" s="100"/>
      <c r="F1156" s="103"/>
      <c r="G1156" s="104"/>
      <c r="H1156" s="113"/>
      <c r="I1156" s="100"/>
      <c r="J1156" s="119"/>
      <c r="K1156" s="119"/>
      <c r="L1156" s="119"/>
      <c r="M1156" s="119"/>
      <c r="N1156" s="119"/>
      <c r="O1156" s="119"/>
      <c r="P1156" s="119"/>
      <c r="Q1156" s="119"/>
      <c r="R1156" s="119"/>
      <c r="S1156" s="119"/>
      <c r="T1156" s="119"/>
      <c r="U1156" s="119"/>
      <c r="V1156" s="119"/>
      <c r="W1156" s="103"/>
      <c r="X1156" s="103"/>
      <c r="Y1156" s="65"/>
      <c r="Z1156" s="65"/>
      <c r="AA1156" s="65"/>
      <c r="AB1156" s="65"/>
      <c r="AC1156" s="65"/>
    </row>
    <row r="1157" spans="1:29" x14ac:dyDescent="0.25">
      <c r="A1157" s="101"/>
      <c r="B1157" s="100"/>
      <c r="C1157" s="101"/>
      <c r="D1157" s="102"/>
      <c r="E1157" s="100"/>
      <c r="F1157" s="103"/>
      <c r="G1157" s="104"/>
      <c r="H1157" s="113"/>
      <c r="I1157" s="100"/>
      <c r="J1157" s="119"/>
      <c r="K1157" s="119"/>
      <c r="L1157" s="119"/>
      <c r="M1157" s="119"/>
      <c r="N1157" s="119"/>
      <c r="O1157" s="119"/>
      <c r="P1157" s="119"/>
      <c r="Q1157" s="119"/>
      <c r="R1157" s="119"/>
      <c r="S1157" s="119"/>
      <c r="T1157" s="119"/>
      <c r="U1157" s="119"/>
      <c r="V1157" s="119"/>
      <c r="W1157" s="103"/>
      <c r="X1157" s="103"/>
      <c r="Y1157" s="65"/>
      <c r="Z1157" s="65"/>
      <c r="AA1157" s="65"/>
      <c r="AB1157" s="65"/>
      <c r="AC1157" s="65"/>
    </row>
    <row r="1158" spans="1:29" x14ac:dyDescent="0.25">
      <c r="A1158" s="101"/>
      <c r="B1158" s="100"/>
      <c r="C1158" s="101"/>
      <c r="D1158" s="102"/>
      <c r="E1158" s="100"/>
      <c r="F1158" s="103"/>
      <c r="G1158" s="104"/>
      <c r="H1158" s="113"/>
      <c r="I1158" s="100"/>
      <c r="J1158" s="119"/>
      <c r="K1158" s="119"/>
      <c r="L1158" s="119"/>
      <c r="M1158" s="119"/>
      <c r="N1158" s="119"/>
      <c r="O1158" s="119"/>
      <c r="P1158" s="119"/>
      <c r="Q1158" s="119"/>
      <c r="R1158" s="119"/>
      <c r="S1158" s="119"/>
      <c r="T1158" s="119"/>
      <c r="U1158" s="119"/>
      <c r="V1158" s="119"/>
      <c r="W1158" s="103"/>
      <c r="X1158" s="103"/>
      <c r="Y1158" s="65"/>
      <c r="Z1158" s="65"/>
      <c r="AA1158" s="65"/>
      <c r="AB1158" s="65"/>
      <c r="AC1158" s="65"/>
    </row>
    <row r="1159" spans="1:29" x14ac:dyDescent="0.25">
      <c r="A1159" s="101"/>
      <c r="B1159" s="100"/>
      <c r="C1159" s="101"/>
      <c r="D1159" s="102"/>
      <c r="E1159" s="100"/>
      <c r="F1159" s="103"/>
      <c r="G1159" s="104"/>
      <c r="H1159" s="113"/>
      <c r="I1159" s="100"/>
      <c r="J1159" s="119"/>
      <c r="K1159" s="119"/>
      <c r="L1159" s="119"/>
      <c r="M1159" s="119"/>
      <c r="N1159" s="119"/>
      <c r="O1159" s="119"/>
      <c r="P1159" s="119"/>
      <c r="Q1159" s="119"/>
      <c r="R1159" s="119"/>
      <c r="S1159" s="119"/>
      <c r="T1159" s="119"/>
      <c r="U1159" s="119"/>
      <c r="V1159" s="119"/>
      <c r="W1159" s="103"/>
      <c r="X1159" s="103"/>
      <c r="Y1159" s="65"/>
      <c r="Z1159" s="65"/>
      <c r="AA1159" s="65"/>
      <c r="AB1159" s="65"/>
      <c r="AC1159" s="65"/>
    </row>
    <row r="1160" spans="1:29" x14ac:dyDescent="0.25">
      <c r="A1160" s="101"/>
      <c r="B1160" s="100"/>
      <c r="C1160" s="101"/>
      <c r="D1160" s="102"/>
      <c r="E1160" s="100"/>
      <c r="F1160" s="103"/>
      <c r="G1160" s="104"/>
      <c r="H1160" s="113"/>
      <c r="I1160" s="100"/>
      <c r="J1160" s="119"/>
      <c r="K1160" s="119"/>
      <c r="L1160" s="119"/>
      <c r="M1160" s="119"/>
      <c r="N1160" s="119"/>
      <c r="O1160" s="119"/>
      <c r="P1160" s="119"/>
      <c r="Q1160" s="119"/>
      <c r="R1160" s="119"/>
      <c r="S1160" s="119"/>
      <c r="T1160" s="119"/>
      <c r="U1160" s="119"/>
      <c r="V1160" s="119"/>
      <c r="W1160" s="103"/>
      <c r="X1160" s="103"/>
      <c r="Y1160" s="65"/>
      <c r="Z1160" s="65"/>
      <c r="AA1160" s="65"/>
      <c r="AB1160" s="65"/>
      <c r="AC1160" s="65"/>
    </row>
    <row r="1161" spans="1:29" x14ac:dyDescent="0.25">
      <c r="A1161" s="101"/>
      <c r="B1161" s="100"/>
      <c r="C1161" s="101"/>
      <c r="D1161" s="102"/>
      <c r="E1161" s="100"/>
      <c r="F1161" s="103"/>
      <c r="G1161" s="104"/>
      <c r="H1161" s="113"/>
      <c r="I1161" s="100"/>
      <c r="J1161" s="119"/>
      <c r="K1161" s="119"/>
      <c r="L1161" s="119"/>
      <c r="M1161" s="119"/>
      <c r="N1161" s="119"/>
      <c r="O1161" s="119"/>
      <c r="P1161" s="119"/>
      <c r="Q1161" s="119"/>
      <c r="R1161" s="119"/>
      <c r="S1161" s="119"/>
      <c r="T1161" s="119"/>
      <c r="U1161" s="119"/>
      <c r="V1161" s="119"/>
      <c r="W1161" s="103"/>
      <c r="X1161" s="103"/>
      <c r="Y1161" s="65"/>
      <c r="Z1161" s="65"/>
      <c r="AA1161" s="65"/>
      <c r="AB1161" s="65"/>
      <c r="AC1161" s="65"/>
    </row>
    <row r="1162" spans="1:29" x14ac:dyDescent="0.25">
      <c r="A1162" s="101"/>
      <c r="B1162" s="100"/>
      <c r="C1162" s="101"/>
      <c r="D1162" s="102"/>
      <c r="E1162" s="100"/>
      <c r="F1162" s="103"/>
      <c r="G1162" s="104"/>
      <c r="H1162" s="113"/>
      <c r="I1162" s="100"/>
      <c r="J1162" s="119"/>
      <c r="K1162" s="119"/>
      <c r="L1162" s="119"/>
      <c r="M1162" s="119"/>
      <c r="N1162" s="119"/>
      <c r="O1162" s="119"/>
      <c r="P1162" s="119"/>
      <c r="Q1162" s="119"/>
      <c r="R1162" s="119"/>
      <c r="S1162" s="119"/>
      <c r="T1162" s="119"/>
      <c r="U1162" s="119"/>
      <c r="V1162" s="119"/>
      <c r="W1162" s="103"/>
      <c r="X1162" s="103"/>
      <c r="Y1162" s="65"/>
      <c r="Z1162" s="65"/>
      <c r="AA1162" s="65"/>
      <c r="AB1162" s="65"/>
      <c r="AC1162" s="65"/>
    </row>
    <row r="1163" spans="1:29" x14ac:dyDescent="0.25">
      <c r="A1163" s="101"/>
      <c r="B1163" s="100"/>
      <c r="C1163" s="101"/>
      <c r="D1163" s="102"/>
      <c r="E1163" s="100"/>
      <c r="F1163" s="103"/>
      <c r="G1163" s="104"/>
      <c r="H1163" s="113"/>
      <c r="I1163" s="100"/>
      <c r="J1163" s="119"/>
      <c r="K1163" s="119"/>
      <c r="L1163" s="119"/>
      <c r="M1163" s="119"/>
      <c r="N1163" s="119"/>
      <c r="O1163" s="119"/>
      <c r="P1163" s="119"/>
      <c r="Q1163" s="119"/>
      <c r="R1163" s="119"/>
      <c r="S1163" s="119"/>
      <c r="T1163" s="119"/>
      <c r="U1163" s="119"/>
      <c r="V1163" s="119"/>
      <c r="W1163" s="103"/>
      <c r="X1163" s="103"/>
      <c r="Y1163" s="65"/>
      <c r="Z1163" s="65"/>
      <c r="AA1163" s="65"/>
      <c r="AB1163" s="65"/>
      <c r="AC1163" s="65"/>
    </row>
    <row r="1164" spans="1:29" x14ac:dyDescent="0.25">
      <c r="A1164" s="101"/>
      <c r="B1164" s="100"/>
      <c r="C1164" s="101"/>
      <c r="D1164" s="102"/>
      <c r="E1164" s="100"/>
      <c r="F1164" s="103"/>
      <c r="G1164" s="104"/>
      <c r="H1164" s="113"/>
      <c r="I1164" s="100"/>
      <c r="J1164" s="119"/>
      <c r="K1164" s="119"/>
      <c r="L1164" s="119"/>
      <c r="M1164" s="119"/>
      <c r="N1164" s="119"/>
      <c r="O1164" s="119"/>
      <c r="P1164" s="119"/>
      <c r="Q1164" s="119"/>
      <c r="R1164" s="119"/>
      <c r="S1164" s="119"/>
      <c r="T1164" s="119"/>
      <c r="U1164" s="119"/>
      <c r="V1164" s="119"/>
      <c r="W1164" s="103"/>
      <c r="X1164" s="103"/>
      <c r="Y1164" s="65"/>
      <c r="Z1164" s="65"/>
      <c r="AA1164" s="65"/>
      <c r="AB1164" s="65"/>
      <c r="AC1164" s="65"/>
    </row>
    <row r="1165" spans="1:29" x14ac:dyDescent="0.25">
      <c r="A1165" s="101"/>
      <c r="B1165" s="100"/>
      <c r="C1165" s="101"/>
      <c r="D1165" s="102"/>
      <c r="E1165" s="100"/>
      <c r="F1165" s="103"/>
      <c r="G1165" s="104"/>
      <c r="H1165" s="113"/>
      <c r="I1165" s="100"/>
      <c r="J1165" s="119"/>
      <c r="K1165" s="119"/>
      <c r="L1165" s="119"/>
      <c r="M1165" s="119"/>
      <c r="N1165" s="119"/>
      <c r="O1165" s="119"/>
      <c r="P1165" s="119"/>
      <c r="Q1165" s="119"/>
      <c r="R1165" s="119"/>
      <c r="S1165" s="119"/>
      <c r="T1165" s="119"/>
      <c r="U1165" s="119"/>
      <c r="V1165" s="119"/>
      <c r="W1165" s="103"/>
      <c r="X1165" s="103"/>
      <c r="Y1165" s="65"/>
      <c r="Z1165" s="65"/>
      <c r="AA1165" s="65"/>
      <c r="AB1165" s="65"/>
      <c r="AC1165" s="65"/>
    </row>
    <row r="1166" spans="1:29" x14ac:dyDescent="0.25">
      <c r="A1166" s="101"/>
      <c r="B1166" s="100"/>
      <c r="C1166" s="101"/>
      <c r="D1166" s="102"/>
      <c r="E1166" s="100"/>
      <c r="F1166" s="103"/>
      <c r="G1166" s="104"/>
      <c r="H1166" s="113"/>
      <c r="I1166" s="100"/>
      <c r="J1166" s="119"/>
      <c r="K1166" s="119"/>
      <c r="L1166" s="119"/>
      <c r="M1166" s="119"/>
      <c r="N1166" s="119"/>
      <c r="O1166" s="119"/>
      <c r="P1166" s="119"/>
      <c r="Q1166" s="119"/>
      <c r="R1166" s="119"/>
      <c r="S1166" s="119"/>
      <c r="T1166" s="119"/>
      <c r="U1166" s="119"/>
      <c r="V1166" s="119"/>
      <c r="W1166" s="103"/>
      <c r="X1166" s="103"/>
      <c r="Y1166" s="65"/>
      <c r="Z1166" s="65"/>
      <c r="AA1166" s="65"/>
      <c r="AB1166" s="65"/>
      <c r="AC1166" s="65"/>
    </row>
    <row r="1167" spans="1:29" x14ac:dyDescent="0.25">
      <c r="A1167" s="101"/>
      <c r="B1167" s="100"/>
      <c r="C1167" s="101"/>
      <c r="D1167" s="102"/>
      <c r="E1167" s="100"/>
      <c r="F1167" s="103"/>
      <c r="G1167" s="104"/>
      <c r="H1167" s="113"/>
      <c r="I1167" s="100"/>
      <c r="J1167" s="119"/>
      <c r="K1167" s="119"/>
      <c r="L1167" s="119"/>
      <c r="M1167" s="119"/>
      <c r="N1167" s="119"/>
      <c r="O1167" s="119"/>
      <c r="P1167" s="119"/>
      <c r="Q1167" s="119"/>
      <c r="R1167" s="119"/>
      <c r="S1167" s="119"/>
      <c r="T1167" s="119"/>
      <c r="U1167" s="119"/>
      <c r="V1167" s="119"/>
      <c r="W1167" s="103"/>
      <c r="X1167" s="103"/>
      <c r="Y1167" s="65"/>
      <c r="Z1167" s="65"/>
      <c r="AA1167" s="65"/>
      <c r="AB1167" s="65"/>
      <c r="AC1167" s="65"/>
    </row>
    <row r="1168" spans="1:29" x14ac:dyDescent="0.25">
      <c r="A1168" s="101"/>
      <c r="B1168" s="100"/>
      <c r="C1168" s="101"/>
      <c r="D1168" s="102"/>
      <c r="E1168" s="100"/>
      <c r="F1168" s="103"/>
      <c r="G1168" s="104"/>
      <c r="H1168" s="113"/>
      <c r="I1168" s="100"/>
      <c r="J1168" s="119"/>
      <c r="K1168" s="119"/>
      <c r="L1168" s="119"/>
      <c r="M1168" s="119"/>
      <c r="N1168" s="119"/>
      <c r="O1168" s="119"/>
      <c r="P1168" s="119"/>
      <c r="Q1168" s="119"/>
      <c r="R1168" s="119"/>
      <c r="S1168" s="119"/>
      <c r="T1168" s="119"/>
      <c r="U1168" s="119"/>
      <c r="V1168" s="119"/>
      <c r="W1168" s="103"/>
      <c r="X1168" s="103"/>
      <c r="Y1168" s="65"/>
      <c r="Z1168" s="65"/>
      <c r="AA1168" s="65"/>
      <c r="AB1168" s="65"/>
      <c r="AC1168" s="65"/>
    </row>
    <row r="1169" spans="1:29" x14ac:dyDescent="0.25">
      <c r="A1169" s="101"/>
      <c r="B1169" s="100"/>
      <c r="C1169" s="101"/>
      <c r="D1169" s="102"/>
      <c r="E1169" s="100"/>
      <c r="F1169" s="103"/>
      <c r="G1169" s="104"/>
      <c r="H1169" s="113"/>
      <c r="I1169" s="100"/>
      <c r="J1169" s="119"/>
      <c r="K1169" s="119"/>
      <c r="L1169" s="119"/>
      <c r="M1169" s="119"/>
      <c r="N1169" s="119"/>
      <c r="O1169" s="119"/>
      <c r="P1169" s="119"/>
      <c r="Q1169" s="119"/>
      <c r="R1169" s="119"/>
      <c r="S1169" s="119"/>
      <c r="T1169" s="119"/>
      <c r="U1169" s="119"/>
      <c r="V1169" s="119"/>
      <c r="W1169" s="103"/>
      <c r="X1169" s="103"/>
      <c r="Y1169" s="65"/>
      <c r="Z1169" s="65"/>
      <c r="AA1169" s="65"/>
      <c r="AB1169" s="65"/>
      <c r="AC1169" s="65"/>
    </row>
    <row r="1170" spans="1:29" x14ac:dyDescent="0.25">
      <c r="A1170" s="101"/>
      <c r="B1170" s="100"/>
      <c r="C1170" s="101"/>
      <c r="D1170" s="102"/>
      <c r="E1170" s="100"/>
      <c r="F1170" s="103"/>
      <c r="G1170" s="104"/>
      <c r="H1170" s="113"/>
      <c r="I1170" s="100"/>
      <c r="J1170" s="119"/>
      <c r="K1170" s="119"/>
      <c r="L1170" s="119"/>
      <c r="M1170" s="119"/>
      <c r="N1170" s="119"/>
      <c r="O1170" s="119"/>
      <c r="P1170" s="119"/>
      <c r="Q1170" s="119"/>
      <c r="R1170" s="119"/>
      <c r="S1170" s="119"/>
      <c r="T1170" s="119"/>
      <c r="U1170" s="119"/>
      <c r="V1170" s="119"/>
      <c r="W1170" s="103"/>
      <c r="X1170" s="103"/>
      <c r="Y1170" s="65"/>
      <c r="Z1170" s="65"/>
      <c r="AA1170" s="65"/>
      <c r="AB1170" s="65"/>
      <c r="AC1170" s="65"/>
    </row>
    <row r="1171" spans="1:29" x14ac:dyDescent="0.25">
      <c r="A1171" s="101"/>
      <c r="B1171" s="100"/>
      <c r="C1171" s="101"/>
      <c r="D1171" s="102"/>
      <c r="E1171" s="100"/>
      <c r="F1171" s="103"/>
      <c r="G1171" s="104"/>
      <c r="H1171" s="113"/>
      <c r="I1171" s="100"/>
      <c r="J1171" s="119"/>
      <c r="K1171" s="119"/>
      <c r="L1171" s="119"/>
      <c r="M1171" s="119"/>
      <c r="N1171" s="119"/>
      <c r="O1171" s="119"/>
      <c r="P1171" s="119"/>
      <c r="Q1171" s="119"/>
      <c r="R1171" s="119"/>
      <c r="S1171" s="119"/>
      <c r="T1171" s="119"/>
      <c r="U1171" s="119"/>
      <c r="V1171" s="119"/>
      <c r="W1171" s="103"/>
      <c r="X1171" s="103"/>
      <c r="Y1171" s="65"/>
      <c r="Z1171" s="65"/>
      <c r="AA1171" s="65"/>
      <c r="AB1171" s="65"/>
      <c r="AC1171" s="65"/>
    </row>
    <row r="1172" spans="1:29" x14ac:dyDescent="0.25">
      <c r="A1172" s="101"/>
      <c r="B1172" s="100"/>
      <c r="C1172" s="101"/>
      <c r="D1172" s="102"/>
      <c r="E1172" s="100"/>
      <c r="F1172" s="103"/>
      <c r="G1172" s="104"/>
      <c r="H1172" s="113"/>
      <c r="I1172" s="100"/>
      <c r="J1172" s="119"/>
      <c r="K1172" s="119"/>
      <c r="L1172" s="119"/>
      <c r="M1172" s="119"/>
      <c r="N1172" s="119"/>
      <c r="O1172" s="119"/>
      <c r="P1172" s="119"/>
      <c r="Q1172" s="119"/>
      <c r="R1172" s="119"/>
      <c r="S1172" s="119"/>
      <c r="T1172" s="119"/>
      <c r="U1172" s="119"/>
      <c r="V1172" s="119"/>
      <c r="W1172" s="103"/>
      <c r="X1172" s="103"/>
      <c r="Y1172" s="65"/>
      <c r="Z1172" s="65"/>
      <c r="AA1172" s="65"/>
      <c r="AB1172" s="65"/>
      <c r="AC1172" s="65"/>
    </row>
    <row r="1173" spans="1:29" x14ac:dyDescent="0.25">
      <c r="A1173" s="101"/>
      <c r="B1173" s="100"/>
      <c r="C1173" s="101"/>
      <c r="D1173" s="102"/>
      <c r="E1173" s="100"/>
      <c r="F1173" s="103"/>
      <c r="G1173" s="104"/>
      <c r="H1173" s="113"/>
      <c r="I1173" s="100"/>
      <c r="J1173" s="119"/>
      <c r="K1173" s="119"/>
      <c r="L1173" s="119"/>
      <c r="M1173" s="119"/>
      <c r="N1173" s="119"/>
      <c r="O1173" s="119"/>
      <c r="P1173" s="119"/>
      <c r="Q1173" s="119"/>
      <c r="R1173" s="119"/>
      <c r="S1173" s="119"/>
      <c r="T1173" s="119"/>
      <c r="U1173" s="119"/>
      <c r="V1173" s="119"/>
      <c r="W1173" s="103"/>
      <c r="X1173" s="103"/>
      <c r="Y1173" s="65"/>
      <c r="Z1173" s="65"/>
      <c r="AA1173" s="65"/>
      <c r="AB1173" s="65"/>
      <c r="AC1173" s="65"/>
    </row>
    <row r="1174" spans="1:29" x14ac:dyDescent="0.25">
      <c r="A1174" s="101"/>
      <c r="B1174" s="100"/>
      <c r="C1174" s="101"/>
      <c r="D1174" s="102"/>
      <c r="E1174" s="100"/>
      <c r="F1174" s="103"/>
      <c r="G1174" s="104"/>
      <c r="H1174" s="113"/>
      <c r="I1174" s="100"/>
      <c r="J1174" s="119"/>
      <c r="K1174" s="119"/>
      <c r="L1174" s="119"/>
      <c r="M1174" s="119"/>
      <c r="N1174" s="119"/>
      <c r="O1174" s="119"/>
      <c r="P1174" s="119"/>
      <c r="Q1174" s="119"/>
      <c r="R1174" s="119"/>
      <c r="S1174" s="119"/>
      <c r="T1174" s="119"/>
      <c r="U1174" s="119"/>
      <c r="V1174" s="119"/>
      <c r="W1174" s="103"/>
      <c r="X1174" s="103"/>
      <c r="Y1174" s="65"/>
      <c r="Z1174" s="65"/>
      <c r="AA1174" s="65"/>
      <c r="AB1174" s="65"/>
      <c r="AC1174" s="65"/>
    </row>
    <row r="1175" spans="1:29" x14ac:dyDescent="0.25">
      <c r="A1175" s="101"/>
      <c r="B1175" s="100"/>
      <c r="C1175" s="101"/>
      <c r="D1175" s="102"/>
      <c r="E1175" s="100"/>
      <c r="F1175" s="103"/>
      <c r="G1175" s="104"/>
      <c r="H1175" s="113"/>
      <c r="I1175" s="100"/>
      <c r="J1175" s="119"/>
      <c r="K1175" s="119"/>
      <c r="L1175" s="119"/>
      <c r="M1175" s="119"/>
      <c r="N1175" s="119"/>
      <c r="O1175" s="119"/>
      <c r="P1175" s="119"/>
      <c r="Q1175" s="119"/>
      <c r="R1175" s="119"/>
      <c r="S1175" s="119"/>
      <c r="T1175" s="119"/>
      <c r="U1175" s="119"/>
      <c r="V1175" s="119"/>
      <c r="W1175" s="103"/>
      <c r="X1175" s="103"/>
      <c r="Y1175" s="65"/>
      <c r="Z1175" s="65"/>
      <c r="AA1175" s="65"/>
      <c r="AB1175" s="65"/>
      <c r="AC1175" s="65"/>
    </row>
    <row r="1176" spans="1:29" x14ac:dyDescent="0.25">
      <c r="A1176" s="101"/>
      <c r="B1176" s="100"/>
      <c r="C1176" s="101"/>
      <c r="D1176" s="102"/>
      <c r="E1176" s="100"/>
      <c r="F1176" s="103"/>
      <c r="G1176" s="104"/>
      <c r="H1176" s="113"/>
      <c r="I1176" s="100"/>
      <c r="J1176" s="119"/>
      <c r="K1176" s="119"/>
      <c r="L1176" s="119"/>
      <c r="M1176" s="119"/>
      <c r="N1176" s="119"/>
      <c r="O1176" s="119"/>
      <c r="P1176" s="119"/>
      <c r="Q1176" s="119"/>
      <c r="R1176" s="119"/>
      <c r="S1176" s="119"/>
      <c r="T1176" s="119"/>
      <c r="U1176" s="119"/>
      <c r="V1176" s="119"/>
      <c r="W1176" s="103"/>
      <c r="X1176" s="103"/>
      <c r="Y1176" s="65"/>
      <c r="Z1176" s="65"/>
      <c r="AA1176" s="65"/>
      <c r="AB1176" s="65"/>
      <c r="AC1176" s="65"/>
    </row>
    <row r="1177" spans="1:29" x14ac:dyDescent="0.25">
      <c r="A1177" s="101"/>
      <c r="B1177" s="100"/>
      <c r="C1177" s="101"/>
      <c r="D1177" s="102"/>
      <c r="E1177" s="100"/>
      <c r="F1177" s="103"/>
      <c r="G1177" s="104"/>
      <c r="H1177" s="113"/>
      <c r="I1177" s="100"/>
      <c r="J1177" s="119"/>
      <c r="K1177" s="119"/>
      <c r="L1177" s="119"/>
      <c r="M1177" s="119"/>
      <c r="N1177" s="119"/>
      <c r="O1177" s="119"/>
      <c r="P1177" s="119"/>
      <c r="Q1177" s="119"/>
      <c r="R1177" s="119"/>
      <c r="S1177" s="119"/>
      <c r="T1177" s="119"/>
      <c r="U1177" s="119"/>
      <c r="V1177" s="119"/>
      <c r="W1177" s="103"/>
      <c r="X1177" s="103"/>
      <c r="Y1177" s="65"/>
      <c r="Z1177" s="65"/>
      <c r="AA1177" s="65"/>
      <c r="AB1177" s="65"/>
      <c r="AC1177" s="65"/>
    </row>
    <row r="1178" spans="1:29" x14ac:dyDescent="0.25">
      <c r="A1178" s="101"/>
      <c r="B1178" s="100"/>
      <c r="C1178" s="101"/>
      <c r="D1178" s="102"/>
      <c r="E1178" s="100"/>
      <c r="F1178" s="103"/>
      <c r="G1178" s="104"/>
      <c r="H1178" s="113"/>
      <c r="I1178" s="100"/>
      <c r="J1178" s="119"/>
      <c r="K1178" s="119"/>
      <c r="L1178" s="119"/>
      <c r="M1178" s="119"/>
      <c r="N1178" s="119"/>
      <c r="O1178" s="119"/>
      <c r="P1178" s="119"/>
      <c r="Q1178" s="119"/>
      <c r="R1178" s="119"/>
      <c r="S1178" s="119"/>
      <c r="T1178" s="119"/>
      <c r="U1178" s="119"/>
      <c r="V1178" s="119"/>
      <c r="W1178" s="103"/>
      <c r="X1178" s="103"/>
      <c r="Y1178" s="65"/>
      <c r="Z1178" s="65"/>
      <c r="AA1178" s="65"/>
      <c r="AB1178" s="65"/>
      <c r="AC1178" s="65"/>
    </row>
    <row r="1179" spans="1:29" x14ac:dyDescent="0.25">
      <c r="A1179" s="101"/>
      <c r="B1179" s="100"/>
      <c r="C1179" s="101"/>
      <c r="D1179" s="102"/>
      <c r="E1179" s="100"/>
      <c r="F1179" s="103"/>
      <c r="G1179" s="104"/>
      <c r="H1179" s="113"/>
      <c r="I1179" s="100"/>
      <c r="J1179" s="119"/>
      <c r="K1179" s="119"/>
      <c r="L1179" s="119"/>
      <c r="M1179" s="119"/>
      <c r="N1179" s="119"/>
      <c r="O1179" s="119"/>
      <c r="P1179" s="119"/>
      <c r="Q1179" s="119"/>
      <c r="R1179" s="119"/>
      <c r="S1179" s="119"/>
      <c r="T1179" s="119"/>
      <c r="U1179" s="119"/>
      <c r="V1179" s="119"/>
      <c r="W1179" s="103"/>
      <c r="X1179" s="103"/>
      <c r="Y1179" s="65"/>
      <c r="Z1179" s="65"/>
      <c r="AA1179" s="65"/>
      <c r="AB1179" s="65"/>
      <c r="AC1179" s="65"/>
    </row>
    <row r="1180" spans="1:29" x14ac:dyDescent="0.25">
      <c r="A1180" s="101"/>
      <c r="B1180" s="100"/>
      <c r="C1180" s="101"/>
      <c r="D1180" s="102"/>
      <c r="E1180" s="100"/>
      <c r="F1180" s="103"/>
      <c r="G1180" s="104"/>
      <c r="H1180" s="113"/>
      <c r="I1180" s="100"/>
      <c r="J1180" s="119"/>
      <c r="K1180" s="119"/>
      <c r="L1180" s="119"/>
      <c r="M1180" s="119"/>
      <c r="N1180" s="119"/>
      <c r="O1180" s="119"/>
      <c r="P1180" s="119"/>
      <c r="Q1180" s="119"/>
      <c r="R1180" s="119"/>
      <c r="S1180" s="119"/>
      <c r="T1180" s="119"/>
      <c r="U1180" s="119"/>
      <c r="V1180" s="119"/>
      <c r="W1180" s="103"/>
      <c r="X1180" s="103"/>
      <c r="Y1180" s="65"/>
      <c r="Z1180" s="65"/>
      <c r="AA1180" s="65"/>
      <c r="AB1180" s="65"/>
      <c r="AC1180" s="65"/>
    </row>
    <row r="1181" spans="1:29" x14ac:dyDescent="0.25">
      <c r="A1181" s="101"/>
      <c r="B1181" s="100"/>
      <c r="C1181" s="101"/>
      <c r="D1181" s="102"/>
      <c r="E1181" s="100"/>
      <c r="F1181" s="103"/>
      <c r="G1181" s="104"/>
      <c r="H1181" s="113"/>
      <c r="I1181" s="100"/>
      <c r="J1181" s="119"/>
      <c r="K1181" s="119"/>
      <c r="L1181" s="119"/>
      <c r="M1181" s="119"/>
      <c r="N1181" s="119"/>
      <c r="O1181" s="119"/>
      <c r="P1181" s="119"/>
      <c r="Q1181" s="119"/>
      <c r="R1181" s="119"/>
      <c r="S1181" s="119"/>
      <c r="T1181" s="119"/>
      <c r="U1181" s="119"/>
      <c r="V1181" s="119"/>
      <c r="W1181" s="103"/>
      <c r="X1181" s="103"/>
      <c r="Y1181" s="65"/>
      <c r="Z1181" s="65"/>
      <c r="AA1181" s="65"/>
      <c r="AB1181" s="65"/>
      <c r="AC1181" s="65"/>
    </row>
    <row r="1182" spans="1:29" x14ac:dyDescent="0.25">
      <c r="A1182" s="101"/>
      <c r="B1182" s="100"/>
      <c r="C1182" s="101"/>
      <c r="D1182" s="102"/>
      <c r="E1182" s="100"/>
      <c r="F1182" s="103"/>
      <c r="G1182" s="104"/>
      <c r="H1182" s="113"/>
      <c r="I1182" s="100"/>
      <c r="J1182" s="119"/>
      <c r="K1182" s="119"/>
      <c r="L1182" s="119"/>
      <c r="M1182" s="119"/>
      <c r="N1182" s="119"/>
      <c r="O1182" s="119"/>
      <c r="P1182" s="119"/>
      <c r="Q1182" s="119"/>
      <c r="R1182" s="119"/>
      <c r="S1182" s="119"/>
      <c r="T1182" s="119"/>
      <c r="U1182" s="119"/>
      <c r="V1182" s="119"/>
      <c r="W1182" s="103"/>
      <c r="X1182" s="103"/>
      <c r="Y1182" s="65"/>
      <c r="Z1182" s="65"/>
      <c r="AA1182" s="65"/>
      <c r="AB1182" s="65"/>
      <c r="AC1182" s="65"/>
    </row>
    <row r="1183" spans="1:29" x14ac:dyDescent="0.25">
      <c r="A1183" s="101"/>
      <c r="B1183" s="100"/>
      <c r="C1183" s="101"/>
      <c r="D1183" s="102"/>
      <c r="E1183" s="100"/>
      <c r="F1183" s="103"/>
      <c r="G1183" s="104"/>
      <c r="H1183" s="113"/>
      <c r="I1183" s="100"/>
      <c r="J1183" s="119"/>
      <c r="K1183" s="119"/>
      <c r="L1183" s="119"/>
      <c r="M1183" s="119"/>
      <c r="N1183" s="119"/>
      <c r="O1183" s="119"/>
      <c r="P1183" s="119"/>
      <c r="Q1183" s="119"/>
      <c r="R1183" s="119"/>
      <c r="S1183" s="119"/>
      <c r="T1183" s="119"/>
      <c r="U1183" s="119"/>
      <c r="V1183" s="119"/>
      <c r="W1183" s="103"/>
      <c r="X1183" s="103"/>
      <c r="Y1183" s="65"/>
      <c r="Z1183" s="65"/>
      <c r="AA1183" s="65"/>
      <c r="AB1183" s="65"/>
      <c r="AC1183" s="65"/>
    </row>
    <row r="1184" spans="1:29" x14ac:dyDescent="0.25">
      <c r="A1184" s="101"/>
      <c r="B1184" s="100"/>
      <c r="C1184" s="101"/>
      <c r="D1184" s="102"/>
      <c r="E1184" s="100"/>
      <c r="F1184" s="103"/>
      <c r="G1184" s="104"/>
      <c r="H1184" s="113"/>
      <c r="I1184" s="100"/>
      <c r="J1184" s="119"/>
      <c r="K1184" s="119"/>
      <c r="L1184" s="119"/>
      <c r="M1184" s="119"/>
      <c r="N1184" s="119"/>
      <c r="O1184" s="119"/>
      <c r="P1184" s="119"/>
      <c r="Q1184" s="119"/>
      <c r="R1184" s="119"/>
      <c r="S1184" s="119"/>
      <c r="T1184" s="119"/>
      <c r="U1184" s="119"/>
      <c r="V1184" s="119"/>
      <c r="W1184" s="103"/>
      <c r="X1184" s="103"/>
      <c r="Y1184" s="65"/>
      <c r="Z1184" s="65"/>
      <c r="AA1184" s="65"/>
      <c r="AB1184" s="65"/>
      <c r="AC1184" s="65"/>
    </row>
    <row r="1185" spans="1:29" x14ac:dyDescent="0.25">
      <c r="A1185" s="101"/>
      <c r="B1185" s="100"/>
      <c r="C1185" s="101"/>
      <c r="D1185" s="102"/>
      <c r="E1185" s="100"/>
      <c r="F1185" s="103"/>
      <c r="G1185" s="104"/>
      <c r="H1185" s="113"/>
      <c r="I1185" s="100"/>
      <c r="J1185" s="119"/>
      <c r="K1185" s="119"/>
      <c r="L1185" s="119"/>
      <c r="M1185" s="119"/>
      <c r="N1185" s="119"/>
      <c r="O1185" s="119"/>
      <c r="P1185" s="119"/>
      <c r="Q1185" s="119"/>
      <c r="R1185" s="119"/>
      <c r="S1185" s="119"/>
      <c r="T1185" s="119"/>
      <c r="U1185" s="119"/>
      <c r="V1185" s="119"/>
      <c r="W1185" s="103"/>
      <c r="X1185" s="103"/>
      <c r="Y1185" s="65"/>
      <c r="Z1185" s="65"/>
      <c r="AA1185" s="65"/>
      <c r="AB1185" s="65"/>
      <c r="AC1185" s="65"/>
    </row>
    <row r="1186" spans="1:29" x14ac:dyDescent="0.25">
      <c r="A1186" s="101"/>
      <c r="B1186" s="100"/>
      <c r="C1186" s="101"/>
      <c r="D1186" s="102"/>
      <c r="E1186" s="100"/>
      <c r="F1186" s="103"/>
      <c r="G1186" s="104"/>
      <c r="H1186" s="113"/>
      <c r="I1186" s="100"/>
      <c r="J1186" s="119"/>
      <c r="K1186" s="119"/>
      <c r="L1186" s="119"/>
      <c r="M1186" s="119"/>
      <c r="N1186" s="119"/>
      <c r="O1186" s="119"/>
      <c r="P1186" s="119"/>
      <c r="Q1186" s="119"/>
      <c r="R1186" s="119"/>
      <c r="S1186" s="119"/>
      <c r="T1186" s="119"/>
      <c r="U1186" s="119"/>
      <c r="V1186" s="119"/>
      <c r="W1186" s="103"/>
      <c r="X1186" s="103"/>
      <c r="Y1186" s="65"/>
      <c r="Z1186" s="65"/>
      <c r="AA1186" s="65"/>
      <c r="AB1186" s="65"/>
      <c r="AC1186" s="65"/>
    </row>
    <row r="1187" spans="1:29" x14ac:dyDescent="0.25">
      <c r="A1187" s="101"/>
      <c r="B1187" s="100"/>
      <c r="C1187" s="101"/>
      <c r="D1187" s="102"/>
      <c r="E1187" s="100"/>
      <c r="F1187" s="103"/>
      <c r="G1187" s="104"/>
      <c r="H1187" s="113"/>
      <c r="I1187" s="100"/>
      <c r="J1187" s="119"/>
      <c r="K1187" s="119"/>
      <c r="L1187" s="119"/>
      <c r="M1187" s="119"/>
      <c r="N1187" s="119"/>
      <c r="O1187" s="119"/>
      <c r="P1187" s="119"/>
      <c r="Q1187" s="119"/>
      <c r="R1187" s="119"/>
      <c r="S1187" s="119"/>
      <c r="T1187" s="119"/>
      <c r="U1187" s="119"/>
      <c r="V1187" s="119"/>
      <c r="W1187" s="103"/>
      <c r="X1187" s="103"/>
      <c r="Y1187" s="65"/>
      <c r="Z1187" s="65"/>
      <c r="AA1187" s="65"/>
      <c r="AB1187" s="65"/>
      <c r="AC1187" s="65"/>
    </row>
    <row r="1188" spans="1:29" x14ac:dyDescent="0.25">
      <c r="A1188" s="101"/>
      <c r="B1188" s="100"/>
      <c r="C1188" s="101"/>
      <c r="D1188" s="102"/>
      <c r="E1188" s="100"/>
      <c r="F1188" s="103"/>
      <c r="G1188" s="104"/>
      <c r="H1188" s="113"/>
      <c r="I1188" s="100"/>
      <c r="J1188" s="119"/>
      <c r="K1188" s="119"/>
      <c r="L1188" s="119"/>
      <c r="M1188" s="119"/>
      <c r="N1188" s="119"/>
      <c r="O1188" s="119"/>
      <c r="P1188" s="119"/>
      <c r="Q1188" s="119"/>
      <c r="R1188" s="119"/>
      <c r="S1188" s="119"/>
      <c r="T1188" s="119"/>
      <c r="U1188" s="119"/>
      <c r="V1188" s="119"/>
      <c r="W1188" s="103"/>
      <c r="X1188" s="103"/>
      <c r="Y1188" s="65"/>
      <c r="Z1188" s="65"/>
      <c r="AA1188" s="65"/>
      <c r="AB1188" s="65"/>
      <c r="AC1188" s="65"/>
    </row>
    <row r="1189" spans="1:29" x14ac:dyDescent="0.25">
      <c r="A1189" s="101"/>
      <c r="B1189" s="100"/>
      <c r="C1189" s="101"/>
      <c r="D1189" s="102"/>
      <c r="E1189" s="100"/>
      <c r="F1189" s="103"/>
      <c r="G1189" s="104"/>
      <c r="H1189" s="113"/>
      <c r="I1189" s="100"/>
      <c r="J1189" s="119"/>
      <c r="K1189" s="119"/>
      <c r="L1189" s="119"/>
      <c r="M1189" s="119"/>
      <c r="N1189" s="119"/>
      <c r="O1189" s="119"/>
      <c r="P1189" s="119"/>
      <c r="Q1189" s="119"/>
      <c r="R1189" s="119"/>
      <c r="S1189" s="119"/>
      <c r="T1189" s="119"/>
      <c r="U1189" s="119"/>
      <c r="V1189" s="119"/>
      <c r="W1189" s="103"/>
      <c r="X1189" s="103"/>
      <c r="Y1189" s="65"/>
      <c r="Z1189" s="65"/>
      <c r="AA1189" s="65"/>
      <c r="AB1189" s="65"/>
      <c r="AC1189" s="65"/>
    </row>
    <row r="1190" spans="1:29" x14ac:dyDescent="0.25">
      <c r="A1190" s="101"/>
      <c r="B1190" s="100"/>
      <c r="C1190" s="101"/>
      <c r="D1190" s="102"/>
      <c r="E1190" s="100"/>
      <c r="F1190" s="103"/>
      <c r="G1190" s="104"/>
      <c r="H1190" s="113"/>
      <c r="I1190" s="100"/>
      <c r="J1190" s="119"/>
      <c r="K1190" s="119"/>
      <c r="L1190" s="119"/>
      <c r="M1190" s="119"/>
      <c r="N1190" s="119"/>
      <c r="O1190" s="119"/>
      <c r="P1190" s="119"/>
      <c r="Q1190" s="119"/>
      <c r="R1190" s="119"/>
      <c r="S1190" s="119"/>
      <c r="T1190" s="119"/>
      <c r="U1190" s="119"/>
      <c r="V1190" s="119"/>
      <c r="W1190" s="103"/>
      <c r="X1190" s="103"/>
      <c r="Y1190" s="65"/>
      <c r="Z1190" s="65"/>
      <c r="AA1190" s="65"/>
      <c r="AB1190" s="65"/>
      <c r="AC1190" s="65"/>
    </row>
    <row r="1191" spans="1:29" x14ac:dyDescent="0.25">
      <c r="A1191" s="101"/>
      <c r="B1191" s="100"/>
      <c r="C1191" s="101"/>
      <c r="D1191" s="102"/>
      <c r="E1191" s="100"/>
      <c r="F1191" s="103"/>
      <c r="G1191" s="104"/>
      <c r="H1191" s="113"/>
      <c r="I1191" s="100"/>
      <c r="J1191" s="119"/>
      <c r="K1191" s="119"/>
      <c r="L1191" s="119"/>
      <c r="M1191" s="119"/>
      <c r="N1191" s="119"/>
      <c r="O1191" s="119"/>
      <c r="P1191" s="119"/>
      <c r="Q1191" s="119"/>
      <c r="R1191" s="119"/>
      <c r="S1191" s="119"/>
      <c r="T1191" s="119"/>
      <c r="U1191" s="119"/>
      <c r="V1191" s="119"/>
      <c r="W1191" s="103"/>
      <c r="X1191" s="103"/>
      <c r="Y1191" s="65"/>
      <c r="Z1191" s="65"/>
      <c r="AA1191" s="65"/>
      <c r="AB1191" s="65"/>
      <c r="AC1191" s="65"/>
    </row>
    <row r="1192" spans="1:29" x14ac:dyDescent="0.25">
      <c r="A1192" s="101"/>
      <c r="B1192" s="100"/>
      <c r="C1192" s="101"/>
      <c r="D1192" s="102"/>
      <c r="E1192" s="100"/>
      <c r="F1192" s="103"/>
      <c r="G1192" s="104"/>
      <c r="H1192" s="113"/>
      <c r="I1192" s="100"/>
      <c r="J1192" s="119"/>
      <c r="K1192" s="119"/>
      <c r="L1192" s="119"/>
      <c r="M1192" s="119"/>
      <c r="N1192" s="119"/>
      <c r="O1192" s="119"/>
      <c r="P1192" s="119"/>
      <c r="Q1192" s="119"/>
      <c r="R1192" s="119"/>
      <c r="S1192" s="119"/>
      <c r="T1192" s="119"/>
      <c r="U1192" s="119"/>
      <c r="V1192" s="119"/>
      <c r="W1192" s="103"/>
      <c r="X1192" s="103"/>
      <c r="Y1192" s="65"/>
      <c r="Z1192" s="65"/>
      <c r="AA1192" s="65"/>
      <c r="AB1192" s="65"/>
      <c r="AC1192" s="65"/>
    </row>
    <row r="1193" spans="1:29" x14ac:dyDescent="0.25">
      <c r="A1193" s="101"/>
      <c r="B1193" s="100"/>
      <c r="C1193" s="101"/>
      <c r="D1193" s="102"/>
      <c r="E1193" s="100"/>
      <c r="F1193" s="103"/>
      <c r="G1193" s="104"/>
      <c r="H1193" s="113"/>
      <c r="I1193" s="100"/>
      <c r="J1193" s="119"/>
      <c r="K1193" s="119"/>
      <c r="L1193" s="119"/>
      <c r="M1193" s="119"/>
      <c r="N1193" s="119"/>
      <c r="O1193" s="119"/>
      <c r="P1193" s="119"/>
      <c r="Q1193" s="119"/>
      <c r="R1193" s="119"/>
      <c r="S1193" s="119"/>
      <c r="T1193" s="119"/>
      <c r="U1193" s="119"/>
      <c r="V1193" s="119"/>
      <c r="W1193" s="103"/>
      <c r="X1193" s="103"/>
      <c r="Y1193" s="65"/>
      <c r="Z1193" s="65"/>
      <c r="AA1193" s="65"/>
      <c r="AB1193" s="65"/>
      <c r="AC1193" s="65"/>
    </row>
    <row r="1194" spans="1:29" x14ac:dyDescent="0.25">
      <c r="A1194" s="101"/>
      <c r="B1194" s="100"/>
      <c r="C1194" s="101"/>
      <c r="D1194" s="102"/>
      <c r="E1194" s="100"/>
      <c r="F1194" s="103"/>
      <c r="G1194" s="104"/>
      <c r="H1194" s="113"/>
      <c r="I1194" s="100"/>
      <c r="J1194" s="119"/>
      <c r="K1194" s="119"/>
      <c r="L1194" s="119"/>
      <c r="M1194" s="119"/>
      <c r="N1194" s="119"/>
      <c r="O1194" s="119"/>
      <c r="P1194" s="119"/>
      <c r="Q1194" s="119"/>
      <c r="R1194" s="119"/>
      <c r="S1194" s="119"/>
      <c r="T1194" s="119"/>
      <c r="U1194" s="119"/>
      <c r="V1194" s="119"/>
      <c r="W1194" s="103"/>
      <c r="X1194" s="103"/>
      <c r="Y1194" s="65"/>
      <c r="Z1194" s="65"/>
      <c r="AA1194" s="65"/>
      <c r="AB1194" s="65"/>
      <c r="AC1194" s="65"/>
    </row>
    <row r="1195" spans="1:29" x14ac:dyDescent="0.25">
      <c r="A1195" s="101"/>
      <c r="B1195" s="100"/>
      <c r="C1195" s="101"/>
      <c r="D1195" s="102"/>
      <c r="E1195" s="100"/>
      <c r="F1195" s="103"/>
      <c r="G1195" s="104"/>
      <c r="H1195" s="113"/>
      <c r="I1195" s="100"/>
      <c r="J1195" s="119"/>
      <c r="K1195" s="119"/>
      <c r="L1195" s="119"/>
      <c r="M1195" s="119"/>
      <c r="N1195" s="119"/>
      <c r="O1195" s="119"/>
      <c r="P1195" s="119"/>
      <c r="Q1195" s="119"/>
      <c r="R1195" s="119"/>
      <c r="S1195" s="119"/>
      <c r="T1195" s="119"/>
      <c r="U1195" s="119"/>
      <c r="V1195" s="119"/>
      <c r="W1195" s="103"/>
      <c r="X1195" s="103"/>
      <c r="Y1195" s="65"/>
      <c r="Z1195" s="65"/>
      <c r="AA1195" s="65"/>
      <c r="AB1195" s="65"/>
      <c r="AC1195" s="65"/>
    </row>
    <row r="1196" spans="1:29" x14ac:dyDescent="0.25">
      <c r="A1196" s="101"/>
      <c r="B1196" s="100"/>
      <c r="C1196" s="101"/>
      <c r="D1196" s="102"/>
      <c r="E1196" s="100"/>
      <c r="F1196" s="103"/>
      <c r="G1196" s="104"/>
      <c r="H1196" s="113"/>
      <c r="I1196" s="100"/>
      <c r="J1196" s="119"/>
      <c r="K1196" s="119"/>
      <c r="L1196" s="119"/>
      <c r="M1196" s="119"/>
      <c r="N1196" s="119"/>
      <c r="O1196" s="119"/>
      <c r="P1196" s="119"/>
      <c r="Q1196" s="119"/>
      <c r="R1196" s="119"/>
      <c r="S1196" s="119"/>
      <c r="T1196" s="119"/>
      <c r="U1196" s="119"/>
      <c r="V1196" s="119"/>
      <c r="W1196" s="103"/>
      <c r="X1196" s="103"/>
      <c r="Y1196" s="65"/>
      <c r="Z1196" s="65"/>
      <c r="AA1196" s="65"/>
      <c r="AB1196" s="65"/>
      <c r="AC1196" s="65"/>
    </row>
    <row r="1197" spans="1:29" x14ac:dyDescent="0.25">
      <c r="A1197" s="101"/>
      <c r="B1197" s="100"/>
      <c r="C1197" s="101"/>
      <c r="D1197" s="102"/>
      <c r="E1197" s="100"/>
      <c r="F1197" s="103"/>
      <c r="G1197" s="104"/>
      <c r="H1197" s="113"/>
      <c r="I1197" s="100"/>
      <c r="J1197" s="119"/>
      <c r="K1197" s="119"/>
      <c r="L1197" s="119"/>
      <c r="M1197" s="119"/>
      <c r="N1197" s="119"/>
      <c r="O1197" s="119"/>
      <c r="P1197" s="119"/>
      <c r="Q1197" s="119"/>
      <c r="R1197" s="119"/>
      <c r="S1197" s="119"/>
      <c r="T1197" s="119"/>
      <c r="U1197" s="119"/>
      <c r="V1197" s="119"/>
      <c r="W1197" s="103"/>
      <c r="X1197" s="103"/>
      <c r="Y1197" s="65"/>
      <c r="Z1197" s="65"/>
      <c r="AA1197" s="65"/>
      <c r="AB1197" s="65"/>
      <c r="AC1197" s="65"/>
    </row>
    <row r="1198" spans="1:29" x14ac:dyDescent="0.25">
      <c r="A1198" s="101"/>
      <c r="B1198" s="100"/>
      <c r="C1198" s="101"/>
      <c r="D1198" s="102"/>
      <c r="E1198" s="100"/>
      <c r="F1198" s="103"/>
      <c r="G1198" s="104"/>
      <c r="H1198" s="113"/>
      <c r="I1198" s="100"/>
      <c r="J1198" s="119"/>
      <c r="K1198" s="119"/>
      <c r="L1198" s="119"/>
      <c r="M1198" s="119"/>
      <c r="N1198" s="119"/>
      <c r="O1198" s="119"/>
      <c r="P1198" s="119"/>
      <c r="Q1198" s="119"/>
      <c r="R1198" s="119"/>
      <c r="S1198" s="119"/>
      <c r="T1198" s="119"/>
      <c r="U1198" s="119"/>
      <c r="V1198" s="119"/>
      <c r="W1198" s="103"/>
      <c r="X1198" s="103"/>
      <c r="Y1198" s="65"/>
      <c r="Z1198" s="65"/>
      <c r="AA1198" s="65"/>
      <c r="AB1198" s="65"/>
      <c r="AC1198" s="65"/>
    </row>
    <row r="1199" spans="1:29" x14ac:dyDescent="0.25">
      <c r="A1199" s="101"/>
      <c r="B1199" s="100"/>
      <c r="C1199" s="101"/>
      <c r="D1199" s="102"/>
      <c r="E1199" s="100"/>
      <c r="F1199" s="103"/>
      <c r="G1199" s="104"/>
      <c r="H1199" s="113"/>
      <c r="I1199" s="100"/>
      <c r="J1199" s="119"/>
      <c r="K1199" s="119"/>
      <c r="L1199" s="119"/>
      <c r="M1199" s="119"/>
      <c r="N1199" s="119"/>
      <c r="O1199" s="119"/>
      <c r="P1199" s="119"/>
      <c r="Q1199" s="119"/>
      <c r="R1199" s="119"/>
      <c r="S1199" s="119"/>
      <c r="T1199" s="119"/>
      <c r="U1199" s="119"/>
      <c r="V1199" s="119"/>
      <c r="W1199" s="103"/>
      <c r="X1199" s="103"/>
      <c r="Y1199" s="65"/>
      <c r="Z1199" s="65"/>
      <c r="AA1199" s="65"/>
      <c r="AB1199" s="65"/>
      <c r="AC1199" s="65"/>
    </row>
    <row r="1200" spans="1:29" x14ac:dyDescent="0.25">
      <c r="A1200" s="101"/>
      <c r="B1200" s="100"/>
      <c r="C1200" s="101"/>
      <c r="D1200" s="102"/>
      <c r="E1200" s="100"/>
      <c r="F1200" s="103"/>
      <c r="G1200" s="104"/>
      <c r="H1200" s="113"/>
      <c r="I1200" s="100"/>
      <c r="J1200" s="119"/>
      <c r="K1200" s="119"/>
      <c r="L1200" s="119"/>
      <c r="M1200" s="119"/>
      <c r="N1200" s="119"/>
      <c r="O1200" s="119"/>
      <c r="P1200" s="119"/>
      <c r="Q1200" s="119"/>
      <c r="R1200" s="119"/>
      <c r="S1200" s="119"/>
      <c r="T1200" s="119"/>
      <c r="U1200" s="119"/>
      <c r="V1200" s="119"/>
      <c r="W1200" s="103"/>
      <c r="X1200" s="103"/>
      <c r="Y1200" s="65"/>
      <c r="Z1200" s="65"/>
      <c r="AA1200" s="65"/>
      <c r="AB1200" s="65"/>
      <c r="AC1200" s="65"/>
    </row>
    <row r="1201" spans="1:29" x14ac:dyDescent="0.25">
      <c r="A1201" s="101"/>
      <c r="B1201" s="100"/>
      <c r="C1201" s="101"/>
      <c r="D1201" s="102"/>
      <c r="E1201" s="100"/>
      <c r="F1201" s="103"/>
      <c r="G1201" s="104"/>
      <c r="H1201" s="113"/>
      <c r="I1201" s="100"/>
      <c r="J1201" s="119"/>
      <c r="K1201" s="119"/>
      <c r="L1201" s="119"/>
      <c r="M1201" s="119"/>
      <c r="N1201" s="119"/>
      <c r="O1201" s="119"/>
      <c r="P1201" s="119"/>
      <c r="Q1201" s="119"/>
      <c r="R1201" s="119"/>
      <c r="S1201" s="119"/>
      <c r="T1201" s="119"/>
      <c r="U1201" s="119"/>
      <c r="V1201" s="119"/>
      <c r="W1201" s="103"/>
      <c r="X1201" s="103"/>
      <c r="Y1201" s="65"/>
      <c r="Z1201" s="65"/>
      <c r="AA1201" s="65"/>
      <c r="AB1201" s="65"/>
      <c r="AC1201" s="65"/>
    </row>
    <row r="1202" spans="1:29" x14ac:dyDescent="0.25">
      <c r="A1202" s="101"/>
      <c r="B1202" s="100"/>
      <c r="C1202" s="101"/>
      <c r="D1202" s="102"/>
      <c r="E1202" s="100"/>
      <c r="F1202" s="103"/>
      <c r="G1202" s="104"/>
      <c r="H1202" s="113"/>
      <c r="I1202" s="100"/>
      <c r="J1202" s="119"/>
      <c r="K1202" s="119"/>
      <c r="L1202" s="119"/>
      <c r="M1202" s="119"/>
      <c r="N1202" s="119"/>
      <c r="O1202" s="119"/>
      <c r="P1202" s="119"/>
      <c r="Q1202" s="119"/>
      <c r="R1202" s="119"/>
      <c r="S1202" s="119"/>
      <c r="T1202" s="119"/>
      <c r="U1202" s="119"/>
      <c r="V1202" s="119"/>
      <c r="W1202" s="103"/>
      <c r="X1202" s="103"/>
      <c r="Y1202" s="65"/>
      <c r="Z1202" s="65"/>
      <c r="AA1202" s="65"/>
      <c r="AB1202" s="65"/>
      <c r="AC1202" s="65"/>
    </row>
    <row r="1203" spans="1:29" x14ac:dyDescent="0.25">
      <c r="A1203" s="101"/>
      <c r="B1203" s="100"/>
      <c r="C1203" s="101"/>
      <c r="D1203" s="102"/>
      <c r="E1203" s="100"/>
      <c r="F1203" s="103"/>
      <c r="G1203" s="104"/>
      <c r="H1203" s="113"/>
      <c r="I1203" s="100"/>
      <c r="J1203" s="119"/>
      <c r="K1203" s="119"/>
      <c r="L1203" s="119"/>
      <c r="M1203" s="119"/>
      <c r="N1203" s="119"/>
      <c r="O1203" s="119"/>
      <c r="P1203" s="119"/>
      <c r="Q1203" s="119"/>
      <c r="R1203" s="119"/>
      <c r="S1203" s="119"/>
      <c r="T1203" s="119"/>
      <c r="U1203" s="119"/>
      <c r="V1203" s="119"/>
      <c r="W1203" s="103"/>
      <c r="X1203" s="103"/>
      <c r="Y1203" s="65"/>
      <c r="Z1203" s="65"/>
      <c r="AA1203" s="65"/>
      <c r="AB1203" s="65"/>
      <c r="AC1203" s="65"/>
    </row>
    <row r="1204" spans="1:29" x14ac:dyDescent="0.25">
      <c r="A1204" s="101"/>
      <c r="B1204" s="100"/>
      <c r="C1204" s="101"/>
      <c r="D1204" s="102"/>
      <c r="E1204" s="100"/>
      <c r="F1204" s="103"/>
      <c r="G1204" s="104"/>
      <c r="H1204" s="113"/>
      <c r="I1204" s="100"/>
      <c r="J1204" s="119"/>
      <c r="K1204" s="119"/>
      <c r="L1204" s="119"/>
      <c r="M1204" s="119"/>
      <c r="N1204" s="119"/>
      <c r="O1204" s="119"/>
      <c r="P1204" s="119"/>
      <c r="Q1204" s="119"/>
      <c r="R1204" s="119"/>
      <c r="S1204" s="119"/>
      <c r="T1204" s="119"/>
      <c r="U1204" s="119"/>
      <c r="V1204" s="119"/>
      <c r="W1204" s="103"/>
      <c r="X1204" s="103"/>
      <c r="Y1204" s="65"/>
      <c r="Z1204" s="65"/>
      <c r="AA1204" s="65"/>
      <c r="AB1204" s="65"/>
      <c r="AC1204" s="65"/>
    </row>
    <row r="1205" spans="1:29" x14ac:dyDescent="0.25">
      <c r="A1205" s="101"/>
      <c r="B1205" s="100"/>
      <c r="C1205" s="101"/>
      <c r="D1205" s="102"/>
      <c r="E1205" s="100"/>
      <c r="F1205" s="103"/>
      <c r="G1205" s="104"/>
      <c r="H1205" s="113"/>
      <c r="I1205" s="100"/>
      <c r="J1205" s="119"/>
      <c r="K1205" s="119"/>
      <c r="L1205" s="119"/>
      <c r="M1205" s="119"/>
      <c r="N1205" s="119"/>
      <c r="O1205" s="119"/>
      <c r="P1205" s="119"/>
      <c r="Q1205" s="119"/>
      <c r="R1205" s="119"/>
      <c r="S1205" s="119"/>
      <c r="T1205" s="119"/>
      <c r="U1205" s="119"/>
      <c r="V1205" s="119"/>
      <c r="W1205" s="103"/>
      <c r="X1205" s="103"/>
      <c r="Y1205" s="65"/>
      <c r="Z1205" s="65"/>
      <c r="AA1205" s="65"/>
      <c r="AB1205" s="65"/>
      <c r="AC1205" s="65"/>
    </row>
    <row r="1206" spans="1:29" x14ac:dyDescent="0.25">
      <c r="A1206" s="101"/>
      <c r="B1206" s="100"/>
      <c r="C1206" s="101"/>
      <c r="D1206" s="102"/>
      <c r="E1206" s="100"/>
      <c r="F1206" s="103"/>
      <c r="G1206" s="104"/>
      <c r="H1206" s="113"/>
      <c r="I1206" s="100"/>
      <c r="J1206" s="119"/>
      <c r="K1206" s="119"/>
      <c r="L1206" s="119"/>
      <c r="M1206" s="119"/>
      <c r="N1206" s="119"/>
      <c r="O1206" s="119"/>
      <c r="P1206" s="119"/>
      <c r="Q1206" s="119"/>
      <c r="R1206" s="119"/>
      <c r="S1206" s="119"/>
      <c r="T1206" s="119"/>
      <c r="U1206" s="119"/>
      <c r="V1206" s="119"/>
      <c r="W1206" s="103"/>
      <c r="X1206" s="103"/>
      <c r="Y1206" s="65"/>
      <c r="Z1206" s="65"/>
      <c r="AA1206" s="65"/>
      <c r="AB1206" s="65"/>
      <c r="AC1206" s="65"/>
    </row>
    <row r="1207" spans="1:29" x14ac:dyDescent="0.25">
      <c r="A1207" s="101"/>
      <c r="B1207" s="100"/>
      <c r="C1207" s="101"/>
      <c r="D1207" s="102"/>
      <c r="E1207" s="100"/>
      <c r="F1207" s="103"/>
      <c r="G1207" s="104"/>
      <c r="H1207" s="113"/>
      <c r="I1207" s="100"/>
      <c r="J1207" s="119"/>
      <c r="K1207" s="119"/>
      <c r="L1207" s="119"/>
      <c r="M1207" s="119"/>
      <c r="N1207" s="119"/>
      <c r="O1207" s="119"/>
      <c r="P1207" s="119"/>
      <c r="Q1207" s="119"/>
      <c r="R1207" s="119"/>
      <c r="S1207" s="119"/>
      <c r="T1207" s="119"/>
      <c r="U1207" s="119"/>
      <c r="V1207" s="119"/>
      <c r="W1207" s="103"/>
      <c r="X1207" s="103"/>
      <c r="Y1207" s="65"/>
      <c r="Z1207" s="65"/>
      <c r="AA1207" s="65"/>
      <c r="AB1207" s="65"/>
      <c r="AC1207" s="65"/>
    </row>
    <row r="1208" spans="1:29" x14ac:dyDescent="0.25">
      <c r="A1208" s="101"/>
      <c r="B1208" s="100"/>
      <c r="C1208" s="101"/>
      <c r="D1208" s="102"/>
      <c r="E1208" s="100"/>
      <c r="F1208" s="103"/>
      <c r="G1208" s="104"/>
      <c r="H1208" s="113"/>
      <c r="I1208" s="100"/>
      <c r="J1208" s="119"/>
      <c r="K1208" s="119"/>
      <c r="L1208" s="119"/>
      <c r="M1208" s="119"/>
      <c r="N1208" s="119"/>
      <c r="O1208" s="119"/>
      <c r="P1208" s="119"/>
      <c r="Q1208" s="119"/>
      <c r="R1208" s="119"/>
      <c r="S1208" s="119"/>
      <c r="T1208" s="119"/>
      <c r="U1208" s="119"/>
      <c r="V1208" s="119"/>
      <c r="W1208" s="103"/>
      <c r="X1208" s="103"/>
      <c r="Y1208" s="65"/>
      <c r="Z1208" s="65"/>
      <c r="AA1208" s="65"/>
      <c r="AB1208" s="65"/>
      <c r="AC1208" s="65"/>
    </row>
    <row r="1209" spans="1:29" x14ac:dyDescent="0.25">
      <c r="A1209" s="101"/>
      <c r="B1209" s="100"/>
      <c r="C1209" s="101"/>
      <c r="D1209" s="102"/>
      <c r="E1209" s="100"/>
      <c r="F1209" s="103"/>
      <c r="G1209" s="104"/>
      <c r="H1209" s="113"/>
      <c r="I1209" s="100"/>
      <c r="J1209" s="119"/>
      <c r="K1209" s="119"/>
      <c r="L1209" s="119"/>
      <c r="M1209" s="119"/>
      <c r="N1209" s="119"/>
      <c r="O1209" s="119"/>
      <c r="P1209" s="119"/>
      <c r="Q1209" s="119"/>
      <c r="R1209" s="119"/>
      <c r="S1209" s="119"/>
      <c r="T1209" s="119"/>
      <c r="U1209" s="119"/>
      <c r="V1209" s="119"/>
      <c r="W1209" s="103"/>
      <c r="X1209" s="103"/>
      <c r="Y1209" s="65"/>
      <c r="Z1209" s="65"/>
      <c r="AA1209" s="65"/>
      <c r="AB1209" s="65"/>
      <c r="AC1209" s="65"/>
    </row>
    <row r="1210" spans="1:29" x14ac:dyDescent="0.25">
      <c r="A1210" s="101"/>
      <c r="B1210" s="100"/>
      <c r="C1210" s="101"/>
      <c r="D1210" s="102"/>
      <c r="E1210" s="100"/>
      <c r="F1210" s="103"/>
      <c r="G1210" s="104"/>
      <c r="H1210" s="113"/>
      <c r="I1210" s="100"/>
      <c r="J1210" s="119"/>
      <c r="K1210" s="119"/>
      <c r="L1210" s="119"/>
      <c r="M1210" s="119"/>
      <c r="N1210" s="119"/>
      <c r="O1210" s="119"/>
      <c r="P1210" s="119"/>
      <c r="Q1210" s="119"/>
      <c r="R1210" s="119"/>
      <c r="S1210" s="119"/>
      <c r="T1210" s="119"/>
      <c r="U1210" s="119"/>
      <c r="V1210" s="119"/>
      <c r="W1210" s="103"/>
      <c r="X1210" s="103"/>
      <c r="Y1210" s="65"/>
      <c r="Z1210" s="65"/>
      <c r="AA1210" s="65"/>
      <c r="AB1210" s="65"/>
      <c r="AC1210" s="65"/>
    </row>
    <row r="1211" spans="1:29" x14ac:dyDescent="0.25">
      <c r="A1211" s="101"/>
      <c r="B1211" s="100"/>
      <c r="C1211" s="101"/>
      <c r="D1211" s="102"/>
      <c r="E1211" s="100"/>
      <c r="F1211" s="103"/>
      <c r="G1211" s="104"/>
      <c r="H1211" s="113"/>
      <c r="I1211" s="100"/>
      <c r="J1211" s="119"/>
      <c r="K1211" s="119"/>
      <c r="L1211" s="119"/>
      <c r="M1211" s="119"/>
      <c r="N1211" s="119"/>
      <c r="O1211" s="119"/>
      <c r="P1211" s="119"/>
      <c r="Q1211" s="119"/>
      <c r="R1211" s="119"/>
      <c r="S1211" s="119"/>
      <c r="T1211" s="119"/>
      <c r="U1211" s="119"/>
      <c r="V1211" s="119"/>
      <c r="W1211" s="103"/>
      <c r="X1211" s="103"/>
      <c r="Y1211" s="65"/>
      <c r="Z1211" s="65"/>
      <c r="AA1211" s="65"/>
      <c r="AB1211" s="65"/>
      <c r="AC1211" s="65"/>
    </row>
    <row r="1212" spans="1:29" x14ac:dyDescent="0.25">
      <c r="A1212" s="101"/>
      <c r="B1212" s="100"/>
      <c r="C1212" s="101"/>
      <c r="D1212" s="102"/>
      <c r="E1212" s="100"/>
      <c r="F1212" s="103"/>
      <c r="G1212" s="104"/>
      <c r="H1212" s="113"/>
      <c r="I1212" s="100"/>
      <c r="J1212" s="119"/>
      <c r="K1212" s="119"/>
      <c r="L1212" s="119"/>
      <c r="M1212" s="119"/>
      <c r="N1212" s="119"/>
      <c r="O1212" s="119"/>
      <c r="P1212" s="119"/>
      <c r="Q1212" s="119"/>
      <c r="R1212" s="119"/>
      <c r="S1212" s="119"/>
      <c r="T1212" s="119"/>
      <c r="U1212" s="119"/>
      <c r="V1212" s="119"/>
      <c r="W1212" s="103"/>
      <c r="X1212" s="103"/>
      <c r="Y1212" s="65"/>
      <c r="Z1212" s="65"/>
      <c r="AA1212" s="65"/>
      <c r="AB1212" s="65"/>
      <c r="AC1212" s="65"/>
    </row>
    <row r="1213" spans="1:29" x14ac:dyDescent="0.25">
      <c r="A1213" s="101"/>
      <c r="B1213" s="100"/>
      <c r="C1213" s="101"/>
      <c r="D1213" s="102"/>
      <c r="E1213" s="100"/>
      <c r="F1213" s="103"/>
      <c r="G1213" s="104"/>
      <c r="H1213" s="113"/>
      <c r="I1213" s="100"/>
      <c r="J1213" s="119"/>
      <c r="K1213" s="119"/>
      <c r="L1213" s="119"/>
      <c r="M1213" s="119"/>
      <c r="N1213" s="119"/>
      <c r="O1213" s="119"/>
      <c r="P1213" s="119"/>
      <c r="Q1213" s="119"/>
      <c r="R1213" s="119"/>
      <c r="S1213" s="119"/>
      <c r="T1213" s="119"/>
      <c r="U1213" s="119"/>
      <c r="V1213" s="119"/>
      <c r="W1213" s="103"/>
      <c r="X1213" s="103"/>
      <c r="Y1213" s="65"/>
      <c r="Z1213" s="65"/>
      <c r="AA1213" s="65"/>
      <c r="AB1213" s="65"/>
      <c r="AC1213" s="65"/>
    </row>
    <row r="1214" spans="1:29" x14ac:dyDescent="0.25">
      <c r="A1214" s="101"/>
      <c r="B1214" s="100"/>
      <c r="C1214" s="101"/>
      <c r="D1214" s="102"/>
      <c r="E1214" s="100"/>
      <c r="F1214" s="103"/>
      <c r="G1214" s="104"/>
      <c r="H1214" s="113"/>
      <c r="I1214" s="100"/>
      <c r="J1214" s="119"/>
      <c r="K1214" s="119"/>
      <c r="L1214" s="119"/>
      <c r="M1214" s="119"/>
      <c r="N1214" s="119"/>
      <c r="O1214" s="119"/>
      <c r="P1214" s="119"/>
      <c r="Q1214" s="119"/>
      <c r="R1214" s="119"/>
      <c r="S1214" s="119"/>
      <c r="T1214" s="119"/>
      <c r="U1214" s="119"/>
      <c r="V1214" s="119"/>
      <c r="W1214" s="103"/>
      <c r="X1214" s="103"/>
      <c r="Y1214" s="65"/>
      <c r="Z1214" s="65"/>
      <c r="AA1214" s="65"/>
      <c r="AB1214" s="65"/>
      <c r="AC1214" s="65"/>
    </row>
    <row r="1215" spans="1:29" x14ac:dyDescent="0.25">
      <c r="A1215" s="101"/>
      <c r="B1215" s="100"/>
      <c r="C1215" s="101"/>
      <c r="D1215" s="102"/>
      <c r="E1215" s="100"/>
      <c r="F1215" s="103"/>
      <c r="G1215" s="104"/>
      <c r="H1215" s="113"/>
      <c r="I1215" s="100"/>
      <c r="J1215" s="119"/>
      <c r="K1215" s="119"/>
      <c r="L1215" s="119"/>
      <c r="M1215" s="119"/>
      <c r="N1215" s="119"/>
      <c r="O1215" s="119"/>
      <c r="P1215" s="119"/>
      <c r="Q1215" s="119"/>
      <c r="R1215" s="119"/>
      <c r="S1215" s="119"/>
      <c r="T1215" s="119"/>
      <c r="U1215" s="119"/>
      <c r="V1215" s="119"/>
      <c r="W1215" s="103"/>
      <c r="X1215" s="103"/>
      <c r="Y1215" s="65"/>
      <c r="Z1215" s="65"/>
      <c r="AA1215" s="65"/>
      <c r="AB1215" s="65"/>
      <c r="AC1215" s="65"/>
    </row>
    <row r="1216" spans="1:29" x14ac:dyDescent="0.25">
      <c r="A1216" s="101"/>
      <c r="B1216" s="100"/>
      <c r="C1216" s="101"/>
      <c r="D1216" s="102"/>
      <c r="E1216" s="100"/>
      <c r="F1216" s="103"/>
      <c r="G1216" s="104"/>
      <c r="H1216" s="113"/>
      <c r="I1216" s="100"/>
      <c r="J1216" s="119"/>
      <c r="K1216" s="119"/>
      <c r="L1216" s="119"/>
      <c r="M1216" s="119"/>
      <c r="N1216" s="119"/>
      <c r="O1216" s="119"/>
      <c r="P1216" s="119"/>
      <c r="Q1216" s="119"/>
      <c r="R1216" s="119"/>
      <c r="S1216" s="119"/>
      <c r="T1216" s="119"/>
      <c r="U1216" s="119"/>
      <c r="V1216" s="119"/>
      <c r="W1216" s="103"/>
      <c r="X1216" s="103"/>
      <c r="Y1216" s="65"/>
      <c r="Z1216" s="65"/>
      <c r="AA1216" s="65"/>
      <c r="AB1216" s="65"/>
      <c r="AC1216" s="65"/>
    </row>
    <row r="1217" spans="1:29" x14ac:dyDescent="0.25">
      <c r="A1217" s="101"/>
      <c r="B1217" s="100"/>
      <c r="C1217" s="101"/>
      <c r="D1217" s="102"/>
      <c r="E1217" s="100"/>
      <c r="F1217" s="103"/>
      <c r="G1217" s="104"/>
      <c r="H1217" s="113"/>
      <c r="I1217" s="100"/>
      <c r="J1217" s="119"/>
      <c r="K1217" s="119"/>
      <c r="L1217" s="119"/>
      <c r="M1217" s="119"/>
      <c r="N1217" s="119"/>
      <c r="O1217" s="119"/>
      <c r="P1217" s="119"/>
      <c r="Q1217" s="119"/>
      <c r="R1217" s="119"/>
      <c r="S1217" s="119"/>
      <c r="T1217" s="119"/>
      <c r="U1217" s="119"/>
      <c r="V1217" s="119"/>
      <c r="W1217" s="103"/>
      <c r="X1217" s="103"/>
      <c r="Y1217" s="65"/>
      <c r="Z1217" s="65"/>
      <c r="AA1217" s="65"/>
      <c r="AB1217" s="65"/>
      <c r="AC1217" s="65"/>
    </row>
    <row r="1218" spans="1:29" x14ac:dyDescent="0.25">
      <c r="A1218" s="101"/>
      <c r="B1218" s="100"/>
      <c r="C1218" s="101"/>
      <c r="D1218" s="102"/>
      <c r="E1218" s="100"/>
      <c r="F1218" s="103"/>
      <c r="G1218" s="104"/>
      <c r="H1218" s="113"/>
      <c r="I1218" s="100"/>
      <c r="J1218" s="119"/>
      <c r="K1218" s="119"/>
      <c r="L1218" s="119"/>
      <c r="M1218" s="119"/>
      <c r="N1218" s="119"/>
      <c r="O1218" s="119"/>
      <c r="P1218" s="119"/>
      <c r="Q1218" s="119"/>
      <c r="R1218" s="119"/>
      <c r="S1218" s="119"/>
      <c r="T1218" s="119"/>
      <c r="U1218" s="119"/>
      <c r="V1218" s="119"/>
      <c r="W1218" s="103"/>
      <c r="X1218" s="103"/>
      <c r="Y1218" s="65"/>
      <c r="Z1218" s="65"/>
      <c r="AA1218" s="65"/>
      <c r="AB1218" s="65"/>
      <c r="AC1218" s="65"/>
    </row>
    <row r="1219" spans="1:29" x14ac:dyDescent="0.25">
      <c r="A1219" s="101"/>
      <c r="B1219" s="100"/>
      <c r="C1219" s="101"/>
      <c r="D1219" s="102"/>
      <c r="E1219" s="100"/>
      <c r="F1219" s="103"/>
      <c r="G1219" s="104"/>
      <c r="H1219" s="113"/>
      <c r="I1219" s="100"/>
      <c r="J1219" s="119"/>
      <c r="K1219" s="119"/>
      <c r="L1219" s="119"/>
      <c r="M1219" s="119"/>
      <c r="N1219" s="119"/>
      <c r="O1219" s="119"/>
      <c r="P1219" s="119"/>
      <c r="Q1219" s="119"/>
      <c r="R1219" s="119"/>
      <c r="S1219" s="119"/>
      <c r="T1219" s="119"/>
      <c r="U1219" s="119"/>
      <c r="V1219" s="119"/>
      <c r="W1219" s="103"/>
      <c r="X1219" s="103"/>
      <c r="Y1219" s="65"/>
      <c r="Z1219" s="65"/>
      <c r="AA1219" s="65"/>
      <c r="AB1219" s="65"/>
      <c r="AC1219" s="65"/>
    </row>
    <row r="1220" spans="1:29" x14ac:dyDescent="0.25">
      <c r="A1220" s="101"/>
      <c r="B1220" s="100"/>
      <c r="C1220" s="101"/>
      <c r="D1220" s="102"/>
      <c r="E1220" s="100"/>
      <c r="F1220" s="103"/>
      <c r="G1220" s="104"/>
      <c r="H1220" s="113"/>
      <c r="I1220" s="100"/>
      <c r="J1220" s="119"/>
      <c r="K1220" s="119"/>
      <c r="L1220" s="119"/>
      <c r="M1220" s="119"/>
      <c r="N1220" s="119"/>
      <c r="O1220" s="119"/>
      <c r="P1220" s="119"/>
      <c r="Q1220" s="119"/>
      <c r="R1220" s="119"/>
      <c r="S1220" s="119"/>
      <c r="T1220" s="119"/>
      <c r="U1220" s="119"/>
      <c r="V1220" s="119"/>
      <c r="W1220" s="103"/>
      <c r="X1220" s="103"/>
      <c r="Y1220" s="65"/>
      <c r="Z1220" s="65"/>
      <c r="AA1220" s="65"/>
      <c r="AB1220" s="65"/>
      <c r="AC1220" s="65"/>
    </row>
    <row r="1221" spans="1:29" x14ac:dyDescent="0.25">
      <c r="A1221" s="101"/>
      <c r="B1221" s="100"/>
      <c r="C1221" s="101"/>
      <c r="D1221" s="102"/>
      <c r="E1221" s="100"/>
      <c r="F1221" s="103"/>
      <c r="G1221" s="104"/>
      <c r="H1221" s="113"/>
      <c r="I1221" s="100"/>
      <c r="J1221" s="119"/>
      <c r="K1221" s="119"/>
      <c r="L1221" s="119"/>
      <c r="M1221" s="119"/>
      <c r="N1221" s="119"/>
      <c r="O1221" s="119"/>
      <c r="P1221" s="119"/>
      <c r="Q1221" s="119"/>
      <c r="R1221" s="119"/>
      <c r="S1221" s="119"/>
      <c r="T1221" s="119"/>
      <c r="U1221" s="119"/>
      <c r="V1221" s="119"/>
      <c r="W1221" s="103"/>
      <c r="X1221" s="103"/>
      <c r="Y1221" s="65"/>
      <c r="Z1221" s="65"/>
      <c r="AA1221" s="65"/>
      <c r="AB1221" s="65"/>
      <c r="AC1221" s="65"/>
    </row>
    <row r="1222" spans="1:29" x14ac:dyDescent="0.25">
      <c r="A1222" s="101"/>
      <c r="B1222" s="100"/>
      <c r="C1222" s="101"/>
      <c r="D1222" s="102"/>
      <c r="E1222" s="100"/>
      <c r="F1222" s="103"/>
      <c r="G1222" s="104"/>
      <c r="H1222" s="113"/>
      <c r="I1222" s="100"/>
      <c r="J1222" s="119"/>
      <c r="K1222" s="119"/>
      <c r="L1222" s="119"/>
      <c r="M1222" s="119"/>
      <c r="N1222" s="119"/>
      <c r="O1222" s="119"/>
      <c r="P1222" s="119"/>
      <c r="Q1222" s="119"/>
      <c r="R1222" s="119"/>
      <c r="S1222" s="119"/>
      <c r="T1222" s="119"/>
      <c r="U1222" s="119"/>
      <c r="V1222" s="119"/>
      <c r="W1222" s="103"/>
      <c r="X1222" s="103"/>
      <c r="Y1222" s="65"/>
      <c r="Z1222" s="65"/>
      <c r="AA1222" s="65"/>
      <c r="AB1222" s="65"/>
      <c r="AC1222" s="65"/>
    </row>
    <row r="1223" spans="1:29" x14ac:dyDescent="0.25">
      <c r="A1223" s="101"/>
      <c r="B1223" s="100"/>
      <c r="C1223" s="101"/>
      <c r="D1223" s="102"/>
      <c r="E1223" s="100"/>
      <c r="F1223" s="103"/>
      <c r="G1223" s="104"/>
      <c r="H1223" s="113"/>
      <c r="I1223" s="100"/>
      <c r="J1223" s="119"/>
      <c r="K1223" s="119"/>
      <c r="L1223" s="119"/>
      <c r="M1223" s="119"/>
      <c r="N1223" s="119"/>
      <c r="O1223" s="119"/>
      <c r="P1223" s="119"/>
      <c r="Q1223" s="119"/>
      <c r="R1223" s="119"/>
      <c r="S1223" s="119"/>
      <c r="T1223" s="119"/>
      <c r="U1223" s="119"/>
      <c r="V1223" s="119"/>
      <c r="W1223" s="103"/>
      <c r="X1223" s="103"/>
      <c r="Y1223" s="65"/>
      <c r="Z1223" s="65"/>
      <c r="AA1223" s="65"/>
      <c r="AB1223" s="65"/>
      <c r="AC1223" s="65"/>
    </row>
    <row r="1224" spans="1:29" x14ac:dyDescent="0.25">
      <c r="A1224" s="101"/>
      <c r="B1224" s="100"/>
      <c r="C1224" s="101"/>
      <c r="D1224" s="102"/>
      <c r="E1224" s="100"/>
      <c r="F1224" s="103"/>
      <c r="G1224" s="104"/>
      <c r="H1224" s="113"/>
      <c r="I1224" s="100"/>
      <c r="J1224" s="119"/>
      <c r="K1224" s="119"/>
      <c r="L1224" s="119"/>
      <c r="M1224" s="119"/>
      <c r="N1224" s="119"/>
      <c r="O1224" s="119"/>
      <c r="P1224" s="119"/>
      <c r="Q1224" s="119"/>
      <c r="R1224" s="119"/>
      <c r="S1224" s="119"/>
      <c r="T1224" s="119"/>
      <c r="U1224" s="119"/>
      <c r="V1224" s="119"/>
      <c r="W1224" s="103"/>
      <c r="X1224" s="103"/>
      <c r="Y1224" s="65"/>
      <c r="Z1224" s="65"/>
      <c r="AA1224" s="65"/>
      <c r="AB1224" s="65"/>
      <c r="AC1224" s="65"/>
    </row>
    <row r="1225" spans="1:29" x14ac:dyDescent="0.25">
      <c r="A1225" s="101"/>
      <c r="B1225" s="100"/>
      <c r="C1225" s="101"/>
      <c r="D1225" s="102"/>
      <c r="E1225" s="100"/>
      <c r="F1225" s="103"/>
      <c r="G1225" s="104"/>
      <c r="H1225" s="113"/>
      <c r="I1225" s="100"/>
      <c r="J1225" s="119"/>
      <c r="K1225" s="119"/>
      <c r="L1225" s="119"/>
      <c r="M1225" s="119"/>
      <c r="N1225" s="119"/>
      <c r="O1225" s="119"/>
      <c r="P1225" s="119"/>
      <c r="Q1225" s="119"/>
      <c r="R1225" s="119"/>
      <c r="S1225" s="119"/>
      <c r="T1225" s="119"/>
      <c r="U1225" s="119"/>
      <c r="V1225" s="119"/>
      <c r="W1225" s="103"/>
      <c r="X1225" s="103"/>
      <c r="Y1225" s="65"/>
      <c r="Z1225" s="65"/>
      <c r="AA1225" s="65"/>
      <c r="AB1225" s="65"/>
      <c r="AC1225" s="65"/>
    </row>
    <row r="1226" spans="1:29" x14ac:dyDescent="0.25">
      <c r="A1226" s="101"/>
      <c r="B1226" s="100"/>
      <c r="C1226" s="101"/>
      <c r="D1226" s="102"/>
      <c r="E1226" s="100"/>
      <c r="F1226" s="103"/>
      <c r="G1226" s="104"/>
      <c r="H1226" s="113"/>
      <c r="I1226" s="100"/>
      <c r="J1226" s="119"/>
      <c r="K1226" s="119"/>
      <c r="L1226" s="119"/>
      <c r="M1226" s="119"/>
      <c r="N1226" s="119"/>
      <c r="O1226" s="119"/>
      <c r="P1226" s="119"/>
      <c r="Q1226" s="119"/>
      <c r="R1226" s="119"/>
      <c r="S1226" s="119"/>
      <c r="T1226" s="119"/>
      <c r="U1226" s="119"/>
      <c r="V1226" s="119"/>
      <c r="W1226" s="103"/>
      <c r="X1226" s="103"/>
      <c r="Y1226" s="65"/>
      <c r="Z1226" s="65"/>
      <c r="AA1226" s="65"/>
      <c r="AB1226" s="65"/>
      <c r="AC1226" s="65"/>
    </row>
    <row r="1227" spans="1:29" x14ac:dyDescent="0.25">
      <c r="A1227" s="101"/>
      <c r="B1227" s="100"/>
      <c r="C1227" s="101"/>
      <c r="D1227" s="102"/>
      <c r="E1227" s="100"/>
      <c r="F1227" s="103"/>
      <c r="G1227" s="104"/>
      <c r="H1227" s="113"/>
      <c r="I1227" s="100"/>
      <c r="J1227" s="119"/>
      <c r="K1227" s="119"/>
      <c r="L1227" s="119"/>
      <c r="M1227" s="119"/>
      <c r="N1227" s="119"/>
      <c r="O1227" s="119"/>
      <c r="P1227" s="119"/>
      <c r="Q1227" s="119"/>
      <c r="R1227" s="119"/>
      <c r="S1227" s="119"/>
      <c r="T1227" s="119"/>
      <c r="U1227" s="119"/>
      <c r="V1227" s="119"/>
      <c r="W1227" s="103"/>
      <c r="X1227" s="103"/>
      <c r="Y1227" s="65"/>
      <c r="Z1227" s="65"/>
      <c r="AA1227" s="65"/>
      <c r="AB1227" s="65"/>
      <c r="AC1227" s="65"/>
    </row>
    <row r="1228" spans="1:29" x14ac:dyDescent="0.25">
      <c r="A1228" s="101"/>
      <c r="B1228" s="100"/>
      <c r="C1228" s="101"/>
      <c r="D1228" s="102"/>
      <c r="E1228" s="100"/>
      <c r="F1228" s="103"/>
      <c r="G1228" s="104"/>
      <c r="H1228" s="113"/>
      <c r="I1228" s="100"/>
      <c r="J1228" s="119"/>
      <c r="K1228" s="119"/>
      <c r="L1228" s="119"/>
      <c r="M1228" s="119"/>
      <c r="N1228" s="119"/>
      <c r="O1228" s="119"/>
      <c r="P1228" s="119"/>
      <c r="Q1228" s="119"/>
      <c r="R1228" s="119"/>
      <c r="S1228" s="119"/>
      <c r="T1228" s="119"/>
      <c r="U1228" s="119"/>
      <c r="V1228" s="119"/>
      <c r="W1228" s="103"/>
      <c r="X1228" s="103"/>
      <c r="Y1228" s="65"/>
      <c r="Z1228" s="65"/>
      <c r="AA1228" s="65"/>
      <c r="AB1228" s="65"/>
      <c r="AC1228" s="65"/>
    </row>
    <row r="1229" spans="1:29" x14ac:dyDescent="0.25">
      <c r="A1229" s="101"/>
      <c r="B1229" s="100"/>
      <c r="C1229" s="101"/>
      <c r="D1229" s="102"/>
      <c r="E1229" s="100"/>
      <c r="F1229" s="103"/>
      <c r="G1229" s="104"/>
      <c r="H1229" s="113"/>
      <c r="I1229" s="100"/>
      <c r="J1229" s="119"/>
      <c r="K1229" s="119"/>
      <c r="L1229" s="119"/>
      <c r="M1229" s="119"/>
      <c r="N1229" s="119"/>
      <c r="O1229" s="119"/>
      <c r="P1229" s="119"/>
      <c r="Q1229" s="119"/>
      <c r="R1229" s="119"/>
      <c r="S1229" s="119"/>
      <c r="T1229" s="119"/>
      <c r="U1229" s="119"/>
      <c r="V1229" s="119"/>
      <c r="W1229" s="103"/>
      <c r="X1229" s="103"/>
      <c r="Y1229" s="65"/>
      <c r="Z1229" s="65"/>
      <c r="AA1229" s="65"/>
      <c r="AB1229" s="65"/>
      <c r="AC1229" s="65"/>
    </row>
    <row r="1230" spans="1:29" x14ac:dyDescent="0.25">
      <c r="A1230" s="101"/>
      <c r="B1230" s="100"/>
      <c r="C1230" s="101"/>
      <c r="D1230" s="102"/>
      <c r="E1230" s="100"/>
      <c r="F1230" s="103"/>
      <c r="G1230" s="104"/>
      <c r="H1230" s="113"/>
      <c r="I1230" s="100"/>
      <c r="J1230" s="119"/>
      <c r="K1230" s="119"/>
      <c r="L1230" s="119"/>
      <c r="M1230" s="119"/>
      <c r="N1230" s="119"/>
      <c r="O1230" s="119"/>
      <c r="P1230" s="119"/>
      <c r="Q1230" s="119"/>
      <c r="R1230" s="119"/>
      <c r="S1230" s="119"/>
      <c r="T1230" s="119"/>
      <c r="U1230" s="119"/>
      <c r="V1230" s="119"/>
      <c r="W1230" s="103"/>
      <c r="X1230" s="103"/>
      <c r="Y1230" s="65"/>
      <c r="Z1230" s="65"/>
      <c r="AA1230" s="65"/>
      <c r="AB1230" s="65"/>
      <c r="AC1230" s="65"/>
    </row>
    <row r="1231" spans="1:29" x14ac:dyDescent="0.25">
      <c r="A1231" s="101"/>
      <c r="B1231" s="100"/>
      <c r="C1231" s="101"/>
      <c r="D1231" s="102"/>
      <c r="E1231" s="100"/>
      <c r="F1231" s="103"/>
      <c r="G1231" s="104"/>
      <c r="H1231" s="113"/>
      <c r="I1231" s="100"/>
      <c r="J1231" s="119"/>
      <c r="K1231" s="119"/>
      <c r="L1231" s="119"/>
      <c r="M1231" s="119"/>
      <c r="N1231" s="119"/>
      <c r="O1231" s="119"/>
      <c r="P1231" s="119"/>
      <c r="Q1231" s="119"/>
      <c r="R1231" s="119"/>
      <c r="S1231" s="119"/>
      <c r="T1231" s="119"/>
      <c r="U1231" s="119"/>
      <c r="V1231" s="119"/>
      <c r="W1231" s="103"/>
      <c r="X1231" s="103"/>
      <c r="Y1231" s="65"/>
      <c r="Z1231" s="65"/>
      <c r="AA1231" s="65"/>
      <c r="AB1231" s="65"/>
      <c r="AC1231" s="65"/>
    </row>
    <row r="1232" spans="1:29" x14ac:dyDescent="0.25">
      <c r="A1232" s="101"/>
      <c r="B1232" s="100"/>
      <c r="C1232" s="101"/>
      <c r="D1232" s="102"/>
      <c r="E1232" s="100"/>
      <c r="F1232" s="103"/>
      <c r="G1232" s="104"/>
      <c r="H1232" s="113"/>
      <c r="I1232" s="100"/>
      <c r="J1232" s="119"/>
      <c r="K1232" s="119"/>
      <c r="L1232" s="119"/>
      <c r="M1232" s="119"/>
      <c r="N1232" s="119"/>
      <c r="O1232" s="119"/>
      <c r="P1232" s="119"/>
      <c r="Q1232" s="119"/>
      <c r="R1232" s="119"/>
      <c r="S1232" s="119"/>
      <c r="T1232" s="119"/>
      <c r="U1232" s="119"/>
      <c r="V1232" s="119"/>
      <c r="W1232" s="103"/>
      <c r="X1232" s="103"/>
      <c r="Y1232" s="65"/>
      <c r="Z1232" s="65"/>
      <c r="AA1232" s="65"/>
      <c r="AB1232" s="65"/>
      <c r="AC1232" s="65"/>
    </row>
    <row r="1233" spans="1:29" x14ac:dyDescent="0.25">
      <c r="A1233" s="101"/>
      <c r="B1233" s="100"/>
      <c r="C1233" s="101"/>
      <c r="D1233" s="102"/>
      <c r="E1233" s="100"/>
      <c r="F1233" s="103"/>
      <c r="G1233" s="104"/>
      <c r="H1233" s="113"/>
      <c r="I1233" s="100"/>
      <c r="J1233" s="119"/>
      <c r="K1233" s="119"/>
      <c r="L1233" s="119"/>
      <c r="M1233" s="119"/>
      <c r="N1233" s="119"/>
      <c r="O1233" s="119"/>
      <c r="P1233" s="119"/>
      <c r="Q1233" s="119"/>
      <c r="R1233" s="119"/>
      <c r="S1233" s="119"/>
      <c r="T1233" s="119"/>
      <c r="U1233" s="119"/>
      <c r="V1233" s="119"/>
      <c r="W1233" s="103"/>
      <c r="X1233" s="103"/>
      <c r="Y1233" s="65"/>
      <c r="Z1233" s="65"/>
      <c r="AA1233" s="65"/>
      <c r="AB1233" s="65"/>
      <c r="AC1233" s="65"/>
    </row>
    <row r="1234" spans="1:29" x14ac:dyDescent="0.25">
      <c r="A1234" s="101"/>
      <c r="B1234" s="100"/>
      <c r="C1234" s="101"/>
      <c r="D1234" s="102"/>
      <c r="E1234" s="100"/>
      <c r="F1234" s="103"/>
      <c r="G1234" s="104"/>
      <c r="H1234" s="113"/>
      <c r="I1234" s="100"/>
      <c r="J1234" s="119"/>
      <c r="K1234" s="119"/>
      <c r="L1234" s="119"/>
      <c r="M1234" s="119"/>
      <c r="N1234" s="119"/>
      <c r="O1234" s="119"/>
      <c r="P1234" s="119"/>
      <c r="Q1234" s="119"/>
      <c r="R1234" s="119"/>
      <c r="S1234" s="119"/>
      <c r="T1234" s="119"/>
      <c r="U1234" s="119"/>
      <c r="V1234" s="119"/>
      <c r="W1234" s="103"/>
      <c r="X1234" s="103"/>
      <c r="Y1234" s="65"/>
      <c r="Z1234" s="65"/>
      <c r="AA1234" s="65"/>
      <c r="AB1234" s="65"/>
      <c r="AC1234" s="65"/>
    </row>
    <row r="1235" spans="1:29" x14ac:dyDescent="0.25">
      <c r="A1235" s="101"/>
      <c r="B1235" s="100"/>
      <c r="C1235" s="101"/>
      <c r="D1235" s="102"/>
      <c r="E1235" s="100"/>
      <c r="F1235" s="103"/>
      <c r="G1235" s="104"/>
      <c r="H1235" s="113"/>
      <c r="I1235" s="100"/>
      <c r="J1235" s="119"/>
      <c r="K1235" s="119"/>
      <c r="L1235" s="119"/>
      <c r="M1235" s="119"/>
      <c r="N1235" s="119"/>
      <c r="O1235" s="119"/>
      <c r="P1235" s="119"/>
      <c r="Q1235" s="119"/>
      <c r="R1235" s="119"/>
      <c r="S1235" s="119"/>
      <c r="T1235" s="119"/>
      <c r="U1235" s="119"/>
      <c r="V1235" s="119"/>
      <c r="W1235" s="103"/>
      <c r="X1235" s="103"/>
      <c r="Y1235" s="65"/>
      <c r="Z1235" s="65"/>
      <c r="AA1235" s="65"/>
      <c r="AB1235" s="65"/>
      <c r="AC1235" s="65"/>
    </row>
    <row r="1236" spans="1:29" x14ac:dyDescent="0.25">
      <c r="A1236" s="101"/>
      <c r="B1236" s="100"/>
      <c r="C1236" s="101"/>
      <c r="D1236" s="102"/>
      <c r="E1236" s="100"/>
      <c r="F1236" s="103"/>
      <c r="G1236" s="104"/>
      <c r="H1236" s="113"/>
      <c r="I1236" s="100"/>
      <c r="J1236" s="119"/>
      <c r="K1236" s="119"/>
      <c r="L1236" s="119"/>
      <c r="M1236" s="119"/>
      <c r="N1236" s="119"/>
      <c r="O1236" s="119"/>
      <c r="P1236" s="119"/>
      <c r="Q1236" s="119"/>
      <c r="R1236" s="119"/>
      <c r="S1236" s="119"/>
      <c r="T1236" s="119"/>
      <c r="U1236" s="119"/>
      <c r="V1236" s="119"/>
      <c r="W1236" s="103"/>
      <c r="X1236" s="103"/>
      <c r="Y1236" s="65"/>
      <c r="Z1236" s="65"/>
      <c r="AA1236" s="65"/>
      <c r="AB1236" s="65"/>
      <c r="AC1236" s="65"/>
    </row>
    <row r="1237" spans="1:29" x14ac:dyDescent="0.25">
      <c r="A1237" s="101"/>
      <c r="B1237" s="100"/>
      <c r="C1237" s="101"/>
      <c r="D1237" s="102"/>
      <c r="E1237" s="100"/>
      <c r="F1237" s="103"/>
      <c r="G1237" s="104"/>
      <c r="H1237" s="113"/>
      <c r="I1237" s="100"/>
      <c r="J1237" s="119"/>
      <c r="K1237" s="119"/>
      <c r="L1237" s="119"/>
      <c r="M1237" s="119"/>
      <c r="N1237" s="119"/>
      <c r="O1237" s="119"/>
      <c r="P1237" s="119"/>
      <c r="Q1237" s="119"/>
      <c r="R1237" s="119"/>
      <c r="S1237" s="119"/>
      <c r="T1237" s="119"/>
      <c r="U1237" s="119"/>
      <c r="V1237" s="119"/>
      <c r="W1237" s="103"/>
      <c r="X1237" s="103"/>
      <c r="Y1237" s="65"/>
      <c r="Z1237" s="65"/>
      <c r="AA1237" s="65"/>
      <c r="AB1237" s="65"/>
      <c r="AC1237" s="65"/>
    </row>
    <row r="1238" spans="1:29" x14ac:dyDescent="0.25">
      <c r="A1238" s="101"/>
      <c r="B1238" s="100"/>
      <c r="C1238" s="101"/>
      <c r="D1238" s="102"/>
      <c r="E1238" s="100"/>
      <c r="F1238" s="103"/>
      <c r="G1238" s="104"/>
      <c r="H1238" s="113"/>
      <c r="I1238" s="100"/>
      <c r="J1238" s="119"/>
      <c r="K1238" s="119"/>
      <c r="L1238" s="119"/>
      <c r="M1238" s="119"/>
      <c r="N1238" s="119"/>
      <c r="O1238" s="119"/>
      <c r="P1238" s="119"/>
      <c r="Q1238" s="119"/>
      <c r="R1238" s="119"/>
      <c r="S1238" s="119"/>
      <c r="T1238" s="119"/>
      <c r="U1238" s="119"/>
      <c r="V1238" s="119"/>
      <c r="W1238" s="103"/>
      <c r="X1238" s="103"/>
      <c r="Y1238" s="65"/>
      <c r="Z1238" s="65"/>
      <c r="AA1238" s="65"/>
      <c r="AB1238" s="65"/>
      <c r="AC1238" s="65"/>
    </row>
    <row r="1239" spans="1:29" x14ac:dyDescent="0.25">
      <c r="A1239" s="101"/>
      <c r="B1239" s="100"/>
      <c r="C1239" s="101"/>
      <c r="D1239" s="102"/>
      <c r="E1239" s="100"/>
      <c r="F1239" s="103"/>
      <c r="G1239" s="104"/>
      <c r="H1239" s="113"/>
      <c r="I1239" s="100"/>
      <c r="J1239" s="119"/>
      <c r="K1239" s="119"/>
      <c r="L1239" s="119"/>
      <c r="M1239" s="119"/>
      <c r="N1239" s="119"/>
      <c r="O1239" s="119"/>
      <c r="P1239" s="119"/>
      <c r="Q1239" s="119"/>
      <c r="R1239" s="119"/>
      <c r="S1239" s="119"/>
      <c r="T1239" s="119"/>
      <c r="U1239" s="119"/>
      <c r="V1239" s="119"/>
      <c r="W1239" s="103"/>
      <c r="X1239" s="103"/>
      <c r="Y1239" s="65"/>
      <c r="Z1239" s="65"/>
      <c r="AA1239" s="65"/>
      <c r="AB1239" s="65"/>
      <c r="AC1239" s="65"/>
    </row>
    <row r="1240" spans="1:29" x14ac:dyDescent="0.25">
      <c r="A1240" s="101"/>
      <c r="B1240" s="100"/>
      <c r="C1240" s="101"/>
      <c r="D1240" s="102"/>
      <c r="E1240" s="100"/>
      <c r="F1240" s="103"/>
      <c r="G1240" s="104"/>
      <c r="H1240" s="113"/>
      <c r="I1240" s="100"/>
      <c r="J1240" s="119"/>
      <c r="K1240" s="119"/>
      <c r="L1240" s="119"/>
      <c r="M1240" s="119"/>
      <c r="N1240" s="119"/>
      <c r="O1240" s="119"/>
      <c r="P1240" s="119"/>
      <c r="Q1240" s="119"/>
      <c r="R1240" s="119"/>
      <c r="S1240" s="119"/>
      <c r="T1240" s="119"/>
      <c r="U1240" s="119"/>
      <c r="V1240" s="119"/>
      <c r="W1240" s="103"/>
      <c r="X1240" s="103"/>
      <c r="Y1240" s="65"/>
      <c r="Z1240" s="65"/>
      <c r="AA1240" s="65"/>
      <c r="AB1240" s="65"/>
      <c r="AC1240" s="65"/>
    </row>
    <row r="1241" spans="1:29" x14ac:dyDescent="0.25">
      <c r="A1241" s="101"/>
      <c r="B1241" s="100"/>
      <c r="C1241" s="101"/>
      <c r="D1241" s="102"/>
      <c r="E1241" s="100"/>
      <c r="F1241" s="103"/>
      <c r="G1241" s="104"/>
      <c r="H1241" s="113"/>
      <c r="I1241" s="100"/>
      <c r="J1241" s="119"/>
      <c r="K1241" s="119"/>
      <c r="L1241" s="119"/>
      <c r="M1241" s="119"/>
      <c r="N1241" s="119"/>
      <c r="O1241" s="119"/>
      <c r="P1241" s="119"/>
      <c r="Q1241" s="119"/>
      <c r="R1241" s="119"/>
      <c r="S1241" s="119"/>
      <c r="T1241" s="119"/>
      <c r="U1241" s="119"/>
      <c r="V1241" s="119"/>
      <c r="W1241" s="103"/>
      <c r="X1241" s="103"/>
      <c r="Y1241" s="65"/>
      <c r="Z1241" s="65"/>
      <c r="AA1241" s="65"/>
      <c r="AB1241" s="65"/>
      <c r="AC1241" s="65"/>
    </row>
    <row r="1242" spans="1:29" x14ac:dyDescent="0.25">
      <c r="A1242" s="101"/>
      <c r="B1242" s="100"/>
      <c r="C1242" s="101"/>
      <c r="D1242" s="102"/>
      <c r="E1242" s="100"/>
      <c r="F1242" s="103"/>
      <c r="G1242" s="104"/>
      <c r="H1242" s="113"/>
      <c r="I1242" s="100"/>
      <c r="J1242" s="119"/>
      <c r="K1242" s="119"/>
      <c r="L1242" s="119"/>
      <c r="M1242" s="119"/>
      <c r="N1242" s="119"/>
      <c r="O1242" s="119"/>
      <c r="P1242" s="119"/>
      <c r="Q1242" s="119"/>
      <c r="R1242" s="119"/>
      <c r="S1242" s="119"/>
      <c r="T1242" s="119"/>
      <c r="U1242" s="119"/>
      <c r="V1242" s="119"/>
      <c r="W1242" s="103"/>
      <c r="X1242" s="103"/>
      <c r="Y1242" s="65"/>
      <c r="Z1242" s="65"/>
      <c r="AA1242" s="65"/>
      <c r="AB1242" s="65"/>
      <c r="AC1242" s="65"/>
    </row>
    <row r="1243" spans="1:29" x14ac:dyDescent="0.25">
      <c r="A1243" s="101"/>
      <c r="B1243" s="100"/>
      <c r="C1243" s="101"/>
      <c r="D1243" s="102"/>
      <c r="E1243" s="100"/>
      <c r="F1243" s="103"/>
      <c r="G1243" s="104"/>
      <c r="H1243" s="113"/>
      <c r="I1243" s="100"/>
      <c r="J1243" s="119"/>
      <c r="K1243" s="119"/>
      <c r="L1243" s="119"/>
      <c r="M1243" s="119"/>
      <c r="N1243" s="119"/>
      <c r="O1243" s="119"/>
      <c r="P1243" s="119"/>
      <c r="Q1243" s="119"/>
      <c r="R1243" s="119"/>
      <c r="S1243" s="119"/>
      <c r="T1243" s="119"/>
      <c r="U1243" s="119"/>
      <c r="V1243" s="119"/>
      <c r="W1243" s="103"/>
      <c r="X1243" s="103"/>
      <c r="Y1243" s="65"/>
      <c r="Z1243" s="65"/>
      <c r="AA1243" s="65"/>
      <c r="AB1243" s="65"/>
      <c r="AC1243" s="65"/>
    </row>
    <row r="1244" spans="1:29" x14ac:dyDescent="0.25">
      <c r="A1244" s="101"/>
      <c r="B1244" s="100"/>
      <c r="C1244" s="101"/>
      <c r="D1244" s="102"/>
      <c r="E1244" s="100"/>
      <c r="F1244" s="103"/>
      <c r="G1244" s="104"/>
      <c r="H1244" s="113"/>
      <c r="I1244" s="100"/>
      <c r="J1244" s="119"/>
      <c r="K1244" s="119"/>
      <c r="L1244" s="119"/>
      <c r="M1244" s="119"/>
      <c r="N1244" s="119"/>
      <c r="O1244" s="119"/>
      <c r="P1244" s="119"/>
      <c r="Q1244" s="119"/>
      <c r="R1244" s="119"/>
      <c r="S1244" s="119"/>
      <c r="T1244" s="119"/>
      <c r="U1244" s="119"/>
      <c r="V1244" s="119"/>
      <c r="W1244" s="103"/>
      <c r="X1244" s="103"/>
      <c r="Y1244" s="65"/>
      <c r="Z1244" s="65"/>
      <c r="AA1244" s="65"/>
      <c r="AB1244" s="65"/>
      <c r="AC1244" s="65"/>
    </row>
    <row r="1245" spans="1:29" x14ac:dyDescent="0.25">
      <c r="A1245" s="101"/>
      <c r="B1245" s="100"/>
      <c r="C1245" s="101"/>
      <c r="D1245" s="102"/>
      <c r="E1245" s="100"/>
      <c r="F1245" s="103"/>
      <c r="G1245" s="104"/>
      <c r="H1245" s="113"/>
      <c r="I1245" s="100"/>
      <c r="J1245" s="119"/>
      <c r="K1245" s="119"/>
      <c r="L1245" s="119"/>
      <c r="M1245" s="119"/>
      <c r="N1245" s="119"/>
      <c r="O1245" s="119"/>
      <c r="P1245" s="119"/>
      <c r="Q1245" s="119"/>
      <c r="R1245" s="119"/>
      <c r="S1245" s="119"/>
      <c r="T1245" s="119"/>
      <c r="U1245" s="119"/>
      <c r="V1245" s="119"/>
      <c r="W1245" s="103"/>
      <c r="X1245" s="103"/>
      <c r="Y1245" s="65"/>
      <c r="Z1245" s="65"/>
      <c r="AA1245" s="65"/>
      <c r="AB1245" s="65"/>
      <c r="AC1245" s="65"/>
    </row>
    <row r="1246" spans="1:29" x14ac:dyDescent="0.25">
      <c r="A1246" s="101"/>
      <c r="B1246" s="100"/>
      <c r="C1246" s="101"/>
      <c r="D1246" s="102"/>
      <c r="E1246" s="100"/>
      <c r="F1246" s="103"/>
      <c r="G1246" s="104"/>
      <c r="H1246" s="113"/>
      <c r="I1246" s="100"/>
      <c r="J1246" s="119"/>
      <c r="K1246" s="119"/>
      <c r="L1246" s="119"/>
      <c r="M1246" s="119"/>
      <c r="N1246" s="119"/>
      <c r="O1246" s="119"/>
      <c r="P1246" s="119"/>
      <c r="Q1246" s="119"/>
      <c r="R1246" s="119"/>
      <c r="S1246" s="119"/>
      <c r="T1246" s="119"/>
      <c r="U1246" s="119"/>
      <c r="V1246" s="119"/>
      <c r="W1246" s="103"/>
      <c r="X1246" s="103"/>
      <c r="Y1246" s="65"/>
      <c r="Z1246" s="65"/>
      <c r="AA1246" s="65"/>
      <c r="AB1246" s="65"/>
      <c r="AC1246" s="65"/>
    </row>
    <row r="1247" spans="1:29" x14ac:dyDescent="0.25">
      <c r="A1247" s="101"/>
      <c r="B1247" s="100"/>
      <c r="C1247" s="101"/>
      <c r="D1247" s="102"/>
      <c r="E1247" s="100"/>
      <c r="F1247" s="103"/>
      <c r="G1247" s="104"/>
      <c r="H1247" s="113"/>
      <c r="I1247" s="100"/>
      <c r="J1247" s="119"/>
      <c r="K1247" s="119"/>
      <c r="L1247" s="119"/>
      <c r="M1247" s="119"/>
      <c r="N1247" s="119"/>
      <c r="O1247" s="119"/>
      <c r="P1247" s="119"/>
      <c r="Q1247" s="119"/>
      <c r="R1247" s="119"/>
      <c r="S1247" s="119"/>
      <c r="T1247" s="119"/>
      <c r="U1247" s="119"/>
      <c r="V1247" s="119"/>
      <c r="W1247" s="103"/>
      <c r="X1247" s="103"/>
      <c r="Y1247" s="65"/>
      <c r="Z1247" s="65"/>
      <c r="AA1247" s="65"/>
      <c r="AB1247" s="65"/>
      <c r="AC1247" s="65"/>
    </row>
    <row r="1248" spans="1:29" x14ac:dyDescent="0.25">
      <c r="A1248" s="101"/>
      <c r="B1248" s="100"/>
      <c r="C1248" s="101"/>
      <c r="D1248" s="102"/>
      <c r="E1248" s="100"/>
      <c r="F1248" s="103"/>
      <c r="G1248" s="104"/>
      <c r="H1248" s="113"/>
      <c r="I1248" s="100"/>
      <c r="J1248" s="119"/>
      <c r="K1248" s="119"/>
      <c r="L1248" s="119"/>
      <c r="M1248" s="119"/>
      <c r="N1248" s="119"/>
      <c r="O1248" s="119"/>
      <c r="P1248" s="119"/>
      <c r="Q1248" s="119"/>
      <c r="R1248" s="119"/>
      <c r="S1248" s="119"/>
      <c r="T1248" s="119"/>
      <c r="U1248" s="119"/>
      <c r="V1248" s="119"/>
      <c r="W1248" s="103"/>
      <c r="X1248" s="103"/>
      <c r="Y1248" s="65"/>
      <c r="Z1248" s="65"/>
      <c r="AA1248" s="65"/>
      <c r="AB1248" s="65"/>
      <c r="AC1248" s="65"/>
    </row>
    <row r="1249" spans="1:29" x14ac:dyDescent="0.25">
      <c r="A1249" s="101"/>
      <c r="B1249" s="100"/>
      <c r="C1249" s="101"/>
      <c r="D1249" s="102"/>
      <c r="E1249" s="100"/>
      <c r="F1249" s="103"/>
      <c r="G1249" s="104"/>
      <c r="H1249" s="113"/>
      <c r="I1249" s="100"/>
      <c r="J1249" s="119"/>
      <c r="K1249" s="119"/>
      <c r="L1249" s="119"/>
      <c r="M1249" s="119"/>
      <c r="N1249" s="119"/>
      <c r="O1249" s="119"/>
      <c r="P1249" s="119"/>
      <c r="Q1249" s="119"/>
      <c r="R1249" s="119"/>
      <c r="S1249" s="119"/>
      <c r="T1249" s="119"/>
      <c r="U1249" s="119"/>
      <c r="V1249" s="119"/>
      <c r="W1249" s="103"/>
      <c r="X1249" s="103"/>
      <c r="Y1249" s="65"/>
      <c r="Z1249" s="65"/>
      <c r="AA1249" s="65"/>
      <c r="AB1249" s="65"/>
      <c r="AC1249" s="65"/>
    </row>
    <row r="1250" spans="1:29" x14ac:dyDescent="0.25">
      <c r="A1250" s="101"/>
      <c r="B1250" s="100"/>
      <c r="C1250" s="101"/>
      <c r="D1250" s="102"/>
      <c r="E1250" s="100"/>
      <c r="F1250" s="103"/>
      <c r="G1250" s="104"/>
      <c r="H1250" s="113"/>
      <c r="I1250" s="100"/>
      <c r="J1250" s="119"/>
      <c r="K1250" s="119"/>
      <c r="L1250" s="119"/>
      <c r="M1250" s="119"/>
      <c r="N1250" s="119"/>
      <c r="O1250" s="119"/>
      <c r="P1250" s="119"/>
      <c r="Q1250" s="119"/>
      <c r="R1250" s="119"/>
      <c r="S1250" s="119"/>
      <c r="T1250" s="119"/>
      <c r="U1250" s="119"/>
      <c r="V1250" s="119"/>
      <c r="W1250" s="103"/>
      <c r="X1250" s="103"/>
      <c r="Y1250" s="65"/>
      <c r="Z1250" s="65"/>
      <c r="AA1250" s="65"/>
      <c r="AB1250" s="65"/>
      <c r="AC1250" s="65"/>
    </row>
    <row r="1251" spans="1:29" x14ac:dyDescent="0.25">
      <c r="A1251" s="101"/>
      <c r="B1251" s="100"/>
      <c r="C1251" s="101"/>
      <c r="D1251" s="102"/>
      <c r="E1251" s="100"/>
      <c r="F1251" s="103"/>
      <c r="G1251" s="104"/>
      <c r="H1251" s="113"/>
      <c r="I1251" s="100"/>
      <c r="J1251" s="119"/>
      <c r="K1251" s="119"/>
      <c r="L1251" s="119"/>
      <c r="M1251" s="119"/>
      <c r="N1251" s="119"/>
      <c r="O1251" s="119"/>
      <c r="P1251" s="119"/>
      <c r="Q1251" s="119"/>
      <c r="R1251" s="119"/>
      <c r="S1251" s="119"/>
      <c r="T1251" s="119"/>
      <c r="U1251" s="119"/>
      <c r="V1251" s="119"/>
      <c r="W1251" s="103"/>
      <c r="X1251" s="103"/>
      <c r="Y1251" s="65"/>
      <c r="Z1251" s="65"/>
      <c r="AA1251" s="65"/>
      <c r="AB1251" s="65"/>
      <c r="AC1251" s="65"/>
    </row>
    <row r="1252" spans="1:29" x14ac:dyDescent="0.25">
      <c r="A1252" s="101"/>
      <c r="B1252" s="100"/>
      <c r="C1252" s="101"/>
      <c r="D1252" s="102"/>
      <c r="E1252" s="100"/>
      <c r="F1252" s="103"/>
      <c r="G1252" s="104"/>
      <c r="H1252" s="113"/>
      <c r="I1252" s="100"/>
      <c r="J1252" s="119"/>
      <c r="K1252" s="119"/>
      <c r="L1252" s="119"/>
      <c r="M1252" s="119"/>
      <c r="N1252" s="119"/>
      <c r="O1252" s="119"/>
      <c r="P1252" s="119"/>
      <c r="Q1252" s="119"/>
      <c r="R1252" s="119"/>
      <c r="S1252" s="119"/>
      <c r="T1252" s="119"/>
      <c r="U1252" s="119"/>
      <c r="V1252" s="119"/>
      <c r="W1252" s="103"/>
      <c r="X1252" s="103"/>
      <c r="Y1252" s="65"/>
      <c r="Z1252" s="65"/>
      <c r="AA1252" s="65"/>
      <c r="AB1252" s="65"/>
      <c r="AC1252" s="65"/>
    </row>
    <row r="1253" spans="1:29" x14ac:dyDescent="0.25">
      <c r="A1253" s="101"/>
      <c r="B1253" s="100"/>
      <c r="C1253" s="101"/>
      <c r="D1253" s="102"/>
      <c r="E1253" s="100"/>
      <c r="F1253" s="103"/>
      <c r="G1253" s="104"/>
      <c r="H1253" s="113"/>
      <c r="I1253" s="100"/>
      <c r="J1253" s="119"/>
      <c r="K1253" s="119"/>
      <c r="L1253" s="119"/>
      <c r="M1253" s="119"/>
      <c r="N1253" s="119"/>
      <c r="O1253" s="119"/>
      <c r="P1253" s="119"/>
      <c r="Q1253" s="119"/>
      <c r="R1253" s="119"/>
      <c r="S1253" s="119"/>
      <c r="T1253" s="119"/>
      <c r="U1253" s="119"/>
      <c r="V1253" s="119"/>
      <c r="W1253" s="103"/>
      <c r="X1253" s="103"/>
      <c r="Y1253" s="65"/>
      <c r="Z1253" s="65"/>
      <c r="AA1253" s="65"/>
      <c r="AB1253" s="65"/>
      <c r="AC1253" s="65"/>
    </row>
    <row r="1254" spans="1:29" x14ac:dyDescent="0.25">
      <c r="A1254" s="101"/>
      <c r="B1254" s="100"/>
      <c r="C1254" s="101"/>
      <c r="D1254" s="102"/>
      <c r="E1254" s="100"/>
      <c r="F1254" s="103"/>
      <c r="G1254" s="104"/>
      <c r="H1254" s="113"/>
      <c r="I1254" s="100"/>
      <c r="J1254" s="119"/>
      <c r="K1254" s="119"/>
      <c r="L1254" s="119"/>
      <c r="M1254" s="119"/>
      <c r="N1254" s="119"/>
      <c r="O1254" s="119"/>
      <c r="P1254" s="119"/>
      <c r="Q1254" s="119"/>
      <c r="R1254" s="119"/>
      <c r="S1254" s="119"/>
      <c r="T1254" s="119"/>
      <c r="U1254" s="119"/>
      <c r="V1254" s="119"/>
      <c r="W1254" s="103"/>
      <c r="X1254" s="103"/>
      <c r="Y1254" s="65"/>
      <c r="Z1254" s="65"/>
      <c r="AA1254" s="65"/>
      <c r="AB1254" s="65"/>
      <c r="AC1254" s="65"/>
    </row>
    <row r="1255" spans="1:29" x14ac:dyDescent="0.25">
      <c r="A1255" s="101"/>
      <c r="B1255" s="100"/>
      <c r="C1255" s="101"/>
      <c r="D1255" s="102"/>
      <c r="E1255" s="100"/>
      <c r="F1255" s="103"/>
      <c r="G1255" s="104"/>
      <c r="H1255" s="113"/>
      <c r="I1255" s="100"/>
      <c r="J1255" s="119"/>
      <c r="K1255" s="119"/>
      <c r="L1255" s="119"/>
      <c r="M1255" s="119"/>
      <c r="N1255" s="119"/>
      <c r="O1255" s="119"/>
      <c r="P1255" s="119"/>
      <c r="Q1255" s="119"/>
      <c r="R1255" s="119"/>
      <c r="S1255" s="119"/>
      <c r="T1255" s="119"/>
      <c r="U1255" s="119"/>
      <c r="V1255" s="119"/>
      <c r="W1255" s="103"/>
      <c r="X1255" s="103"/>
      <c r="Y1255" s="65"/>
      <c r="Z1255" s="65"/>
      <c r="AA1255" s="65"/>
      <c r="AB1255" s="65"/>
      <c r="AC1255" s="65"/>
    </row>
    <row r="1256" spans="1:29" x14ac:dyDescent="0.25">
      <c r="A1256" s="101"/>
      <c r="B1256" s="100"/>
      <c r="C1256" s="101"/>
      <c r="D1256" s="102"/>
      <c r="E1256" s="100"/>
      <c r="F1256" s="103"/>
      <c r="G1256" s="104"/>
      <c r="H1256" s="113"/>
      <c r="I1256" s="100"/>
      <c r="J1256" s="119"/>
      <c r="K1256" s="119"/>
      <c r="L1256" s="119"/>
      <c r="M1256" s="119"/>
      <c r="N1256" s="119"/>
      <c r="O1256" s="119"/>
      <c r="P1256" s="119"/>
      <c r="Q1256" s="119"/>
      <c r="R1256" s="119"/>
      <c r="S1256" s="119"/>
      <c r="T1256" s="119"/>
      <c r="U1256" s="119"/>
      <c r="V1256" s="119"/>
      <c r="W1256" s="103"/>
      <c r="X1256" s="103"/>
      <c r="Y1256" s="65"/>
      <c r="Z1256" s="65"/>
      <c r="AA1256" s="65"/>
      <c r="AB1256" s="65"/>
      <c r="AC1256" s="65"/>
    </row>
    <row r="1257" spans="1:29" x14ac:dyDescent="0.25">
      <c r="A1257" s="101"/>
      <c r="B1257" s="100"/>
      <c r="C1257" s="101"/>
      <c r="D1257" s="102"/>
      <c r="E1257" s="100"/>
      <c r="F1257" s="103"/>
      <c r="G1257" s="104"/>
      <c r="H1257" s="113"/>
      <c r="I1257" s="100"/>
      <c r="J1257" s="119"/>
      <c r="K1257" s="119"/>
      <c r="L1257" s="119"/>
      <c r="M1257" s="119"/>
      <c r="N1257" s="119"/>
      <c r="O1257" s="119"/>
      <c r="P1257" s="119"/>
      <c r="Q1257" s="119"/>
      <c r="R1257" s="119"/>
      <c r="S1257" s="119"/>
      <c r="T1257" s="119"/>
      <c r="U1257" s="119"/>
      <c r="V1257" s="119"/>
      <c r="W1257" s="103"/>
      <c r="X1257" s="103"/>
      <c r="Y1257" s="65"/>
      <c r="Z1257" s="65"/>
      <c r="AA1257" s="65"/>
      <c r="AB1257" s="65"/>
      <c r="AC1257" s="65"/>
    </row>
    <row r="1258" spans="1:29" x14ac:dyDescent="0.25">
      <c r="A1258" s="101"/>
      <c r="B1258" s="100"/>
      <c r="C1258" s="101"/>
      <c r="D1258" s="102"/>
      <c r="E1258" s="100"/>
      <c r="F1258" s="103"/>
      <c r="G1258" s="104"/>
      <c r="H1258" s="113"/>
      <c r="I1258" s="100"/>
      <c r="J1258" s="119"/>
      <c r="K1258" s="119"/>
      <c r="L1258" s="119"/>
      <c r="M1258" s="119"/>
      <c r="N1258" s="119"/>
      <c r="O1258" s="119"/>
      <c r="P1258" s="119"/>
      <c r="Q1258" s="119"/>
      <c r="R1258" s="119"/>
      <c r="S1258" s="119"/>
      <c r="T1258" s="119"/>
      <c r="U1258" s="119"/>
      <c r="V1258" s="119"/>
      <c r="W1258" s="103"/>
      <c r="X1258" s="103"/>
      <c r="Y1258" s="65"/>
      <c r="Z1258" s="65"/>
      <c r="AA1258" s="65"/>
      <c r="AB1258" s="65"/>
      <c r="AC1258" s="65"/>
    </row>
    <row r="1259" spans="1:29" x14ac:dyDescent="0.25">
      <c r="A1259" s="101"/>
      <c r="B1259" s="100"/>
      <c r="C1259" s="101"/>
      <c r="D1259" s="102"/>
      <c r="E1259" s="100"/>
      <c r="F1259" s="103"/>
      <c r="G1259" s="104"/>
      <c r="H1259" s="113"/>
      <c r="I1259" s="100"/>
      <c r="J1259" s="119"/>
      <c r="K1259" s="119"/>
      <c r="L1259" s="119"/>
      <c r="M1259" s="119"/>
      <c r="N1259" s="119"/>
      <c r="O1259" s="119"/>
      <c r="P1259" s="119"/>
      <c r="Q1259" s="119"/>
      <c r="R1259" s="119"/>
      <c r="S1259" s="119"/>
      <c r="T1259" s="119"/>
      <c r="U1259" s="119"/>
      <c r="V1259" s="119"/>
      <c r="W1259" s="103"/>
      <c r="X1259" s="103"/>
      <c r="Y1259" s="65"/>
      <c r="Z1259" s="65"/>
      <c r="AA1259" s="65"/>
      <c r="AB1259" s="65"/>
      <c r="AC1259" s="65"/>
    </row>
    <row r="1260" spans="1:29" x14ac:dyDescent="0.25">
      <c r="A1260" s="101"/>
      <c r="B1260" s="100"/>
      <c r="C1260" s="101"/>
      <c r="D1260" s="102"/>
      <c r="E1260" s="100"/>
      <c r="F1260" s="103"/>
      <c r="G1260" s="104"/>
      <c r="H1260" s="113"/>
      <c r="I1260" s="100"/>
      <c r="J1260" s="119"/>
      <c r="K1260" s="119"/>
      <c r="L1260" s="119"/>
      <c r="M1260" s="119"/>
      <c r="N1260" s="119"/>
      <c r="O1260" s="119"/>
      <c r="P1260" s="119"/>
      <c r="Q1260" s="119"/>
      <c r="R1260" s="119"/>
      <c r="S1260" s="119"/>
      <c r="T1260" s="119"/>
      <c r="U1260" s="119"/>
      <c r="V1260" s="119"/>
      <c r="W1260" s="103"/>
      <c r="X1260" s="103"/>
      <c r="Y1260" s="65"/>
      <c r="Z1260" s="65"/>
      <c r="AA1260" s="65"/>
      <c r="AB1260" s="65"/>
      <c r="AC1260" s="65"/>
    </row>
    <row r="1261" spans="1:29" x14ac:dyDescent="0.25">
      <c r="A1261" s="101"/>
      <c r="B1261" s="100"/>
      <c r="C1261" s="101"/>
      <c r="D1261" s="102"/>
      <c r="E1261" s="100"/>
      <c r="F1261" s="103"/>
      <c r="G1261" s="104"/>
      <c r="H1261" s="113"/>
      <c r="I1261" s="100"/>
      <c r="J1261" s="119"/>
      <c r="K1261" s="119"/>
      <c r="L1261" s="119"/>
      <c r="M1261" s="119"/>
      <c r="N1261" s="119"/>
      <c r="O1261" s="119"/>
      <c r="P1261" s="119"/>
      <c r="Q1261" s="119"/>
      <c r="R1261" s="119"/>
      <c r="S1261" s="119"/>
      <c r="T1261" s="119"/>
      <c r="U1261" s="119"/>
      <c r="V1261" s="119"/>
      <c r="W1261" s="103"/>
      <c r="X1261" s="103"/>
      <c r="Y1261" s="65"/>
      <c r="Z1261" s="65"/>
      <c r="AA1261" s="65"/>
      <c r="AB1261" s="65"/>
      <c r="AC1261" s="65"/>
    </row>
    <row r="1262" spans="1:29" x14ac:dyDescent="0.25">
      <c r="A1262" s="101"/>
      <c r="B1262" s="100"/>
      <c r="C1262" s="101"/>
      <c r="D1262" s="102"/>
      <c r="E1262" s="100"/>
      <c r="F1262" s="103"/>
      <c r="G1262" s="104"/>
      <c r="H1262" s="113"/>
      <c r="I1262" s="100"/>
      <c r="J1262" s="119"/>
      <c r="K1262" s="119"/>
      <c r="L1262" s="119"/>
      <c r="M1262" s="119"/>
      <c r="N1262" s="119"/>
      <c r="O1262" s="119"/>
      <c r="P1262" s="119"/>
      <c r="Q1262" s="119"/>
      <c r="R1262" s="119"/>
      <c r="S1262" s="119"/>
      <c r="T1262" s="119"/>
      <c r="U1262" s="119"/>
      <c r="V1262" s="119"/>
      <c r="W1262" s="103"/>
      <c r="X1262" s="103"/>
      <c r="Y1262" s="65"/>
      <c r="Z1262" s="65"/>
      <c r="AA1262" s="65"/>
      <c r="AB1262" s="65"/>
      <c r="AC1262" s="65"/>
    </row>
    <row r="1263" spans="1:29" x14ac:dyDescent="0.25">
      <c r="A1263" s="101"/>
      <c r="B1263" s="100"/>
      <c r="C1263" s="101"/>
      <c r="D1263" s="102"/>
      <c r="E1263" s="100"/>
      <c r="F1263" s="103"/>
      <c r="G1263" s="104"/>
      <c r="H1263" s="113"/>
      <c r="I1263" s="100"/>
      <c r="J1263" s="119"/>
      <c r="K1263" s="119"/>
      <c r="L1263" s="119"/>
      <c r="M1263" s="119"/>
      <c r="N1263" s="119"/>
      <c r="O1263" s="119"/>
      <c r="P1263" s="119"/>
      <c r="Q1263" s="119"/>
      <c r="R1263" s="119"/>
      <c r="S1263" s="119"/>
      <c r="T1263" s="119"/>
      <c r="U1263" s="119"/>
      <c r="V1263" s="119"/>
      <c r="W1263" s="103"/>
      <c r="X1263" s="103"/>
      <c r="Y1263" s="65"/>
      <c r="Z1263" s="65"/>
      <c r="AA1263" s="65"/>
      <c r="AB1263" s="65"/>
      <c r="AC1263" s="65"/>
    </row>
    <row r="1264" spans="1:29" x14ac:dyDescent="0.25">
      <c r="A1264" s="101"/>
      <c r="B1264" s="100"/>
      <c r="C1264" s="101"/>
      <c r="D1264" s="102"/>
      <c r="E1264" s="100"/>
      <c r="F1264" s="103"/>
      <c r="G1264" s="104"/>
      <c r="H1264" s="113"/>
      <c r="I1264" s="100"/>
      <c r="J1264" s="119"/>
      <c r="K1264" s="119"/>
      <c r="L1264" s="119"/>
      <c r="M1264" s="119"/>
      <c r="N1264" s="119"/>
      <c r="O1264" s="119"/>
      <c r="P1264" s="119"/>
      <c r="Q1264" s="119"/>
      <c r="R1264" s="119"/>
      <c r="S1264" s="119"/>
      <c r="T1264" s="119"/>
      <c r="U1264" s="119"/>
      <c r="V1264" s="119"/>
      <c r="W1264" s="103"/>
      <c r="X1264" s="103"/>
      <c r="Y1264" s="65"/>
      <c r="Z1264" s="65"/>
      <c r="AA1264" s="65"/>
      <c r="AB1264" s="65"/>
      <c r="AC1264" s="65"/>
    </row>
    <row r="1265" spans="1:29" x14ac:dyDescent="0.25">
      <c r="A1265" s="101"/>
      <c r="B1265" s="100"/>
      <c r="C1265" s="101"/>
      <c r="D1265" s="102"/>
      <c r="E1265" s="100"/>
      <c r="F1265" s="103"/>
      <c r="G1265" s="104"/>
      <c r="H1265" s="113"/>
      <c r="I1265" s="100"/>
      <c r="J1265" s="119"/>
      <c r="K1265" s="119"/>
      <c r="L1265" s="119"/>
      <c r="M1265" s="119"/>
      <c r="N1265" s="119"/>
      <c r="O1265" s="119"/>
      <c r="P1265" s="119"/>
      <c r="Q1265" s="119"/>
      <c r="R1265" s="119"/>
      <c r="S1265" s="119"/>
      <c r="T1265" s="119"/>
      <c r="U1265" s="119"/>
      <c r="V1265" s="119"/>
      <c r="W1265" s="103"/>
      <c r="X1265" s="103"/>
      <c r="Y1265" s="65"/>
      <c r="Z1265" s="65"/>
      <c r="AA1265" s="65"/>
      <c r="AB1265" s="65"/>
      <c r="AC1265" s="65"/>
    </row>
    <row r="1266" spans="1:29" x14ac:dyDescent="0.25">
      <c r="A1266" s="101"/>
      <c r="B1266" s="100"/>
      <c r="C1266" s="101"/>
      <c r="D1266" s="102"/>
      <c r="E1266" s="100"/>
      <c r="F1266" s="103"/>
      <c r="G1266" s="104"/>
      <c r="H1266" s="113"/>
      <c r="I1266" s="100"/>
      <c r="J1266" s="119"/>
      <c r="K1266" s="119"/>
      <c r="L1266" s="119"/>
      <c r="M1266" s="119"/>
      <c r="N1266" s="119"/>
      <c r="O1266" s="119"/>
      <c r="P1266" s="119"/>
      <c r="Q1266" s="119"/>
      <c r="R1266" s="119"/>
      <c r="S1266" s="119"/>
      <c r="T1266" s="119"/>
      <c r="U1266" s="119"/>
      <c r="V1266" s="119"/>
      <c r="W1266" s="103"/>
      <c r="X1266" s="103"/>
      <c r="Y1266" s="65"/>
      <c r="Z1266" s="65"/>
      <c r="AA1266" s="65"/>
      <c r="AB1266" s="65"/>
      <c r="AC1266" s="65"/>
    </row>
    <row r="1267" spans="1:29" x14ac:dyDescent="0.25">
      <c r="A1267" s="101"/>
      <c r="B1267" s="100"/>
      <c r="C1267" s="101"/>
      <c r="D1267" s="102"/>
      <c r="E1267" s="100"/>
      <c r="F1267" s="103"/>
      <c r="G1267" s="104"/>
      <c r="H1267" s="113"/>
      <c r="I1267" s="100"/>
      <c r="J1267" s="119"/>
      <c r="K1267" s="119"/>
      <c r="L1267" s="119"/>
      <c r="M1267" s="119"/>
      <c r="N1267" s="119"/>
      <c r="O1267" s="119"/>
      <c r="P1267" s="119"/>
      <c r="Q1267" s="119"/>
      <c r="R1267" s="119"/>
      <c r="S1267" s="119"/>
      <c r="T1267" s="119"/>
      <c r="U1267" s="119"/>
      <c r="V1267" s="119"/>
      <c r="W1267" s="103"/>
      <c r="X1267" s="103"/>
      <c r="Y1267" s="65"/>
      <c r="Z1267" s="65"/>
      <c r="AA1267" s="65"/>
      <c r="AB1267" s="65"/>
      <c r="AC1267" s="65"/>
    </row>
    <row r="1268" spans="1:29" x14ac:dyDescent="0.25">
      <c r="A1268" s="101"/>
      <c r="B1268" s="100"/>
      <c r="C1268" s="101"/>
      <c r="D1268" s="102"/>
      <c r="E1268" s="100"/>
      <c r="F1268" s="103"/>
      <c r="G1268" s="104"/>
      <c r="H1268" s="113"/>
      <c r="I1268" s="100"/>
      <c r="J1268" s="119"/>
      <c r="K1268" s="119"/>
      <c r="L1268" s="119"/>
      <c r="M1268" s="119"/>
      <c r="N1268" s="119"/>
      <c r="O1268" s="119"/>
      <c r="P1268" s="119"/>
      <c r="Q1268" s="119"/>
      <c r="R1268" s="119"/>
      <c r="S1268" s="119"/>
      <c r="T1268" s="119"/>
      <c r="U1268" s="119"/>
      <c r="V1268" s="119"/>
      <c r="W1268" s="103"/>
      <c r="X1268" s="103"/>
      <c r="Y1268" s="65"/>
      <c r="Z1268" s="65"/>
      <c r="AA1268" s="65"/>
      <c r="AB1268" s="65"/>
      <c r="AC1268" s="65"/>
    </row>
    <row r="1269" spans="1:29" x14ac:dyDescent="0.25">
      <c r="A1269" s="101"/>
      <c r="B1269" s="100"/>
      <c r="C1269" s="101"/>
      <c r="D1269" s="102"/>
      <c r="E1269" s="100"/>
      <c r="F1269" s="103"/>
      <c r="G1269" s="104"/>
      <c r="H1269" s="113"/>
      <c r="I1269" s="100"/>
      <c r="J1269" s="119"/>
      <c r="K1269" s="119"/>
      <c r="L1269" s="119"/>
      <c r="M1269" s="119"/>
      <c r="N1269" s="119"/>
      <c r="O1269" s="119"/>
      <c r="P1269" s="119"/>
      <c r="Q1269" s="119"/>
      <c r="R1269" s="119"/>
      <c r="S1269" s="119"/>
      <c r="T1269" s="119"/>
      <c r="U1269" s="119"/>
      <c r="V1269" s="119"/>
      <c r="W1269" s="103"/>
      <c r="X1269" s="103"/>
      <c r="Y1269" s="65"/>
      <c r="Z1269" s="65"/>
      <c r="AA1269" s="65"/>
      <c r="AB1269" s="65"/>
      <c r="AC1269" s="65"/>
    </row>
    <row r="1270" spans="1:29" x14ac:dyDescent="0.25">
      <c r="A1270" s="101"/>
      <c r="B1270" s="100"/>
      <c r="C1270" s="101"/>
      <c r="D1270" s="102"/>
      <c r="E1270" s="100"/>
      <c r="F1270" s="103"/>
      <c r="G1270" s="104"/>
      <c r="H1270" s="113"/>
      <c r="I1270" s="100"/>
      <c r="J1270" s="119"/>
      <c r="K1270" s="119"/>
      <c r="L1270" s="119"/>
      <c r="M1270" s="119"/>
      <c r="N1270" s="119"/>
      <c r="O1270" s="119"/>
      <c r="P1270" s="119"/>
      <c r="Q1270" s="119"/>
      <c r="R1270" s="119"/>
      <c r="S1270" s="119"/>
      <c r="T1270" s="119"/>
      <c r="U1270" s="119"/>
      <c r="V1270" s="119"/>
      <c r="W1270" s="103"/>
      <c r="X1270" s="103"/>
      <c r="Y1270" s="65"/>
      <c r="Z1270" s="65"/>
      <c r="AA1270" s="65"/>
      <c r="AB1270" s="65"/>
      <c r="AC1270" s="65"/>
    </row>
    <row r="1271" spans="1:29" x14ac:dyDescent="0.25">
      <c r="A1271" s="101"/>
      <c r="B1271" s="100"/>
      <c r="C1271" s="101"/>
      <c r="D1271" s="102"/>
      <c r="E1271" s="100"/>
      <c r="F1271" s="103"/>
      <c r="G1271" s="104"/>
      <c r="H1271" s="113"/>
      <c r="I1271" s="100"/>
      <c r="J1271" s="119"/>
      <c r="K1271" s="119"/>
      <c r="L1271" s="119"/>
      <c r="M1271" s="119"/>
      <c r="N1271" s="119"/>
      <c r="O1271" s="119"/>
      <c r="P1271" s="119"/>
      <c r="Q1271" s="119"/>
      <c r="R1271" s="119"/>
      <c r="S1271" s="119"/>
      <c r="T1271" s="119"/>
      <c r="U1271" s="119"/>
      <c r="V1271" s="119"/>
      <c r="W1271" s="103"/>
      <c r="X1271" s="103"/>
      <c r="Y1271" s="65"/>
      <c r="Z1271" s="65"/>
      <c r="AA1271" s="65"/>
      <c r="AB1271" s="65"/>
      <c r="AC1271" s="65"/>
    </row>
    <row r="1272" spans="1:29" x14ac:dyDescent="0.25">
      <c r="A1272" s="101"/>
      <c r="B1272" s="100"/>
      <c r="C1272" s="101"/>
      <c r="D1272" s="102"/>
      <c r="E1272" s="100"/>
      <c r="F1272" s="103"/>
      <c r="G1272" s="104"/>
      <c r="H1272" s="113"/>
      <c r="I1272" s="100"/>
      <c r="J1272" s="119"/>
      <c r="K1272" s="119"/>
      <c r="L1272" s="119"/>
      <c r="M1272" s="119"/>
      <c r="N1272" s="119"/>
      <c r="O1272" s="119"/>
      <c r="P1272" s="119"/>
      <c r="Q1272" s="119"/>
      <c r="R1272" s="119"/>
      <c r="S1272" s="119"/>
      <c r="T1272" s="119"/>
      <c r="U1272" s="119"/>
      <c r="V1272" s="119"/>
      <c r="W1272" s="103"/>
      <c r="X1272" s="103"/>
      <c r="Y1272" s="65"/>
      <c r="Z1272" s="65"/>
      <c r="AA1272" s="65"/>
      <c r="AB1272" s="65"/>
      <c r="AC1272" s="65"/>
    </row>
    <row r="1273" spans="1:29" x14ac:dyDescent="0.25">
      <c r="A1273" s="101"/>
      <c r="B1273" s="100"/>
      <c r="C1273" s="101"/>
      <c r="D1273" s="102"/>
      <c r="E1273" s="100"/>
      <c r="F1273" s="103"/>
      <c r="G1273" s="104"/>
      <c r="H1273" s="113"/>
      <c r="I1273" s="100"/>
      <c r="J1273" s="119"/>
      <c r="K1273" s="119"/>
      <c r="L1273" s="119"/>
      <c r="M1273" s="119"/>
      <c r="N1273" s="119"/>
      <c r="O1273" s="119"/>
      <c r="P1273" s="119"/>
      <c r="Q1273" s="119"/>
      <c r="R1273" s="119"/>
      <c r="S1273" s="119"/>
      <c r="T1273" s="119"/>
      <c r="U1273" s="119"/>
      <c r="V1273" s="119"/>
      <c r="W1273" s="103"/>
      <c r="X1273" s="103"/>
      <c r="Y1273" s="65"/>
      <c r="Z1273" s="65"/>
      <c r="AA1273" s="65"/>
      <c r="AB1273" s="65"/>
      <c r="AC1273" s="65"/>
    </row>
    <row r="1274" spans="1:29" x14ac:dyDescent="0.25">
      <c r="A1274" s="101"/>
      <c r="B1274" s="100"/>
      <c r="C1274" s="101"/>
      <c r="D1274" s="102"/>
      <c r="E1274" s="100"/>
      <c r="F1274" s="103"/>
      <c r="G1274" s="104"/>
      <c r="H1274" s="113"/>
      <c r="I1274" s="100"/>
      <c r="J1274" s="119"/>
      <c r="K1274" s="119"/>
      <c r="L1274" s="119"/>
      <c r="M1274" s="119"/>
      <c r="N1274" s="119"/>
      <c r="O1274" s="119"/>
      <c r="P1274" s="119"/>
      <c r="Q1274" s="119"/>
      <c r="R1274" s="119"/>
      <c r="S1274" s="119"/>
      <c r="T1274" s="119"/>
      <c r="U1274" s="119"/>
      <c r="V1274" s="119"/>
      <c r="W1274" s="103"/>
      <c r="X1274" s="103"/>
      <c r="Y1274" s="65"/>
      <c r="Z1274" s="65"/>
      <c r="AA1274" s="65"/>
      <c r="AB1274" s="65"/>
      <c r="AC1274" s="65"/>
    </row>
    <row r="1275" spans="1:29" x14ac:dyDescent="0.25">
      <c r="A1275" s="101"/>
      <c r="B1275" s="100"/>
      <c r="C1275" s="101"/>
      <c r="D1275" s="102"/>
      <c r="E1275" s="100"/>
      <c r="F1275" s="103"/>
      <c r="G1275" s="104"/>
      <c r="H1275" s="113"/>
      <c r="I1275" s="100"/>
      <c r="J1275" s="119"/>
      <c r="K1275" s="119"/>
      <c r="L1275" s="119"/>
      <c r="M1275" s="119"/>
      <c r="N1275" s="119"/>
      <c r="O1275" s="119"/>
      <c r="P1275" s="119"/>
      <c r="Q1275" s="119"/>
      <c r="R1275" s="119"/>
      <c r="S1275" s="119"/>
      <c r="T1275" s="119"/>
      <c r="U1275" s="119"/>
      <c r="V1275" s="119"/>
      <c r="W1275" s="103"/>
      <c r="X1275" s="103"/>
      <c r="Y1275" s="65"/>
      <c r="Z1275" s="65"/>
      <c r="AA1275" s="65"/>
      <c r="AB1275" s="65"/>
      <c r="AC1275" s="65"/>
    </row>
    <row r="1276" spans="1:29" x14ac:dyDescent="0.25">
      <c r="A1276" s="101"/>
      <c r="B1276" s="100"/>
      <c r="C1276" s="101"/>
      <c r="D1276" s="102"/>
      <c r="E1276" s="100"/>
      <c r="F1276" s="103"/>
      <c r="G1276" s="104"/>
      <c r="H1276" s="113"/>
      <c r="I1276" s="100"/>
      <c r="J1276" s="119"/>
      <c r="K1276" s="119"/>
      <c r="L1276" s="119"/>
      <c r="M1276" s="119"/>
      <c r="N1276" s="119"/>
      <c r="O1276" s="119"/>
      <c r="P1276" s="119"/>
      <c r="Q1276" s="119"/>
      <c r="R1276" s="119"/>
      <c r="S1276" s="119"/>
      <c r="T1276" s="119"/>
      <c r="U1276" s="119"/>
      <c r="V1276" s="119"/>
      <c r="W1276" s="103"/>
      <c r="X1276" s="103"/>
      <c r="Y1276" s="65"/>
      <c r="Z1276" s="65"/>
      <c r="AA1276" s="65"/>
      <c r="AB1276" s="65"/>
      <c r="AC1276" s="65"/>
    </row>
    <row r="1277" spans="1:29" x14ac:dyDescent="0.25">
      <c r="A1277" s="101"/>
      <c r="B1277" s="100"/>
      <c r="C1277" s="101"/>
      <c r="D1277" s="102"/>
      <c r="E1277" s="100"/>
      <c r="F1277" s="103"/>
      <c r="G1277" s="104"/>
      <c r="H1277" s="113"/>
      <c r="I1277" s="100"/>
      <c r="J1277" s="119"/>
      <c r="K1277" s="119"/>
      <c r="L1277" s="119"/>
      <c r="M1277" s="119"/>
      <c r="N1277" s="119"/>
      <c r="O1277" s="119"/>
      <c r="P1277" s="119"/>
      <c r="Q1277" s="119"/>
      <c r="R1277" s="119"/>
      <c r="S1277" s="119"/>
      <c r="T1277" s="119"/>
      <c r="U1277" s="119"/>
      <c r="V1277" s="119"/>
      <c r="W1277" s="103"/>
      <c r="X1277" s="103"/>
      <c r="Y1277" s="65"/>
      <c r="Z1277" s="65"/>
      <c r="AA1277" s="65"/>
      <c r="AB1277" s="65"/>
      <c r="AC1277" s="65"/>
    </row>
    <row r="1278" spans="1:29" x14ac:dyDescent="0.25">
      <c r="A1278" s="101"/>
      <c r="B1278" s="100"/>
      <c r="C1278" s="101"/>
      <c r="D1278" s="102"/>
      <c r="E1278" s="100"/>
      <c r="F1278" s="103"/>
      <c r="G1278" s="104"/>
      <c r="H1278" s="113"/>
      <c r="I1278" s="100"/>
      <c r="J1278" s="119"/>
      <c r="K1278" s="119"/>
      <c r="L1278" s="119"/>
      <c r="M1278" s="119"/>
      <c r="N1278" s="119"/>
      <c r="O1278" s="119"/>
      <c r="P1278" s="119"/>
      <c r="Q1278" s="119"/>
      <c r="R1278" s="119"/>
      <c r="S1278" s="119"/>
      <c r="T1278" s="119"/>
      <c r="U1278" s="119"/>
      <c r="V1278" s="119"/>
      <c r="W1278" s="103"/>
      <c r="X1278" s="103"/>
      <c r="Y1278" s="65"/>
      <c r="Z1278" s="65"/>
      <c r="AA1278" s="65"/>
      <c r="AB1278" s="65"/>
      <c r="AC1278" s="65"/>
    </row>
    <row r="1279" spans="1:29" x14ac:dyDescent="0.25">
      <c r="A1279" s="101"/>
      <c r="B1279" s="100"/>
      <c r="C1279" s="101"/>
      <c r="D1279" s="102"/>
      <c r="E1279" s="100"/>
      <c r="F1279" s="103"/>
      <c r="G1279" s="104"/>
      <c r="H1279" s="113"/>
      <c r="I1279" s="100"/>
      <c r="J1279" s="119"/>
      <c r="K1279" s="119"/>
      <c r="L1279" s="119"/>
      <c r="M1279" s="119"/>
      <c r="N1279" s="119"/>
      <c r="O1279" s="119"/>
      <c r="P1279" s="119"/>
      <c r="Q1279" s="119"/>
      <c r="R1279" s="119"/>
      <c r="S1279" s="119"/>
      <c r="T1279" s="119"/>
      <c r="U1279" s="119"/>
      <c r="V1279" s="119"/>
      <c r="W1279" s="103"/>
      <c r="X1279" s="103"/>
      <c r="Y1279" s="65"/>
      <c r="Z1279" s="65"/>
      <c r="AA1279" s="65"/>
      <c r="AB1279" s="65"/>
      <c r="AC1279" s="65"/>
    </row>
    <row r="1280" spans="1:29" x14ac:dyDescent="0.25">
      <c r="A1280" s="101"/>
      <c r="B1280" s="100"/>
      <c r="C1280" s="101"/>
      <c r="D1280" s="102"/>
      <c r="E1280" s="100"/>
      <c r="F1280" s="103"/>
      <c r="G1280" s="104"/>
      <c r="H1280" s="113"/>
      <c r="I1280" s="100"/>
      <c r="J1280" s="119"/>
      <c r="K1280" s="119"/>
      <c r="L1280" s="119"/>
      <c r="M1280" s="119"/>
      <c r="N1280" s="119"/>
      <c r="O1280" s="119"/>
      <c r="P1280" s="119"/>
      <c r="Q1280" s="119"/>
      <c r="R1280" s="119"/>
      <c r="S1280" s="119"/>
      <c r="T1280" s="119"/>
      <c r="U1280" s="119"/>
      <c r="V1280" s="119"/>
      <c r="W1280" s="103"/>
      <c r="X1280" s="103"/>
      <c r="Y1280" s="65"/>
      <c r="Z1280" s="65"/>
      <c r="AA1280" s="65"/>
      <c r="AB1280" s="65"/>
      <c r="AC1280" s="65"/>
    </row>
    <row r="1281" spans="1:29" x14ac:dyDescent="0.25">
      <c r="A1281" s="101"/>
      <c r="B1281" s="100"/>
      <c r="C1281" s="101"/>
      <c r="D1281" s="102"/>
      <c r="E1281" s="100"/>
      <c r="F1281" s="103"/>
      <c r="G1281" s="104"/>
      <c r="H1281" s="113"/>
      <c r="I1281" s="100"/>
      <c r="J1281" s="119"/>
      <c r="K1281" s="119"/>
      <c r="L1281" s="119"/>
      <c r="M1281" s="119"/>
      <c r="N1281" s="119"/>
      <c r="O1281" s="119"/>
      <c r="P1281" s="119"/>
      <c r="Q1281" s="119"/>
      <c r="R1281" s="119"/>
      <c r="S1281" s="119"/>
      <c r="T1281" s="119"/>
      <c r="U1281" s="119"/>
      <c r="V1281" s="119"/>
      <c r="W1281" s="103"/>
      <c r="X1281" s="103"/>
      <c r="Y1281" s="65"/>
      <c r="Z1281" s="65"/>
      <c r="AA1281" s="65"/>
      <c r="AB1281" s="65"/>
      <c r="AC1281" s="65"/>
    </row>
    <row r="1282" spans="1:29" x14ac:dyDescent="0.25">
      <c r="A1282" s="101"/>
      <c r="B1282" s="100"/>
      <c r="C1282" s="101"/>
      <c r="D1282" s="102"/>
      <c r="E1282" s="100"/>
      <c r="F1282" s="103"/>
      <c r="G1282" s="104"/>
      <c r="H1282" s="113"/>
      <c r="I1282" s="100"/>
      <c r="J1282" s="119"/>
      <c r="K1282" s="119"/>
      <c r="L1282" s="119"/>
      <c r="M1282" s="119"/>
      <c r="N1282" s="119"/>
      <c r="O1282" s="119"/>
      <c r="P1282" s="119"/>
      <c r="Q1282" s="119"/>
      <c r="R1282" s="119"/>
      <c r="S1282" s="119"/>
      <c r="T1282" s="119"/>
      <c r="U1282" s="119"/>
      <c r="V1282" s="119"/>
      <c r="W1282" s="103"/>
      <c r="X1282" s="103"/>
      <c r="Y1282" s="65"/>
      <c r="Z1282" s="65"/>
      <c r="AA1282" s="65"/>
      <c r="AB1282" s="65"/>
      <c r="AC1282" s="65"/>
    </row>
    <row r="1283" spans="1:29" x14ac:dyDescent="0.25">
      <c r="A1283" s="101"/>
      <c r="B1283" s="100"/>
      <c r="C1283" s="101"/>
      <c r="D1283" s="102"/>
      <c r="E1283" s="100"/>
      <c r="F1283" s="103"/>
      <c r="G1283" s="104"/>
      <c r="H1283" s="113"/>
      <c r="I1283" s="100"/>
      <c r="J1283" s="119"/>
      <c r="K1283" s="119"/>
      <c r="L1283" s="119"/>
      <c r="M1283" s="119"/>
      <c r="N1283" s="119"/>
      <c r="O1283" s="119"/>
      <c r="P1283" s="119"/>
      <c r="Q1283" s="119"/>
      <c r="R1283" s="119"/>
      <c r="S1283" s="119"/>
      <c r="T1283" s="119"/>
      <c r="U1283" s="119"/>
      <c r="V1283" s="119"/>
      <c r="W1283" s="103"/>
      <c r="X1283" s="103"/>
      <c r="Y1283" s="65"/>
      <c r="Z1283" s="65"/>
      <c r="AA1283" s="65"/>
      <c r="AB1283" s="65"/>
      <c r="AC1283" s="65"/>
    </row>
    <row r="1284" spans="1:29" x14ac:dyDescent="0.25">
      <c r="A1284" s="101"/>
      <c r="B1284" s="100"/>
      <c r="C1284" s="101"/>
      <c r="D1284" s="102"/>
      <c r="E1284" s="100"/>
      <c r="F1284" s="103"/>
      <c r="G1284" s="104"/>
      <c r="H1284" s="113"/>
      <c r="I1284" s="100"/>
      <c r="J1284" s="119"/>
      <c r="K1284" s="119"/>
      <c r="L1284" s="119"/>
      <c r="M1284" s="119"/>
      <c r="N1284" s="119"/>
      <c r="O1284" s="119"/>
      <c r="P1284" s="119"/>
      <c r="Q1284" s="119"/>
      <c r="R1284" s="119"/>
      <c r="S1284" s="119"/>
      <c r="T1284" s="119"/>
      <c r="U1284" s="119"/>
      <c r="V1284" s="119"/>
      <c r="W1284" s="103"/>
      <c r="X1284" s="103"/>
      <c r="Y1284" s="65"/>
      <c r="Z1284" s="65"/>
      <c r="AA1284" s="65"/>
      <c r="AB1284" s="65"/>
      <c r="AC1284" s="65"/>
    </row>
    <row r="1285" spans="1:29" x14ac:dyDescent="0.25">
      <c r="A1285" s="101"/>
      <c r="B1285" s="100"/>
      <c r="C1285" s="101"/>
      <c r="D1285" s="102"/>
      <c r="E1285" s="100"/>
      <c r="F1285" s="103"/>
      <c r="G1285" s="104"/>
      <c r="H1285" s="113"/>
      <c r="I1285" s="100"/>
      <c r="J1285" s="119"/>
      <c r="K1285" s="119"/>
      <c r="L1285" s="119"/>
      <c r="M1285" s="119"/>
      <c r="N1285" s="119"/>
      <c r="O1285" s="119"/>
      <c r="P1285" s="119"/>
      <c r="Q1285" s="119"/>
      <c r="R1285" s="119"/>
      <c r="S1285" s="119"/>
      <c r="T1285" s="119"/>
      <c r="U1285" s="119"/>
      <c r="V1285" s="119"/>
      <c r="W1285" s="103"/>
      <c r="X1285" s="103"/>
      <c r="Y1285" s="65"/>
      <c r="Z1285" s="65"/>
      <c r="AA1285" s="65"/>
      <c r="AB1285" s="65"/>
      <c r="AC1285" s="65"/>
    </row>
    <row r="1286" spans="1:29" x14ac:dyDescent="0.25">
      <c r="A1286" s="101"/>
      <c r="B1286" s="100"/>
      <c r="C1286" s="101"/>
      <c r="D1286" s="102"/>
      <c r="E1286" s="100"/>
      <c r="F1286" s="103"/>
      <c r="G1286" s="104"/>
      <c r="H1286" s="113"/>
      <c r="I1286" s="100"/>
      <c r="J1286" s="119"/>
      <c r="K1286" s="119"/>
      <c r="L1286" s="119"/>
      <c r="M1286" s="119"/>
      <c r="N1286" s="119"/>
      <c r="O1286" s="119"/>
      <c r="P1286" s="119"/>
      <c r="Q1286" s="119"/>
      <c r="R1286" s="119"/>
      <c r="S1286" s="119"/>
      <c r="T1286" s="119"/>
      <c r="U1286" s="119"/>
      <c r="V1286" s="119"/>
      <c r="W1286" s="103"/>
      <c r="X1286" s="103"/>
      <c r="Y1286" s="65"/>
      <c r="Z1286" s="65"/>
      <c r="AA1286" s="65"/>
      <c r="AB1286" s="65"/>
      <c r="AC1286" s="65"/>
    </row>
    <row r="1287" spans="1:29" x14ac:dyDescent="0.25">
      <c r="A1287" s="101"/>
      <c r="B1287" s="100"/>
      <c r="C1287" s="101"/>
      <c r="D1287" s="102"/>
      <c r="E1287" s="100"/>
      <c r="F1287" s="103"/>
      <c r="G1287" s="104"/>
      <c r="H1287" s="113"/>
      <c r="I1287" s="100"/>
      <c r="J1287" s="119"/>
      <c r="K1287" s="119"/>
      <c r="L1287" s="119"/>
      <c r="M1287" s="119"/>
      <c r="N1287" s="119"/>
      <c r="O1287" s="119"/>
      <c r="P1287" s="119"/>
      <c r="Q1287" s="119"/>
      <c r="R1287" s="119"/>
      <c r="S1287" s="119"/>
      <c r="T1287" s="119"/>
      <c r="U1287" s="119"/>
      <c r="V1287" s="119"/>
      <c r="W1287" s="103"/>
      <c r="X1287" s="103"/>
      <c r="Y1287" s="65"/>
      <c r="Z1287" s="65"/>
      <c r="AA1287" s="65"/>
      <c r="AB1287" s="65"/>
      <c r="AC1287" s="65"/>
    </row>
    <row r="1288" spans="1:29" x14ac:dyDescent="0.25">
      <c r="A1288" s="101"/>
      <c r="B1288" s="100"/>
      <c r="C1288" s="101"/>
      <c r="D1288" s="102"/>
      <c r="E1288" s="100"/>
      <c r="F1288" s="103"/>
      <c r="G1288" s="104"/>
      <c r="H1288" s="113"/>
      <c r="I1288" s="100"/>
      <c r="J1288" s="119"/>
      <c r="K1288" s="119"/>
      <c r="L1288" s="119"/>
      <c r="M1288" s="119"/>
      <c r="N1288" s="119"/>
      <c r="O1288" s="119"/>
      <c r="P1288" s="119"/>
      <c r="Q1288" s="119"/>
      <c r="R1288" s="119"/>
      <c r="S1288" s="119"/>
      <c r="T1288" s="119"/>
      <c r="U1288" s="119"/>
      <c r="V1288" s="119"/>
      <c r="W1288" s="103"/>
      <c r="X1288" s="103"/>
      <c r="Y1288" s="65"/>
      <c r="Z1288" s="65"/>
      <c r="AA1288" s="65"/>
      <c r="AB1288" s="65"/>
      <c r="AC1288" s="65"/>
    </row>
    <row r="1289" spans="1:29" x14ac:dyDescent="0.25">
      <c r="A1289" s="101"/>
      <c r="B1289" s="100"/>
      <c r="C1289" s="101"/>
      <c r="D1289" s="102"/>
      <c r="E1289" s="100"/>
      <c r="F1289" s="103"/>
      <c r="G1289" s="104"/>
      <c r="H1289" s="113"/>
      <c r="I1289" s="100"/>
      <c r="J1289" s="119"/>
      <c r="K1289" s="119"/>
      <c r="L1289" s="119"/>
      <c r="M1289" s="119"/>
      <c r="N1289" s="119"/>
      <c r="O1289" s="119"/>
      <c r="P1289" s="119"/>
      <c r="Q1289" s="119"/>
      <c r="R1289" s="119"/>
      <c r="S1289" s="119"/>
      <c r="T1289" s="119"/>
      <c r="U1289" s="119"/>
      <c r="V1289" s="119"/>
      <c r="W1289" s="103"/>
      <c r="X1289" s="103"/>
      <c r="Y1289" s="65"/>
      <c r="Z1289" s="65"/>
      <c r="AA1289" s="65"/>
      <c r="AB1289" s="65"/>
      <c r="AC1289" s="65"/>
    </row>
    <row r="1290" spans="1:29" x14ac:dyDescent="0.25">
      <c r="A1290" s="101"/>
      <c r="B1290" s="100"/>
      <c r="C1290" s="101"/>
      <c r="D1290" s="102"/>
      <c r="E1290" s="100"/>
      <c r="F1290" s="103"/>
      <c r="G1290" s="104"/>
      <c r="H1290" s="113"/>
      <c r="I1290" s="100"/>
      <c r="J1290" s="119"/>
      <c r="K1290" s="119"/>
      <c r="L1290" s="119"/>
      <c r="M1290" s="119"/>
      <c r="N1290" s="119"/>
      <c r="O1290" s="119"/>
      <c r="P1290" s="119"/>
      <c r="Q1290" s="119"/>
      <c r="R1290" s="119"/>
      <c r="S1290" s="119"/>
      <c r="T1290" s="119"/>
      <c r="U1290" s="119"/>
      <c r="V1290" s="119"/>
      <c r="W1290" s="103"/>
      <c r="X1290" s="103"/>
      <c r="Y1290" s="65"/>
      <c r="Z1290" s="65"/>
      <c r="AA1290" s="65"/>
      <c r="AB1290" s="65"/>
      <c r="AC1290" s="65"/>
    </row>
    <row r="1291" spans="1:29" x14ac:dyDescent="0.25">
      <c r="A1291" s="101"/>
      <c r="B1291" s="100"/>
      <c r="C1291" s="101"/>
      <c r="D1291" s="102"/>
      <c r="E1291" s="100"/>
      <c r="F1291" s="103"/>
      <c r="G1291" s="104"/>
      <c r="H1291" s="113"/>
      <c r="I1291" s="100"/>
      <c r="J1291" s="119"/>
      <c r="K1291" s="119"/>
      <c r="L1291" s="119"/>
      <c r="M1291" s="119"/>
      <c r="N1291" s="119"/>
      <c r="O1291" s="119"/>
      <c r="P1291" s="119"/>
      <c r="Q1291" s="119"/>
      <c r="R1291" s="119"/>
      <c r="S1291" s="119"/>
      <c r="T1291" s="119"/>
      <c r="U1291" s="119"/>
      <c r="V1291" s="119"/>
      <c r="W1291" s="103"/>
      <c r="X1291" s="103"/>
      <c r="Y1291" s="65"/>
      <c r="Z1291" s="65"/>
      <c r="AA1291" s="65"/>
      <c r="AB1291" s="65"/>
      <c r="AC1291" s="65"/>
    </row>
    <row r="1292" spans="1:29" x14ac:dyDescent="0.25">
      <c r="A1292" s="101"/>
      <c r="B1292" s="100"/>
      <c r="C1292" s="101"/>
      <c r="D1292" s="102"/>
      <c r="E1292" s="100"/>
      <c r="F1292" s="103"/>
      <c r="G1292" s="104"/>
      <c r="H1292" s="113"/>
      <c r="I1292" s="100"/>
      <c r="J1292" s="119"/>
      <c r="K1292" s="119"/>
      <c r="L1292" s="119"/>
      <c r="M1292" s="119"/>
      <c r="N1292" s="119"/>
      <c r="O1292" s="119"/>
      <c r="P1292" s="119"/>
      <c r="Q1292" s="119"/>
      <c r="R1292" s="119"/>
      <c r="S1292" s="119"/>
      <c r="T1292" s="119"/>
      <c r="U1292" s="119"/>
      <c r="V1292" s="119"/>
      <c r="W1292" s="103"/>
      <c r="X1292" s="103"/>
      <c r="Y1292" s="65"/>
      <c r="Z1292" s="65"/>
      <c r="AA1292" s="65"/>
      <c r="AB1292" s="65"/>
      <c r="AC1292" s="65"/>
    </row>
    <row r="1293" spans="1:29" x14ac:dyDescent="0.25">
      <c r="A1293" s="101"/>
      <c r="B1293" s="100"/>
      <c r="C1293" s="101"/>
      <c r="D1293" s="102"/>
      <c r="E1293" s="100"/>
      <c r="F1293" s="103"/>
      <c r="G1293" s="104"/>
      <c r="H1293" s="113"/>
      <c r="I1293" s="100"/>
      <c r="J1293" s="119"/>
      <c r="K1293" s="119"/>
      <c r="L1293" s="119"/>
      <c r="M1293" s="119"/>
      <c r="N1293" s="119"/>
      <c r="O1293" s="119"/>
      <c r="P1293" s="119"/>
      <c r="Q1293" s="119"/>
      <c r="R1293" s="119"/>
      <c r="S1293" s="119"/>
      <c r="T1293" s="119"/>
      <c r="U1293" s="119"/>
      <c r="V1293" s="119"/>
      <c r="W1293" s="103"/>
      <c r="X1293" s="103"/>
      <c r="Y1293" s="65"/>
      <c r="Z1293" s="65"/>
      <c r="AA1293" s="65"/>
      <c r="AB1293" s="65"/>
      <c r="AC1293" s="65"/>
    </row>
    <row r="1294" spans="1:29" x14ac:dyDescent="0.25">
      <c r="A1294" s="101"/>
      <c r="B1294" s="100"/>
      <c r="C1294" s="101"/>
      <c r="D1294" s="102"/>
      <c r="E1294" s="100"/>
      <c r="F1294" s="103"/>
      <c r="G1294" s="104"/>
      <c r="H1294" s="113"/>
      <c r="I1294" s="100"/>
      <c r="J1294" s="119"/>
      <c r="K1294" s="119"/>
      <c r="L1294" s="119"/>
      <c r="M1294" s="119"/>
      <c r="N1294" s="119"/>
      <c r="O1294" s="119"/>
      <c r="P1294" s="119"/>
      <c r="Q1294" s="119"/>
      <c r="R1294" s="119"/>
      <c r="S1294" s="119"/>
      <c r="T1294" s="119"/>
      <c r="U1294" s="119"/>
      <c r="V1294" s="119"/>
      <c r="W1294" s="103"/>
      <c r="X1294" s="103"/>
      <c r="Y1294" s="65"/>
      <c r="Z1294" s="65"/>
      <c r="AA1294" s="65"/>
      <c r="AB1294" s="65"/>
      <c r="AC1294" s="65"/>
    </row>
    <row r="1295" spans="1:29" x14ac:dyDescent="0.25">
      <c r="A1295" s="101"/>
      <c r="B1295" s="100"/>
      <c r="C1295" s="101"/>
      <c r="D1295" s="102"/>
      <c r="E1295" s="100"/>
      <c r="F1295" s="103"/>
      <c r="G1295" s="104"/>
      <c r="H1295" s="113"/>
      <c r="I1295" s="100"/>
      <c r="J1295" s="119"/>
      <c r="K1295" s="119"/>
      <c r="L1295" s="119"/>
      <c r="M1295" s="119"/>
      <c r="N1295" s="119"/>
      <c r="O1295" s="119"/>
      <c r="P1295" s="119"/>
      <c r="Q1295" s="119"/>
      <c r="R1295" s="119"/>
      <c r="S1295" s="119"/>
      <c r="T1295" s="119"/>
      <c r="U1295" s="119"/>
      <c r="V1295" s="119"/>
      <c r="W1295" s="103"/>
      <c r="X1295" s="103"/>
      <c r="Y1295" s="65"/>
      <c r="Z1295" s="65"/>
      <c r="AA1295" s="65"/>
      <c r="AB1295" s="65"/>
      <c r="AC1295" s="65"/>
    </row>
    <row r="1296" spans="1:29" x14ac:dyDescent="0.25">
      <c r="A1296" s="101"/>
      <c r="B1296" s="100"/>
      <c r="C1296" s="101"/>
      <c r="D1296" s="102"/>
      <c r="E1296" s="100"/>
      <c r="F1296" s="103"/>
      <c r="G1296" s="104"/>
      <c r="H1296" s="113"/>
      <c r="I1296" s="100"/>
      <c r="J1296" s="119"/>
      <c r="K1296" s="119"/>
      <c r="L1296" s="119"/>
      <c r="M1296" s="119"/>
      <c r="N1296" s="119"/>
      <c r="O1296" s="119"/>
      <c r="P1296" s="119"/>
      <c r="Q1296" s="119"/>
      <c r="R1296" s="119"/>
      <c r="S1296" s="119"/>
      <c r="T1296" s="119"/>
      <c r="U1296" s="119"/>
      <c r="V1296" s="119"/>
      <c r="W1296" s="103"/>
      <c r="X1296" s="103"/>
      <c r="Y1296" s="65"/>
      <c r="Z1296" s="65"/>
      <c r="AA1296" s="65"/>
      <c r="AB1296" s="65"/>
      <c r="AC1296" s="65"/>
    </row>
    <row r="1297" spans="1:29" x14ac:dyDescent="0.25">
      <c r="A1297" s="101"/>
      <c r="B1297" s="100"/>
      <c r="C1297" s="101"/>
      <c r="D1297" s="102"/>
      <c r="E1297" s="100"/>
      <c r="F1297" s="103"/>
      <c r="G1297" s="104"/>
      <c r="H1297" s="113"/>
      <c r="I1297" s="100"/>
      <c r="J1297" s="119"/>
      <c r="K1297" s="119"/>
      <c r="L1297" s="119"/>
      <c r="M1297" s="119"/>
      <c r="N1297" s="119"/>
      <c r="O1297" s="119"/>
      <c r="P1297" s="119"/>
      <c r="Q1297" s="119"/>
      <c r="R1297" s="119"/>
      <c r="S1297" s="119"/>
      <c r="T1297" s="119"/>
      <c r="U1297" s="119"/>
      <c r="V1297" s="119"/>
      <c r="W1297" s="103"/>
      <c r="X1297" s="103"/>
      <c r="Y1297" s="65"/>
      <c r="Z1297" s="65"/>
      <c r="AA1297" s="65"/>
      <c r="AB1297" s="65"/>
      <c r="AC1297" s="65"/>
    </row>
    <row r="1298" spans="1:29" x14ac:dyDescent="0.25">
      <c r="A1298" s="101"/>
      <c r="B1298" s="100"/>
      <c r="C1298" s="101"/>
      <c r="D1298" s="102"/>
      <c r="E1298" s="100"/>
      <c r="F1298" s="103"/>
      <c r="G1298" s="104"/>
      <c r="H1298" s="113"/>
      <c r="I1298" s="100"/>
      <c r="J1298" s="119"/>
      <c r="K1298" s="119"/>
      <c r="L1298" s="119"/>
      <c r="M1298" s="119"/>
      <c r="N1298" s="119"/>
      <c r="O1298" s="119"/>
      <c r="P1298" s="119"/>
      <c r="Q1298" s="119"/>
      <c r="R1298" s="119"/>
      <c r="S1298" s="119"/>
      <c r="T1298" s="119"/>
      <c r="U1298" s="119"/>
      <c r="V1298" s="119"/>
      <c r="W1298" s="103"/>
      <c r="X1298" s="103"/>
      <c r="Y1298" s="65"/>
      <c r="Z1298" s="65"/>
      <c r="AA1298" s="65"/>
      <c r="AB1298" s="65"/>
      <c r="AC1298" s="65"/>
    </row>
    <row r="1299" spans="1:29" x14ac:dyDescent="0.25">
      <c r="A1299" s="101"/>
      <c r="B1299" s="100"/>
      <c r="C1299" s="101"/>
      <c r="D1299" s="102"/>
      <c r="E1299" s="100"/>
      <c r="F1299" s="103"/>
      <c r="G1299" s="104"/>
      <c r="H1299" s="113"/>
      <c r="I1299" s="100"/>
      <c r="J1299" s="119"/>
      <c r="K1299" s="119"/>
      <c r="L1299" s="119"/>
      <c r="M1299" s="119"/>
      <c r="N1299" s="119"/>
      <c r="O1299" s="119"/>
      <c r="P1299" s="119"/>
      <c r="Q1299" s="119"/>
      <c r="R1299" s="119"/>
      <c r="S1299" s="119"/>
      <c r="T1299" s="119"/>
      <c r="U1299" s="119"/>
      <c r="V1299" s="119"/>
      <c r="W1299" s="103"/>
      <c r="X1299" s="103"/>
      <c r="Y1299" s="65"/>
      <c r="Z1299" s="65"/>
      <c r="AA1299" s="65"/>
      <c r="AB1299" s="65"/>
      <c r="AC1299" s="65"/>
    </row>
    <row r="1300" spans="1:29" x14ac:dyDescent="0.25">
      <c r="A1300" s="101"/>
      <c r="B1300" s="100"/>
      <c r="C1300" s="101"/>
      <c r="D1300" s="102"/>
      <c r="E1300" s="100"/>
      <c r="F1300" s="103"/>
      <c r="G1300" s="104"/>
      <c r="H1300" s="113"/>
      <c r="I1300" s="100"/>
      <c r="J1300" s="119"/>
      <c r="K1300" s="119"/>
      <c r="L1300" s="119"/>
      <c r="M1300" s="119"/>
      <c r="N1300" s="119"/>
      <c r="O1300" s="119"/>
      <c r="P1300" s="119"/>
      <c r="Q1300" s="119"/>
      <c r="R1300" s="119"/>
      <c r="S1300" s="119"/>
      <c r="T1300" s="119"/>
      <c r="U1300" s="119"/>
      <c r="V1300" s="119"/>
      <c r="W1300" s="103"/>
      <c r="X1300" s="103"/>
      <c r="Y1300" s="65"/>
      <c r="Z1300" s="65"/>
      <c r="AA1300" s="65"/>
      <c r="AB1300" s="65"/>
      <c r="AC1300" s="65"/>
    </row>
    <row r="1301" spans="1:29" x14ac:dyDescent="0.25">
      <c r="A1301" s="101"/>
      <c r="B1301" s="100"/>
      <c r="C1301" s="101"/>
      <c r="D1301" s="102"/>
      <c r="E1301" s="100"/>
      <c r="F1301" s="103"/>
      <c r="G1301" s="104"/>
      <c r="H1301" s="113"/>
      <c r="I1301" s="100"/>
      <c r="J1301" s="119"/>
      <c r="K1301" s="119"/>
      <c r="L1301" s="119"/>
      <c r="M1301" s="119"/>
      <c r="N1301" s="119"/>
      <c r="O1301" s="119"/>
      <c r="P1301" s="119"/>
      <c r="Q1301" s="119"/>
      <c r="R1301" s="119"/>
      <c r="S1301" s="119"/>
      <c r="T1301" s="119"/>
      <c r="U1301" s="119"/>
      <c r="V1301" s="119"/>
      <c r="W1301" s="103"/>
      <c r="X1301" s="103"/>
      <c r="Y1301" s="65"/>
      <c r="Z1301" s="65"/>
      <c r="AA1301" s="65"/>
      <c r="AB1301" s="65"/>
      <c r="AC1301" s="65"/>
    </row>
    <row r="1302" spans="1:29" x14ac:dyDescent="0.25">
      <c r="A1302" s="101"/>
      <c r="B1302" s="100"/>
      <c r="C1302" s="101"/>
      <c r="D1302" s="102"/>
      <c r="E1302" s="100"/>
      <c r="F1302" s="103"/>
      <c r="G1302" s="104"/>
      <c r="H1302" s="113"/>
      <c r="I1302" s="100"/>
      <c r="J1302" s="119"/>
      <c r="K1302" s="119"/>
      <c r="L1302" s="119"/>
      <c r="M1302" s="119"/>
      <c r="N1302" s="119"/>
      <c r="O1302" s="119"/>
      <c r="P1302" s="119"/>
      <c r="Q1302" s="119"/>
      <c r="R1302" s="119"/>
      <c r="S1302" s="119"/>
      <c r="T1302" s="119"/>
      <c r="U1302" s="119"/>
      <c r="V1302" s="119"/>
      <c r="W1302" s="103"/>
      <c r="X1302" s="103"/>
      <c r="Y1302" s="65"/>
      <c r="Z1302" s="65"/>
      <c r="AA1302" s="65"/>
      <c r="AB1302" s="65"/>
      <c r="AC1302" s="65"/>
    </row>
    <row r="1303" spans="1:29" x14ac:dyDescent="0.25">
      <c r="A1303" s="101"/>
      <c r="B1303" s="100"/>
      <c r="C1303" s="101"/>
      <c r="D1303" s="102"/>
      <c r="E1303" s="100"/>
      <c r="F1303" s="103"/>
      <c r="G1303" s="104"/>
      <c r="H1303" s="113"/>
      <c r="I1303" s="100"/>
      <c r="J1303" s="119"/>
      <c r="K1303" s="119"/>
      <c r="L1303" s="119"/>
      <c r="M1303" s="119"/>
      <c r="N1303" s="119"/>
      <c r="O1303" s="119"/>
      <c r="P1303" s="119"/>
      <c r="Q1303" s="119"/>
      <c r="R1303" s="119"/>
      <c r="S1303" s="119"/>
      <c r="T1303" s="119"/>
      <c r="U1303" s="119"/>
      <c r="V1303" s="119"/>
      <c r="W1303" s="103"/>
      <c r="X1303" s="103"/>
      <c r="Y1303" s="65"/>
      <c r="Z1303" s="65"/>
      <c r="AA1303" s="65"/>
      <c r="AB1303" s="65"/>
      <c r="AC1303" s="65"/>
    </row>
    <row r="1304" spans="1:29" x14ac:dyDescent="0.25">
      <c r="A1304" s="101"/>
      <c r="B1304" s="100"/>
      <c r="C1304" s="101"/>
      <c r="D1304" s="102"/>
      <c r="E1304" s="100"/>
      <c r="F1304" s="103"/>
      <c r="G1304" s="104"/>
      <c r="H1304" s="113"/>
      <c r="I1304" s="100"/>
      <c r="J1304" s="119"/>
      <c r="K1304" s="119"/>
      <c r="L1304" s="119"/>
      <c r="M1304" s="119"/>
      <c r="N1304" s="119"/>
      <c r="O1304" s="119"/>
      <c r="P1304" s="119"/>
      <c r="Q1304" s="119"/>
      <c r="R1304" s="119"/>
      <c r="S1304" s="119"/>
      <c r="T1304" s="119"/>
      <c r="U1304" s="119"/>
      <c r="V1304" s="119"/>
      <c r="W1304" s="103"/>
      <c r="X1304" s="103"/>
      <c r="Y1304" s="65"/>
      <c r="Z1304" s="65"/>
      <c r="AA1304" s="65"/>
      <c r="AB1304" s="65"/>
      <c r="AC1304" s="65"/>
    </row>
    <row r="1305" spans="1:29" x14ac:dyDescent="0.25">
      <c r="A1305" s="101"/>
      <c r="B1305" s="100"/>
      <c r="C1305" s="101"/>
      <c r="D1305" s="102"/>
      <c r="E1305" s="100"/>
      <c r="F1305" s="103"/>
      <c r="G1305" s="104"/>
      <c r="H1305" s="113"/>
      <c r="I1305" s="100"/>
      <c r="J1305" s="119"/>
      <c r="K1305" s="119"/>
      <c r="L1305" s="119"/>
      <c r="M1305" s="119"/>
      <c r="N1305" s="119"/>
      <c r="O1305" s="119"/>
      <c r="P1305" s="119"/>
      <c r="Q1305" s="119"/>
      <c r="R1305" s="119"/>
      <c r="S1305" s="119"/>
      <c r="T1305" s="119"/>
      <c r="U1305" s="119"/>
      <c r="V1305" s="119"/>
      <c r="W1305" s="103"/>
      <c r="X1305" s="103"/>
      <c r="Y1305" s="65"/>
      <c r="Z1305" s="65"/>
      <c r="AA1305" s="65"/>
      <c r="AB1305" s="65"/>
      <c r="AC1305" s="65"/>
    </row>
    <row r="1306" spans="1:29" x14ac:dyDescent="0.25">
      <c r="A1306" s="101"/>
      <c r="B1306" s="100"/>
      <c r="C1306" s="101"/>
      <c r="D1306" s="102"/>
      <c r="E1306" s="100"/>
      <c r="F1306" s="103"/>
      <c r="G1306" s="104"/>
      <c r="H1306" s="113"/>
      <c r="I1306" s="100"/>
      <c r="J1306" s="119"/>
      <c r="K1306" s="119"/>
      <c r="L1306" s="119"/>
      <c r="M1306" s="119"/>
      <c r="N1306" s="119"/>
      <c r="O1306" s="119"/>
      <c r="P1306" s="119"/>
      <c r="Q1306" s="119"/>
      <c r="R1306" s="119"/>
      <c r="S1306" s="119"/>
      <c r="T1306" s="119"/>
      <c r="U1306" s="119"/>
      <c r="V1306" s="119"/>
      <c r="W1306" s="103"/>
      <c r="X1306" s="103"/>
      <c r="Y1306" s="65"/>
      <c r="Z1306" s="65"/>
      <c r="AA1306" s="65"/>
      <c r="AB1306" s="65"/>
      <c r="AC1306" s="65"/>
    </row>
    <row r="1307" spans="1:29" x14ac:dyDescent="0.25">
      <c r="A1307" s="101"/>
      <c r="B1307" s="100"/>
      <c r="C1307" s="101"/>
      <c r="D1307" s="102"/>
      <c r="E1307" s="100"/>
      <c r="F1307" s="103"/>
      <c r="G1307" s="104"/>
      <c r="H1307" s="113"/>
      <c r="I1307" s="100"/>
      <c r="J1307" s="119"/>
      <c r="K1307" s="119"/>
      <c r="L1307" s="119"/>
      <c r="M1307" s="119"/>
      <c r="N1307" s="119"/>
      <c r="O1307" s="119"/>
      <c r="P1307" s="119"/>
      <c r="Q1307" s="119"/>
      <c r="R1307" s="119"/>
      <c r="S1307" s="119"/>
      <c r="T1307" s="119"/>
      <c r="U1307" s="119"/>
      <c r="V1307" s="119"/>
      <c r="W1307" s="103"/>
      <c r="X1307" s="103"/>
      <c r="Y1307" s="65"/>
      <c r="Z1307" s="65"/>
      <c r="AA1307" s="65"/>
      <c r="AB1307" s="65"/>
      <c r="AC1307" s="65"/>
    </row>
    <row r="1308" spans="1:29" x14ac:dyDescent="0.25">
      <c r="A1308" s="101"/>
      <c r="B1308" s="100"/>
      <c r="C1308" s="101"/>
      <c r="D1308" s="102"/>
      <c r="E1308" s="100"/>
      <c r="F1308" s="103"/>
      <c r="G1308" s="104"/>
      <c r="H1308" s="113"/>
      <c r="I1308" s="100"/>
      <c r="J1308" s="119"/>
      <c r="K1308" s="119"/>
      <c r="L1308" s="119"/>
      <c r="M1308" s="119"/>
      <c r="N1308" s="119"/>
      <c r="O1308" s="119"/>
      <c r="P1308" s="119"/>
      <c r="Q1308" s="119"/>
      <c r="R1308" s="119"/>
      <c r="S1308" s="119"/>
      <c r="T1308" s="119"/>
      <c r="U1308" s="119"/>
      <c r="V1308" s="119"/>
      <c r="W1308" s="103"/>
      <c r="X1308" s="103"/>
      <c r="Y1308" s="65"/>
      <c r="Z1308" s="65"/>
      <c r="AA1308" s="65"/>
      <c r="AB1308" s="65"/>
      <c r="AC1308" s="65"/>
    </row>
    <row r="1309" spans="1:29" x14ac:dyDescent="0.25">
      <c r="A1309" s="101"/>
      <c r="B1309" s="100"/>
      <c r="C1309" s="101"/>
      <c r="D1309" s="102"/>
      <c r="E1309" s="100"/>
      <c r="F1309" s="103"/>
      <c r="G1309" s="104"/>
      <c r="H1309" s="113"/>
      <c r="I1309" s="100"/>
      <c r="J1309" s="119"/>
      <c r="K1309" s="119"/>
      <c r="L1309" s="119"/>
      <c r="M1309" s="119"/>
      <c r="N1309" s="119"/>
      <c r="O1309" s="119"/>
      <c r="P1309" s="119"/>
      <c r="Q1309" s="119"/>
      <c r="R1309" s="119"/>
      <c r="S1309" s="119"/>
      <c r="T1309" s="119"/>
      <c r="U1309" s="119"/>
      <c r="V1309" s="119"/>
      <c r="W1309" s="103"/>
      <c r="X1309" s="103"/>
      <c r="Y1309" s="65"/>
      <c r="Z1309" s="65"/>
      <c r="AA1309" s="65"/>
      <c r="AB1309" s="65"/>
      <c r="AC1309" s="65"/>
    </row>
    <row r="1310" spans="1:29" x14ac:dyDescent="0.25">
      <c r="A1310" s="101"/>
      <c r="B1310" s="100"/>
      <c r="C1310" s="101"/>
      <c r="D1310" s="102"/>
      <c r="E1310" s="100"/>
      <c r="F1310" s="103"/>
      <c r="G1310" s="104"/>
      <c r="H1310" s="113"/>
      <c r="I1310" s="100"/>
      <c r="J1310" s="119"/>
      <c r="K1310" s="119"/>
      <c r="L1310" s="119"/>
      <c r="M1310" s="119"/>
      <c r="N1310" s="119"/>
      <c r="O1310" s="119"/>
      <c r="P1310" s="119"/>
      <c r="Q1310" s="119"/>
      <c r="R1310" s="119"/>
      <c r="S1310" s="119"/>
      <c r="T1310" s="119"/>
      <c r="U1310" s="119"/>
      <c r="V1310" s="119"/>
      <c r="W1310" s="103"/>
      <c r="X1310" s="103"/>
      <c r="Y1310" s="65"/>
      <c r="Z1310" s="65"/>
      <c r="AA1310" s="65"/>
      <c r="AB1310" s="65"/>
      <c r="AC1310" s="65"/>
    </row>
    <row r="1311" spans="1:29" x14ac:dyDescent="0.25">
      <c r="A1311" s="101"/>
      <c r="B1311" s="100"/>
      <c r="C1311" s="101"/>
      <c r="D1311" s="102"/>
      <c r="E1311" s="100"/>
      <c r="F1311" s="103"/>
      <c r="G1311" s="104"/>
      <c r="H1311" s="113"/>
      <c r="I1311" s="100"/>
      <c r="J1311" s="119"/>
      <c r="K1311" s="119"/>
      <c r="L1311" s="119"/>
      <c r="M1311" s="119"/>
      <c r="N1311" s="119"/>
      <c r="O1311" s="119"/>
      <c r="P1311" s="119"/>
      <c r="Q1311" s="119"/>
      <c r="R1311" s="119"/>
      <c r="S1311" s="119"/>
      <c r="T1311" s="119"/>
      <c r="U1311" s="119"/>
      <c r="V1311" s="119"/>
      <c r="W1311" s="103"/>
      <c r="X1311" s="103"/>
      <c r="Y1311" s="65"/>
      <c r="Z1311" s="65"/>
      <c r="AA1311" s="65"/>
      <c r="AB1311" s="65"/>
      <c r="AC1311" s="65"/>
    </row>
    <row r="1312" spans="1:29" x14ac:dyDescent="0.25">
      <c r="A1312" s="101"/>
      <c r="B1312" s="100"/>
      <c r="C1312" s="101"/>
      <c r="D1312" s="102"/>
      <c r="E1312" s="100"/>
      <c r="F1312" s="103"/>
      <c r="G1312" s="104"/>
      <c r="H1312" s="113"/>
      <c r="I1312" s="100"/>
      <c r="J1312" s="119"/>
      <c r="K1312" s="119"/>
      <c r="L1312" s="119"/>
      <c r="M1312" s="119"/>
      <c r="N1312" s="119"/>
      <c r="O1312" s="119"/>
      <c r="P1312" s="119"/>
      <c r="Q1312" s="119"/>
      <c r="R1312" s="119"/>
      <c r="S1312" s="119"/>
      <c r="T1312" s="119"/>
      <c r="U1312" s="119"/>
      <c r="V1312" s="119"/>
      <c r="W1312" s="103"/>
      <c r="X1312" s="103"/>
      <c r="Y1312" s="65"/>
      <c r="Z1312" s="65"/>
      <c r="AA1312" s="65"/>
      <c r="AB1312" s="65"/>
      <c r="AC1312" s="65"/>
    </row>
    <row r="1313" spans="1:29" x14ac:dyDescent="0.25">
      <c r="A1313" s="101"/>
      <c r="B1313" s="100"/>
      <c r="C1313" s="101"/>
      <c r="D1313" s="102"/>
      <c r="E1313" s="100"/>
      <c r="F1313" s="103"/>
      <c r="G1313" s="104"/>
      <c r="H1313" s="113"/>
      <c r="I1313" s="100"/>
      <c r="J1313" s="119"/>
      <c r="K1313" s="119"/>
      <c r="L1313" s="119"/>
      <c r="M1313" s="119"/>
      <c r="N1313" s="119"/>
      <c r="O1313" s="119"/>
      <c r="P1313" s="119"/>
      <c r="Q1313" s="119"/>
      <c r="R1313" s="119"/>
      <c r="S1313" s="119"/>
      <c r="T1313" s="119"/>
      <c r="U1313" s="119"/>
      <c r="V1313" s="119"/>
      <c r="W1313" s="103"/>
      <c r="X1313" s="103"/>
      <c r="Y1313" s="65"/>
      <c r="Z1313" s="65"/>
      <c r="AA1313" s="65"/>
      <c r="AB1313" s="65"/>
      <c r="AC1313" s="65"/>
    </row>
    <row r="1314" spans="1:29" x14ac:dyDescent="0.25">
      <c r="A1314" s="101"/>
      <c r="B1314" s="100"/>
      <c r="C1314" s="101"/>
      <c r="D1314" s="102"/>
      <c r="E1314" s="100"/>
      <c r="F1314" s="103"/>
      <c r="G1314" s="104"/>
      <c r="H1314" s="113"/>
      <c r="I1314" s="100"/>
      <c r="J1314" s="119"/>
      <c r="K1314" s="119"/>
      <c r="L1314" s="119"/>
      <c r="M1314" s="119"/>
      <c r="N1314" s="119"/>
      <c r="O1314" s="119"/>
      <c r="P1314" s="119"/>
      <c r="Q1314" s="119"/>
      <c r="R1314" s="119"/>
      <c r="S1314" s="119"/>
      <c r="T1314" s="119"/>
      <c r="U1314" s="119"/>
      <c r="V1314" s="119"/>
      <c r="W1314" s="103"/>
      <c r="X1314" s="103"/>
      <c r="Y1314" s="65"/>
      <c r="Z1314" s="65"/>
      <c r="AA1314" s="65"/>
      <c r="AB1314" s="65"/>
      <c r="AC1314" s="65"/>
    </row>
    <row r="1315" spans="1:29" x14ac:dyDescent="0.25">
      <c r="A1315" s="101"/>
      <c r="B1315" s="100"/>
      <c r="C1315" s="101"/>
      <c r="D1315" s="102"/>
      <c r="E1315" s="100"/>
      <c r="F1315" s="103"/>
      <c r="G1315" s="104"/>
      <c r="H1315" s="113"/>
      <c r="I1315" s="100"/>
      <c r="J1315" s="119"/>
      <c r="K1315" s="119"/>
      <c r="L1315" s="119"/>
      <c r="M1315" s="119"/>
      <c r="N1315" s="119"/>
      <c r="O1315" s="119"/>
      <c r="P1315" s="119"/>
      <c r="Q1315" s="119"/>
      <c r="R1315" s="119"/>
      <c r="S1315" s="119"/>
      <c r="T1315" s="119"/>
      <c r="U1315" s="119"/>
      <c r="V1315" s="119"/>
      <c r="W1315" s="103"/>
      <c r="X1315" s="103"/>
      <c r="Y1315" s="65"/>
      <c r="Z1315" s="65"/>
      <c r="AA1315" s="65"/>
      <c r="AB1315" s="65"/>
      <c r="AC1315" s="65"/>
    </row>
    <row r="1316" spans="1:29" x14ac:dyDescent="0.25">
      <c r="A1316" s="101"/>
      <c r="B1316" s="100"/>
      <c r="C1316" s="101"/>
      <c r="D1316" s="102"/>
      <c r="E1316" s="100"/>
      <c r="F1316" s="103"/>
      <c r="G1316" s="104"/>
      <c r="H1316" s="113"/>
      <c r="I1316" s="100"/>
      <c r="J1316" s="119"/>
      <c r="K1316" s="119"/>
      <c r="L1316" s="119"/>
      <c r="M1316" s="119"/>
      <c r="N1316" s="119"/>
      <c r="O1316" s="119"/>
      <c r="P1316" s="119"/>
      <c r="Q1316" s="119"/>
      <c r="R1316" s="119"/>
      <c r="S1316" s="119"/>
      <c r="T1316" s="119"/>
      <c r="U1316" s="119"/>
      <c r="V1316" s="119"/>
      <c r="W1316" s="103"/>
      <c r="X1316" s="103"/>
      <c r="Y1316" s="65"/>
      <c r="Z1316" s="65"/>
      <c r="AA1316" s="65"/>
      <c r="AB1316" s="65"/>
      <c r="AC1316" s="65"/>
    </row>
    <row r="1317" spans="1:29" x14ac:dyDescent="0.25">
      <c r="A1317" s="101"/>
      <c r="B1317" s="100"/>
      <c r="C1317" s="101"/>
      <c r="D1317" s="102"/>
      <c r="E1317" s="100"/>
      <c r="F1317" s="103"/>
      <c r="G1317" s="104"/>
      <c r="H1317" s="113"/>
      <c r="I1317" s="100"/>
      <c r="J1317" s="119"/>
      <c r="K1317" s="119"/>
      <c r="L1317" s="119"/>
      <c r="M1317" s="119"/>
      <c r="N1317" s="119"/>
      <c r="O1317" s="119"/>
      <c r="P1317" s="119"/>
      <c r="Q1317" s="119"/>
      <c r="R1317" s="119"/>
      <c r="S1317" s="119"/>
      <c r="T1317" s="119"/>
      <c r="U1317" s="119"/>
      <c r="V1317" s="119"/>
      <c r="W1317" s="103"/>
      <c r="X1317" s="103"/>
      <c r="Y1317" s="65"/>
      <c r="Z1317" s="65"/>
      <c r="AA1317" s="65"/>
      <c r="AB1317" s="65"/>
      <c r="AC1317" s="65"/>
    </row>
    <row r="1318" spans="1:29" x14ac:dyDescent="0.25">
      <c r="A1318" s="101"/>
      <c r="B1318" s="100"/>
      <c r="C1318" s="101"/>
      <c r="D1318" s="102"/>
      <c r="E1318" s="100"/>
      <c r="F1318" s="103"/>
      <c r="G1318" s="104"/>
      <c r="H1318" s="113"/>
      <c r="I1318" s="100"/>
      <c r="J1318" s="119"/>
      <c r="K1318" s="119"/>
      <c r="L1318" s="119"/>
      <c r="M1318" s="119"/>
      <c r="N1318" s="119"/>
      <c r="O1318" s="119"/>
      <c r="P1318" s="119"/>
      <c r="Q1318" s="119"/>
      <c r="R1318" s="119"/>
      <c r="S1318" s="119"/>
      <c r="T1318" s="119"/>
      <c r="U1318" s="119"/>
      <c r="V1318" s="119"/>
      <c r="W1318" s="103"/>
      <c r="X1318" s="103"/>
      <c r="Y1318" s="65"/>
      <c r="Z1318" s="65"/>
      <c r="AA1318" s="65"/>
      <c r="AB1318" s="65"/>
      <c r="AC1318" s="65"/>
    </row>
    <row r="1319" spans="1:29" x14ac:dyDescent="0.25">
      <c r="A1319" s="101"/>
      <c r="B1319" s="100"/>
      <c r="C1319" s="101"/>
      <c r="D1319" s="102"/>
      <c r="E1319" s="100"/>
      <c r="F1319" s="103"/>
      <c r="G1319" s="104"/>
      <c r="H1319" s="113"/>
      <c r="I1319" s="100"/>
      <c r="J1319" s="119"/>
      <c r="K1319" s="119"/>
      <c r="L1319" s="119"/>
      <c r="M1319" s="119"/>
      <c r="N1319" s="119"/>
      <c r="O1319" s="119"/>
      <c r="P1319" s="119"/>
      <c r="Q1319" s="119"/>
      <c r="R1319" s="119"/>
      <c r="S1319" s="119"/>
      <c r="T1319" s="119"/>
      <c r="U1319" s="119"/>
      <c r="V1319" s="119"/>
      <c r="W1319" s="103"/>
      <c r="X1319" s="103"/>
      <c r="Y1319" s="65"/>
      <c r="Z1319" s="65"/>
      <c r="AA1319" s="65"/>
      <c r="AB1319" s="65"/>
      <c r="AC1319" s="65"/>
    </row>
    <row r="1320" spans="1:29" x14ac:dyDescent="0.25">
      <c r="A1320" s="101"/>
      <c r="B1320" s="100"/>
      <c r="C1320" s="101"/>
      <c r="D1320" s="102"/>
      <c r="E1320" s="100"/>
      <c r="F1320" s="103"/>
      <c r="G1320" s="104"/>
      <c r="H1320" s="113"/>
      <c r="I1320" s="100"/>
      <c r="J1320" s="119"/>
      <c r="K1320" s="119"/>
      <c r="L1320" s="119"/>
      <c r="M1320" s="119"/>
      <c r="N1320" s="119"/>
      <c r="O1320" s="119"/>
      <c r="P1320" s="119"/>
      <c r="Q1320" s="119"/>
      <c r="R1320" s="119"/>
      <c r="S1320" s="119"/>
      <c r="T1320" s="119"/>
      <c r="U1320" s="119"/>
      <c r="V1320" s="119"/>
      <c r="W1320" s="103"/>
      <c r="X1320" s="103"/>
      <c r="Y1320" s="65"/>
      <c r="Z1320" s="65"/>
      <c r="AA1320" s="65"/>
      <c r="AB1320" s="65"/>
      <c r="AC1320" s="65"/>
    </row>
    <row r="1321" spans="1:29" x14ac:dyDescent="0.25">
      <c r="A1321" s="101"/>
      <c r="B1321" s="100"/>
      <c r="C1321" s="101"/>
      <c r="D1321" s="102"/>
      <c r="E1321" s="100"/>
      <c r="F1321" s="103"/>
      <c r="G1321" s="104"/>
      <c r="H1321" s="113"/>
      <c r="I1321" s="100"/>
      <c r="J1321" s="119"/>
      <c r="K1321" s="119"/>
      <c r="L1321" s="119"/>
      <c r="M1321" s="119"/>
      <c r="N1321" s="119"/>
      <c r="O1321" s="119"/>
      <c r="P1321" s="119"/>
      <c r="Q1321" s="119"/>
      <c r="R1321" s="119"/>
      <c r="S1321" s="119"/>
      <c r="T1321" s="119"/>
      <c r="U1321" s="119"/>
      <c r="V1321" s="119"/>
      <c r="W1321" s="103"/>
      <c r="X1321" s="103"/>
      <c r="Y1321" s="65"/>
      <c r="Z1321" s="65"/>
      <c r="AA1321" s="65"/>
      <c r="AB1321" s="65"/>
      <c r="AC1321" s="65"/>
    </row>
    <row r="1322" spans="1:29" x14ac:dyDescent="0.25">
      <c r="A1322" s="101"/>
      <c r="B1322" s="100"/>
      <c r="C1322" s="101"/>
      <c r="D1322" s="102"/>
      <c r="E1322" s="100"/>
      <c r="F1322" s="103"/>
      <c r="G1322" s="104"/>
      <c r="H1322" s="113"/>
      <c r="I1322" s="100"/>
      <c r="J1322" s="119"/>
      <c r="K1322" s="119"/>
      <c r="L1322" s="119"/>
      <c r="M1322" s="119"/>
      <c r="N1322" s="119"/>
      <c r="O1322" s="119"/>
      <c r="P1322" s="119"/>
      <c r="Q1322" s="119"/>
      <c r="R1322" s="119"/>
      <c r="S1322" s="119"/>
      <c r="T1322" s="119"/>
      <c r="U1322" s="119"/>
      <c r="V1322" s="119"/>
      <c r="W1322" s="103"/>
      <c r="X1322" s="103"/>
      <c r="Y1322" s="65"/>
      <c r="Z1322" s="65"/>
      <c r="AA1322" s="65"/>
      <c r="AB1322" s="65"/>
      <c r="AC1322" s="65"/>
    </row>
    <row r="1323" spans="1:29" x14ac:dyDescent="0.25">
      <c r="A1323" s="101"/>
      <c r="B1323" s="100"/>
      <c r="C1323" s="101"/>
      <c r="D1323" s="102"/>
      <c r="E1323" s="100"/>
      <c r="F1323" s="103"/>
      <c r="G1323" s="104"/>
      <c r="H1323" s="113"/>
      <c r="I1323" s="100"/>
      <c r="J1323" s="119"/>
      <c r="K1323" s="119"/>
      <c r="L1323" s="119"/>
      <c r="M1323" s="119"/>
      <c r="N1323" s="119"/>
      <c r="O1323" s="119"/>
      <c r="P1323" s="119"/>
      <c r="Q1323" s="119"/>
      <c r="R1323" s="119"/>
      <c r="S1323" s="119"/>
      <c r="T1323" s="119"/>
      <c r="U1323" s="119"/>
      <c r="V1323" s="119"/>
      <c r="W1323" s="103"/>
      <c r="X1323" s="103"/>
      <c r="Y1323" s="65"/>
      <c r="Z1323" s="65"/>
      <c r="AA1323" s="65"/>
      <c r="AB1323" s="65"/>
      <c r="AC1323" s="65"/>
    </row>
    <row r="1324" spans="1:29" x14ac:dyDescent="0.25">
      <c r="A1324" s="101"/>
      <c r="B1324" s="100"/>
      <c r="C1324" s="101"/>
      <c r="D1324" s="102"/>
      <c r="E1324" s="100"/>
      <c r="F1324" s="103"/>
      <c r="G1324" s="104"/>
      <c r="H1324" s="113"/>
      <c r="I1324" s="100"/>
      <c r="J1324" s="119"/>
      <c r="K1324" s="119"/>
      <c r="L1324" s="119"/>
      <c r="M1324" s="119"/>
      <c r="N1324" s="119"/>
      <c r="O1324" s="119"/>
      <c r="P1324" s="119"/>
      <c r="Q1324" s="119"/>
      <c r="R1324" s="119"/>
      <c r="S1324" s="119"/>
      <c r="T1324" s="119"/>
      <c r="U1324" s="119"/>
      <c r="V1324" s="119"/>
      <c r="W1324" s="103"/>
      <c r="X1324" s="103"/>
      <c r="Y1324" s="65"/>
      <c r="Z1324" s="65"/>
      <c r="AA1324" s="65"/>
      <c r="AB1324" s="65"/>
      <c r="AC1324" s="65"/>
    </row>
    <row r="1325" spans="1:29" x14ac:dyDescent="0.25">
      <c r="A1325" s="101"/>
      <c r="B1325" s="100"/>
      <c r="C1325" s="101"/>
      <c r="D1325" s="102"/>
      <c r="E1325" s="100"/>
      <c r="F1325" s="103"/>
      <c r="G1325" s="104"/>
      <c r="H1325" s="113"/>
      <c r="I1325" s="100"/>
      <c r="J1325" s="119"/>
      <c r="K1325" s="119"/>
      <c r="L1325" s="119"/>
      <c r="M1325" s="119"/>
      <c r="N1325" s="119"/>
      <c r="O1325" s="119"/>
      <c r="P1325" s="119"/>
      <c r="Q1325" s="119"/>
      <c r="R1325" s="119"/>
      <c r="S1325" s="119"/>
      <c r="T1325" s="119"/>
      <c r="U1325" s="119"/>
      <c r="V1325" s="119"/>
      <c r="W1325" s="103"/>
      <c r="X1325" s="103"/>
      <c r="Y1325" s="65"/>
      <c r="Z1325" s="65"/>
      <c r="AA1325" s="65"/>
      <c r="AB1325" s="65"/>
      <c r="AC1325" s="65"/>
    </row>
    <row r="1326" spans="1:29" x14ac:dyDescent="0.25">
      <c r="A1326" s="101"/>
      <c r="B1326" s="100"/>
      <c r="C1326" s="101"/>
      <c r="D1326" s="102"/>
      <c r="E1326" s="100"/>
      <c r="F1326" s="103"/>
      <c r="G1326" s="104"/>
      <c r="H1326" s="113"/>
      <c r="I1326" s="100"/>
      <c r="J1326" s="119"/>
      <c r="K1326" s="119"/>
      <c r="L1326" s="119"/>
      <c r="M1326" s="119"/>
      <c r="N1326" s="119"/>
      <c r="O1326" s="119"/>
      <c r="P1326" s="119"/>
      <c r="Q1326" s="119"/>
      <c r="R1326" s="119"/>
      <c r="S1326" s="119"/>
      <c r="T1326" s="119"/>
      <c r="U1326" s="119"/>
      <c r="V1326" s="119"/>
      <c r="W1326" s="103"/>
      <c r="X1326" s="103"/>
      <c r="Y1326" s="65"/>
      <c r="Z1326" s="65"/>
      <c r="AA1326" s="65"/>
      <c r="AB1326" s="65"/>
      <c r="AC1326" s="65"/>
    </row>
    <row r="1327" spans="1:29" x14ac:dyDescent="0.25">
      <c r="A1327" s="101"/>
      <c r="B1327" s="100"/>
      <c r="C1327" s="101"/>
      <c r="D1327" s="102"/>
      <c r="E1327" s="100"/>
      <c r="F1327" s="103"/>
      <c r="G1327" s="104"/>
      <c r="H1327" s="113"/>
      <c r="I1327" s="100"/>
      <c r="J1327" s="119"/>
      <c r="K1327" s="119"/>
      <c r="L1327" s="119"/>
      <c r="M1327" s="119"/>
      <c r="N1327" s="119"/>
      <c r="O1327" s="119"/>
      <c r="P1327" s="119"/>
      <c r="Q1327" s="119"/>
      <c r="R1327" s="119"/>
      <c r="S1327" s="119"/>
      <c r="T1327" s="119"/>
      <c r="U1327" s="119"/>
      <c r="V1327" s="119"/>
      <c r="W1327" s="103"/>
      <c r="X1327" s="103"/>
      <c r="Y1327" s="65"/>
      <c r="Z1327" s="65"/>
      <c r="AA1327" s="65"/>
      <c r="AB1327" s="65"/>
      <c r="AC1327" s="65"/>
    </row>
    <row r="1328" spans="1:29" x14ac:dyDescent="0.25">
      <c r="A1328" s="101"/>
      <c r="B1328" s="100"/>
      <c r="C1328" s="101"/>
      <c r="D1328" s="102"/>
      <c r="E1328" s="100"/>
      <c r="F1328" s="103"/>
      <c r="G1328" s="104"/>
      <c r="H1328" s="113"/>
      <c r="I1328" s="100"/>
      <c r="J1328" s="119"/>
      <c r="K1328" s="119"/>
      <c r="L1328" s="119"/>
      <c r="M1328" s="119"/>
      <c r="N1328" s="119"/>
      <c r="O1328" s="119"/>
      <c r="P1328" s="119"/>
      <c r="Q1328" s="119"/>
      <c r="R1328" s="119"/>
      <c r="S1328" s="119"/>
      <c r="T1328" s="119"/>
      <c r="U1328" s="119"/>
      <c r="V1328" s="119"/>
      <c r="W1328" s="103"/>
      <c r="X1328" s="103"/>
      <c r="Y1328" s="65"/>
      <c r="Z1328" s="65"/>
      <c r="AA1328" s="65"/>
      <c r="AB1328" s="65"/>
      <c r="AC1328" s="65"/>
    </row>
    <row r="1329" spans="1:29" x14ac:dyDescent="0.25">
      <c r="A1329" s="101"/>
      <c r="B1329" s="100"/>
      <c r="C1329" s="101"/>
      <c r="D1329" s="102"/>
      <c r="E1329" s="100"/>
      <c r="F1329" s="103"/>
      <c r="G1329" s="104"/>
      <c r="H1329" s="113"/>
      <c r="I1329" s="100"/>
      <c r="J1329" s="119"/>
      <c r="K1329" s="119"/>
      <c r="L1329" s="119"/>
      <c r="M1329" s="119"/>
      <c r="N1329" s="119"/>
      <c r="O1329" s="119"/>
      <c r="P1329" s="119"/>
      <c r="Q1329" s="119"/>
      <c r="R1329" s="119"/>
      <c r="S1329" s="119"/>
      <c r="T1329" s="119"/>
      <c r="U1329" s="119"/>
      <c r="V1329" s="119"/>
      <c r="W1329" s="103"/>
      <c r="X1329" s="103"/>
      <c r="Y1329" s="65"/>
      <c r="Z1329" s="65"/>
      <c r="AA1329" s="65"/>
      <c r="AB1329" s="65"/>
      <c r="AC1329" s="65"/>
    </row>
    <row r="1330" spans="1:29" x14ac:dyDescent="0.25">
      <c r="A1330" s="101"/>
      <c r="B1330" s="100"/>
      <c r="C1330" s="101"/>
      <c r="D1330" s="102"/>
      <c r="E1330" s="100"/>
      <c r="F1330" s="103"/>
      <c r="G1330" s="104"/>
      <c r="H1330" s="113"/>
      <c r="I1330" s="100"/>
      <c r="J1330" s="119"/>
      <c r="K1330" s="119"/>
      <c r="L1330" s="119"/>
      <c r="M1330" s="119"/>
      <c r="N1330" s="119"/>
      <c r="O1330" s="119"/>
      <c r="P1330" s="119"/>
      <c r="Q1330" s="119"/>
      <c r="R1330" s="119"/>
      <c r="S1330" s="119"/>
      <c r="T1330" s="119"/>
      <c r="U1330" s="119"/>
      <c r="V1330" s="119"/>
      <c r="W1330" s="103"/>
      <c r="X1330" s="103"/>
      <c r="Y1330" s="65"/>
      <c r="Z1330" s="65"/>
      <c r="AA1330" s="65"/>
      <c r="AB1330" s="65"/>
      <c r="AC1330" s="65"/>
    </row>
    <row r="1331" spans="1:29" x14ac:dyDescent="0.25">
      <c r="A1331" s="101"/>
      <c r="B1331" s="100"/>
      <c r="C1331" s="101"/>
      <c r="D1331" s="102"/>
      <c r="E1331" s="100"/>
      <c r="F1331" s="103"/>
      <c r="G1331" s="104"/>
      <c r="H1331" s="113"/>
      <c r="I1331" s="100"/>
      <c r="J1331" s="119"/>
      <c r="K1331" s="119"/>
      <c r="L1331" s="119"/>
      <c r="M1331" s="119"/>
      <c r="N1331" s="119"/>
      <c r="O1331" s="119"/>
      <c r="P1331" s="119"/>
      <c r="Q1331" s="119"/>
      <c r="R1331" s="119"/>
      <c r="S1331" s="119"/>
      <c r="T1331" s="119"/>
      <c r="U1331" s="119"/>
      <c r="V1331" s="119"/>
      <c r="W1331" s="103"/>
      <c r="X1331" s="103"/>
      <c r="Y1331" s="65"/>
      <c r="Z1331" s="65"/>
      <c r="AA1331" s="65"/>
      <c r="AB1331" s="65"/>
      <c r="AC1331" s="65"/>
    </row>
    <row r="1332" spans="1:29" x14ac:dyDescent="0.25">
      <c r="A1332" s="101"/>
      <c r="B1332" s="100"/>
      <c r="C1332" s="101"/>
      <c r="D1332" s="102"/>
      <c r="E1332" s="100"/>
      <c r="F1332" s="103"/>
      <c r="G1332" s="104"/>
      <c r="H1332" s="113"/>
      <c r="I1332" s="100"/>
      <c r="J1332" s="119"/>
      <c r="K1332" s="119"/>
      <c r="L1332" s="119"/>
      <c r="M1332" s="119"/>
      <c r="N1332" s="119"/>
      <c r="O1332" s="119"/>
      <c r="P1332" s="119"/>
      <c r="Q1332" s="119"/>
      <c r="R1332" s="119"/>
      <c r="S1332" s="119"/>
      <c r="T1332" s="119"/>
      <c r="U1332" s="119"/>
      <c r="V1332" s="119"/>
      <c r="W1332" s="103"/>
      <c r="X1332" s="103"/>
      <c r="Y1332" s="65"/>
      <c r="Z1332" s="65"/>
      <c r="AA1332" s="65"/>
      <c r="AB1332" s="65"/>
      <c r="AC1332" s="65"/>
    </row>
    <row r="1333" spans="1:29" x14ac:dyDescent="0.25">
      <c r="A1333" s="101"/>
      <c r="B1333" s="100"/>
      <c r="C1333" s="101"/>
      <c r="D1333" s="102"/>
      <c r="E1333" s="100"/>
      <c r="F1333" s="103"/>
      <c r="G1333" s="104"/>
      <c r="H1333" s="113"/>
      <c r="I1333" s="100"/>
      <c r="J1333" s="119"/>
      <c r="K1333" s="119"/>
      <c r="L1333" s="119"/>
      <c r="M1333" s="119"/>
      <c r="N1333" s="119"/>
      <c r="O1333" s="119"/>
      <c r="P1333" s="119"/>
      <c r="Q1333" s="119"/>
      <c r="R1333" s="119"/>
      <c r="S1333" s="119"/>
      <c r="T1333" s="119"/>
      <c r="U1333" s="119"/>
      <c r="V1333" s="119"/>
      <c r="W1333" s="103"/>
      <c r="X1333" s="103"/>
      <c r="Y1333" s="65"/>
      <c r="Z1333" s="65"/>
      <c r="AA1333" s="65"/>
      <c r="AB1333" s="65"/>
      <c r="AC1333" s="65"/>
    </row>
    <row r="1334" spans="1:29" x14ac:dyDescent="0.25">
      <c r="A1334" s="101"/>
      <c r="B1334" s="100"/>
      <c r="C1334" s="101"/>
      <c r="D1334" s="102"/>
      <c r="E1334" s="100"/>
      <c r="F1334" s="103"/>
      <c r="G1334" s="104"/>
      <c r="H1334" s="113"/>
      <c r="I1334" s="100"/>
      <c r="J1334" s="119"/>
      <c r="K1334" s="119"/>
      <c r="L1334" s="119"/>
      <c r="M1334" s="119"/>
      <c r="N1334" s="119"/>
      <c r="O1334" s="119"/>
      <c r="P1334" s="119"/>
      <c r="Q1334" s="119"/>
      <c r="R1334" s="119"/>
      <c r="S1334" s="119"/>
      <c r="T1334" s="119"/>
      <c r="U1334" s="119"/>
      <c r="V1334" s="119"/>
      <c r="W1334" s="103"/>
      <c r="X1334" s="103"/>
      <c r="Y1334" s="65"/>
      <c r="Z1334" s="65"/>
      <c r="AA1334" s="65"/>
      <c r="AB1334" s="65"/>
      <c r="AC1334" s="65"/>
    </row>
    <row r="1335" spans="1:29" x14ac:dyDescent="0.25">
      <c r="A1335" s="101"/>
      <c r="B1335" s="100"/>
      <c r="C1335" s="101"/>
      <c r="D1335" s="102"/>
      <c r="E1335" s="100"/>
      <c r="F1335" s="103"/>
      <c r="G1335" s="104"/>
      <c r="H1335" s="113"/>
      <c r="I1335" s="100"/>
      <c r="J1335" s="119"/>
      <c r="K1335" s="119"/>
      <c r="L1335" s="119"/>
      <c r="M1335" s="119"/>
      <c r="N1335" s="119"/>
      <c r="O1335" s="119"/>
      <c r="P1335" s="119"/>
      <c r="Q1335" s="119"/>
      <c r="R1335" s="119"/>
      <c r="S1335" s="119"/>
      <c r="T1335" s="119"/>
      <c r="U1335" s="119"/>
      <c r="V1335" s="119"/>
      <c r="W1335" s="103"/>
      <c r="X1335" s="103"/>
      <c r="Y1335" s="65"/>
      <c r="Z1335" s="65"/>
      <c r="AA1335" s="65"/>
      <c r="AB1335" s="65"/>
      <c r="AC1335" s="65"/>
    </row>
    <row r="1336" spans="1:29" x14ac:dyDescent="0.25">
      <c r="A1336" s="101"/>
      <c r="B1336" s="100"/>
      <c r="C1336" s="101"/>
      <c r="D1336" s="102"/>
      <c r="E1336" s="100"/>
      <c r="F1336" s="103"/>
      <c r="G1336" s="104"/>
      <c r="H1336" s="113"/>
      <c r="I1336" s="100"/>
      <c r="J1336" s="119"/>
      <c r="K1336" s="119"/>
      <c r="L1336" s="119"/>
      <c r="M1336" s="119"/>
      <c r="N1336" s="119"/>
      <c r="O1336" s="119"/>
      <c r="P1336" s="119"/>
      <c r="Q1336" s="119"/>
      <c r="R1336" s="119"/>
      <c r="S1336" s="119"/>
      <c r="T1336" s="119"/>
      <c r="U1336" s="119"/>
      <c r="V1336" s="119"/>
      <c r="W1336" s="103"/>
      <c r="X1336" s="103"/>
      <c r="Y1336" s="65"/>
      <c r="Z1336" s="65"/>
      <c r="AA1336" s="65"/>
      <c r="AB1336" s="65"/>
      <c r="AC1336" s="65"/>
    </row>
    <row r="1337" spans="1:29" x14ac:dyDescent="0.25">
      <c r="A1337" s="101"/>
      <c r="B1337" s="100"/>
      <c r="C1337" s="101"/>
      <c r="D1337" s="102"/>
      <c r="E1337" s="100"/>
      <c r="F1337" s="103"/>
      <c r="G1337" s="104"/>
      <c r="H1337" s="113"/>
      <c r="I1337" s="100"/>
      <c r="J1337" s="119"/>
      <c r="K1337" s="119"/>
      <c r="L1337" s="119"/>
      <c r="M1337" s="119"/>
      <c r="N1337" s="119"/>
      <c r="O1337" s="119"/>
      <c r="P1337" s="119"/>
      <c r="Q1337" s="119"/>
      <c r="R1337" s="119"/>
      <c r="S1337" s="119"/>
      <c r="T1337" s="119"/>
      <c r="U1337" s="119"/>
      <c r="V1337" s="119"/>
      <c r="W1337" s="103"/>
      <c r="X1337" s="103"/>
      <c r="Y1337" s="65"/>
      <c r="Z1337" s="65"/>
      <c r="AA1337" s="65"/>
      <c r="AB1337" s="65"/>
      <c r="AC1337" s="65"/>
    </row>
    <row r="1338" spans="1:29" x14ac:dyDescent="0.25">
      <c r="A1338" s="101"/>
      <c r="B1338" s="100"/>
      <c r="C1338" s="101"/>
      <c r="D1338" s="102"/>
      <c r="E1338" s="100"/>
      <c r="F1338" s="103"/>
      <c r="G1338" s="104"/>
      <c r="H1338" s="113"/>
      <c r="I1338" s="100"/>
      <c r="J1338" s="119"/>
      <c r="K1338" s="119"/>
      <c r="L1338" s="119"/>
      <c r="M1338" s="119"/>
      <c r="N1338" s="119"/>
      <c r="O1338" s="119"/>
      <c r="P1338" s="119"/>
      <c r="Q1338" s="119"/>
      <c r="R1338" s="119"/>
      <c r="S1338" s="119"/>
      <c r="T1338" s="119"/>
      <c r="U1338" s="119"/>
      <c r="V1338" s="119"/>
      <c r="W1338" s="103"/>
      <c r="X1338" s="103"/>
      <c r="Y1338" s="65"/>
      <c r="Z1338" s="65"/>
      <c r="AA1338" s="65"/>
      <c r="AB1338" s="65"/>
      <c r="AC1338" s="65"/>
    </row>
    <row r="1339" spans="1:29" x14ac:dyDescent="0.25">
      <c r="A1339" s="101"/>
      <c r="B1339" s="100"/>
      <c r="C1339" s="101"/>
      <c r="D1339" s="102"/>
      <c r="E1339" s="100"/>
      <c r="F1339" s="103"/>
      <c r="G1339" s="104"/>
      <c r="H1339" s="113"/>
      <c r="I1339" s="100"/>
      <c r="J1339" s="119"/>
      <c r="K1339" s="119"/>
      <c r="L1339" s="119"/>
      <c r="M1339" s="119"/>
      <c r="N1339" s="119"/>
      <c r="O1339" s="119"/>
      <c r="P1339" s="119"/>
      <c r="Q1339" s="119"/>
      <c r="R1339" s="119"/>
      <c r="S1339" s="119"/>
      <c r="T1339" s="119"/>
      <c r="U1339" s="119"/>
      <c r="V1339" s="119"/>
      <c r="W1339" s="103"/>
      <c r="X1339" s="103"/>
      <c r="Y1339" s="65"/>
      <c r="Z1339" s="65"/>
      <c r="AA1339" s="65"/>
      <c r="AB1339" s="65"/>
      <c r="AC1339" s="65"/>
    </row>
    <row r="1340" spans="1:29" x14ac:dyDescent="0.25">
      <c r="A1340" s="101"/>
      <c r="B1340" s="100"/>
      <c r="C1340" s="101"/>
      <c r="D1340" s="102"/>
      <c r="E1340" s="100"/>
      <c r="F1340" s="103"/>
      <c r="G1340" s="104"/>
      <c r="H1340" s="113"/>
      <c r="I1340" s="100"/>
      <c r="J1340" s="119"/>
      <c r="K1340" s="119"/>
      <c r="L1340" s="119"/>
      <c r="M1340" s="119"/>
      <c r="N1340" s="119"/>
      <c r="O1340" s="119"/>
      <c r="P1340" s="119"/>
      <c r="Q1340" s="119"/>
      <c r="R1340" s="119"/>
      <c r="S1340" s="119"/>
      <c r="T1340" s="119"/>
      <c r="U1340" s="119"/>
      <c r="V1340" s="119"/>
      <c r="W1340" s="103"/>
      <c r="X1340" s="103"/>
      <c r="Y1340" s="65"/>
      <c r="Z1340" s="65"/>
      <c r="AA1340" s="65"/>
      <c r="AB1340" s="65"/>
      <c r="AC1340" s="65"/>
    </row>
    <row r="1341" spans="1:29" x14ac:dyDescent="0.25">
      <c r="A1341" s="101"/>
      <c r="B1341" s="100"/>
      <c r="C1341" s="101"/>
      <c r="D1341" s="102"/>
      <c r="E1341" s="100"/>
      <c r="F1341" s="103"/>
      <c r="G1341" s="104"/>
      <c r="H1341" s="113"/>
      <c r="I1341" s="100"/>
      <c r="J1341" s="119"/>
      <c r="K1341" s="119"/>
      <c r="L1341" s="119"/>
      <c r="M1341" s="119"/>
      <c r="N1341" s="119"/>
      <c r="O1341" s="119"/>
      <c r="P1341" s="119"/>
      <c r="Q1341" s="119"/>
      <c r="R1341" s="119"/>
      <c r="S1341" s="119"/>
      <c r="T1341" s="119"/>
      <c r="U1341" s="119"/>
      <c r="V1341" s="119"/>
      <c r="W1341" s="103"/>
      <c r="X1341" s="103"/>
      <c r="Y1341" s="65"/>
      <c r="Z1341" s="65"/>
      <c r="AA1341" s="65"/>
      <c r="AB1341" s="65"/>
      <c r="AC1341" s="65"/>
    </row>
    <row r="1342" spans="1:29" x14ac:dyDescent="0.25">
      <c r="A1342" s="101"/>
      <c r="B1342" s="100"/>
      <c r="C1342" s="101"/>
      <c r="D1342" s="102"/>
      <c r="E1342" s="100"/>
      <c r="F1342" s="103"/>
      <c r="G1342" s="104"/>
      <c r="H1342" s="113"/>
      <c r="I1342" s="100"/>
      <c r="J1342" s="119"/>
      <c r="K1342" s="119"/>
      <c r="L1342" s="119"/>
      <c r="M1342" s="119"/>
      <c r="N1342" s="119"/>
      <c r="O1342" s="119"/>
      <c r="P1342" s="119"/>
      <c r="Q1342" s="119"/>
      <c r="R1342" s="119"/>
      <c r="S1342" s="119"/>
      <c r="T1342" s="119"/>
      <c r="U1342" s="119"/>
      <c r="V1342" s="119"/>
      <c r="W1342" s="103"/>
      <c r="X1342" s="103"/>
      <c r="Y1342" s="65"/>
      <c r="Z1342" s="65"/>
      <c r="AA1342" s="65"/>
      <c r="AB1342" s="65"/>
      <c r="AC1342" s="65"/>
    </row>
    <row r="1343" spans="1:29" x14ac:dyDescent="0.25">
      <c r="A1343" s="101"/>
      <c r="B1343" s="100"/>
      <c r="C1343" s="101"/>
      <c r="D1343" s="102"/>
      <c r="E1343" s="100"/>
      <c r="F1343" s="103"/>
      <c r="G1343" s="104"/>
      <c r="H1343" s="113"/>
      <c r="I1343" s="100"/>
      <c r="J1343" s="119"/>
      <c r="K1343" s="119"/>
      <c r="L1343" s="119"/>
      <c r="M1343" s="119"/>
      <c r="N1343" s="119"/>
      <c r="O1343" s="119"/>
      <c r="P1343" s="119"/>
      <c r="Q1343" s="119"/>
      <c r="R1343" s="119"/>
      <c r="S1343" s="119"/>
      <c r="T1343" s="119"/>
      <c r="U1343" s="119"/>
      <c r="V1343" s="119"/>
      <c r="W1343" s="103"/>
      <c r="X1343" s="103"/>
      <c r="Y1343" s="65"/>
      <c r="Z1343" s="65"/>
      <c r="AA1343" s="65"/>
      <c r="AB1343" s="65"/>
      <c r="AC1343" s="65"/>
    </row>
    <row r="1344" spans="1:29" x14ac:dyDescent="0.25">
      <c r="A1344" s="101"/>
      <c r="B1344" s="100"/>
      <c r="C1344" s="101"/>
      <c r="D1344" s="102"/>
      <c r="E1344" s="100"/>
      <c r="F1344" s="103"/>
      <c r="G1344" s="104"/>
      <c r="H1344" s="113"/>
      <c r="I1344" s="100"/>
      <c r="J1344" s="119"/>
      <c r="K1344" s="119"/>
      <c r="L1344" s="119"/>
      <c r="M1344" s="119"/>
      <c r="N1344" s="119"/>
      <c r="O1344" s="119"/>
      <c r="P1344" s="119"/>
      <c r="Q1344" s="119"/>
      <c r="R1344" s="119"/>
      <c r="S1344" s="119"/>
      <c r="T1344" s="119"/>
      <c r="U1344" s="119"/>
      <c r="V1344" s="119"/>
      <c r="W1344" s="103"/>
      <c r="X1344" s="103"/>
      <c r="Y1344" s="65"/>
      <c r="Z1344" s="65"/>
      <c r="AA1344" s="65"/>
      <c r="AB1344" s="65"/>
      <c r="AC1344" s="65"/>
    </row>
    <row r="1345" spans="1:29" x14ac:dyDescent="0.25">
      <c r="A1345" s="101"/>
      <c r="B1345" s="100"/>
      <c r="C1345" s="101"/>
      <c r="D1345" s="102"/>
      <c r="E1345" s="100"/>
      <c r="F1345" s="103"/>
      <c r="G1345" s="104"/>
      <c r="H1345" s="113"/>
      <c r="I1345" s="100"/>
      <c r="J1345" s="119"/>
      <c r="K1345" s="119"/>
      <c r="L1345" s="119"/>
      <c r="M1345" s="119"/>
      <c r="N1345" s="119"/>
      <c r="O1345" s="119"/>
      <c r="P1345" s="119"/>
      <c r="Q1345" s="119"/>
      <c r="R1345" s="119"/>
      <c r="S1345" s="119"/>
      <c r="T1345" s="119"/>
      <c r="U1345" s="119"/>
      <c r="V1345" s="119"/>
      <c r="W1345" s="103"/>
      <c r="X1345" s="103"/>
      <c r="Y1345" s="65"/>
      <c r="Z1345" s="65"/>
      <c r="AA1345" s="65"/>
      <c r="AB1345" s="65"/>
      <c r="AC1345" s="65"/>
    </row>
    <row r="1346" spans="1:29" x14ac:dyDescent="0.25">
      <c r="A1346" s="101"/>
      <c r="B1346" s="100"/>
      <c r="C1346" s="101"/>
      <c r="D1346" s="102"/>
      <c r="E1346" s="100"/>
      <c r="F1346" s="103"/>
      <c r="G1346" s="104"/>
      <c r="H1346" s="113"/>
      <c r="I1346" s="100"/>
      <c r="J1346" s="119"/>
      <c r="K1346" s="119"/>
      <c r="L1346" s="119"/>
      <c r="M1346" s="119"/>
      <c r="N1346" s="119"/>
      <c r="O1346" s="119"/>
      <c r="P1346" s="119"/>
      <c r="Q1346" s="119"/>
      <c r="R1346" s="119"/>
      <c r="S1346" s="119"/>
      <c r="T1346" s="119"/>
      <c r="U1346" s="119"/>
      <c r="V1346" s="119"/>
      <c r="W1346" s="103"/>
      <c r="X1346" s="103"/>
      <c r="Y1346" s="65"/>
      <c r="Z1346" s="65"/>
      <c r="AA1346" s="65"/>
      <c r="AB1346" s="65"/>
      <c r="AC1346" s="65"/>
    </row>
    <row r="1347" spans="1:29" x14ac:dyDescent="0.25">
      <c r="A1347" s="101"/>
      <c r="B1347" s="100"/>
      <c r="C1347" s="101"/>
      <c r="D1347" s="102"/>
      <c r="E1347" s="100"/>
      <c r="F1347" s="103"/>
      <c r="G1347" s="104"/>
      <c r="H1347" s="113"/>
      <c r="I1347" s="100"/>
      <c r="J1347" s="119"/>
      <c r="K1347" s="119"/>
      <c r="L1347" s="119"/>
      <c r="M1347" s="119"/>
      <c r="N1347" s="119"/>
      <c r="O1347" s="119"/>
      <c r="P1347" s="119"/>
      <c r="Q1347" s="119"/>
      <c r="R1347" s="119"/>
      <c r="S1347" s="119"/>
      <c r="T1347" s="119"/>
      <c r="U1347" s="119"/>
      <c r="V1347" s="119"/>
      <c r="W1347" s="103"/>
      <c r="X1347" s="103"/>
      <c r="Y1347" s="65"/>
      <c r="Z1347" s="65"/>
      <c r="AA1347" s="65"/>
      <c r="AB1347" s="65"/>
      <c r="AC1347" s="65"/>
    </row>
    <row r="1348" spans="1:29" x14ac:dyDescent="0.25">
      <c r="A1348" s="101"/>
      <c r="B1348" s="100"/>
      <c r="C1348" s="101"/>
      <c r="D1348" s="102"/>
      <c r="E1348" s="100"/>
      <c r="F1348" s="103"/>
      <c r="G1348" s="104"/>
      <c r="H1348" s="113"/>
      <c r="I1348" s="100"/>
      <c r="J1348" s="119"/>
      <c r="K1348" s="119"/>
      <c r="L1348" s="119"/>
      <c r="M1348" s="119"/>
      <c r="N1348" s="119"/>
      <c r="O1348" s="119"/>
      <c r="P1348" s="119"/>
      <c r="Q1348" s="119"/>
      <c r="R1348" s="119"/>
      <c r="S1348" s="119"/>
      <c r="T1348" s="119"/>
      <c r="U1348" s="119"/>
      <c r="V1348" s="119"/>
      <c r="W1348" s="103"/>
      <c r="X1348" s="103"/>
      <c r="Y1348" s="65"/>
      <c r="Z1348" s="65"/>
      <c r="AA1348" s="65"/>
      <c r="AB1348" s="65"/>
      <c r="AC1348" s="65"/>
    </row>
    <row r="1349" spans="1:29" x14ac:dyDescent="0.25">
      <c r="A1349" s="101"/>
      <c r="B1349" s="100"/>
      <c r="C1349" s="101"/>
      <c r="D1349" s="102"/>
      <c r="E1349" s="100"/>
      <c r="F1349" s="103"/>
      <c r="G1349" s="104"/>
      <c r="H1349" s="113"/>
      <c r="I1349" s="100"/>
      <c r="J1349" s="119"/>
      <c r="K1349" s="119"/>
      <c r="L1349" s="119"/>
      <c r="M1349" s="119"/>
      <c r="N1349" s="119"/>
      <c r="O1349" s="119"/>
      <c r="P1349" s="119"/>
      <c r="Q1349" s="119"/>
      <c r="R1349" s="119"/>
      <c r="S1349" s="119"/>
      <c r="T1349" s="119"/>
      <c r="U1349" s="119"/>
      <c r="V1349" s="119"/>
      <c r="W1349" s="103"/>
      <c r="X1349" s="103"/>
      <c r="Y1349" s="65"/>
      <c r="Z1349" s="65"/>
      <c r="AA1349" s="65"/>
      <c r="AB1349" s="65"/>
      <c r="AC1349" s="65"/>
    </row>
    <row r="1350" spans="1:29" x14ac:dyDescent="0.25">
      <c r="A1350" s="101"/>
      <c r="B1350" s="100"/>
      <c r="C1350" s="101"/>
      <c r="D1350" s="102"/>
      <c r="E1350" s="100"/>
      <c r="F1350" s="103"/>
      <c r="G1350" s="104"/>
      <c r="H1350" s="113"/>
      <c r="I1350" s="100"/>
      <c r="J1350" s="119"/>
      <c r="K1350" s="119"/>
      <c r="L1350" s="119"/>
      <c r="M1350" s="119"/>
      <c r="N1350" s="119"/>
      <c r="O1350" s="119"/>
      <c r="P1350" s="119"/>
      <c r="Q1350" s="119"/>
      <c r="R1350" s="119"/>
      <c r="S1350" s="119"/>
      <c r="T1350" s="119"/>
      <c r="U1350" s="119"/>
      <c r="V1350" s="119"/>
      <c r="W1350" s="103"/>
      <c r="X1350" s="103"/>
      <c r="Y1350" s="65"/>
      <c r="Z1350" s="65"/>
      <c r="AA1350" s="65"/>
      <c r="AB1350" s="65"/>
      <c r="AC1350" s="65"/>
    </row>
    <row r="1351" spans="1:29" x14ac:dyDescent="0.25">
      <c r="A1351" s="101"/>
      <c r="B1351" s="100"/>
      <c r="C1351" s="101"/>
      <c r="D1351" s="102"/>
      <c r="E1351" s="100"/>
      <c r="F1351" s="103"/>
      <c r="G1351" s="104"/>
      <c r="H1351" s="113"/>
      <c r="I1351" s="100"/>
      <c r="J1351" s="119"/>
      <c r="K1351" s="119"/>
      <c r="L1351" s="119"/>
      <c r="M1351" s="119"/>
      <c r="N1351" s="119"/>
      <c r="O1351" s="119"/>
      <c r="P1351" s="119"/>
      <c r="Q1351" s="119"/>
      <c r="R1351" s="119"/>
      <c r="S1351" s="119"/>
      <c r="T1351" s="119"/>
      <c r="U1351" s="119"/>
      <c r="V1351" s="119"/>
      <c r="W1351" s="103"/>
      <c r="X1351" s="103"/>
      <c r="Y1351" s="65"/>
      <c r="Z1351" s="65"/>
      <c r="AA1351" s="65"/>
      <c r="AB1351" s="65"/>
      <c r="AC1351" s="65"/>
    </row>
    <row r="1352" spans="1:29" x14ac:dyDescent="0.25">
      <c r="A1352" s="101"/>
      <c r="B1352" s="100"/>
      <c r="C1352" s="101"/>
      <c r="D1352" s="102"/>
      <c r="E1352" s="100"/>
      <c r="F1352" s="103"/>
      <c r="G1352" s="104"/>
      <c r="H1352" s="113"/>
      <c r="I1352" s="100"/>
      <c r="J1352" s="119"/>
      <c r="K1352" s="119"/>
      <c r="L1352" s="119"/>
      <c r="M1352" s="119"/>
      <c r="N1352" s="119"/>
      <c r="O1352" s="119"/>
      <c r="P1352" s="119"/>
      <c r="Q1352" s="119"/>
      <c r="R1352" s="119"/>
      <c r="S1352" s="119"/>
      <c r="T1352" s="119"/>
      <c r="U1352" s="119"/>
      <c r="V1352" s="119"/>
      <c r="W1352" s="103"/>
      <c r="X1352" s="103"/>
      <c r="Y1352" s="65"/>
      <c r="Z1352" s="65"/>
      <c r="AA1352" s="65"/>
      <c r="AB1352" s="65"/>
      <c r="AC1352" s="65"/>
    </row>
    <row r="1353" spans="1:29" x14ac:dyDescent="0.25">
      <c r="A1353" s="101"/>
      <c r="B1353" s="100"/>
      <c r="C1353" s="101"/>
      <c r="D1353" s="102"/>
      <c r="E1353" s="100"/>
      <c r="F1353" s="103"/>
      <c r="G1353" s="104"/>
      <c r="H1353" s="113"/>
      <c r="I1353" s="100"/>
      <c r="J1353" s="119"/>
      <c r="K1353" s="119"/>
      <c r="L1353" s="119"/>
      <c r="M1353" s="119"/>
      <c r="N1353" s="119"/>
      <c r="O1353" s="119"/>
      <c r="P1353" s="119"/>
      <c r="Q1353" s="119"/>
      <c r="R1353" s="119"/>
      <c r="S1353" s="119"/>
      <c r="T1353" s="119"/>
      <c r="U1353" s="119"/>
      <c r="V1353" s="119"/>
      <c r="W1353" s="103"/>
      <c r="X1353" s="103"/>
      <c r="Y1353" s="65"/>
      <c r="Z1353" s="65"/>
      <c r="AA1353" s="65"/>
      <c r="AB1353" s="65"/>
      <c r="AC1353" s="65"/>
    </row>
    <row r="1354" spans="1:29" x14ac:dyDescent="0.25">
      <c r="A1354" s="101"/>
      <c r="B1354" s="100"/>
      <c r="C1354" s="101"/>
      <c r="D1354" s="102"/>
      <c r="E1354" s="100"/>
      <c r="F1354" s="103"/>
      <c r="G1354" s="104"/>
      <c r="H1354" s="113"/>
      <c r="I1354" s="100"/>
      <c r="J1354" s="119"/>
      <c r="K1354" s="119"/>
      <c r="L1354" s="119"/>
      <c r="M1354" s="119"/>
      <c r="N1354" s="119"/>
      <c r="O1354" s="119"/>
      <c r="P1354" s="119"/>
      <c r="Q1354" s="119"/>
      <c r="R1354" s="119"/>
      <c r="S1354" s="119"/>
      <c r="T1354" s="119"/>
      <c r="U1354" s="119"/>
      <c r="V1354" s="119"/>
      <c r="W1354" s="103"/>
      <c r="X1354" s="103"/>
      <c r="Y1354" s="65"/>
      <c r="Z1354" s="65"/>
      <c r="AA1354" s="65"/>
      <c r="AB1354" s="65"/>
      <c r="AC1354" s="65"/>
    </row>
    <row r="1355" spans="1:29" x14ac:dyDescent="0.25">
      <c r="A1355" s="101"/>
      <c r="B1355" s="100"/>
      <c r="C1355" s="101"/>
      <c r="D1355" s="102"/>
      <c r="E1355" s="100"/>
      <c r="F1355" s="103"/>
      <c r="G1355" s="104"/>
      <c r="H1355" s="113"/>
      <c r="I1355" s="100"/>
      <c r="J1355" s="119"/>
      <c r="K1355" s="119"/>
      <c r="L1355" s="119"/>
      <c r="M1355" s="119"/>
      <c r="N1355" s="119"/>
      <c r="O1355" s="119"/>
      <c r="P1355" s="119"/>
      <c r="Q1355" s="119"/>
      <c r="R1355" s="119"/>
      <c r="S1355" s="119"/>
      <c r="T1355" s="119"/>
      <c r="U1355" s="119"/>
      <c r="V1355" s="119"/>
      <c r="W1355" s="103"/>
      <c r="X1355" s="103"/>
      <c r="Y1355" s="65"/>
      <c r="Z1355" s="65"/>
      <c r="AA1355" s="65"/>
      <c r="AB1355" s="65"/>
      <c r="AC1355" s="65"/>
    </row>
    <row r="1356" spans="1:29" x14ac:dyDescent="0.25">
      <c r="A1356" s="101"/>
      <c r="B1356" s="100"/>
      <c r="C1356" s="101"/>
      <c r="D1356" s="102"/>
      <c r="E1356" s="100"/>
      <c r="F1356" s="103"/>
      <c r="G1356" s="104"/>
      <c r="H1356" s="113"/>
      <c r="I1356" s="100"/>
      <c r="J1356" s="119"/>
      <c r="K1356" s="119"/>
      <c r="L1356" s="119"/>
      <c r="M1356" s="119"/>
      <c r="N1356" s="119"/>
      <c r="O1356" s="119"/>
      <c r="P1356" s="119"/>
      <c r="Q1356" s="119"/>
      <c r="R1356" s="119"/>
      <c r="S1356" s="119"/>
      <c r="T1356" s="119"/>
      <c r="U1356" s="119"/>
      <c r="V1356" s="119"/>
      <c r="W1356" s="103"/>
      <c r="X1356" s="103"/>
      <c r="Y1356" s="65"/>
      <c r="Z1356" s="65"/>
      <c r="AA1356" s="65"/>
      <c r="AB1356" s="65"/>
      <c r="AC1356" s="65"/>
    </row>
    <row r="1357" spans="1:29" x14ac:dyDescent="0.25">
      <c r="A1357" s="101"/>
      <c r="B1357" s="100"/>
      <c r="C1357" s="101"/>
      <c r="D1357" s="102"/>
      <c r="E1357" s="100"/>
      <c r="F1357" s="103"/>
      <c r="G1357" s="104"/>
      <c r="H1357" s="113"/>
      <c r="I1357" s="100"/>
      <c r="J1357" s="119"/>
      <c r="K1357" s="119"/>
      <c r="L1357" s="119"/>
      <c r="M1357" s="119"/>
      <c r="N1357" s="119"/>
      <c r="O1357" s="119"/>
      <c r="P1357" s="119"/>
      <c r="Q1357" s="119"/>
      <c r="R1357" s="119"/>
      <c r="S1357" s="119"/>
      <c r="T1357" s="119"/>
      <c r="U1357" s="119"/>
      <c r="V1357" s="119"/>
      <c r="W1357" s="103"/>
      <c r="X1357" s="103"/>
      <c r="Y1357" s="65"/>
      <c r="Z1357" s="65"/>
      <c r="AA1357" s="65"/>
      <c r="AB1357" s="65"/>
      <c r="AC1357" s="65"/>
    </row>
    <row r="1358" spans="1:29" x14ac:dyDescent="0.25">
      <c r="A1358" s="101"/>
      <c r="B1358" s="100"/>
      <c r="C1358" s="101"/>
      <c r="D1358" s="102"/>
      <c r="E1358" s="100"/>
      <c r="F1358" s="103"/>
      <c r="G1358" s="104"/>
      <c r="H1358" s="113"/>
      <c r="I1358" s="100"/>
      <c r="J1358" s="119"/>
      <c r="K1358" s="119"/>
      <c r="L1358" s="119"/>
      <c r="M1358" s="119"/>
      <c r="N1358" s="119"/>
      <c r="O1358" s="119"/>
      <c r="P1358" s="119"/>
      <c r="Q1358" s="119"/>
      <c r="R1358" s="119"/>
      <c r="S1358" s="119"/>
      <c r="T1358" s="119"/>
      <c r="U1358" s="119"/>
      <c r="V1358" s="119"/>
      <c r="W1358" s="103"/>
      <c r="X1358" s="103"/>
      <c r="Y1358" s="65"/>
      <c r="Z1358" s="65"/>
      <c r="AA1358" s="65"/>
      <c r="AB1358" s="65"/>
      <c r="AC1358" s="65"/>
    </row>
    <row r="1359" spans="1:29" x14ac:dyDescent="0.25">
      <c r="A1359" s="101"/>
      <c r="B1359" s="100"/>
      <c r="C1359" s="101"/>
      <c r="D1359" s="102"/>
      <c r="E1359" s="100"/>
      <c r="F1359" s="103"/>
      <c r="G1359" s="104"/>
      <c r="H1359" s="113"/>
      <c r="I1359" s="100"/>
      <c r="J1359" s="119"/>
      <c r="K1359" s="119"/>
      <c r="L1359" s="119"/>
      <c r="M1359" s="119"/>
      <c r="N1359" s="119"/>
      <c r="O1359" s="119"/>
      <c r="P1359" s="119"/>
      <c r="Q1359" s="119"/>
      <c r="R1359" s="119"/>
      <c r="S1359" s="119"/>
      <c r="T1359" s="119"/>
      <c r="U1359" s="119"/>
      <c r="V1359" s="119"/>
      <c r="W1359" s="103"/>
      <c r="X1359" s="103"/>
      <c r="Y1359" s="65"/>
      <c r="Z1359" s="65"/>
      <c r="AA1359" s="65"/>
      <c r="AB1359" s="65"/>
      <c r="AC1359" s="65"/>
    </row>
    <row r="1360" spans="1:29" x14ac:dyDescent="0.25">
      <c r="A1360" s="101"/>
      <c r="B1360" s="100"/>
      <c r="C1360" s="101"/>
      <c r="D1360" s="102"/>
      <c r="E1360" s="100"/>
      <c r="F1360" s="103"/>
      <c r="G1360" s="104"/>
      <c r="H1360" s="113"/>
      <c r="I1360" s="100"/>
      <c r="J1360" s="119"/>
      <c r="K1360" s="119"/>
      <c r="L1360" s="119"/>
      <c r="M1360" s="119"/>
      <c r="N1360" s="119"/>
      <c r="O1360" s="119"/>
      <c r="P1360" s="119"/>
      <c r="Q1360" s="119"/>
      <c r="R1360" s="119"/>
      <c r="S1360" s="119"/>
      <c r="T1360" s="119"/>
      <c r="U1360" s="119"/>
      <c r="V1360" s="119"/>
      <c r="W1360" s="103"/>
      <c r="X1360" s="103"/>
      <c r="Y1360" s="65"/>
      <c r="Z1360" s="65"/>
      <c r="AA1360" s="65"/>
      <c r="AB1360" s="65"/>
      <c r="AC1360" s="65"/>
    </row>
    <row r="1361" spans="1:29" x14ac:dyDescent="0.25">
      <c r="A1361" s="101"/>
      <c r="B1361" s="100"/>
      <c r="C1361" s="101"/>
      <c r="D1361" s="102"/>
      <c r="E1361" s="100"/>
      <c r="F1361" s="103"/>
      <c r="G1361" s="104"/>
      <c r="H1361" s="113"/>
      <c r="I1361" s="100"/>
      <c r="J1361" s="119"/>
      <c r="K1361" s="119"/>
      <c r="L1361" s="119"/>
      <c r="M1361" s="119"/>
      <c r="N1361" s="119"/>
      <c r="O1361" s="119"/>
      <c r="P1361" s="119"/>
      <c r="Q1361" s="119"/>
      <c r="R1361" s="119"/>
      <c r="S1361" s="119"/>
      <c r="T1361" s="119"/>
      <c r="U1361" s="119"/>
      <c r="V1361" s="119"/>
      <c r="W1361" s="103"/>
      <c r="X1361" s="103"/>
      <c r="Y1361" s="65"/>
      <c r="Z1361" s="65"/>
      <c r="AA1361" s="65"/>
      <c r="AB1361" s="65"/>
      <c r="AC1361" s="65"/>
    </row>
    <row r="1362" spans="1:29" x14ac:dyDescent="0.25">
      <c r="A1362" s="101"/>
      <c r="B1362" s="100"/>
      <c r="C1362" s="101"/>
      <c r="D1362" s="102"/>
      <c r="E1362" s="100"/>
      <c r="F1362" s="103"/>
      <c r="G1362" s="104"/>
      <c r="H1362" s="113"/>
      <c r="I1362" s="100"/>
      <c r="J1362" s="119"/>
      <c r="K1362" s="119"/>
      <c r="L1362" s="119"/>
      <c r="M1362" s="119"/>
      <c r="N1362" s="119"/>
      <c r="O1362" s="119"/>
      <c r="P1362" s="119"/>
      <c r="Q1362" s="119"/>
      <c r="R1362" s="119"/>
      <c r="S1362" s="119"/>
      <c r="T1362" s="119"/>
      <c r="U1362" s="119"/>
      <c r="V1362" s="119"/>
      <c r="W1362" s="103"/>
      <c r="X1362" s="103"/>
      <c r="Y1362" s="65"/>
      <c r="Z1362" s="65"/>
      <c r="AA1362" s="65"/>
      <c r="AB1362" s="65"/>
      <c r="AC1362" s="65"/>
    </row>
    <row r="1363" spans="1:29" x14ac:dyDescent="0.25">
      <c r="A1363" s="101"/>
      <c r="B1363" s="100"/>
      <c r="C1363" s="101"/>
      <c r="D1363" s="102"/>
      <c r="E1363" s="100"/>
      <c r="F1363" s="103"/>
      <c r="G1363" s="104"/>
      <c r="H1363" s="113"/>
      <c r="I1363" s="100"/>
      <c r="J1363" s="119"/>
      <c r="K1363" s="119"/>
      <c r="L1363" s="119"/>
      <c r="M1363" s="119"/>
      <c r="N1363" s="119"/>
      <c r="O1363" s="119"/>
      <c r="P1363" s="119"/>
      <c r="Q1363" s="119"/>
      <c r="R1363" s="119"/>
      <c r="S1363" s="119"/>
      <c r="T1363" s="119"/>
      <c r="U1363" s="119"/>
      <c r="V1363" s="119"/>
      <c r="W1363" s="103"/>
      <c r="X1363" s="103"/>
      <c r="Y1363" s="65"/>
      <c r="Z1363" s="65"/>
      <c r="AA1363" s="65"/>
      <c r="AB1363" s="65"/>
      <c r="AC1363" s="65"/>
    </row>
    <row r="1364" spans="1:29" x14ac:dyDescent="0.25">
      <c r="A1364" s="101"/>
      <c r="B1364" s="100"/>
      <c r="C1364" s="101"/>
      <c r="D1364" s="102"/>
      <c r="E1364" s="100"/>
      <c r="F1364" s="103"/>
      <c r="G1364" s="104"/>
      <c r="H1364" s="113"/>
      <c r="I1364" s="100"/>
      <c r="J1364" s="119"/>
      <c r="K1364" s="119"/>
      <c r="L1364" s="119"/>
      <c r="M1364" s="119"/>
      <c r="N1364" s="119"/>
      <c r="O1364" s="119"/>
      <c r="P1364" s="119"/>
      <c r="Q1364" s="119"/>
      <c r="R1364" s="119"/>
      <c r="S1364" s="119"/>
      <c r="T1364" s="119"/>
      <c r="U1364" s="119"/>
      <c r="V1364" s="119"/>
      <c r="W1364" s="103"/>
      <c r="X1364" s="103"/>
      <c r="Y1364" s="65"/>
      <c r="Z1364" s="65"/>
      <c r="AA1364" s="65"/>
      <c r="AB1364" s="65"/>
      <c r="AC1364" s="65"/>
    </row>
    <row r="1365" spans="1:29" x14ac:dyDescent="0.25">
      <c r="A1365" s="101"/>
      <c r="B1365" s="100"/>
      <c r="C1365" s="101"/>
      <c r="D1365" s="102"/>
      <c r="E1365" s="100"/>
      <c r="F1365" s="103"/>
      <c r="G1365" s="104"/>
      <c r="H1365" s="113"/>
      <c r="I1365" s="100"/>
      <c r="J1365" s="119"/>
      <c r="K1365" s="119"/>
      <c r="L1365" s="119"/>
      <c r="M1365" s="119"/>
      <c r="N1365" s="119"/>
      <c r="O1365" s="119"/>
      <c r="P1365" s="119"/>
      <c r="Q1365" s="119"/>
      <c r="R1365" s="119"/>
      <c r="S1365" s="119"/>
      <c r="T1365" s="119"/>
      <c r="U1365" s="119"/>
      <c r="V1365" s="119"/>
      <c r="W1365" s="103"/>
      <c r="X1365" s="103"/>
      <c r="Y1365" s="65"/>
      <c r="Z1365" s="65"/>
      <c r="AA1365" s="65"/>
      <c r="AB1365" s="65"/>
      <c r="AC1365" s="65"/>
    </row>
    <row r="1366" spans="1:29" x14ac:dyDescent="0.25">
      <c r="A1366" s="101"/>
      <c r="B1366" s="100"/>
      <c r="C1366" s="101"/>
      <c r="D1366" s="102"/>
      <c r="E1366" s="100"/>
      <c r="F1366" s="103"/>
      <c r="G1366" s="104"/>
      <c r="H1366" s="113"/>
      <c r="I1366" s="100"/>
      <c r="J1366" s="119"/>
      <c r="K1366" s="119"/>
      <c r="L1366" s="119"/>
      <c r="M1366" s="119"/>
      <c r="N1366" s="119"/>
      <c r="O1366" s="119"/>
      <c r="P1366" s="119"/>
      <c r="Q1366" s="119"/>
      <c r="R1366" s="119"/>
      <c r="S1366" s="119"/>
      <c r="T1366" s="119"/>
      <c r="U1366" s="119"/>
      <c r="V1366" s="119"/>
      <c r="W1366" s="103"/>
      <c r="X1366" s="103"/>
      <c r="Y1366" s="65"/>
      <c r="Z1366" s="65"/>
      <c r="AA1366" s="65"/>
      <c r="AB1366" s="65"/>
      <c r="AC1366" s="65"/>
    </row>
    <row r="1367" spans="1:29" x14ac:dyDescent="0.25">
      <c r="A1367" s="101"/>
      <c r="B1367" s="100"/>
      <c r="C1367" s="101"/>
      <c r="D1367" s="102"/>
      <c r="E1367" s="100"/>
      <c r="F1367" s="103"/>
      <c r="G1367" s="104"/>
      <c r="H1367" s="113"/>
      <c r="I1367" s="100"/>
      <c r="J1367" s="119"/>
      <c r="K1367" s="119"/>
      <c r="L1367" s="119"/>
      <c r="M1367" s="119"/>
      <c r="N1367" s="119"/>
      <c r="O1367" s="119"/>
      <c r="P1367" s="119"/>
      <c r="Q1367" s="119"/>
      <c r="R1367" s="119"/>
      <c r="S1367" s="119"/>
      <c r="T1367" s="119"/>
      <c r="U1367" s="119"/>
      <c r="V1367" s="119"/>
      <c r="W1367" s="103"/>
      <c r="X1367" s="103"/>
      <c r="Y1367" s="65"/>
      <c r="Z1367" s="65"/>
      <c r="AA1367" s="65"/>
      <c r="AB1367" s="65"/>
      <c r="AC1367" s="65"/>
    </row>
    <row r="1368" spans="1:29" x14ac:dyDescent="0.25">
      <c r="A1368" s="101"/>
      <c r="B1368" s="100"/>
      <c r="C1368" s="101"/>
      <c r="D1368" s="102"/>
      <c r="E1368" s="100"/>
      <c r="F1368" s="103"/>
      <c r="G1368" s="104"/>
      <c r="H1368" s="113"/>
      <c r="I1368" s="100"/>
      <c r="J1368" s="119"/>
      <c r="K1368" s="119"/>
      <c r="L1368" s="119"/>
      <c r="M1368" s="119"/>
      <c r="N1368" s="119"/>
      <c r="O1368" s="119"/>
      <c r="P1368" s="119"/>
      <c r="Q1368" s="119"/>
      <c r="R1368" s="119"/>
      <c r="S1368" s="119"/>
      <c r="T1368" s="119"/>
      <c r="U1368" s="119"/>
      <c r="V1368" s="119"/>
      <c r="W1368" s="103"/>
      <c r="X1368" s="103"/>
      <c r="Y1368" s="65"/>
      <c r="Z1368" s="65"/>
      <c r="AA1368" s="65"/>
      <c r="AB1368" s="65"/>
      <c r="AC1368" s="65"/>
    </row>
    <row r="1369" spans="1:29" x14ac:dyDescent="0.25">
      <c r="A1369" s="101"/>
      <c r="B1369" s="100"/>
      <c r="C1369" s="101"/>
      <c r="D1369" s="102"/>
      <c r="E1369" s="100"/>
      <c r="F1369" s="103"/>
      <c r="G1369" s="104"/>
      <c r="H1369" s="113"/>
      <c r="I1369" s="100"/>
      <c r="J1369" s="119"/>
      <c r="K1369" s="119"/>
      <c r="L1369" s="119"/>
      <c r="M1369" s="119"/>
      <c r="N1369" s="119"/>
      <c r="O1369" s="119"/>
      <c r="P1369" s="119"/>
      <c r="Q1369" s="119"/>
      <c r="R1369" s="119"/>
      <c r="S1369" s="119"/>
      <c r="T1369" s="119"/>
      <c r="U1369" s="119"/>
      <c r="V1369" s="119"/>
      <c r="W1369" s="103"/>
      <c r="X1369" s="103"/>
      <c r="Y1369" s="65"/>
      <c r="Z1369" s="65"/>
      <c r="AA1369" s="65"/>
      <c r="AB1369" s="65"/>
      <c r="AC1369" s="65"/>
    </row>
    <row r="1370" spans="1:29" x14ac:dyDescent="0.25">
      <c r="A1370" s="101"/>
      <c r="B1370" s="100"/>
      <c r="C1370" s="101"/>
      <c r="D1370" s="102"/>
      <c r="E1370" s="100"/>
      <c r="F1370" s="103"/>
      <c r="G1370" s="104"/>
      <c r="H1370" s="113"/>
      <c r="I1370" s="100"/>
      <c r="J1370" s="119"/>
      <c r="K1370" s="119"/>
      <c r="L1370" s="119"/>
      <c r="M1370" s="119"/>
      <c r="N1370" s="119"/>
      <c r="O1370" s="119"/>
      <c r="P1370" s="119"/>
      <c r="Q1370" s="119"/>
      <c r="R1370" s="119"/>
      <c r="S1370" s="119"/>
      <c r="T1370" s="119"/>
      <c r="U1370" s="119"/>
      <c r="V1370" s="119"/>
      <c r="W1370" s="103"/>
      <c r="X1370" s="103"/>
      <c r="Y1370" s="65"/>
      <c r="Z1370" s="65"/>
      <c r="AA1370" s="65"/>
      <c r="AB1370" s="65"/>
      <c r="AC1370" s="65"/>
    </row>
    <row r="1371" spans="1:29" x14ac:dyDescent="0.25">
      <c r="A1371" s="101"/>
      <c r="B1371" s="100"/>
      <c r="C1371" s="101"/>
      <c r="D1371" s="102"/>
      <c r="E1371" s="100"/>
      <c r="F1371" s="103"/>
      <c r="G1371" s="104"/>
      <c r="H1371" s="113"/>
      <c r="I1371" s="100"/>
      <c r="J1371" s="119"/>
      <c r="K1371" s="119"/>
      <c r="L1371" s="119"/>
      <c r="M1371" s="119"/>
      <c r="N1371" s="119"/>
      <c r="O1371" s="119"/>
      <c r="P1371" s="119"/>
      <c r="Q1371" s="119"/>
      <c r="R1371" s="119"/>
      <c r="S1371" s="119"/>
      <c r="T1371" s="119"/>
      <c r="U1371" s="119"/>
      <c r="V1371" s="119"/>
      <c r="W1371" s="103"/>
      <c r="X1371" s="103"/>
      <c r="Y1371" s="65"/>
      <c r="Z1371" s="65"/>
      <c r="AA1371" s="65"/>
      <c r="AB1371" s="65"/>
      <c r="AC1371" s="65"/>
    </row>
    <row r="1372" spans="1:29" x14ac:dyDescent="0.25">
      <c r="A1372" s="101"/>
      <c r="B1372" s="100"/>
      <c r="C1372" s="101"/>
      <c r="D1372" s="102"/>
      <c r="E1372" s="100"/>
      <c r="F1372" s="103"/>
      <c r="G1372" s="104"/>
      <c r="H1372" s="113"/>
      <c r="I1372" s="100"/>
      <c r="J1372" s="119"/>
      <c r="K1372" s="119"/>
      <c r="L1372" s="119"/>
      <c r="M1372" s="119"/>
      <c r="N1372" s="119"/>
      <c r="O1372" s="119"/>
      <c r="P1372" s="119"/>
      <c r="Q1372" s="119"/>
      <c r="R1372" s="119"/>
      <c r="S1372" s="119"/>
      <c r="T1372" s="119"/>
      <c r="U1372" s="119"/>
      <c r="V1372" s="119"/>
      <c r="W1372" s="103"/>
      <c r="X1372" s="103"/>
      <c r="Y1372" s="65"/>
      <c r="Z1372" s="65"/>
      <c r="AA1372" s="65"/>
      <c r="AB1372" s="65"/>
      <c r="AC1372" s="65"/>
    </row>
    <row r="1373" spans="1:29" x14ac:dyDescent="0.25">
      <c r="A1373" s="101"/>
      <c r="B1373" s="100"/>
      <c r="C1373" s="101"/>
      <c r="D1373" s="102"/>
      <c r="E1373" s="100"/>
      <c r="F1373" s="103"/>
      <c r="G1373" s="104"/>
      <c r="H1373" s="113"/>
      <c r="I1373" s="100"/>
      <c r="J1373" s="119"/>
      <c r="K1373" s="119"/>
      <c r="L1373" s="119"/>
      <c r="M1373" s="119"/>
      <c r="N1373" s="119"/>
      <c r="O1373" s="119"/>
      <c r="P1373" s="119"/>
      <c r="Q1373" s="119"/>
      <c r="R1373" s="119"/>
      <c r="S1373" s="119"/>
      <c r="T1373" s="119"/>
      <c r="U1373" s="119"/>
      <c r="V1373" s="119"/>
      <c r="W1373" s="103"/>
      <c r="X1373" s="103"/>
      <c r="Y1373" s="65"/>
      <c r="Z1373" s="65"/>
      <c r="AA1373" s="65"/>
      <c r="AB1373" s="65"/>
      <c r="AC1373" s="65"/>
    </row>
    <row r="1374" spans="1:29" x14ac:dyDescent="0.25">
      <c r="A1374" s="101"/>
      <c r="B1374" s="100"/>
      <c r="C1374" s="101"/>
      <c r="D1374" s="102"/>
      <c r="E1374" s="100"/>
      <c r="F1374" s="103"/>
      <c r="G1374" s="104"/>
      <c r="H1374" s="113"/>
      <c r="I1374" s="100"/>
      <c r="J1374" s="119"/>
      <c r="K1374" s="119"/>
      <c r="L1374" s="119"/>
      <c r="M1374" s="119"/>
      <c r="N1374" s="119"/>
      <c r="O1374" s="119"/>
      <c r="P1374" s="119"/>
      <c r="Q1374" s="119"/>
      <c r="R1374" s="119"/>
      <c r="S1374" s="119"/>
      <c r="T1374" s="119"/>
      <c r="U1374" s="119"/>
      <c r="V1374" s="119"/>
      <c r="W1374" s="103"/>
      <c r="X1374" s="103"/>
      <c r="Y1374" s="65"/>
      <c r="Z1374" s="65"/>
      <c r="AA1374" s="65"/>
      <c r="AB1374" s="65"/>
      <c r="AC1374" s="65"/>
    </row>
    <row r="1375" spans="1:29" x14ac:dyDescent="0.25">
      <c r="A1375" s="101"/>
      <c r="B1375" s="100"/>
      <c r="C1375" s="101"/>
      <c r="D1375" s="102"/>
      <c r="E1375" s="100"/>
      <c r="F1375" s="103"/>
      <c r="G1375" s="104"/>
      <c r="H1375" s="113"/>
      <c r="I1375" s="100"/>
      <c r="J1375" s="119"/>
      <c r="K1375" s="119"/>
      <c r="L1375" s="119"/>
      <c r="M1375" s="119"/>
      <c r="N1375" s="119"/>
      <c r="O1375" s="119"/>
      <c r="P1375" s="119"/>
      <c r="Q1375" s="119"/>
      <c r="R1375" s="119"/>
      <c r="S1375" s="119"/>
      <c r="T1375" s="119"/>
      <c r="U1375" s="119"/>
      <c r="V1375" s="119"/>
      <c r="W1375" s="103"/>
      <c r="X1375" s="103"/>
      <c r="Y1375" s="65"/>
      <c r="Z1375" s="65"/>
      <c r="AA1375" s="65"/>
      <c r="AB1375" s="65"/>
      <c r="AC1375" s="65"/>
    </row>
    <row r="1376" spans="1:29" x14ac:dyDescent="0.25">
      <c r="A1376" s="101"/>
      <c r="B1376" s="100"/>
      <c r="C1376" s="101"/>
      <c r="D1376" s="102"/>
      <c r="E1376" s="100"/>
      <c r="F1376" s="103"/>
      <c r="G1376" s="104"/>
      <c r="H1376" s="113"/>
      <c r="I1376" s="100"/>
      <c r="J1376" s="119"/>
      <c r="K1376" s="119"/>
      <c r="L1376" s="119"/>
      <c r="M1376" s="119"/>
      <c r="N1376" s="119"/>
      <c r="O1376" s="119"/>
      <c r="P1376" s="119"/>
      <c r="Q1376" s="119"/>
      <c r="R1376" s="119"/>
      <c r="S1376" s="119"/>
      <c r="T1376" s="119"/>
      <c r="U1376" s="119"/>
      <c r="V1376" s="119"/>
      <c r="W1376" s="103"/>
      <c r="X1376" s="103"/>
      <c r="Y1376" s="65"/>
      <c r="Z1376" s="65"/>
      <c r="AA1376" s="65"/>
      <c r="AB1376" s="65"/>
      <c r="AC1376" s="65"/>
    </row>
    <row r="1377" spans="1:29" x14ac:dyDescent="0.25">
      <c r="A1377" s="101"/>
      <c r="B1377" s="100"/>
      <c r="C1377" s="101"/>
      <c r="D1377" s="102"/>
      <c r="E1377" s="100"/>
      <c r="F1377" s="103"/>
      <c r="G1377" s="104"/>
      <c r="H1377" s="113"/>
      <c r="I1377" s="100"/>
      <c r="J1377" s="119"/>
      <c r="K1377" s="119"/>
      <c r="L1377" s="119"/>
      <c r="M1377" s="119"/>
      <c r="N1377" s="119"/>
      <c r="O1377" s="119"/>
      <c r="P1377" s="119"/>
      <c r="Q1377" s="119"/>
      <c r="R1377" s="119"/>
      <c r="S1377" s="119"/>
      <c r="T1377" s="119"/>
      <c r="U1377" s="119"/>
      <c r="V1377" s="119"/>
      <c r="W1377" s="103"/>
      <c r="X1377" s="103"/>
      <c r="Y1377" s="65"/>
      <c r="Z1377" s="65"/>
      <c r="AA1377" s="65"/>
      <c r="AB1377" s="65"/>
      <c r="AC1377" s="65"/>
    </row>
    <row r="1378" spans="1:29" x14ac:dyDescent="0.25">
      <c r="A1378" s="101"/>
      <c r="B1378" s="100"/>
      <c r="C1378" s="101"/>
      <c r="D1378" s="102"/>
      <c r="E1378" s="100"/>
      <c r="F1378" s="103"/>
      <c r="G1378" s="104"/>
      <c r="H1378" s="113"/>
      <c r="I1378" s="100"/>
      <c r="J1378" s="119"/>
      <c r="K1378" s="119"/>
      <c r="L1378" s="119"/>
      <c r="M1378" s="119"/>
      <c r="N1378" s="119"/>
      <c r="O1378" s="119"/>
      <c r="P1378" s="119"/>
      <c r="Q1378" s="119"/>
      <c r="R1378" s="119"/>
      <c r="S1378" s="119"/>
      <c r="T1378" s="119"/>
      <c r="U1378" s="119"/>
      <c r="V1378" s="119"/>
      <c r="W1378" s="103"/>
      <c r="X1378" s="103"/>
      <c r="Y1378" s="65"/>
      <c r="Z1378" s="65"/>
      <c r="AA1378" s="65"/>
      <c r="AB1378" s="65"/>
      <c r="AC1378" s="65"/>
    </row>
    <row r="1379" spans="1:29" x14ac:dyDescent="0.25">
      <c r="A1379" s="101"/>
      <c r="B1379" s="100"/>
      <c r="C1379" s="101"/>
      <c r="D1379" s="102"/>
      <c r="E1379" s="100"/>
      <c r="F1379" s="103"/>
      <c r="G1379" s="104"/>
      <c r="H1379" s="113"/>
      <c r="I1379" s="100"/>
      <c r="J1379" s="119"/>
      <c r="K1379" s="119"/>
      <c r="L1379" s="119"/>
      <c r="M1379" s="119"/>
      <c r="N1379" s="119"/>
      <c r="O1379" s="119"/>
      <c r="P1379" s="119"/>
      <c r="Q1379" s="119"/>
      <c r="R1379" s="119"/>
      <c r="S1379" s="119"/>
      <c r="T1379" s="119"/>
      <c r="U1379" s="119"/>
      <c r="V1379" s="119"/>
      <c r="W1379" s="103"/>
      <c r="X1379" s="103"/>
      <c r="Y1379" s="65"/>
      <c r="Z1379" s="65"/>
      <c r="AA1379" s="65"/>
      <c r="AB1379" s="65"/>
      <c r="AC1379" s="65"/>
    </row>
    <row r="1380" spans="1:29" x14ac:dyDescent="0.25">
      <c r="A1380" s="101"/>
      <c r="B1380" s="100"/>
      <c r="C1380" s="101"/>
      <c r="D1380" s="102"/>
      <c r="E1380" s="100"/>
      <c r="F1380" s="103"/>
      <c r="G1380" s="104"/>
      <c r="H1380" s="113"/>
      <c r="I1380" s="100"/>
      <c r="J1380" s="119"/>
      <c r="K1380" s="119"/>
      <c r="L1380" s="119"/>
      <c r="M1380" s="119"/>
      <c r="N1380" s="119"/>
      <c r="O1380" s="119"/>
      <c r="P1380" s="119"/>
      <c r="Q1380" s="119"/>
      <c r="R1380" s="119"/>
      <c r="S1380" s="119"/>
      <c r="T1380" s="119"/>
      <c r="U1380" s="119"/>
      <c r="V1380" s="119"/>
      <c r="W1380" s="103"/>
      <c r="X1380" s="103"/>
      <c r="Y1380" s="65"/>
      <c r="Z1380" s="65"/>
      <c r="AA1380" s="65"/>
      <c r="AB1380" s="65"/>
      <c r="AC1380" s="65"/>
    </row>
    <row r="1381" spans="1:29" x14ac:dyDescent="0.25">
      <c r="A1381" s="101"/>
      <c r="B1381" s="100"/>
      <c r="C1381" s="101"/>
      <c r="D1381" s="102"/>
      <c r="E1381" s="100"/>
      <c r="F1381" s="103"/>
      <c r="G1381" s="104"/>
      <c r="H1381" s="113"/>
      <c r="I1381" s="100"/>
      <c r="J1381" s="119"/>
      <c r="K1381" s="119"/>
      <c r="L1381" s="119"/>
      <c r="M1381" s="119"/>
      <c r="N1381" s="119"/>
      <c r="O1381" s="119"/>
      <c r="P1381" s="119"/>
      <c r="Q1381" s="119"/>
      <c r="R1381" s="119"/>
      <c r="S1381" s="119"/>
      <c r="T1381" s="119"/>
      <c r="U1381" s="119"/>
      <c r="V1381" s="119"/>
      <c r="W1381" s="103"/>
      <c r="X1381" s="103"/>
      <c r="Y1381" s="65"/>
      <c r="Z1381" s="65"/>
      <c r="AA1381" s="65"/>
      <c r="AB1381" s="65"/>
      <c r="AC1381" s="65"/>
    </row>
    <row r="1382" spans="1:29" x14ac:dyDescent="0.25">
      <c r="A1382" s="101"/>
      <c r="B1382" s="100"/>
      <c r="C1382" s="101"/>
      <c r="D1382" s="102"/>
      <c r="E1382" s="100"/>
      <c r="F1382" s="103"/>
      <c r="G1382" s="104"/>
      <c r="H1382" s="113"/>
      <c r="I1382" s="100"/>
      <c r="J1382" s="119"/>
      <c r="K1382" s="119"/>
      <c r="L1382" s="119"/>
      <c r="M1382" s="119"/>
      <c r="N1382" s="119"/>
      <c r="O1382" s="119"/>
      <c r="P1382" s="119"/>
      <c r="Q1382" s="119"/>
      <c r="R1382" s="119"/>
      <c r="S1382" s="119"/>
      <c r="T1382" s="119"/>
      <c r="U1382" s="119"/>
      <c r="V1382" s="119"/>
      <c r="W1382" s="103"/>
      <c r="X1382" s="103"/>
      <c r="Y1382" s="65"/>
      <c r="Z1382" s="65"/>
      <c r="AA1382" s="65"/>
      <c r="AB1382" s="65"/>
      <c r="AC1382" s="65"/>
    </row>
    <row r="1383" spans="1:29" x14ac:dyDescent="0.25">
      <c r="A1383" s="101"/>
      <c r="B1383" s="100"/>
      <c r="C1383" s="101"/>
      <c r="D1383" s="102"/>
      <c r="E1383" s="100"/>
      <c r="F1383" s="103"/>
      <c r="G1383" s="104"/>
      <c r="H1383" s="113"/>
      <c r="I1383" s="100"/>
      <c r="J1383" s="119"/>
      <c r="K1383" s="119"/>
      <c r="L1383" s="119"/>
      <c r="M1383" s="119"/>
      <c r="N1383" s="119"/>
      <c r="O1383" s="119"/>
      <c r="P1383" s="119"/>
      <c r="Q1383" s="119"/>
      <c r="R1383" s="119"/>
      <c r="S1383" s="119"/>
      <c r="T1383" s="119"/>
      <c r="U1383" s="119"/>
      <c r="V1383" s="119"/>
      <c r="W1383" s="103"/>
      <c r="X1383" s="103"/>
      <c r="Y1383" s="65"/>
      <c r="Z1383" s="65"/>
      <c r="AA1383" s="65"/>
      <c r="AB1383" s="65"/>
      <c r="AC1383" s="65"/>
    </row>
    <row r="1384" spans="1:29" x14ac:dyDescent="0.25">
      <c r="A1384" s="101"/>
      <c r="B1384" s="100"/>
      <c r="C1384" s="101"/>
      <c r="D1384" s="102"/>
      <c r="E1384" s="100"/>
      <c r="F1384" s="103"/>
      <c r="G1384" s="104"/>
      <c r="H1384" s="113"/>
      <c r="I1384" s="100"/>
      <c r="J1384" s="119"/>
      <c r="K1384" s="119"/>
      <c r="L1384" s="119"/>
      <c r="M1384" s="119"/>
      <c r="N1384" s="119"/>
      <c r="O1384" s="119"/>
      <c r="P1384" s="119"/>
      <c r="Q1384" s="119"/>
      <c r="R1384" s="119"/>
      <c r="S1384" s="119"/>
      <c r="T1384" s="119"/>
      <c r="U1384" s="119"/>
      <c r="V1384" s="119"/>
      <c r="W1384" s="103"/>
      <c r="X1384" s="103"/>
      <c r="Y1384" s="65"/>
      <c r="Z1384" s="65"/>
      <c r="AA1384" s="65"/>
      <c r="AB1384" s="65"/>
      <c r="AC1384" s="65"/>
    </row>
    <row r="1385" spans="1:29" x14ac:dyDescent="0.25">
      <c r="A1385" s="101"/>
      <c r="B1385" s="100"/>
      <c r="C1385" s="101"/>
      <c r="D1385" s="102"/>
      <c r="E1385" s="100"/>
      <c r="F1385" s="103"/>
      <c r="G1385" s="104"/>
      <c r="H1385" s="113"/>
      <c r="I1385" s="100"/>
      <c r="J1385" s="119"/>
      <c r="K1385" s="119"/>
      <c r="L1385" s="119"/>
      <c r="M1385" s="119"/>
      <c r="N1385" s="119"/>
      <c r="O1385" s="119"/>
      <c r="P1385" s="119"/>
      <c r="Q1385" s="119"/>
      <c r="R1385" s="119"/>
      <c r="S1385" s="119"/>
      <c r="T1385" s="119"/>
      <c r="U1385" s="119"/>
      <c r="V1385" s="119"/>
      <c r="W1385" s="103"/>
      <c r="X1385" s="103"/>
      <c r="Y1385" s="65"/>
      <c r="Z1385" s="65"/>
      <c r="AA1385" s="65"/>
      <c r="AB1385" s="65"/>
      <c r="AC1385" s="65"/>
    </row>
    <row r="1386" spans="1:29" x14ac:dyDescent="0.25">
      <c r="A1386" s="101"/>
      <c r="B1386" s="100"/>
      <c r="C1386" s="101"/>
      <c r="D1386" s="102"/>
      <c r="E1386" s="100"/>
      <c r="F1386" s="103"/>
      <c r="G1386" s="104"/>
      <c r="H1386" s="113"/>
      <c r="I1386" s="100"/>
      <c r="J1386" s="119"/>
      <c r="K1386" s="119"/>
      <c r="L1386" s="119"/>
      <c r="M1386" s="119"/>
      <c r="N1386" s="119"/>
      <c r="O1386" s="119"/>
      <c r="P1386" s="119"/>
      <c r="Q1386" s="119"/>
      <c r="R1386" s="119"/>
      <c r="S1386" s="119"/>
      <c r="T1386" s="119"/>
      <c r="U1386" s="119"/>
      <c r="V1386" s="119"/>
      <c r="W1386" s="103"/>
      <c r="X1386" s="103"/>
      <c r="Y1386" s="65"/>
      <c r="Z1386" s="65"/>
      <c r="AA1386" s="65"/>
      <c r="AB1386" s="65"/>
      <c r="AC1386" s="65"/>
    </row>
    <row r="1387" spans="1:29" x14ac:dyDescent="0.25">
      <c r="A1387" s="101"/>
      <c r="B1387" s="100"/>
      <c r="C1387" s="101"/>
      <c r="D1387" s="102"/>
      <c r="E1387" s="100"/>
      <c r="F1387" s="103"/>
      <c r="G1387" s="104"/>
      <c r="H1387" s="113"/>
      <c r="I1387" s="100"/>
      <c r="J1387" s="119"/>
      <c r="K1387" s="119"/>
      <c r="L1387" s="119"/>
      <c r="M1387" s="119"/>
      <c r="N1387" s="119"/>
      <c r="O1387" s="119"/>
      <c r="P1387" s="119"/>
      <c r="Q1387" s="119"/>
      <c r="R1387" s="119"/>
      <c r="S1387" s="119"/>
      <c r="T1387" s="119"/>
      <c r="U1387" s="119"/>
      <c r="V1387" s="119"/>
      <c r="W1387" s="103"/>
      <c r="X1387" s="103"/>
      <c r="Y1387" s="65"/>
      <c r="Z1387" s="65"/>
      <c r="AA1387" s="65"/>
      <c r="AB1387" s="65"/>
      <c r="AC1387" s="65"/>
    </row>
    <row r="1388" spans="1:29" x14ac:dyDescent="0.25">
      <c r="A1388" s="101"/>
      <c r="B1388" s="100"/>
      <c r="C1388" s="101"/>
      <c r="D1388" s="102"/>
      <c r="E1388" s="100"/>
      <c r="F1388" s="103"/>
      <c r="G1388" s="104"/>
      <c r="H1388" s="113"/>
      <c r="I1388" s="100"/>
      <c r="J1388" s="119"/>
      <c r="K1388" s="119"/>
      <c r="L1388" s="119"/>
      <c r="M1388" s="119"/>
      <c r="N1388" s="119"/>
      <c r="O1388" s="119"/>
      <c r="P1388" s="119"/>
      <c r="Q1388" s="119"/>
      <c r="R1388" s="119"/>
      <c r="S1388" s="119"/>
      <c r="T1388" s="119"/>
      <c r="U1388" s="119"/>
      <c r="V1388" s="119"/>
      <c r="W1388" s="103"/>
      <c r="X1388" s="103"/>
      <c r="Y1388" s="65"/>
      <c r="Z1388" s="65"/>
      <c r="AA1388" s="65"/>
      <c r="AB1388" s="65"/>
      <c r="AC1388" s="65"/>
    </row>
    <row r="1389" spans="1:29" x14ac:dyDescent="0.25">
      <c r="A1389" s="101"/>
      <c r="B1389" s="100"/>
      <c r="C1389" s="101"/>
      <c r="D1389" s="102"/>
      <c r="E1389" s="100"/>
      <c r="F1389" s="103"/>
      <c r="G1389" s="104"/>
      <c r="H1389" s="113"/>
      <c r="I1389" s="100"/>
      <c r="J1389" s="119"/>
      <c r="K1389" s="119"/>
      <c r="L1389" s="119"/>
      <c r="M1389" s="119"/>
      <c r="N1389" s="119"/>
      <c r="O1389" s="119"/>
      <c r="P1389" s="119"/>
      <c r="Q1389" s="119"/>
      <c r="R1389" s="119"/>
      <c r="S1389" s="119"/>
      <c r="T1389" s="119"/>
      <c r="U1389" s="119"/>
      <c r="V1389" s="119"/>
      <c r="W1389" s="103"/>
      <c r="X1389" s="103"/>
      <c r="Y1389" s="65"/>
      <c r="Z1389" s="65"/>
      <c r="AA1389" s="65"/>
      <c r="AB1389" s="65"/>
      <c r="AC1389" s="65"/>
    </row>
    <row r="1390" spans="1:29" x14ac:dyDescent="0.25">
      <c r="A1390" s="101"/>
      <c r="B1390" s="100"/>
      <c r="C1390" s="101"/>
      <c r="D1390" s="102"/>
      <c r="E1390" s="100"/>
      <c r="F1390" s="103"/>
      <c r="G1390" s="104"/>
      <c r="H1390" s="113"/>
      <c r="I1390" s="100"/>
      <c r="J1390" s="119"/>
      <c r="K1390" s="119"/>
      <c r="L1390" s="119"/>
      <c r="M1390" s="119"/>
      <c r="N1390" s="119"/>
      <c r="O1390" s="119"/>
      <c r="P1390" s="119"/>
      <c r="Q1390" s="119"/>
      <c r="R1390" s="119"/>
      <c r="S1390" s="119"/>
      <c r="T1390" s="119"/>
      <c r="U1390" s="119"/>
      <c r="V1390" s="119"/>
      <c r="W1390" s="103"/>
      <c r="X1390" s="103"/>
      <c r="Y1390" s="65"/>
      <c r="Z1390" s="65"/>
      <c r="AA1390" s="65"/>
      <c r="AB1390" s="65"/>
      <c r="AC1390" s="65"/>
    </row>
    <row r="1391" spans="1:29" x14ac:dyDescent="0.25">
      <c r="A1391" s="101"/>
      <c r="B1391" s="100"/>
      <c r="C1391" s="101"/>
      <c r="D1391" s="102"/>
      <c r="E1391" s="100"/>
      <c r="F1391" s="103"/>
      <c r="G1391" s="104"/>
      <c r="H1391" s="113"/>
      <c r="I1391" s="100"/>
      <c r="J1391" s="119"/>
      <c r="K1391" s="119"/>
      <c r="L1391" s="119"/>
      <c r="M1391" s="119"/>
      <c r="N1391" s="119"/>
      <c r="O1391" s="119"/>
      <c r="P1391" s="119"/>
      <c r="Q1391" s="119"/>
      <c r="R1391" s="119"/>
      <c r="S1391" s="119"/>
      <c r="T1391" s="119"/>
      <c r="U1391" s="119"/>
      <c r="V1391" s="119"/>
      <c r="W1391" s="103"/>
      <c r="X1391" s="103"/>
      <c r="Y1391" s="65"/>
      <c r="Z1391" s="65"/>
      <c r="AA1391" s="65"/>
      <c r="AB1391" s="65"/>
      <c r="AC1391" s="65"/>
    </row>
    <row r="1392" spans="1:29" x14ac:dyDescent="0.25">
      <c r="A1392" s="101"/>
      <c r="B1392" s="100"/>
      <c r="C1392" s="101"/>
      <c r="D1392" s="102"/>
      <c r="E1392" s="100"/>
      <c r="F1392" s="103"/>
      <c r="G1392" s="104"/>
      <c r="H1392" s="113"/>
      <c r="I1392" s="100"/>
      <c r="J1392" s="119"/>
      <c r="K1392" s="119"/>
      <c r="L1392" s="119"/>
      <c r="M1392" s="119"/>
      <c r="N1392" s="119"/>
      <c r="O1392" s="119"/>
      <c r="P1392" s="119"/>
      <c r="Q1392" s="119"/>
      <c r="R1392" s="119"/>
      <c r="S1392" s="119"/>
      <c r="T1392" s="119"/>
      <c r="U1392" s="119"/>
      <c r="V1392" s="119"/>
      <c r="W1392" s="103"/>
      <c r="X1392" s="103"/>
      <c r="Y1392" s="65"/>
      <c r="Z1392" s="65"/>
      <c r="AA1392" s="65"/>
      <c r="AB1392" s="65"/>
      <c r="AC1392" s="65"/>
    </row>
    <row r="1393" spans="1:29" x14ac:dyDescent="0.25">
      <c r="A1393" s="101"/>
      <c r="B1393" s="100"/>
      <c r="C1393" s="101"/>
      <c r="D1393" s="102"/>
      <c r="E1393" s="100"/>
      <c r="F1393" s="103"/>
      <c r="G1393" s="104"/>
      <c r="H1393" s="113"/>
      <c r="I1393" s="100"/>
      <c r="J1393" s="119"/>
      <c r="K1393" s="119"/>
      <c r="L1393" s="119"/>
      <c r="M1393" s="119"/>
      <c r="N1393" s="119"/>
      <c r="O1393" s="119"/>
      <c r="P1393" s="119"/>
      <c r="Q1393" s="119"/>
      <c r="R1393" s="119"/>
      <c r="S1393" s="119"/>
      <c r="T1393" s="119"/>
      <c r="U1393" s="119"/>
      <c r="V1393" s="119"/>
      <c r="W1393" s="103"/>
      <c r="X1393" s="103"/>
      <c r="Y1393" s="65"/>
      <c r="Z1393" s="65"/>
      <c r="AA1393" s="65"/>
      <c r="AB1393" s="65"/>
      <c r="AC1393" s="65"/>
    </row>
    <row r="1394" spans="1:29" x14ac:dyDescent="0.25">
      <c r="A1394" s="101"/>
      <c r="B1394" s="100"/>
      <c r="C1394" s="101"/>
      <c r="D1394" s="102"/>
      <c r="E1394" s="100"/>
      <c r="F1394" s="103"/>
      <c r="G1394" s="104"/>
      <c r="H1394" s="113"/>
      <c r="I1394" s="100"/>
      <c r="J1394" s="119"/>
      <c r="K1394" s="119"/>
      <c r="L1394" s="119"/>
      <c r="M1394" s="119"/>
      <c r="N1394" s="119"/>
      <c r="O1394" s="119"/>
      <c r="P1394" s="119"/>
      <c r="Q1394" s="119"/>
      <c r="R1394" s="119"/>
      <c r="S1394" s="119"/>
      <c r="T1394" s="119"/>
      <c r="U1394" s="119"/>
      <c r="V1394" s="119"/>
      <c r="W1394" s="103"/>
      <c r="X1394" s="103"/>
      <c r="Y1394" s="65"/>
      <c r="Z1394" s="65"/>
      <c r="AA1394" s="65"/>
      <c r="AB1394" s="65"/>
      <c r="AC1394" s="65"/>
    </row>
    <row r="1395" spans="1:29" x14ac:dyDescent="0.25">
      <c r="A1395" s="101"/>
      <c r="B1395" s="100"/>
      <c r="C1395" s="101"/>
      <c r="D1395" s="102"/>
      <c r="E1395" s="100"/>
      <c r="F1395" s="103"/>
      <c r="G1395" s="104"/>
      <c r="H1395" s="113"/>
      <c r="I1395" s="100"/>
      <c r="J1395" s="119"/>
      <c r="K1395" s="119"/>
      <c r="L1395" s="119"/>
      <c r="M1395" s="119"/>
      <c r="N1395" s="119"/>
      <c r="O1395" s="119"/>
      <c r="P1395" s="119"/>
      <c r="Q1395" s="119"/>
      <c r="R1395" s="119"/>
      <c r="S1395" s="119"/>
      <c r="T1395" s="119"/>
      <c r="U1395" s="119"/>
      <c r="V1395" s="119"/>
      <c r="W1395" s="103"/>
      <c r="X1395" s="103"/>
      <c r="Y1395" s="65"/>
      <c r="Z1395" s="65"/>
      <c r="AA1395" s="65"/>
      <c r="AB1395" s="65"/>
      <c r="AC1395" s="65"/>
    </row>
    <row r="1396" spans="1:29" x14ac:dyDescent="0.25">
      <c r="A1396" s="101"/>
      <c r="B1396" s="100"/>
      <c r="C1396" s="101"/>
      <c r="D1396" s="102"/>
      <c r="E1396" s="100"/>
      <c r="F1396" s="103"/>
      <c r="G1396" s="104"/>
      <c r="H1396" s="113"/>
      <c r="I1396" s="100"/>
      <c r="J1396" s="119"/>
      <c r="K1396" s="119"/>
      <c r="L1396" s="119"/>
      <c r="M1396" s="119"/>
      <c r="N1396" s="119"/>
      <c r="O1396" s="119"/>
      <c r="P1396" s="119"/>
      <c r="Q1396" s="119"/>
      <c r="R1396" s="119"/>
      <c r="S1396" s="119"/>
      <c r="T1396" s="119"/>
      <c r="U1396" s="119"/>
      <c r="V1396" s="119"/>
      <c r="W1396" s="103"/>
      <c r="X1396" s="103"/>
      <c r="Y1396" s="65"/>
      <c r="Z1396" s="65"/>
      <c r="AA1396" s="65"/>
      <c r="AB1396" s="65"/>
      <c r="AC1396" s="65"/>
    </row>
    <row r="1397" spans="1:29" x14ac:dyDescent="0.25">
      <c r="A1397" s="101"/>
      <c r="B1397" s="100"/>
      <c r="C1397" s="101"/>
      <c r="D1397" s="102"/>
      <c r="E1397" s="100"/>
      <c r="F1397" s="103"/>
      <c r="G1397" s="104"/>
      <c r="H1397" s="113"/>
      <c r="I1397" s="100"/>
      <c r="J1397" s="119"/>
      <c r="K1397" s="119"/>
      <c r="L1397" s="119"/>
      <c r="M1397" s="119"/>
      <c r="N1397" s="119"/>
      <c r="O1397" s="119"/>
      <c r="P1397" s="119"/>
      <c r="Q1397" s="119"/>
      <c r="R1397" s="119"/>
      <c r="S1397" s="119"/>
      <c r="T1397" s="119"/>
      <c r="U1397" s="119"/>
      <c r="V1397" s="119"/>
      <c r="W1397" s="103"/>
      <c r="X1397" s="103"/>
      <c r="Y1397" s="65"/>
      <c r="Z1397" s="65"/>
      <c r="AA1397" s="65"/>
      <c r="AB1397" s="65"/>
      <c r="AC1397" s="65"/>
    </row>
    <row r="1398" spans="1:29" x14ac:dyDescent="0.25">
      <c r="A1398" s="101"/>
      <c r="B1398" s="100"/>
      <c r="C1398" s="101"/>
      <c r="D1398" s="102"/>
      <c r="E1398" s="100"/>
      <c r="F1398" s="103"/>
      <c r="G1398" s="104"/>
      <c r="H1398" s="113"/>
      <c r="I1398" s="100"/>
      <c r="J1398" s="119"/>
      <c r="K1398" s="119"/>
      <c r="L1398" s="119"/>
      <c r="M1398" s="119"/>
      <c r="N1398" s="119"/>
      <c r="O1398" s="119"/>
      <c r="P1398" s="119"/>
      <c r="Q1398" s="119"/>
      <c r="R1398" s="119"/>
      <c r="S1398" s="119"/>
      <c r="T1398" s="119"/>
      <c r="U1398" s="119"/>
      <c r="V1398" s="119"/>
      <c r="W1398" s="103"/>
      <c r="X1398" s="103"/>
      <c r="Y1398" s="65"/>
      <c r="Z1398" s="65"/>
      <c r="AA1398" s="65"/>
      <c r="AB1398" s="65"/>
      <c r="AC1398" s="65"/>
    </row>
    <row r="1399" spans="1:29" x14ac:dyDescent="0.25">
      <c r="A1399" s="101"/>
      <c r="B1399" s="100"/>
      <c r="C1399" s="101"/>
      <c r="D1399" s="102"/>
      <c r="E1399" s="100"/>
      <c r="F1399" s="103"/>
      <c r="G1399" s="104"/>
      <c r="H1399" s="113"/>
      <c r="I1399" s="100"/>
      <c r="J1399" s="119"/>
      <c r="K1399" s="119"/>
      <c r="L1399" s="119"/>
      <c r="M1399" s="119"/>
      <c r="N1399" s="119"/>
      <c r="O1399" s="119"/>
      <c r="P1399" s="119"/>
      <c r="Q1399" s="119"/>
      <c r="R1399" s="119"/>
      <c r="S1399" s="119"/>
      <c r="T1399" s="119"/>
      <c r="U1399" s="119"/>
      <c r="V1399" s="119"/>
      <c r="W1399" s="103"/>
      <c r="X1399" s="103"/>
      <c r="Y1399" s="65"/>
      <c r="Z1399" s="65"/>
      <c r="AA1399" s="65"/>
      <c r="AB1399" s="65"/>
      <c r="AC1399" s="65"/>
    </row>
    <row r="1400" spans="1:29" x14ac:dyDescent="0.25">
      <c r="A1400" s="101"/>
      <c r="B1400" s="100"/>
      <c r="C1400" s="101"/>
      <c r="D1400" s="102"/>
      <c r="E1400" s="100"/>
      <c r="F1400" s="103"/>
      <c r="G1400" s="104"/>
      <c r="H1400" s="113"/>
      <c r="I1400" s="100"/>
      <c r="J1400" s="119"/>
      <c r="K1400" s="119"/>
      <c r="L1400" s="119"/>
      <c r="M1400" s="119"/>
      <c r="N1400" s="119"/>
      <c r="O1400" s="119"/>
      <c r="P1400" s="119"/>
      <c r="Q1400" s="119"/>
      <c r="R1400" s="119"/>
      <c r="S1400" s="119"/>
      <c r="T1400" s="119"/>
      <c r="U1400" s="119"/>
      <c r="V1400" s="119"/>
      <c r="W1400" s="103"/>
      <c r="X1400" s="103"/>
      <c r="Y1400" s="65"/>
      <c r="Z1400" s="65"/>
      <c r="AA1400" s="65"/>
      <c r="AB1400" s="65"/>
      <c r="AC1400" s="65"/>
    </row>
    <row r="1401" spans="1:29" x14ac:dyDescent="0.25">
      <c r="A1401" s="101"/>
      <c r="B1401" s="100"/>
      <c r="C1401" s="101"/>
      <c r="D1401" s="102"/>
      <c r="E1401" s="100"/>
      <c r="F1401" s="103"/>
      <c r="G1401" s="104"/>
      <c r="H1401" s="113"/>
      <c r="I1401" s="100"/>
      <c r="J1401" s="119"/>
      <c r="K1401" s="119"/>
      <c r="L1401" s="119"/>
      <c r="M1401" s="119"/>
      <c r="N1401" s="119"/>
      <c r="O1401" s="119"/>
      <c r="P1401" s="119"/>
      <c r="Q1401" s="119"/>
      <c r="R1401" s="119"/>
      <c r="S1401" s="119"/>
      <c r="T1401" s="119"/>
      <c r="U1401" s="119"/>
      <c r="V1401" s="119"/>
      <c r="W1401" s="103"/>
      <c r="X1401" s="103"/>
      <c r="Y1401" s="65"/>
      <c r="Z1401" s="65"/>
      <c r="AA1401" s="65"/>
      <c r="AB1401" s="65"/>
      <c r="AC1401" s="65"/>
    </row>
    <row r="1402" spans="1:29" x14ac:dyDescent="0.25">
      <c r="A1402" s="101"/>
      <c r="B1402" s="100"/>
      <c r="C1402" s="101"/>
      <c r="D1402" s="102"/>
      <c r="E1402" s="100"/>
      <c r="F1402" s="103"/>
      <c r="G1402" s="104"/>
      <c r="H1402" s="113"/>
      <c r="I1402" s="100"/>
      <c r="J1402" s="119"/>
      <c r="K1402" s="119"/>
      <c r="L1402" s="119"/>
      <c r="M1402" s="119"/>
      <c r="N1402" s="119"/>
      <c r="O1402" s="119"/>
      <c r="P1402" s="119"/>
      <c r="Q1402" s="119"/>
      <c r="R1402" s="119"/>
      <c r="S1402" s="119"/>
      <c r="T1402" s="119"/>
      <c r="U1402" s="119"/>
      <c r="V1402" s="119"/>
      <c r="W1402" s="103"/>
      <c r="X1402" s="103"/>
      <c r="Y1402" s="65"/>
      <c r="Z1402" s="65"/>
      <c r="AA1402" s="65"/>
      <c r="AB1402" s="65"/>
      <c r="AC1402" s="65"/>
    </row>
    <row r="1403" spans="1:29" x14ac:dyDescent="0.25">
      <c r="A1403" s="101"/>
      <c r="B1403" s="100"/>
      <c r="C1403" s="101"/>
      <c r="D1403" s="102"/>
      <c r="E1403" s="100"/>
      <c r="F1403" s="103"/>
      <c r="G1403" s="104"/>
      <c r="H1403" s="113"/>
      <c r="I1403" s="100"/>
      <c r="J1403" s="119"/>
      <c r="K1403" s="119"/>
      <c r="L1403" s="119"/>
      <c r="M1403" s="119"/>
      <c r="N1403" s="119"/>
      <c r="O1403" s="119"/>
      <c r="P1403" s="119"/>
      <c r="Q1403" s="119"/>
      <c r="R1403" s="119"/>
      <c r="S1403" s="119"/>
      <c r="T1403" s="119"/>
      <c r="U1403" s="119"/>
      <c r="V1403" s="119"/>
      <c r="W1403" s="103"/>
      <c r="X1403" s="103"/>
      <c r="Y1403" s="65"/>
      <c r="Z1403" s="65"/>
      <c r="AA1403" s="65"/>
      <c r="AB1403" s="65"/>
      <c r="AC1403" s="65"/>
    </row>
    <row r="1404" spans="1:29" x14ac:dyDescent="0.25">
      <c r="A1404" s="101"/>
      <c r="B1404" s="100"/>
      <c r="C1404" s="101"/>
      <c r="D1404" s="102"/>
      <c r="E1404" s="100"/>
      <c r="F1404" s="103"/>
      <c r="G1404" s="104"/>
      <c r="H1404" s="113"/>
      <c r="I1404" s="100"/>
      <c r="J1404" s="119"/>
      <c r="K1404" s="119"/>
      <c r="L1404" s="119"/>
      <c r="M1404" s="119"/>
      <c r="N1404" s="119"/>
      <c r="O1404" s="119"/>
      <c r="P1404" s="119"/>
      <c r="Q1404" s="119"/>
      <c r="R1404" s="119"/>
      <c r="S1404" s="119"/>
      <c r="T1404" s="119"/>
      <c r="U1404" s="119"/>
      <c r="V1404" s="119"/>
      <c r="W1404" s="103"/>
      <c r="X1404" s="103"/>
      <c r="Y1404" s="65"/>
      <c r="Z1404" s="65"/>
      <c r="AA1404" s="65"/>
      <c r="AB1404" s="65"/>
      <c r="AC1404" s="65"/>
    </row>
    <row r="1405" spans="1:29" x14ac:dyDescent="0.25">
      <c r="A1405" s="101"/>
      <c r="B1405" s="100"/>
      <c r="C1405" s="101"/>
      <c r="D1405" s="102"/>
      <c r="E1405" s="100"/>
      <c r="F1405" s="103"/>
      <c r="G1405" s="104"/>
      <c r="H1405" s="113"/>
      <c r="I1405" s="100"/>
      <c r="J1405" s="119"/>
      <c r="K1405" s="119"/>
      <c r="L1405" s="119"/>
      <c r="M1405" s="119"/>
      <c r="N1405" s="119"/>
      <c r="O1405" s="119"/>
      <c r="P1405" s="119"/>
      <c r="Q1405" s="119"/>
      <c r="R1405" s="119"/>
      <c r="S1405" s="119"/>
      <c r="T1405" s="119"/>
      <c r="U1405" s="119"/>
      <c r="V1405" s="119"/>
      <c r="W1405" s="103"/>
      <c r="X1405" s="103"/>
      <c r="Y1405" s="65"/>
      <c r="Z1405" s="65"/>
      <c r="AA1405" s="65"/>
      <c r="AB1405" s="65"/>
      <c r="AC1405" s="65"/>
    </row>
    <row r="1406" spans="1:29" x14ac:dyDescent="0.25">
      <c r="A1406" s="101"/>
      <c r="B1406" s="100"/>
      <c r="C1406" s="101"/>
      <c r="D1406" s="102"/>
      <c r="E1406" s="100"/>
      <c r="F1406" s="103"/>
      <c r="G1406" s="104"/>
      <c r="H1406" s="113"/>
      <c r="I1406" s="100"/>
      <c r="J1406" s="119"/>
      <c r="K1406" s="119"/>
      <c r="L1406" s="119"/>
      <c r="M1406" s="119"/>
      <c r="N1406" s="119"/>
      <c r="O1406" s="119"/>
      <c r="P1406" s="119"/>
      <c r="Q1406" s="119"/>
      <c r="R1406" s="119"/>
      <c r="S1406" s="119"/>
      <c r="T1406" s="119"/>
      <c r="U1406" s="119"/>
      <c r="V1406" s="119"/>
      <c r="W1406" s="103"/>
      <c r="X1406" s="103"/>
      <c r="Y1406" s="65"/>
      <c r="Z1406" s="65"/>
      <c r="AA1406" s="65"/>
      <c r="AB1406" s="65"/>
      <c r="AC1406" s="65"/>
    </row>
    <row r="1407" spans="1:29" x14ac:dyDescent="0.25">
      <c r="A1407" s="101"/>
      <c r="B1407" s="100"/>
      <c r="C1407" s="101"/>
      <c r="D1407" s="102"/>
      <c r="E1407" s="100"/>
      <c r="F1407" s="103"/>
      <c r="G1407" s="104"/>
      <c r="H1407" s="113"/>
      <c r="I1407" s="100"/>
      <c r="J1407" s="119"/>
      <c r="K1407" s="119"/>
      <c r="L1407" s="119"/>
      <c r="M1407" s="119"/>
      <c r="N1407" s="119"/>
      <c r="O1407" s="119"/>
      <c r="P1407" s="119"/>
      <c r="Q1407" s="119"/>
      <c r="R1407" s="119"/>
      <c r="S1407" s="119"/>
      <c r="T1407" s="119"/>
      <c r="U1407" s="119"/>
      <c r="V1407" s="119"/>
      <c r="W1407" s="103"/>
      <c r="X1407" s="103"/>
      <c r="Y1407" s="65"/>
      <c r="Z1407" s="65"/>
      <c r="AA1407" s="65"/>
      <c r="AB1407" s="65"/>
      <c r="AC1407" s="65"/>
    </row>
    <row r="1408" spans="1:29" x14ac:dyDescent="0.25">
      <c r="A1408" s="101"/>
      <c r="B1408" s="100"/>
      <c r="C1408" s="101"/>
      <c r="D1408" s="102"/>
      <c r="E1408" s="100"/>
      <c r="F1408" s="103"/>
      <c r="G1408" s="104"/>
      <c r="H1408" s="113"/>
      <c r="I1408" s="100"/>
      <c r="J1408" s="119"/>
      <c r="K1408" s="119"/>
      <c r="L1408" s="119"/>
      <c r="M1408" s="119"/>
      <c r="N1408" s="119"/>
      <c r="O1408" s="119"/>
      <c r="P1408" s="119"/>
      <c r="Q1408" s="119"/>
      <c r="R1408" s="119"/>
      <c r="S1408" s="119"/>
      <c r="T1408" s="119"/>
      <c r="U1408" s="119"/>
      <c r="V1408" s="119"/>
      <c r="W1408" s="103"/>
      <c r="X1408" s="103"/>
      <c r="Y1408" s="65"/>
      <c r="Z1408" s="65"/>
      <c r="AA1408" s="65"/>
      <c r="AB1408" s="65"/>
      <c r="AC1408" s="65"/>
    </row>
    <row r="1409" spans="1:29" x14ac:dyDescent="0.25">
      <c r="A1409" s="101"/>
      <c r="B1409" s="100"/>
      <c r="C1409" s="101"/>
      <c r="D1409" s="102"/>
      <c r="E1409" s="100"/>
      <c r="F1409" s="103"/>
      <c r="G1409" s="104"/>
      <c r="H1409" s="113"/>
      <c r="I1409" s="100"/>
      <c r="J1409" s="119"/>
      <c r="K1409" s="119"/>
      <c r="L1409" s="119"/>
      <c r="M1409" s="119"/>
      <c r="N1409" s="119"/>
      <c r="O1409" s="119"/>
      <c r="P1409" s="119"/>
      <c r="Q1409" s="119"/>
      <c r="R1409" s="119"/>
      <c r="S1409" s="119"/>
      <c r="T1409" s="119"/>
      <c r="U1409" s="119"/>
      <c r="V1409" s="119"/>
      <c r="W1409" s="103"/>
      <c r="X1409" s="103"/>
      <c r="Y1409" s="65"/>
      <c r="Z1409" s="65"/>
      <c r="AA1409" s="65"/>
      <c r="AB1409" s="65"/>
      <c r="AC1409" s="65"/>
    </row>
    <row r="1410" spans="1:29" x14ac:dyDescent="0.25">
      <c r="A1410" s="101"/>
      <c r="B1410" s="100"/>
      <c r="C1410" s="101"/>
      <c r="D1410" s="102"/>
      <c r="E1410" s="100"/>
      <c r="F1410" s="103"/>
      <c r="G1410" s="104"/>
      <c r="H1410" s="113"/>
      <c r="I1410" s="100"/>
      <c r="J1410" s="119"/>
      <c r="K1410" s="119"/>
      <c r="L1410" s="119"/>
      <c r="M1410" s="119"/>
      <c r="N1410" s="119"/>
      <c r="O1410" s="119"/>
      <c r="P1410" s="119"/>
      <c r="Q1410" s="119"/>
      <c r="R1410" s="119"/>
      <c r="S1410" s="119"/>
      <c r="T1410" s="119"/>
      <c r="U1410" s="119"/>
      <c r="V1410" s="119"/>
      <c r="W1410" s="103"/>
      <c r="X1410" s="103"/>
      <c r="Y1410" s="65"/>
      <c r="Z1410" s="65"/>
      <c r="AA1410" s="65"/>
      <c r="AB1410" s="65"/>
      <c r="AC1410" s="65"/>
    </row>
    <row r="1411" spans="1:29" x14ac:dyDescent="0.25">
      <c r="A1411" s="101"/>
      <c r="B1411" s="100"/>
      <c r="C1411" s="101"/>
      <c r="D1411" s="102"/>
      <c r="E1411" s="100"/>
      <c r="F1411" s="103"/>
      <c r="G1411" s="104"/>
      <c r="H1411" s="113"/>
      <c r="I1411" s="100"/>
      <c r="J1411" s="119"/>
      <c r="K1411" s="119"/>
      <c r="L1411" s="119"/>
      <c r="M1411" s="119"/>
      <c r="N1411" s="119"/>
      <c r="O1411" s="119"/>
      <c r="P1411" s="119"/>
      <c r="Q1411" s="119"/>
      <c r="R1411" s="119"/>
      <c r="S1411" s="119"/>
      <c r="T1411" s="119"/>
      <c r="U1411" s="119"/>
      <c r="V1411" s="119"/>
      <c r="W1411" s="103"/>
      <c r="X1411" s="103"/>
      <c r="Y1411" s="65"/>
      <c r="Z1411" s="65"/>
      <c r="AA1411" s="65"/>
      <c r="AB1411" s="65"/>
      <c r="AC1411" s="65"/>
    </row>
    <row r="1412" spans="1:29" x14ac:dyDescent="0.25">
      <c r="A1412" s="101"/>
      <c r="B1412" s="100"/>
      <c r="C1412" s="101"/>
      <c r="D1412" s="102"/>
      <c r="E1412" s="100"/>
      <c r="F1412" s="103"/>
      <c r="G1412" s="104"/>
      <c r="H1412" s="113"/>
      <c r="I1412" s="100"/>
      <c r="J1412" s="119"/>
      <c r="K1412" s="119"/>
      <c r="L1412" s="119"/>
      <c r="M1412" s="119"/>
      <c r="N1412" s="119"/>
      <c r="O1412" s="119"/>
      <c r="P1412" s="119"/>
      <c r="Q1412" s="119"/>
      <c r="R1412" s="119"/>
      <c r="S1412" s="119"/>
      <c r="T1412" s="119"/>
      <c r="U1412" s="119"/>
      <c r="V1412" s="119"/>
      <c r="W1412" s="103"/>
      <c r="X1412" s="103"/>
      <c r="Y1412" s="65"/>
      <c r="Z1412" s="65"/>
      <c r="AA1412" s="65"/>
      <c r="AB1412" s="65"/>
      <c r="AC1412" s="65"/>
    </row>
    <row r="1413" spans="1:29" x14ac:dyDescent="0.25">
      <c r="A1413" s="101"/>
      <c r="B1413" s="100"/>
      <c r="C1413" s="101"/>
      <c r="D1413" s="102"/>
      <c r="E1413" s="100"/>
      <c r="F1413" s="103"/>
      <c r="G1413" s="104"/>
      <c r="H1413" s="113"/>
      <c r="I1413" s="100"/>
      <c r="J1413" s="119"/>
      <c r="K1413" s="119"/>
      <c r="L1413" s="119"/>
      <c r="M1413" s="119"/>
      <c r="N1413" s="119"/>
      <c r="O1413" s="119"/>
      <c r="P1413" s="119"/>
      <c r="Q1413" s="119"/>
      <c r="R1413" s="119"/>
      <c r="S1413" s="119"/>
      <c r="T1413" s="119"/>
      <c r="U1413" s="119"/>
      <c r="V1413" s="119"/>
      <c r="W1413" s="103"/>
      <c r="X1413" s="103"/>
      <c r="Y1413" s="65"/>
      <c r="Z1413" s="65"/>
      <c r="AA1413" s="65"/>
      <c r="AB1413" s="65"/>
      <c r="AC1413" s="65"/>
    </row>
    <row r="1414" spans="1:29" x14ac:dyDescent="0.25">
      <c r="A1414" s="101"/>
      <c r="B1414" s="100"/>
      <c r="C1414" s="101"/>
      <c r="D1414" s="102"/>
      <c r="E1414" s="100"/>
      <c r="F1414" s="103"/>
      <c r="G1414" s="104"/>
      <c r="H1414" s="113"/>
      <c r="I1414" s="100"/>
      <c r="J1414" s="119"/>
      <c r="K1414" s="119"/>
      <c r="L1414" s="119"/>
      <c r="M1414" s="119"/>
      <c r="N1414" s="119"/>
      <c r="O1414" s="119"/>
      <c r="P1414" s="119"/>
      <c r="Q1414" s="119"/>
      <c r="R1414" s="119"/>
      <c r="S1414" s="119"/>
      <c r="T1414" s="119"/>
      <c r="U1414" s="119"/>
      <c r="V1414" s="119"/>
      <c r="W1414" s="103"/>
      <c r="X1414" s="103"/>
      <c r="Y1414" s="65"/>
      <c r="Z1414" s="65"/>
      <c r="AA1414" s="65"/>
      <c r="AB1414" s="65"/>
      <c r="AC1414" s="65"/>
    </row>
    <row r="1415" spans="1:29" x14ac:dyDescent="0.25">
      <c r="A1415" s="101"/>
      <c r="B1415" s="100"/>
      <c r="C1415" s="101"/>
      <c r="D1415" s="102"/>
      <c r="E1415" s="100"/>
      <c r="F1415" s="103"/>
      <c r="G1415" s="104"/>
      <c r="H1415" s="113"/>
      <c r="I1415" s="100"/>
      <c r="J1415" s="119"/>
      <c r="K1415" s="119"/>
      <c r="L1415" s="119"/>
      <c r="M1415" s="119"/>
      <c r="N1415" s="119"/>
      <c r="O1415" s="119"/>
      <c r="P1415" s="119"/>
      <c r="Q1415" s="119"/>
      <c r="R1415" s="119"/>
      <c r="S1415" s="119"/>
      <c r="T1415" s="119"/>
      <c r="U1415" s="119"/>
      <c r="V1415" s="119"/>
      <c r="W1415" s="103"/>
      <c r="X1415" s="103"/>
      <c r="Y1415" s="65"/>
      <c r="Z1415" s="65"/>
      <c r="AA1415" s="65"/>
      <c r="AB1415" s="65"/>
      <c r="AC1415" s="65"/>
    </row>
    <row r="1416" spans="1:29" x14ac:dyDescent="0.25">
      <c r="A1416" s="101"/>
      <c r="B1416" s="100"/>
      <c r="C1416" s="101"/>
      <c r="D1416" s="102"/>
      <c r="E1416" s="100"/>
      <c r="F1416" s="103"/>
      <c r="G1416" s="104"/>
      <c r="H1416" s="113"/>
      <c r="I1416" s="100"/>
      <c r="J1416" s="119"/>
      <c r="K1416" s="119"/>
      <c r="L1416" s="119"/>
      <c r="M1416" s="119"/>
      <c r="N1416" s="119"/>
      <c r="O1416" s="119"/>
      <c r="P1416" s="119"/>
      <c r="Q1416" s="119"/>
      <c r="R1416" s="119"/>
      <c r="S1416" s="119"/>
      <c r="T1416" s="119"/>
      <c r="U1416" s="119"/>
      <c r="V1416" s="119"/>
      <c r="W1416" s="103"/>
      <c r="X1416" s="103"/>
      <c r="Y1416" s="65"/>
      <c r="Z1416" s="65"/>
      <c r="AA1416" s="65"/>
      <c r="AB1416" s="65"/>
      <c r="AC1416" s="65"/>
    </row>
    <row r="1417" spans="1:29" x14ac:dyDescent="0.25">
      <c r="A1417" s="101"/>
      <c r="B1417" s="100"/>
      <c r="C1417" s="101"/>
      <c r="D1417" s="102"/>
      <c r="E1417" s="100"/>
      <c r="F1417" s="103"/>
      <c r="G1417" s="104"/>
      <c r="H1417" s="113"/>
      <c r="I1417" s="100"/>
      <c r="J1417" s="119"/>
      <c r="K1417" s="119"/>
      <c r="L1417" s="119"/>
      <c r="M1417" s="119"/>
      <c r="N1417" s="119"/>
      <c r="O1417" s="119"/>
      <c r="P1417" s="119"/>
      <c r="Q1417" s="119"/>
      <c r="R1417" s="119"/>
      <c r="S1417" s="119"/>
      <c r="T1417" s="119"/>
      <c r="U1417" s="119"/>
      <c r="V1417" s="119"/>
      <c r="W1417" s="103"/>
      <c r="X1417" s="103"/>
      <c r="Y1417" s="65"/>
      <c r="Z1417" s="65"/>
      <c r="AA1417" s="65"/>
      <c r="AB1417" s="65"/>
      <c r="AC1417" s="65"/>
    </row>
    <row r="1418" spans="1:29" x14ac:dyDescent="0.25">
      <c r="A1418" s="101"/>
      <c r="B1418" s="100"/>
      <c r="C1418" s="101"/>
      <c r="D1418" s="102"/>
      <c r="E1418" s="100"/>
      <c r="F1418" s="103"/>
      <c r="G1418" s="104"/>
      <c r="H1418" s="113"/>
      <c r="I1418" s="100"/>
      <c r="J1418" s="119"/>
      <c r="K1418" s="119"/>
      <c r="L1418" s="119"/>
      <c r="M1418" s="119"/>
      <c r="N1418" s="119"/>
      <c r="O1418" s="119"/>
      <c r="P1418" s="119"/>
      <c r="Q1418" s="119"/>
      <c r="R1418" s="119"/>
      <c r="S1418" s="119"/>
      <c r="T1418" s="119"/>
      <c r="U1418" s="119"/>
      <c r="V1418" s="119"/>
      <c r="W1418" s="103"/>
      <c r="X1418" s="103"/>
      <c r="Y1418" s="65"/>
      <c r="Z1418" s="65"/>
      <c r="AA1418" s="65"/>
      <c r="AB1418" s="65"/>
      <c r="AC1418" s="65"/>
    </row>
    <row r="1419" spans="1:29" x14ac:dyDescent="0.25">
      <c r="A1419" s="101"/>
      <c r="B1419" s="100"/>
      <c r="C1419" s="101"/>
      <c r="D1419" s="102"/>
      <c r="E1419" s="100"/>
      <c r="F1419" s="103"/>
      <c r="G1419" s="104"/>
      <c r="H1419" s="113"/>
      <c r="I1419" s="100"/>
      <c r="J1419" s="119"/>
      <c r="K1419" s="119"/>
      <c r="L1419" s="119"/>
      <c r="M1419" s="119"/>
      <c r="N1419" s="119"/>
      <c r="O1419" s="119"/>
      <c r="P1419" s="119"/>
      <c r="Q1419" s="119"/>
      <c r="R1419" s="119"/>
      <c r="S1419" s="119"/>
      <c r="T1419" s="119"/>
      <c r="U1419" s="119"/>
      <c r="V1419" s="119"/>
      <c r="W1419" s="103"/>
      <c r="X1419" s="103"/>
      <c r="Y1419" s="65"/>
      <c r="Z1419" s="65"/>
      <c r="AA1419" s="65"/>
      <c r="AB1419" s="65"/>
      <c r="AC1419" s="65"/>
    </row>
    <row r="1420" spans="1:29" x14ac:dyDescent="0.25">
      <c r="A1420" s="101"/>
      <c r="B1420" s="100"/>
      <c r="C1420" s="101"/>
      <c r="D1420" s="102"/>
      <c r="E1420" s="100"/>
      <c r="F1420" s="103"/>
      <c r="G1420" s="104"/>
      <c r="H1420" s="113"/>
      <c r="I1420" s="100"/>
      <c r="J1420" s="119"/>
      <c r="K1420" s="119"/>
      <c r="L1420" s="119"/>
      <c r="M1420" s="119"/>
      <c r="N1420" s="119"/>
      <c r="O1420" s="119"/>
      <c r="P1420" s="119"/>
      <c r="Q1420" s="119"/>
      <c r="R1420" s="119"/>
      <c r="S1420" s="119"/>
      <c r="T1420" s="119"/>
      <c r="U1420" s="119"/>
      <c r="V1420" s="119"/>
      <c r="W1420" s="103"/>
      <c r="X1420" s="103"/>
      <c r="Y1420" s="65"/>
      <c r="Z1420" s="65"/>
      <c r="AA1420" s="65"/>
      <c r="AB1420" s="65"/>
      <c r="AC1420" s="65"/>
    </row>
    <row r="1421" spans="1:29" x14ac:dyDescent="0.25">
      <c r="A1421" s="101"/>
      <c r="B1421" s="100"/>
      <c r="C1421" s="101"/>
      <c r="D1421" s="102"/>
      <c r="E1421" s="100"/>
      <c r="F1421" s="103"/>
      <c r="G1421" s="104"/>
      <c r="H1421" s="113"/>
      <c r="I1421" s="100"/>
      <c r="J1421" s="119"/>
      <c r="K1421" s="119"/>
      <c r="L1421" s="119"/>
      <c r="M1421" s="119"/>
      <c r="N1421" s="119"/>
      <c r="O1421" s="119"/>
      <c r="P1421" s="119"/>
      <c r="Q1421" s="119"/>
      <c r="R1421" s="119"/>
      <c r="S1421" s="119"/>
      <c r="T1421" s="119"/>
      <c r="U1421" s="119"/>
      <c r="V1421" s="119"/>
      <c r="W1421" s="103"/>
      <c r="X1421" s="103"/>
      <c r="Y1421" s="65"/>
      <c r="Z1421" s="65"/>
      <c r="AA1421" s="65"/>
      <c r="AB1421" s="65"/>
      <c r="AC1421" s="65"/>
    </row>
    <row r="1422" spans="1:29" x14ac:dyDescent="0.25">
      <c r="A1422" s="101"/>
      <c r="B1422" s="100"/>
      <c r="C1422" s="101"/>
      <c r="D1422" s="102"/>
      <c r="E1422" s="100"/>
      <c r="F1422" s="103"/>
      <c r="G1422" s="104"/>
      <c r="H1422" s="113"/>
      <c r="I1422" s="100"/>
      <c r="J1422" s="119"/>
      <c r="K1422" s="119"/>
      <c r="L1422" s="119"/>
      <c r="M1422" s="119"/>
      <c r="N1422" s="119"/>
      <c r="O1422" s="119"/>
      <c r="P1422" s="119"/>
      <c r="Q1422" s="119"/>
      <c r="R1422" s="119"/>
      <c r="S1422" s="119"/>
      <c r="T1422" s="119"/>
      <c r="U1422" s="119"/>
      <c r="V1422" s="119"/>
      <c r="W1422" s="103"/>
      <c r="X1422" s="103"/>
      <c r="Y1422" s="65"/>
      <c r="Z1422" s="65"/>
      <c r="AA1422" s="65"/>
      <c r="AB1422" s="65"/>
      <c r="AC1422" s="65"/>
    </row>
    <row r="1423" spans="1:29" x14ac:dyDescent="0.25">
      <c r="A1423" s="101"/>
      <c r="B1423" s="100"/>
      <c r="C1423" s="101"/>
      <c r="D1423" s="102"/>
      <c r="E1423" s="100"/>
      <c r="F1423" s="103"/>
      <c r="G1423" s="104"/>
      <c r="H1423" s="113"/>
      <c r="I1423" s="100"/>
      <c r="J1423" s="119"/>
      <c r="K1423" s="119"/>
      <c r="L1423" s="119"/>
      <c r="M1423" s="119"/>
      <c r="N1423" s="119"/>
      <c r="O1423" s="119"/>
      <c r="P1423" s="119"/>
      <c r="Q1423" s="119"/>
      <c r="R1423" s="119"/>
      <c r="S1423" s="119"/>
      <c r="T1423" s="119"/>
      <c r="U1423" s="119"/>
      <c r="V1423" s="119"/>
      <c r="W1423" s="103"/>
      <c r="X1423" s="103"/>
      <c r="Y1423" s="65"/>
      <c r="Z1423" s="65"/>
      <c r="AA1423" s="65"/>
      <c r="AB1423" s="65"/>
      <c r="AC1423" s="65"/>
    </row>
    <row r="1424" spans="1:29" x14ac:dyDescent="0.25">
      <c r="A1424" s="101"/>
      <c r="B1424" s="100"/>
      <c r="C1424" s="101"/>
      <c r="D1424" s="102"/>
      <c r="E1424" s="100"/>
      <c r="F1424" s="103"/>
      <c r="G1424" s="104"/>
      <c r="H1424" s="113"/>
      <c r="I1424" s="100"/>
      <c r="J1424" s="119"/>
      <c r="K1424" s="119"/>
      <c r="L1424" s="119"/>
      <c r="M1424" s="119"/>
      <c r="N1424" s="119"/>
      <c r="O1424" s="119"/>
      <c r="P1424" s="119"/>
      <c r="Q1424" s="119"/>
      <c r="R1424" s="119"/>
      <c r="S1424" s="119"/>
      <c r="T1424" s="119"/>
      <c r="U1424" s="119"/>
      <c r="V1424" s="119"/>
      <c r="W1424" s="103"/>
      <c r="X1424" s="103"/>
      <c r="Y1424" s="65"/>
      <c r="Z1424" s="65"/>
      <c r="AA1424" s="65"/>
      <c r="AB1424" s="65"/>
      <c r="AC1424" s="65"/>
    </row>
    <row r="1425" spans="1:29" x14ac:dyDescent="0.25">
      <c r="A1425" s="101"/>
      <c r="B1425" s="100"/>
      <c r="C1425" s="101"/>
      <c r="D1425" s="102"/>
      <c r="E1425" s="100"/>
      <c r="F1425" s="103"/>
      <c r="G1425" s="104"/>
      <c r="H1425" s="113"/>
      <c r="I1425" s="100"/>
      <c r="J1425" s="119"/>
      <c r="K1425" s="119"/>
      <c r="L1425" s="119"/>
      <c r="M1425" s="119"/>
      <c r="N1425" s="119"/>
      <c r="O1425" s="119"/>
      <c r="P1425" s="119"/>
      <c r="Q1425" s="119"/>
      <c r="R1425" s="119"/>
      <c r="S1425" s="119"/>
      <c r="T1425" s="119"/>
      <c r="U1425" s="119"/>
      <c r="V1425" s="119"/>
      <c r="W1425" s="103"/>
      <c r="X1425" s="103"/>
      <c r="Y1425" s="65"/>
      <c r="Z1425" s="65"/>
      <c r="AA1425" s="65"/>
      <c r="AB1425" s="65"/>
      <c r="AC1425" s="65"/>
    </row>
    <row r="1426" spans="1:29" x14ac:dyDescent="0.25">
      <c r="A1426" s="101"/>
      <c r="B1426" s="100"/>
      <c r="C1426" s="101"/>
      <c r="D1426" s="102"/>
      <c r="E1426" s="100"/>
      <c r="F1426" s="103"/>
      <c r="G1426" s="104"/>
      <c r="H1426" s="113"/>
      <c r="I1426" s="100"/>
      <c r="J1426" s="119"/>
      <c r="K1426" s="119"/>
      <c r="L1426" s="119"/>
      <c r="M1426" s="119"/>
      <c r="N1426" s="119"/>
      <c r="O1426" s="119"/>
      <c r="P1426" s="119"/>
      <c r="Q1426" s="119"/>
      <c r="R1426" s="119"/>
      <c r="S1426" s="119"/>
      <c r="T1426" s="119"/>
      <c r="U1426" s="119"/>
      <c r="V1426" s="119"/>
      <c r="W1426" s="103"/>
      <c r="X1426" s="103"/>
      <c r="Y1426" s="65"/>
      <c r="Z1426" s="65"/>
      <c r="AA1426" s="65"/>
      <c r="AB1426" s="65"/>
      <c r="AC1426" s="65"/>
    </row>
    <row r="1427" spans="1:29" x14ac:dyDescent="0.25">
      <c r="A1427" s="101"/>
      <c r="B1427" s="100"/>
      <c r="C1427" s="101"/>
      <c r="D1427" s="102"/>
      <c r="E1427" s="100"/>
      <c r="F1427" s="103"/>
      <c r="G1427" s="104"/>
      <c r="H1427" s="113"/>
      <c r="I1427" s="100"/>
      <c r="J1427" s="119"/>
      <c r="K1427" s="119"/>
      <c r="L1427" s="119"/>
      <c r="M1427" s="119"/>
      <c r="N1427" s="119"/>
      <c r="O1427" s="119"/>
      <c r="P1427" s="119"/>
      <c r="Q1427" s="119"/>
      <c r="R1427" s="119"/>
      <c r="S1427" s="119"/>
      <c r="T1427" s="119"/>
      <c r="U1427" s="119"/>
      <c r="V1427" s="119"/>
      <c r="W1427" s="103"/>
      <c r="X1427" s="103"/>
      <c r="Y1427" s="65"/>
      <c r="Z1427" s="65"/>
      <c r="AA1427" s="65"/>
      <c r="AB1427" s="65"/>
      <c r="AC1427" s="65"/>
    </row>
    <row r="1428" spans="1:29" x14ac:dyDescent="0.25">
      <c r="A1428" s="101"/>
      <c r="B1428" s="100"/>
      <c r="C1428" s="101"/>
      <c r="D1428" s="102"/>
      <c r="E1428" s="100"/>
      <c r="F1428" s="103"/>
      <c r="G1428" s="104"/>
      <c r="H1428" s="113"/>
      <c r="I1428" s="100"/>
      <c r="J1428" s="119"/>
      <c r="K1428" s="119"/>
      <c r="L1428" s="119"/>
      <c r="M1428" s="119"/>
      <c r="N1428" s="119"/>
      <c r="O1428" s="119"/>
      <c r="P1428" s="119"/>
      <c r="Q1428" s="119"/>
      <c r="R1428" s="119"/>
      <c r="S1428" s="119"/>
      <c r="T1428" s="119"/>
      <c r="U1428" s="119"/>
      <c r="V1428" s="119"/>
      <c r="W1428" s="103"/>
      <c r="X1428" s="103"/>
      <c r="Y1428" s="65"/>
      <c r="Z1428" s="65"/>
      <c r="AA1428" s="65"/>
      <c r="AB1428" s="65"/>
      <c r="AC1428" s="65"/>
    </row>
    <row r="1429" spans="1:29" x14ac:dyDescent="0.25">
      <c r="A1429" s="101"/>
      <c r="B1429" s="100"/>
      <c r="C1429" s="101"/>
      <c r="D1429" s="102"/>
      <c r="E1429" s="100"/>
      <c r="F1429" s="103"/>
      <c r="G1429" s="104"/>
      <c r="H1429" s="113"/>
      <c r="I1429" s="100"/>
      <c r="J1429" s="119"/>
      <c r="K1429" s="119"/>
      <c r="L1429" s="119"/>
      <c r="M1429" s="119"/>
      <c r="N1429" s="119"/>
      <c r="O1429" s="119"/>
      <c r="P1429" s="119"/>
      <c r="Q1429" s="119"/>
      <c r="R1429" s="119"/>
      <c r="S1429" s="119"/>
      <c r="T1429" s="119"/>
      <c r="U1429" s="119"/>
      <c r="V1429" s="119"/>
      <c r="W1429" s="103"/>
      <c r="X1429" s="103"/>
      <c r="Y1429" s="65"/>
      <c r="Z1429" s="65"/>
      <c r="AA1429" s="65"/>
      <c r="AB1429" s="65"/>
      <c r="AC1429" s="65"/>
    </row>
    <row r="1430" spans="1:29" x14ac:dyDescent="0.25">
      <c r="A1430" s="101"/>
      <c r="B1430" s="100"/>
      <c r="C1430" s="101"/>
      <c r="D1430" s="102"/>
      <c r="E1430" s="100"/>
      <c r="F1430" s="103"/>
      <c r="G1430" s="104"/>
      <c r="H1430" s="113"/>
      <c r="I1430" s="100"/>
      <c r="J1430" s="119"/>
      <c r="K1430" s="119"/>
      <c r="L1430" s="119"/>
      <c r="M1430" s="119"/>
      <c r="N1430" s="119"/>
      <c r="O1430" s="119"/>
      <c r="P1430" s="119"/>
      <c r="Q1430" s="119"/>
      <c r="R1430" s="119"/>
      <c r="S1430" s="119"/>
      <c r="T1430" s="119"/>
      <c r="U1430" s="119"/>
      <c r="V1430" s="119"/>
      <c r="W1430" s="103"/>
      <c r="X1430" s="103"/>
      <c r="Y1430" s="65"/>
      <c r="Z1430" s="65"/>
      <c r="AA1430" s="65"/>
      <c r="AB1430" s="65"/>
      <c r="AC1430" s="65"/>
    </row>
    <row r="1431" spans="1:29" x14ac:dyDescent="0.25">
      <c r="A1431" s="101"/>
      <c r="B1431" s="100"/>
      <c r="C1431" s="101"/>
      <c r="D1431" s="102"/>
      <c r="E1431" s="100"/>
      <c r="F1431" s="103"/>
      <c r="G1431" s="104"/>
      <c r="H1431" s="113"/>
      <c r="I1431" s="100"/>
      <c r="J1431" s="119"/>
      <c r="K1431" s="119"/>
      <c r="L1431" s="119"/>
      <c r="M1431" s="119"/>
      <c r="N1431" s="119"/>
      <c r="O1431" s="119"/>
      <c r="P1431" s="119"/>
      <c r="Q1431" s="119"/>
      <c r="R1431" s="119"/>
      <c r="S1431" s="119"/>
      <c r="T1431" s="119"/>
      <c r="U1431" s="119"/>
      <c r="V1431" s="119"/>
      <c r="W1431" s="103"/>
      <c r="X1431" s="103"/>
      <c r="Y1431" s="65"/>
      <c r="Z1431" s="65"/>
      <c r="AA1431" s="65"/>
      <c r="AB1431" s="65"/>
      <c r="AC1431" s="65"/>
    </row>
    <row r="1432" spans="1:29" x14ac:dyDescent="0.25">
      <c r="A1432" s="101"/>
      <c r="B1432" s="100"/>
      <c r="C1432" s="101"/>
      <c r="D1432" s="102"/>
      <c r="E1432" s="100"/>
      <c r="F1432" s="103"/>
      <c r="G1432" s="104"/>
      <c r="H1432" s="113"/>
      <c r="I1432" s="100"/>
      <c r="J1432" s="119"/>
      <c r="K1432" s="119"/>
      <c r="L1432" s="119"/>
      <c r="M1432" s="119"/>
      <c r="N1432" s="119"/>
      <c r="O1432" s="119"/>
      <c r="P1432" s="119"/>
      <c r="Q1432" s="119"/>
      <c r="R1432" s="119"/>
      <c r="S1432" s="119"/>
      <c r="T1432" s="119"/>
      <c r="U1432" s="119"/>
      <c r="V1432" s="119"/>
      <c r="W1432" s="103"/>
      <c r="X1432" s="103"/>
      <c r="Y1432" s="65"/>
      <c r="Z1432" s="65"/>
      <c r="AA1432" s="65"/>
      <c r="AB1432" s="65"/>
      <c r="AC1432" s="65"/>
    </row>
    <row r="1433" spans="1:29" x14ac:dyDescent="0.25">
      <c r="A1433" s="101"/>
      <c r="B1433" s="100"/>
      <c r="C1433" s="101"/>
      <c r="D1433" s="102"/>
      <c r="E1433" s="100"/>
      <c r="F1433" s="103"/>
      <c r="G1433" s="104"/>
      <c r="H1433" s="113"/>
      <c r="I1433" s="100"/>
      <c r="J1433" s="119"/>
      <c r="K1433" s="119"/>
      <c r="L1433" s="119"/>
      <c r="M1433" s="119"/>
      <c r="N1433" s="119"/>
      <c r="O1433" s="119"/>
      <c r="P1433" s="119"/>
      <c r="Q1433" s="119"/>
      <c r="R1433" s="119"/>
      <c r="S1433" s="119"/>
      <c r="T1433" s="119"/>
      <c r="U1433" s="119"/>
      <c r="V1433" s="119"/>
      <c r="W1433" s="103"/>
      <c r="X1433" s="103"/>
      <c r="Y1433" s="65"/>
      <c r="Z1433" s="65"/>
      <c r="AA1433" s="65"/>
      <c r="AB1433" s="65"/>
      <c r="AC1433" s="65"/>
    </row>
    <row r="1434" spans="1:29" x14ac:dyDescent="0.25">
      <c r="A1434" s="101"/>
      <c r="B1434" s="100"/>
      <c r="C1434" s="101"/>
      <c r="D1434" s="102"/>
      <c r="E1434" s="100"/>
      <c r="F1434" s="103"/>
      <c r="G1434" s="104"/>
      <c r="H1434" s="113"/>
      <c r="I1434" s="100"/>
      <c r="J1434" s="119"/>
      <c r="K1434" s="119"/>
      <c r="L1434" s="119"/>
      <c r="M1434" s="119"/>
      <c r="N1434" s="119"/>
      <c r="O1434" s="119"/>
      <c r="P1434" s="119"/>
      <c r="Q1434" s="119"/>
      <c r="R1434" s="119"/>
      <c r="S1434" s="119"/>
      <c r="T1434" s="119"/>
      <c r="U1434" s="119"/>
      <c r="V1434" s="119"/>
      <c r="W1434" s="103"/>
      <c r="X1434" s="103"/>
      <c r="Y1434" s="65"/>
      <c r="Z1434" s="65"/>
      <c r="AA1434" s="65"/>
      <c r="AB1434" s="65"/>
      <c r="AC1434" s="65"/>
    </row>
    <row r="1435" spans="1:29" x14ac:dyDescent="0.25">
      <c r="A1435" s="101"/>
      <c r="B1435" s="100"/>
      <c r="C1435" s="101"/>
      <c r="D1435" s="102"/>
      <c r="E1435" s="100"/>
      <c r="F1435" s="103"/>
      <c r="G1435" s="104"/>
      <c r="H1435" s="113"/>
      <c r="I1435" s="100"/>
      <c r="J1435" s="119"/>
      <c r="K1435" s="119"/>
      <c r="L1435" s="119"/>
      <c r="M1435" s="119"/>
      <c r="N1435" s="119"/>
      <c r="O1435" s="119"/>
      <c r="P1435" s="119"/>
      <c r="Q1435" s="119"/>
      <c r="R1435" s="119"/>
      <c r="S1435" s="119"/>
      <c r="T1435" s="119"/>
      <c r="U1435" s="119"/>
      <c r="V1435" s="119"/>
      <c r="W1435" s="103"/>
      <c r="X1435" s="103"/>
      <c r="Y1435" s="65"/>
      <c r="Z1435" s="65"/>
      <c r="AA1435" s="65"/>
      <c r="AB1435" s="65"/>
      <c r="AC1435" s="65"/>
    </row>
    <row r="1436" spans="1:29" x14ac:dyDescent="0.25">
      <c r="A1436" s="101"/>
      <c r="B1436" s="100"/>
      <c r="C1436" s="101"/>
      <c r="D1436" s="102"/>
      <c r="E1436" s="100"/>
      <c r="F1436" s="103"/>
      <c r="G1436" s="104"/>
      <c r="H1436" s="113"/>
      <c r="I1436" s="100"/>
      <c r="J1436" s="119"/>
      <c r="K1436" s="119"/>
      <c r="L1436" s="119"/>
      <c r="M1436" s="119"/>
      <c r="N1436" s="119"/>
      <c r="O1436" s="119"/>
      <c r="P1436" s="119"/>
      <c r="Q1436" s="119"/>
      <c r="R1436" s="119"/>
      <c r="S1436" s="119"/>
      <c r="T1436" s="119"/>
      <c r="U1436" s="119"/>
      <c r="V1436" s="119"/>
      <c r="W1436" s="103"/>
      <c r="X1436" s="103"/>
      <c r="Y1436" s="65"/>
      <c r="Z1436" s="65"/>
      <c r="AA1436" s="65"/>
      <c r="AB1436" s="65"/>
      <c r="AC1436" s="65"/>
    </row>
    <row r="1437" spans="1:29" x14ac:dyDescent="0.25">
      <c r="A1437" s="101"/>
      <c r="B1437" s="100"/>
      <c r="C1437" s="101"/>
      <c r="D1437" s="102"/>
      <c r="E1437" s="100"/>
      <c r="F1437" s="103"/>
      <c r="G1437" s="104"/>
      <c r="H1437" s="113"/>
      <c r="I1437" s="100"/>
      <c r="J1437" s="119"/>
      <c r="K1437" s="119"/>
      <c r="L1437" s="119"/>
      <c r="M1437" s="119"/>
      <c r="N1437" s="119"/>
      <c r="O1437" s="119"/>
      <c r="P1437" s="119"/>
      <c r="Q1437" s="119"/>
      <c r="R1437" s="119"/>
      <c r="S1437" s="119"/>
      <c r="T1437" s="119"/>
      <c r="U1437" s="119"/>
      <c r="V1437" s="119"/>
      <c r="W1437" s="103"/>
      <c r="X1437" s="103"/>
      <c r="Y1437" s="65"/>
      <c r="Z1437" s="65"/>
      <c r="AA1437" s="65"/>
      <c r="AB1437" s="65"/>
      <c r="AC1437" s="65"/>
    </row>
    <row r="1438" spans="1:29" x14ac:dyDescent="0.25">
      <c r="A1438" s="101"/>
      <c r="B1438" s="100"/>
      <c r="C1438" s="101"/>
      <c r="D1438" s="102"/>
      <c r="E1438" s="100"/>
      <c r="F1438" s="103"/>
      <c r="G1438" s="104"/>
      <c r="H1438" s="113"/>
      <c r="I1438" s="100"/>
      <c r="J1438" s="119"/>
      <c r="K1438" s="119"/>
      <c r="L1438" s="119"/>
      <c r="M1438" s="119"/>
      <c r="N1438" s="119"/>
      <c r="O1438" s="119"/>
      <c r="P1438" s="119"/>
      <c r="Q1438" s="119"/>
      <c r="R1438" s="119"/>
      <c r="S1438" s="119"/>
      <c r="T1438" s="119"/>
      <c r="U1438" s="119"/>
      <c r="V1438" s="119"/>
      <c r="W1438" s="103"/>
      <c r="X1438" s="103"/>
      <c r="Y1438" s="65"/>
      <c r="Z1438" s="65"/>
      <c r="AA1438" s="65"/>
      <c r="AB1438" s="65"/>
      <c r="AC1438" s="65"/>
    </row>
    <row r="1439" spans="1:29" x14ac:dyDescent="0.25">
      <c r="A1439" s="101"/>
      <c r="B1439" s="100"/>
      <c r="C1439" s="101"/>
      <c r="D1439" s="102"/>
      <c r="E1439" s="100"/>
      <c r="F1439" s="103"/>
      <c r="G1439" s="104"/>
      <c r="H1439" s="113"/>
      <c r="I1439" s="100"/>
      <c r="J1439" s="119"/>
      <c r="K1439" s="119"/>
      <c r="L1439" s="119"/>
      <c r="M1439" s="119"/>
      <c r="N1439" s="119"/>
      <c r="O1439" s="119"/>
      <c r="P1439" s="119"/>
      <c r="Q1439" s="119"/>
      <c r="R1439" s="119"/>
      <c r="S1439" s="119"/>
      <c r="T1439" s="119"/>
      <c r="U1439" s="119"/>
      <c r="V1439" s="119"/>
      <c r="W1439" s="103"/>
      <c r="X1439" s="103"/>
      <c r="Y1439" s="65"/>
      <c r="Z1439" s="65"/>
      <c r="AA1439" s="65"/>
      <c r="AB1439" s="65"/>
      <c r="AC1439" s="65"/>
    </row>
    <row r="1440" spans="1:29" x14ac:dyDescent="0.25">
      <c r="A1440" s="101"/>
      <c r="B1440" s="100"/>
      <c r="C1440" s="101"/>
      <c r="D1440" s="102"/>
      <c r="E1440" s="100"/>
      <c r="F1440" s="103"/>
      <c r="G1440" s="104"/>
      <c r="H1440" s="113"/>
      <c r="I1440" s="100"/>
      <c r="J1440" s="119"/>
      <c r="K1440" s="119"/>
      <c r="L1440" s="119"/>
      <c r="M1440" s="119"/>
      <c r="N1440" s="119"/>
      <c r="O1440" s="119"/>
      <c r="P1440" s="119"/>
      <c r="Q1440" s="119"/>
      <c r="R1440" s="119"/>
      <c r="S1440" s="119"/>
      <c r="T1440" s="119"/>
      <c r="U1440" s="119"/>
      <c r="V1440" s="119"/>
      <c r="W1440" s="103"/>
      <c r="X1440" s="103"/>
      <c r="Y1440" s="65"/>
      <c r="Z1440" s="65"/>
      <c r="AA1440" s="65"/>
      <c r="AB1440" s="65"/>
      <c r="AC1440" s="65"/>
    </row>
    <row r="1441" spans="1:29" x14ac:dyDescent="0.25">
      <c r="A1441" s="101"/>
      <c r="B1441" s="100"/>
      <c r="C1441" s="101"/>
      <c r="D1441" s="102"/>
      <c r="E1441" s="100"/>
      <c r="F1441" s="103"/>
      <c r="G1441" s="104"/>
      <c r="H1441" s="113"/>
      <c r="I1441" s="100"/>
      <c r="J1441" s="119"/>
      <c r="K1441" s="119"/>
      <c r="L1441" s="119"/>
      <c r="M1441" s="119"/>
      <c r="N1441" s="119"/>
      <c r="O1441" s="119"/>
      <c r="P1441" s="119"/>
      <c r="Q1441" s="119"/>
      <c r="R1441" s="119"/>
      <c r="S1441" s="119"/>
      <c r="T1441" s="119"/>
      <c r="U1441" s="119"/>
      <c r="V1441" s="119"/>
      <c r="W1441" s="103"/>
      <c r="X1441" s="103"/>
      <c r="Y1441" s="65"/>
      <c r="Z1441" s="65"/>
      <c r="AA1441" s="65"/>
      <c r="AB1441" s="65"/>
      <c r="AC1441" s="65"/>
    </row>
    <row r="1442" spans="1:29" x14ac:dyDescent="0.25">
      <c r="A1442" s="101"/>
      <c r="B1442" s="100"/>
      <c r="C1442" s="101"/>
      <c r="D1442" s="102"/>
      <c r="E1442" s="100"/>
      <c r="F1442" s="103"/>
      <c r="G1442" s="104"/>
      <c r="H1442" s="113"/>
      <c r="I1442" s="100"/>
      <c r="J1442" s="119"/>
      <c r="K1442" s="119"/>
      <c r="L1442" s="119"/>
      <c r="M1442" s="119"/>
      <c r="N1442" s="119"/>
      <c r="O1442" s="119"/>
      <c r="P1442" s="119"/>
      <c r="Q1442" s="119"/>
      <c r="R1442" s="119"/>
      <c r="S1442" s="119"/>
      <c r="T1442" s="119"/>
      <c r="U1442" s="119"/>
      <c r="V1442" s="119"/>
      <c r="W1442" s="103"/>
      <c r="X1442" s="103"/>
      <c r="Y1442" s="65"/>
      <c r="Z1442" s="65"/>
      <c r="AA1442" s="65"/>
      <c r="AB1442" s="65"/>
      <c r="AC1442" s="65"/>
    </row>
    <row r="1443" spans="1:29" x14ac:dyDescent="0.25">
      <c r="A1443" s="101"/>
      <c r="B1443" s="100"/>
      <c r="C1443" s="101"/>
      <c r="D1443" s="102"/>
      <c r="E1443" s="100"/>
      <c r="F1443" s="103"/>
      <c r="G1443" s="104"/>
      <c r="H1443" s="113"/>
      <c r="I1443" s="100"/>
      <c r="J1443" s="119"/>
      <c r="K1443" s="119"/>
      <c r="L1443" s="119"/>
      <c r="M1443" s="119"/>
      <c r="N1443" s="119"/>
      <c r="O1443" s="119"/>
      <c r="P1443" s="119"/>
      <c r="Q1443" s="119"/>
      <c r="R1443" s="119"/>
      <c r="S1443" s="119"/>
      <c r="T1443" s="119"/>
      <c r="U1443" s="119"/>
      <c r="V1443" s="119"/>
      <c r="W1443" s="103"/>
      <c r="X1443" s="103"/>
      <c r="Y1443" s="65"/>
      <c r="Z1443" s="65"/>
      <c r="AA1443" s="65"/>
      <c r="AB1443" s="65"/>
      <c r="AC1443" s="65"/>
    </row>
    <row r="1444" spans="1:29" x14ac:dyDescent="0.25">
      <c r="A1444" s="101"/>
      <c r="B1444" s="100"/>
      <c r="C1444" s="101"/>
      <c r="D1444" s="102"/>
      <c r="E1444" s="100"/>
      <c r="F1444" s="103"/>
      <c r="G1444" s="104"/>
      <c r="H1444" s="113"/>
      <c r="I1444" s="100"/>
      <c r="J1444" s="119"/>
      <c r="K1444" s="119"/>
      <c r="L1444" s="119"/>
      <c r="M1444" s="119"/>
      <c r="N1444" s="119"/>
      <c r="O1444" s="119"/>
      <c r="P1444" s="119"/>
      <c r="Q1444" s="119"/>
      <c r="R1444" s="119"/>
      <c r="S1444" s="119"/>
      <c r="T1444" s="119"/>
      <c r="U1444" s="119"/>
      <c r="V1444" s="119"/>
      <c r="W1444" s="103"/>
      <c r="X1444" s="103"/>
      <c r="Y1444" s="65"/>
      <c r="Z1444" s="65"/>
      <c r="AA1444" s="65"/>
      <c r="AB1444" s="65"/>
      <c r="AC1444" s="65"/>
    </row>
    <row r="1445" spans="1:29" x14ac:dyDescent="0.25">
      <c r="A1445" s="101"/>
      <c r="B1445" s="100"/>
      <c r="C1445" s="101"/>
      <c r="D1445" s="102"/>
      <c r="E1445" s="100"/>
      <c r="F1445" s="103"/>
      <c r="G1445" s="104"/>
      <c r="H1445" s="113"/>
      <c r="I1445" s="100"/>
      <c r="J1445" s="119"/>
      <c r="K1445" s="119"/>
      <c r="L1445" s="119"/>
      <c r="M1445" s="119"/>
      <c r="N1445" s="119"/>
      <c r="O1445" s="119"/>
      <c r="P1445" s="119"/>
      <c r="Q1445" s="119"/>
      <c r="R1445" s="119"/>
      <c r="S1445" s="119"/>
      <c r="T1445" s="119"/>
      <c r="U1445" s="119"/>
      <c r="V1445" s="119"/>
      <c r="W1445" s="103"/>
      <c r="X1445" s="103"/>
      <c r="Y1445" s="65"/>
      <c r="Z1445" s="65"/>
      <c r="AA1445" s="65"/>
      <c r="AB1445" s="65"/>
      <c r="AC1445" s="65"/>
    </row>
    <row r="1446" spans="1:29" x14ac:dyDescent="0.25">
      <c r="A1446" s="101"/>
      <c r="B1446" s="100"/>
      <c r="C1446" s="101"/>
      <c r="D1446" s="102"/>
      <c r="E1446" s="100"/>
      <c r="F1446" s="103"/>
      <c r="G1446" s="104"/>
      <c r="H1446" s="113"/>
      <c r="I1446" s="100"/>
      <c r="J1446" s="119"/>
      <c r="K1446" s="119"/>
      <c r="L1446" s="119"/>
      <c r="M1446" s="119"/>
      <c r="N1446" s="119"/>
      <c r="O1446" s="119"/>
      <c r="P1446" s="119"/>
      <c r="Q1446" s="119"/>
      <c r="R1446" s="119"/>
      <c r="S1446" s="119"/>
      <c r="T1446" s="119"/>
      <c r="U1446" s="119"/>
      <c r="V1446" s="119"/>
      <c r="W1446" s="103"/>
      <c r="X1446" s="103"/>
      <c r="Y1446" s="65"/>
      <c r="Z1446" s="65"/>
      <c r="AA1446" s="65"/>
      <c r="AB1446" s="65"/>
      <c r="AC1446" s="65"/>
    </row>
    <row r="1447" spans="1:29" x14ac:dyDescent="0.25">
      <c r="A1447" s="101"/>
      <c r="B1447" s="100"/>
      <c r="C1447" s="101"/>
      <c r="D1447" s="102"/>
      <c r="E1447" s="100"/>
      <c r="F1447" s="103"/>
      <c r="G1447" s="104"/>
      <c r="H1447" s="113"/>
      <c r="I1447" s="100"/>
      <c r="J1447" s="119"/>
      <c r="K1447" s="119"/>
      <c r="L1447" s="119"/>
      <c r="M1447" s="119"/>
      <c r="N1447" s="119"/>
      <c r="O1447" s="119"/>
      <c r="P1447" s="119"/>
      <c r="Q1447" s="119"/>
      <c r="R1447" s="119"/>
      <c r="S1447" s="119"/>
      <c r="T1447" s="119"/>
      <c r="U1447" s="119"/>
      <c r="V1447" s="119"/>
      <c r="W1447" s="103"/>
      <c r="X1447" s="103"/>
      <c r="Y1447" s="65"/>
      <c r="Z1447" s="65"/>
      <c r="AA1447" s="65"/>
      <c r="AB1447" s="65"/>
      <c r="AC1447" s="65"/>
    </row>
    <row r="1448" spans="1:29" x14ac:dyDescent="0.25">
      <c r="A1448" s="101"/>
      <c r="B1448" s="100"/>
      <c r="C1448" s="101"/>
      <c r="D1448" s="102"/>
      <c r="E1448" s="100"/>
      <c r="F1448" s="103"/>
      <c r="G1448" s="104"/>
      <c r="H1448" s="113"/>
      <c r="I1448" s="100"/>
      <c r="J1448" s="119"/>
      <c r="K1448" s="119"/>
      <c r="L1448" s="119"/>
      <c r="M1448" s="119"/>
      <c r="N1448" s="119"/>
      <c r="O1448" s="119"/>
      <c r="P1448" s="119"/>
      <c r="Q1448" s="119"/>
      <c r="R1448" s="119"/>
      <c r="S1448" s="119"/>
      <c r="T1448" s="119"/>
      <c r="U1448" s="119"/>
      <c r="V1448" s="119"/>
      <c r="W1448" s="103"/>
      <c r="X1448" s="103"/>
      <c r="Y1448" s="65"/>
      <c r="Z1448" s="65"/>
      <c r="AA1448" s="65"/>
      <c r="AB1448" s="65"/>
      <c r="AC1448" s="65"/>
    </row>
    <row r="1449" spans="1:29" x14ac:dyDescent="0.25">
      <c r="A1449" s="101"/>
      <c r="B1449" s="100"/>
      <c r="C1449" s="101"/>
      <c r="D1449" s="102"/>
      <c r="E1449" s="100"/>
      <c r="F1449" s="103"/>
      <c r="G1449" s="104"/>
      <c r="H1449" s="113"/>
      <c r="I1449" s="100"/>
      <c r="J1449" s="119"/>
      <c r="K1449" s="119"/>
      <c r="L1449" s="119"/>
      <c r="M1449" s="119"/>
      <c r="N1449" s="119"/>
      <c r="O1449" s="119"/>
      <c r="P1449" s="119"/>
      <c r="Q1449" s="119"/>
      <c r="R1449" s="119"/>
      <c r="S1449" s="119"/>
      <c r="T1449" s="119"/>
      <c r="U1449" s="119"/>
      <c r="V1449" s="119"/>
      <c r="W1449" s="103"/>
      <c r="X1449" s="103"/>
      <c r="Y1449" s="65"/>
      <c r="Z1449" s="65"/>
      <c r="AA1449" s="65"/>
      <c r="AB1449" s="65"/>
      <c r="AC1449" s="65"/>
    </row>
    <row r="1450" spans="1:29" x14ac:dyDescent="0.25">
      <c r="A1450" s="101"/>
      <c r="B1450" s="100"/>
      <c r="C1450" s="101"/>
      <c r="D1450" s="102"/>
      <c r="E1450" s="100"/>
      <c r="F1450" s="103"/>
      <c r="G1450" s="104"/>
      <c r="H1450" s="113"/>
      <c r="I1450" s="100"/>
      <c r="J1450" s="119"/>
      <c r="K1450" s="119"/>
      <c r="L1450" s="119"/>
      <c r="M1450" s="119"/>
      <c r="N1450" s="119"/>
      <c r="O1450" s="119"/>
      <c r="P1450" s="119"/>
      <c r="Q1450" s="119"/>
      <c r="R1450" s="119"/>
      <c r="S1450" s="119"/>
      <c r="T1450" s="119"/>
      <c r="U1450" s="119"/>
      <c r="V1450" s="119"/>
      <c r="W1450" s="103"/>
      <c r="X1450" s="103"/>
      <c r="Y1450" s="65"/>
      <c r="Z1450" s="65"/>
      <c r="AA1450" s="65"/>
      <c r="AB1450" s="65"/>
      <c r="AC1450" s="65"/>
    </row>
    <row r="1451" spans="1:29" x14ac:dyDescent="0.25">
      <c r="A1451" s="101"/>
      <c r="B1451" s="100"/>
      <c r="C1451" s="101"/>
      <c r="D1451" s="102"/>
      <c r="E1451" s="100"/>
      <c r="F1451" s="103"/>
      <c r="G1451" s="104"/>
      <c r="H1451" s="113"/>
      <c r="I1451" s="100"/>
      <c r="J1451" s="119"/>
      <c r="K1451" s="119"/>
      <c r="L1451" s="119"/>
      <c r="M1451" s="119"/>
      <c r="N1451" s="119"/>
      <c r="O1451" s="119"/>
      <c r="P1451" s="119"/>
      <c r="Q1451" s="119"/>
      <c r="R1451" s="119"/>
      <c r="S1451" s="119"/>
      <c r="T1451" s="119"/>
      <c r="U1451" s="119"/>
      <c r="V1451" s="119"/>
      <c r="W1451" s="103"/>
      <c r="X1451" s="103"/>
      <c r="Y1451" s="65"/>
      <c r="Z1451" s="65"/>
      <c r="AA1451" s="65"/>
      <c r="AB1451" s="65"/>
      <c r="AC1451" s="65"/>
    </row>
    <row r="1452" spans="1:29" x14ac:dyDescent="0.25">
      <c r="A1452" s="101"/>
      <c r="B1452" s="100"/>
      <c r="C1452" s="101"/>
      <c r="D1452" s="102"/>
      <c r="E1452" s="100"/>
      <c r="F1452" s="103"/>
      <c r="G1452" s="104"/>
      <c r="H1452" s="113"/>
      <c r="I1452" s="100"/>
      <c r="J1452" s="119"/>
      <c r="K1452" s="119"/>
      <c r="L1452" s="119"/>
      <c r="M1452" s="119"/>
      <c r="N1452" s="119"/>
      <c r="O1452" s="119"/>
      <c r="P1452" s="119"/>
      <c r="Q1452" s="119"/>
      <c r="R1452" s="119"/>
      <c r="S1452" s="119"/>
      <c r="T1452" s="119"/>
      <c r="U1452" s="119"/>
      <c r="V1452" s="119"/>
      <c r="W1452" s="103"/>
      <c r="X1452" s="103"/>
      <c r="Y1452" s="65"/>
      <c r="Z1452" s="65"/>
      <c r="AA1452" s="65"/>
      <c r="AB1452" s="65"/>
      <c r="AC1452" s="65"/>
    </row>
    <row r="1453" spans="1:29" x14ac:dyDescent="0.25">
      <c r="A1453" s="101"/>
      <c r="B1453" s="100"/>
      <c r="C1453" s="101"/>
      <c r="D1453" s="102"/>
      <c r="E1453" s="100"/>
      <c r="F1453" s="103"/>
      <c r="G1453" s="104"/>
      <c r="H1453" s="113"/>
      <c r="I1453" s="100"/>
      <c r="J1453" s="119"/>
      <c r="K1453" s="119"/>
      <c r="L1453" s="119"/>
      <c r="M1453" s="119"/>
      <c r="N1453" s="119"/>
      <c r="O1453" s="119"/>
      <c r="P1453" s="119"/>
      <c r="Q1453" s="119"/>
      <c r="R1453" s="119"/>
      <c r="S1453" s="119"/>
      <c r="T1453" s="119"/>
      <c r="U1453" s="119"/>
      <c r="V1453" s="119"/>
      <c r="W1453" s="103"/>
      <c r="X1453" s="103"/>
      <c r="Y1453" s="65"/>
      <c r="Z1453" s="65"/>
      <c r="AA1453" s="65"/>
      <c r="AB1453" s="65"/>
      <c r="AC1453" s="65"/>
    </row>
    <row r="1454" spans="1:29" x14ac:dyDescent="0.25">
      <c r="A1454" s="101"/>
      <c r="B1454" s="100"/>
      <c r="C1454" s="101"/>
      <c r="D1454" s="102"/>
      <c r="E1454" s="100"/>
      <c r="F1454" s="103"/>
      <c r="G1454" s="104"/>
      <c r="H1454" s="113"/>
      <c r="I1454" s="100"/>
      <c r="J1454" s="119"/>
      <c r="K1454" s="119"/>
      <c r="L1454" s="119"/>
      <c r="M1454" s="119"/>
      <c r="N1454" s="119"/>
      <c r="O1454" s="119"/>
      <c r="P1454" s="119"/>
      <c r="Q1454" s="119"/>
      <c r="R1454" s="119"/>
      <c r="S1454" s="119"/>
      <c r="T1454" s="119"/>
      <c r="U1454" s="119"/>
      <c r="V1454" s="119"/>
      <c r="W1454" s="103"/>
      <c r="X1454" s="103"/>
      <c r="Y1454" s="65"/>
      <c r="Z1454" s="65"/>
      <c r="AA1454" s="65"/>
      <c r="AB1454" s="65"/>
      <c r="AC1454" s="65"/>
    </row>
    <row r="1455" spans="1:29" x14ac:dyDescent="0.25">
      <c r="A1455" s="101"/>
      <c r="B1455" s="100"/>
      <c r="C1455" s="101"/>
      <c r="D1455" s="102"/>
      <c r="E1455" s="100"/>
      <c r="F1455" s="103"/>
      <c r="G1455" s="104"/>
      <c r="H1455" s="113"/>
      <c r="I1455" s="100"/>
      <c r="J1455" s="119"/>
      <c r="K1455" s="119"/>
      <c r="L1455" s="119"/>
      <c r="M1455" s="119"/>
      <c r="N1455" s="119"/>
      <c r="O1455" s="119"/>
      <c r="P1455" s="119"/>
      <c r="Q1455" s="119"/>
      <c r="R1455" s="119"/>
      <c r="S1455" s="119"/>
      <c r="T1455" s="119"/>
      <c r="U1455" s="119"/>
      <c r="V1455" s="119"/>
      <c r="W1455" s="103"/>
      <c r="X1455" s="103"/>
      <c r="Y1455" s="65"/>
      <c r="Z1455" s="65"/>
      <c r="AA1455" s="65"/>
      <c r="AB1455" s="65"/>
      <c r="AC1455" s="65"/>
    </row>
    <row r="1456" spans="1:29" x14ac:dyDescent="0.25">
      <c r="A1456" s="101"/>
      <c r="B1456" s="100"/>
      <c r="C1456" s="101"/>
      <c r="D1456" s="102"/>
      <c r="E1456" s="100"/>
      <c r="F1456" s="103"/>
      <c r="G1456" s="104"/>
      <c r="H1456" s="113"/>
      <c r="I1456" s="100"/>
      <c r="J1456" s="119"/>
      <c r="K1456" s="119"/>
      <c r="L1456" s="119"/>
      <c r="M1456" s="119"/>
      <c r="N1456" s="119"/>
      <c r="O1456" s="119"/>
      <c r="P1456" s="119"/>
      <c r="Q1456" s="119"/>
      <c r="R1456" s="119"/>
      <c r="S1456" s="119"/>
      <c r="T1456" s="119"/>
      <c r="U1456" s="119"/>
      <c r="V1456" s="119"/>
      <c r="W1456" s="103"/>
      <c r="X1456" s="103"/>
      <c r="Y1456" s="65"/>
      <c r="Z1456" s="65"/>
      <c r="AA1456" s="65"/>
      <c r="AB1456" s="65"/>
      <c r="AC1456" s="65"/>
    </row>
    <row r="1457" spans="1:29" x14ac:dyDescent="0.25">
      <c r="A1457" s="101"/>
      <c r="B1457" s="100"/>
      <c r="C1457" s="101"/>
      <c r="D1457" s="102"/>
      <c r="E1457" s="100"/>
      <c r="F1457" s="103"/>
      <c r="G1457" s="104"/>
      <c r="H1457" s="113"/>
      <c r="I1457" s="100"/>
      <c r="J1457" s="119"/>
      <c r="K1457" s="119"/>
      <c r="L1457" s="119"/>
      <c r="M1457" s="119"/>
      <c r="N1457" s="119"/>
      <c r="O1457" s="119"/>
      <c r="P1457" s="119"/>
      <c r="Q1457" s="119"/>
      <c r="R1457" s="119"/>
      <c r="S1457" s="119"/>
      <c r="T1457" s="119"/>
      <c r="U1457" s="119"/>
      <c r="V1457" s="119"/>
      <c r="W1457" s="103"/>
      <c r="X1457" s="103"/>
      <c r="Y1457" s="65"/>
      <c r="Z1457" s="65"/>
      <c r="AA1457" s="65"/>
      <c r="AB1457" s="65"/>
      <c r="AC1457" s="65"/>
    </row>
    <row r="1458" spans="1:29" x14ac:dyDescent="0.25">
      <c r="A1458" s="101"/>
      <c r="B1458" s="100"/>
      <c r="C1458" s="101"/>
      <c r="D1458" s="102"/>
      <c r="E1458" s="100"/>
      <c r="F1458" s="103"/>
      <c r="G1458" s="104"/>
      <c r="H1458" s="113"/>
      <c r="I1458" s="100"/>
      <c r="J1458" s="119"/>
      <c r="K1458" s="119"/>
      <c r="L1458" s="119"/>
      <c r="M1458" s="119"/>
      <c r="N1458" s="119"/>
      <c r="O1458" s="119"/>
      <c r="P1458" s="119"/>
      <c r="Q1458" s="119"/>
      <c r="R1458" s="119"/>
      <c r="S1458" s="119"/>
      <c r="T1458" s="119"/>
      <c r="U1458" s="119"/>
      <c r="V1458" s="119"/>
      <c r="W1458" s="103"/>
      <c r="X1458" s="103"/>
      <c r="Y1458" s="65"/>
      <c r="Z1458" s="65"/>
      <c r="AA1458" s="65"/>
      <c r="AB1458" s="65"/>
      <c r="AC1458" s="65"/>
    </row>
    <row r="1459" spans="1:29" x14ac:dyDescent="0.25">
      <c r="A1459" s="101"/>
      <c r="B1459" s="100"/>
      <c r="C1459" s="101"/>
      <c r="D1459" s="102"/>
      <c r="E1459" s="100"/>
      <c r="F1459" s="103"/>
      <c r="G1459" s="104"/>
      <c r="H1459" s="113"/>
      <c r="I1459" s="100"/>
      <c r="J1459" s="119"/>
      <c r="K1459" s="119"/>
      <c r="L1459" s="119"/>
      <c r="M1459" s="119"/>
      <c r="N1459" s="119"/>
      <c r="O1459" s="119"/>
      <c r="P1459" s="119"/>
      <c r="Q1459" s="119"/>
      <c r="R1459" s="119"/>
      <c r="S1459" s="119"/>
      <c r="T1459" s="119"/>
      <c r="U1459" s="119"/>
      <c r="V1459" s="119"/>
      <c r="W1459" s="103"/>
      <c r="X1459" s="103"/>
      <c r="Y1459" s="65"/>
      <c r="Z1459" s="65"/>
      <c r="AA1459" s="65"/>
      <c r="AB1459" s="65"/>
      <c r="AC1459" s="65"/>
    </row>
    <row r="1460" spans="1:29" x14ac:dyDescent="0.25">
      <c r="A1460" s="101"/>
      <c r="B1460" s="100"/>
      <c r="C1460" s="101"/>
      <c r="D1460" s="102"/>
      <c r="E1460" s="100"/>
      <c r="F1460" s="103"/>
      <c r="G1460" s="104"/>
      <c r="H1460" s="113"/>
      <c r="I1460" s="100"/>
      <c r="J1460" s="119"/>
      <c r="K1460" s="119"/>
      <c r="L1460" s="119"/>
      <c r="M1460" s="119"/>
      <c r="N1460" s="119"/>
      <c r="O1460" s="119"/>
      <c r="P1460" s="119"/>
      <c r="Q1460" s="119"/>
      <c r="R1460" s="119"/>
      <c r="S1460" s="119"/>
      <c r="T1460" s="119"/>
      <c r="U1460" s="119"/>
      <c r="V1460" s="119"/>
      <c r="W1460" s="103"/>
      <c r="X1460" s="103"/>
      <c r="Y1460" s="65"/>
      <c r="Z1460" s="65"/>
      <c r="AA1460" s="65"/>
      <c r="AB1460" s="65"/>
      <c r="AC1460" s="65"/>
    </row>
    <row r="1461" spans="1:29" x14ac:dyDescent="0.25">
      <c r="A1461" s="101"/>
      <c r="B1461" s="100"/>
      <c r="C1461" s="101"/>
      <c r="D1461" s="102"/>
      <c r="E1461" s="100"/>
      <c r="F1461" s="103"/>
      <c r="G1461" s="104"/>
      <c r="H1461" s="113"/>
      <c r="I1461" s="100"/>
      <c r="J1461" s="119"/>
      <c r="K1461" s="119"/>
      <c r="L1461" s="119"/>
      <c r="M1461" s="119"/>
      <c r="N1461" s="119"/>
      <c r="O1461" s="119"/>
      <c r="P1461" s="119"/>
      <c r="Q1461" s="119"/>
      <c r="R1461" s="119"/>
      <c r="S1461" s="119"/>
      <c r="T1461" s="119"/>
      <c r="U1461" s="119"/>
      <c r="V1461" s="119"/>
      <c r="W1461" s="103"/>
      <c r="X1461" s="103"/>
      <c r="Y1461" s="65"/>
      <c r="Z1461" s="65"/>
      <c r="AA1461" s="65"/>
      <c r="AB1461" s="65"/>
      <c r="AC1461" s="65"/>
    </row>
    <row r="1462" spans="1:29" x14ac:dyDescent="0.25">
      <c r="A1462" s="101"/>
      <c r="B1462" s="100"/>
      <c r="C1462" s="101"/>
      <c r="D1462" s="102"/>
      <c r="E1462" s="100"/>
      <c r="F1462" s="103"/>
      <c r="G1462" s="104"/>
      <c r="H1462" s="113"/>
      <c r="I1462" s="100"/>
      <c r="J1462" s="119"/>
      <c r="K1462" s="119"/>
      <c r="L1462" s="119"/>
      <c r="M1462" s="119"/>
      <c r="N1462" s="119"/>
      <c r="O1462" s="119"/>
      <c r="P1462" s="119"/>
      <c r="Q1462" s="119"/>
      <c r="R1462" s="119"/>
      <c r="S1462" s="119"/>
      <c r="T1462" s="119"/>
      <c r="U1462" s="119"/>
      <c r="V1462" s="119"/>
      <c r="W1462" s="103"/>
      <c r="X1462" s="103"/>
      <c r="Y1462" s="65"/>
      <c r="Z1462" s="65"/>
      <c r="AA1462" s="65"/>
      <c r="AB1462" s="65"/>
      <c r="AC1462" s="65"/>
    </row>
    <row r="1463" spans="1:29" x14ac:dyDescent="0.25">
      <c r="A1463" s="101"/>
      <c r="B1463" s="100"/>
      <c r="C1463" s="101"/>
      <c r="D1463" s="102"/>
      <c r="E1463" s="100"/>
      <c r="F1463" s="103"/>
      <c r="G1463" s="104"/>
      <c r="H1463" s="113"/>
      <c r="I1463" s="100"/>
      <c r="J1463" s="119"/>
      <c r="K1463" s="119"/>
      <c r="L1463" s="119"/>
      <c r="M1463" s="119"/>
      <c r="N1463" s="119"/>
      <c r="O1463" s="119"/>
      <c r="P1463" s="119"/>
      <c r="Q1463" s="119"/>
      <c r="R1463" s="119"/>
      <c r="S1463" s="119"/>
      <c r="T1463" s="119"/>
      <c r="U1463" s="119"/>
      <c r="V1463" s="119"/>
      <c r="W1463" s="103"/>
      <c r="X1463" s="103"/>
      <c r="Y1463" s="65"/>
      <c r="Z1463" s="65"/>
      <c r="AA1463" s="65"/>
      <c r="AB1463" s="65"/>
      <c r="AC1463" s="65"/>
    </row>
    <row r="1464" spans="1:29" x14ac:dyDescent="0.25">
      <c r="A1464" s="101"/>
      <c r="B1464" s="100"/>
      <c r="C1464" s="101"/>
      <c r="D1464" s="102"/>
      <c r="E1464" s="100"/>
      <c r="F1464" s="103"/>
      <c r="G1464" s="104"/>
      <c r="H1464" s="113"/>
      <c r="I1464" s="100"/>
      <c r="J1464" s="119"/>
      <c r="K1464" s="119"/>
      <c r="L1464" s="119"/>
      <c r="M1464" s="119"/>
      <c r="N1464" s="119"/>
      <c r="O1464" s="119"/>
      <c r="P1464" s="119"/>
      <c r="Q1464" s="119"/>
      <c r="R1464" s="119"/>
      <c r="S1464" s="119"/>
      <c r="T1464" s="119"/>
      <c r="U1464" s="119"/>
      <c r="V1464" s="119"/>
      <c r="W1464" s="103"/>
      <c r="X1464" s="103"/>
      <c r="Y1464" s="65"/>
      <c r="Z1464" s="65"/>
      <c r="AA1464" s="65"/>
      <c r="AB1464" s="65"/>
      <c r="AC1464" s="65"/>
    </row>
    <row r="1465" spans="1:29" x14ac:dyDescent="0.25">
      <c r="A1465" s="101"/>
      <c r="B1465" s="100"/>
      <c r="C1465" s="101"/>
      <c r="D1465" s="102"/>
      <c r="E1465" s="100"/>
      <c r="F1465" s="103"/>
      <c r="G1465" s="104"/>
      <c r="H1465" s="113"/>
      <c r="I1465" s="100"/>
      <c r="J1465" s="119"/>
      <c r="K1465" s="119"/>
      <c r="L1465" s="119"/>
      <c r="M1465" s="119"/>
      <c r="N1465" s="119"/>
      <c r="O1465" s="119"/>
      <c r="P1465" s="119"/>
      <c r="Q1465" s="119"/>
      <c r="R1465" s="119"/>
      <c r="S1465" s="119"/>
      <c r="T1465" s="119"/>
      <c r="U1465" s="119"/>
      <c r="V1465" s="119"/>
      <c r="W1465" s="103"/>
      <c r="X1465" s="103"/>
      <c r="Y1465" s="65"/>
      <c r="Z1465" s="65"/>
      <c r="AA1465" s="65"/>
      <c r="AB1465" s="65"/>
      <c r="AC1465" s="65"/>
    </row>
    <row r="1466" spans="1:29" x14ac:dyDescent="0.25">
      <c r="A1466" s="101"/>
      <c r="B1466" s="100"/>
      <c r="C1466" s="101"/>
      <c r="D1466" s="102"/>
      <c r="E1466" s="100"/>
      <c r="F1466" s="103"/>
      <c r="G1466" s="104"/>
      <c r="H1466" s="113"/>
      <c r="I1466" s="100"/>
      <c r="J1466" s="119"/>
      <c r="K1466" s="119"/>
      <c r="L1466" s="119"/>
      <c r="M1466" s="119"/>
      <c r="N1466" s="119"/>
      <c r="O1466" s="119"/>
      <c r="P1466" s="119"/>
      <c r="Q1466" s="119"/>
      <c r="R1466" s="119"/>
      <c r="S1466" s="119"/>
      <c r="T1466" s="119"/>
      <c r="U1466" s="119"/>
      <c r="V1466" s="119"/>
      <c r="W1466" s="103"/>
      <c r="X1466" s="103"/>
      <c r="Y1466" s="65"/>
      <c r="Z1466" s="65"/>
      <c r="AA1466" s="65"/>
      <c r="AB1466" s="65"/>
      <c r="AC1466" s="65"/>
    </row>
    <row r="1467" spans="1:29" x14ac:dyDescent="0.25">
      <c r="A1467" s="101"/>
      <c r="B1467" s="100"/>
      <c r="C1467" s="101"/>
      <c r="D1467" s="102"/>
      <c r="E1467" s="100"/>
      <c r="F1467" s="103"/>
      <c r="G1467" s="104"/>
      <c r="H1467" s="113"/>
      <c r="I1467" s="100"/>
      <c r="J1467" s="119"/>
      <c r="K1467" s="119"/>
      <c r="L1467" s="119"/>
      <c r="M1467" s="119"/>
      <c r="N1467" s="119"/>
      <c r="O1467" s="119"/>
      <c r="P1467" s="119"/>
      <c r="Q1467" s="119"/>
      <c r="R1467" s="119"/>
      <c r="S1467" s="119"/>
      <c r="T1467" s="119"/>
      <c r="U1467" s="119"/>
      <c r="V1467" s="119"/>
      <c r="W1467" s="103"/>
      <c r="X1467" s="103"/>
      <c r="Y1467" s="65"/>
      <c r="Z1467" s="65"/>
      <c r="AA1467" s="65"/>
      <c r="AB1467" s="65"/>
      <c r="AC1467" s="65"/>
    </row>
    <row r="1468" spans="1:29" x14ac:dyDescent="0.25">
      <c r="A1468" s="101"/>
      <c r="B1468" s="100"/>
      <c r="C1468" s="101"/>
      <c r="D1468" s="102"/>
      <c r="E1468" s="100"/>
      <c r="F1468" s="103"/>
      <c r="G1468" s="104"/>
      <c r="H1468" s="113"/>
      <c r="I1468" s="100"/>
      <c r="J1468" s="119"/>
      <c r="K1468" s="119"/>
      <c r="L1468" s="119"/>
      <c r="M1468" s="119"/>
      <c r="N1468" s="119"/>
      <c r="O1468" s="119"/>
      <c r="P1468" s="119"/>
      <c r="Q1468" s="119"/>
      <c r="R1468" s="119"/>
      <c r="S1468" s="119"/>
      <c r="T1468" s="119"/>
      <c r="U1468" s="119"/>
      <c r="V1468" s="119"/>
      <c r="W1468" s="103"/>
      <c r="X1468" s="103"/>
      <c r="Y1468" s="65"/>
      <c r="Z1468" s="65"/>
      <c r="AA1468" s="65"/>
      <c r="AB1468" s="65"/>
      <c r="AC1468" s="65"/>
    </row>
    <row r="1469" spans="1:29" x14ac:dyDescent="0.25">
      <c r="A1469" s="101"/>
      <c r="B1469" s="100"/>
      <c r="C1469" s="101"/>
      <c r="D1469" s="102"/>
      <c r="E1469" s="100"/>
      <c r="F1469" s="103"/>
      <c r="G1469" s="104"/>
      <c r="H1469" s="113"/>
      <c r="I1469" s="100"/>
      <c r="J1469" s="119"/>
      <c r="K1469" s="119"/>
      <c r="L1469" s="119"/>
      <c r="M1469" s="119"/>
      <c r="N1469" s="119"/>
      <c r="O1469" s="119"/>
      <c r="P1469" s="119"/>
      <c r="Q1469" s="119"/>
      <c r="R1469" s="119"/>
      <c r="S1469" s="119"/>
      <c r="T1469" s="119"/>
      <c r="U1469" s="119"/>
      <c r="V1469" s="119"/>
      <c r="W1469" s="103"/>
      <c r="X1469" s="103"/>
      <c r="Y1469" s="65"/>
      <c r="Z1469" s="65"/>
      <c r="AA1469" s="65"/>
      <c r="AB1469" s="65"/>
      <c r="AC1469" s="65"/>
    </row>
    <row r="1470" spans="1:29" x14ac:dyDescent="0.25">
      <c r="A1470" s="101"/>
      <c r="B1470" s="100"/>
      <c r="C1470" s="101"/>
      <c r="D1470" s="102"/>
      <c r="E1470" s="100"/>
      <c r="F1470" s="103"/>
      <c r="G1470" s="104"/>
      <c r="H1470" s="113"/>
      <c r="I1470" s="100"/>
      <c r="J1470" s="119"/>
      <c r="K1470" s="119"/>
      <c r="L1470" s="119"/>
      <c r="M1470" s="119"/>
      <c r="N1470" s="119"/>
      <c r="O1470" s="119"/>
      <c r="P1470" s="119"/>
      <c r="Q1470" s="119"/>
      <c r="R1470" s="119"/>
      <c r="S1470" s="119"/>
      <c r="T1470" s="119"/>
      <c r="U1470" s="119"/>
      <c r="V1470" s="119"/>
      <c r="W1470" s="103"/>
      <c r="X1470" s="103"/>
      <c r="Y1470" s="65"/>
      <c r="Z1470" s="65"/>
      <c r="AA1470" s="65"/>
      <c r="AB1470" s="65"/>
      <c r="AC1470" s="65"/>
    </row>
    <row r="1471" spans="1:29" x14ac:dyDescent="0.25">
      <c r="A1471" s="101"/>
      <c r="B1471" s="100"/>
      <c r="C1471" s="101"/>
      <c r="D1471" s="102"/>
      <c r="E1471" s="100"/>
      <c r="F1471" s="103"/>
      <c r="G1471" s="104"/>
      <c r="H1471" s="113"/>
      <c r="I1471" s="100"/>
      <c r="J1471" s="119"/>
      <c r="K1471" s="119"/>
      <c r="L1471" s="119"/>
      <c r="M1471" s="119"/>
      <c r="N1471" s="119"/>
      <c r="O1471" s="119"/>
      <c r="P1471" s="119"/>
      <c r="Q1471" s="119"/>
      <c r="R1471" s="119"/>
      <c r="S1471" s="119"/>
      <c r="T1471" s="119"/>
      <c r="U1471" s="119"/>
      <c r="V1471" s="119"/>
      <c r="W1471" s="103"/>
      <c r="X1471" s="103"/>
      <c r="Y1471" s="65"/>
      <c r="Z1471" s="65"/>
      <c r="AA1471" s="65"/>
      <c r="AB1471" s="65"/>
      <c r="AC1471" s="65"/>
    </row>
    <row r="1472" spans="1:29" x14ac:dyDescent="0.25">
      <c r="A1472" s="101"/>
      <c r="B1472" s="100"/>
      <c r="C1472" s="101"/>
      <c r="D1472" s="102"/>
      <c r="E1472" s="100"/>
      <c r="F1472" s="103"/>
      <c r="G1472" s="104"/>
      <c r="H1472" s="113"/>
      <c r="I1472" s="100"/>
      <c r="J1472" s="119"/>
      <c r="K1472" s="119"/>
      <c r="L1472" s="119"/>
      <c r="M1472" s="119"/>
      <c r="N1472" s="119"/>
      <c r="O1472" s="119"/>
      <c r="P1472" s="119"/>
      <c r="Q1472" s="119"/>
      <c r="R1472" s="119"/>
      <c r="S1472" s="119"/>
      <c r="T1472" s="119"/>
      <c r="U1472" s="119"/>
      <c r="V1472" s="119"/>
      <c r="W1472" s="103"/>
      <c r="X1472" s="103"/>
      <c r="Y1472" s="65"/>
      <c r="Z1472" s="65"/>
      <c r="AA1472" s="65"/>
      <c r="AB1472" s="65"/>
      <c r="AC1472" s="65"/>
    </row>
    <row r="1473" spans="1:29" x14ac:dyDescent="0.25">
      <c r="A1473" s="101"/>
      <c r="B1473" s="100"/>
      <c r="C1473" s="101"/>
      <c r="D1473" s="102"/>
      <c r="E1473" s="100"/>
      <c r="F1473" s="103"/>
      <c r="G1473" s="104"/>
      <c r="H1473" s="113"/>
      <c r="I1473" s="100"/>
      <c r="J1473" s="119"/>
      <c r="K1473" s="119"/>
      <c r="L1473" s="119"/>
      <c r="M1473" s="119"/>
      <c r="N1473" s="119"/>
      <c r="O1473" s="119"/>
      <c r="P1473" s="119"/>
      <c r="Q1473" s="119"/>
      <c r="R1473" s="119"/>
      <c r="S1473" s="119"/>
      <c r="T1473" s="119"/>
      <c r="U1473" s="119"/>
      <c r="V1473" s="119"/>
      <c r="W1473" s="103"/>
      <c r="X1473" s="103"/>
      <c r="Y1473" s="65"/>
      <c r="Z1473" s="65"/>
      <c r="AA1473" s="65"/>
      <c r="AB1473" s="65"/>
      <c r="AC1473" s="65"/>
    </row>
    <row r="1474" spans="1:29" x14ac:dyDescent="0.25">
      <c r="A1474" s="101"/>
      <c r="B1474" s="100"/>
      <c r="C1474" s="101"/>
      <c r="D1474" s="102"/>
      <c r="E1474" s="100"/>
      <c r="F1474" s="103"/>
      <c r="G1474" s="104"/>
      <c r="H1474" s="113"/>
      <c r="I1474" s="100"/>
      <c r="J1474" s="119"/>
      <c r="K1474" s="119"/>
      <c r="L1474" s="119"/>
      <c r="M1474" s="119"/>
      <c r="N1474" s="119"/>
      <c r="O1474" s="119"/>
      <c r="P1474" s="119"/>
      <c r="Q1474" s="119"/>
      <c r="R1474" s="119"/>
      <c r="S1474" s="119"/>
      <c r="T1474" s="119"/>
      <c r="U1474" s="119"/>
      <c r="V1474" s="119"/>
      <c r="W1474" s="103"/>
      <c r="X1474" s="103"/>
      <c r="Y1474" s="65"/>
      <c r="Z1474" s="65"/>
      <c r="AA1474" s="65"/>
      <c r="AB1474" s="65"/>
      <c r="AC1474" s="65"/>
    </row>
    <row r="1475" spans="1:29" x14ac:dyDescent="0.25">
      <c r="A1475" s="101"/>
      <c r="B1475" s="100"/>
      <c r="C1475" s="101"/>
      <c r="D1475" s="102"/>
      <c r="E1475" s="100"/>
      <c r="F1475" s="103"/>
      <c r="G1475" s="104"/>
      <c r="H1475" s="113"/>
      <c r="I1475" s="100"/>
      <c r="J1475" s="119"/>
      <c r="K1475" s="119"/>
      <c r="L1475" s="119"/>
      <c r="M1475" s="119"/>
      <c r="N1475" s="119"/>
      <c r="O1475" s="119"/>
      <c r="P1475" s="119"/>
      <c r="Q1475" s="119"/>
      <c r="R1475" s="119"/>
      <c r="S1475" s="119"/>
      <c r="T1475" s="119"/>
      <c r="U1475" s="119"/>
      <c r="V1475" s="119"/>
      <c r="W1475" s="103"/>
      <c r="X1475" s="103"/>
      <c r="Y1475" s="65"/>
      <c r="Z1475" s="65"/>
      <c r="AA1475" s="65"/>
      <c r="AB1475" s="65"/>
      <c r="AC1475" s="65"/>
    </row>
    <row r="1476" spans="1:29" x14ac:dyDescent="0.25">
      <c r="A1476" s="101"/>
      <c r="B1476" s="100"/>
      <c r="C1476" s="101"/>
      <c r="D1476" s="102"/>
      <c r="E1476" s="100"/>
      <c r="F1476" s="103"/>
      <c r="G1476" s="104"/>
      <c r="H1476" s="113"/>
      <c r="I1476" s="100"/>
      <c r="J1476" s="119"/>
      <c r="K1476" s="119"/>
      <c r="L1476" s="119"/>
      <c r="M1476" s="119"/>
      <c r="N1476" s="119"/>
      <c r="O1476" s="119"/>
      <c r="P1476" s="119"/>
      <c r="Q1476" s="119"/>
      <c r="R1476" s="119"/>
      <c r="S1476" s="119"/>
      <c r="T1476" s="119"/>
      <c r="U1476" s="119"/>
      <c r="V1476" s="119"/>
      <c r="W1476" s="103"/>
      <c r="X1476" s="103"/>
      <c r="Y1476" s="65"/>
      <c r="Z1476" s="65"/>
      <c r="AA1476" s="65"/>
      <c r="AB1476" s="65"/>
      <c r="AC1476" s="65"/>
    </row>
    <row r="1477" spans="1:29" x14ac:dyDescent="0.25">
      <c r="A1477" s="101"/>
      <c r="B1477" s="100"/>
      <c r="C1477" s="101"/>
      <c r="D1477" s="102"/>
      <c r="E1477" s="100"/>
      <c r="F1477" s="103"/>
      <c r="G1477" s="104"/>
      <c r="H1477" s="113"/>
      <c r="I1477" s="100"/>
      <c r="J1477" s="119"/>
      <c r="K1477" s="119"/>
      <c r="L1477" s="119"/>
      <c r="M1477" s="119"/>
      <c r="N1477" s="119"/>
      <c r="O1477" s="119"/>
      <c r="P1477" s="119"/>
      <c r="Q1477" s="119"/>
      <c r="R1477" s="119"/>
      <c r="S1477" s="119"/>
      <c r="T1477" s="119"/>
      <c r="U1477" s="119"/>
      <c r="V1477" s="119"/>
      <c r="W1477" s="103"/>
      <c r="X1477" s="103"/>
      <c r="Y1477" s="65"/>
      <c r="Z1477" s="65"/>
      <c r="AA1477" s="65"/>
      <c r="AB1477" s="65"/>
      <c r="AC1477" s="65"/>
    </row>
    <row r="1478" spans="1:29" x14ac:dyDescent="0.25">
      <c r="A1478" s="101"/>
      <c r="B1478" s="100"/>
      <c r="C1478" s="101"/>
      <c r="D1478" s="102"/>
      <c r="E1478" s="100"/>
      <c r="F1478" s="103"/>
      <c r="G1478" s="104"/>
      <c r="H1478" s="113"/>
      <c r="I1478" s="100"/>
      <c r="J1478" s="119"/>
      <c r="K1478" s="119"/>
      <c r="L1478" s="119"/>
      <c r="M1478" s="119"/>
      <c r="N1478" s="119"/>
      <c r="O1478" s="119"/>
      <c r="P1478" s="119"/>
      <c r="Q1478" s="119"/>
      <c r="R1478" s="119"/>
      <c r="S1478" s="119"/>
      <c r="T1478" s="119"/>
      <c r="U1478" s="119"/>
      <c r="V1478" s="119"/>
      <c r="W1478" s="103"/>
      <c r="X1478" s="103"/>
      <c r="Y1478" s="65"/>
      <c r="Z1478" s="65"/>
      <c r="AA1478" s="65"/>
      <c r="AB1478" s="65"/>
      <c r="AC1478" s="65"/>
    </row>
    <row r="1479" spans="1:29" x14ac:dyDescent="0.25">
      <c r="A1479" s="101"/>
      <c r="B1479" s="100"/>
      <c r="C1479" s="101"/>
      <c r="D1479" s="102"/>
      <c r="E1479" s="100"/>
      <c r="F1479" s="103"/>
      <c r="G1479" s="104"/>
      <c r="H1479" s="113"/>
      <c r="I1479" s="100"/>
      <c r="J1479" s="119"/>
      <c r="K1479" s="119"/>
      <c r="L1479" s="119"/>
      <c r="M1479" s="119"/>
      <c r="N1479" s="119"/>
      <c r="O1479" s="119"/>
      <c r="P1479" s="119"/>
      <c r="Q1479" s="119"/>
      <c r="R1479" s="119"/>
      <c r="S1479" s="119"/>
      <c r="T1479" s="119"/>
      <c r="U1479" s="119"/>
      <c r="V1479" s="119"/>
      <c r="W1479" s="103"/>
      <c r="X1479" s="103"/>
      <c r="Y1479" s="65"/>
      <c r="Z1479" s="65"/>
      <c r="AA1479" s="65"/>
      <c r="AB1479" s="65"/>
      <c r="AC1479" s="65"/>
    </row>
    <row r="1480" spans="1:29" x14ac:dyDescent="0.25">
      <c r="A1480" s="101"/>
      <c r="B1480" s="100"/>
      <c r="C1480" s="101"/>
      <c r="D1480" s="102"/>
      <c r="E1480" s="100"/>
      <c r="F1480" s="103"/>
      <c r="G1480" s="104"/>
      <c r="H1480" s="113"/>
      <c r="I1480" s="100"/>
      <c r="J1480" s="119"/>
      <c r="K1480" s="119"/>
      <c r="L1480" s="119"/>
      <c r="M1480" s="119"/>
      <c r="N1480" s="119"/>
      <c r="O1480" s="119"/>
      <c r="P1480" s="119"/>
      <c r="Q1480" s="119"/>
      <c r="R1480" s="119"/>
      <c r="S1480" s="119"/>
      <c r="T1480" s="119"/>
      <c r="U1480" s="119"/>
      <c r="V1480" s="119"/>
      <c r="W1480" s="103"/>
      <c r="X1480" s="103"/>
      <c r="Y1480" s="65"/>
      <c r="Z1480" s="65"/>
      <c r="AA1480" s="65"/>
      <c r="AB1480" s="65"/>
      <c r="AC1480" s="65"/>
    </row>
    <row r="1481" spans="1:29" x14ac:dyDescent="0.25">
      <c r="A1481" s="101"/>
      <c r="B1481" s="100"/>
      <c r="C1481" s="101"/>
      <c r="D1481" s="102"/>
      <c r="E1481" s="100"/>
      <c r="F1481" s="103"/>
      <c r="G1481" s="104"/>
      <c r="H1481" s="113"/>
      <c r="I1481" s="100"/>
      <c r="J1481" s="119"/>
      <c r="K1481" s="119"/>
      <c r="L1481" s="119"/>
      <c r="M1481" s="119"/>
      <c r="N1481" s="119"/>
      <c r="O1481" s="119"/>
      <c r="P1481" s="119"/>
      <c r="Q1481" s="119"/>
      <c r="R1481" s="119"/>
      <c r="S1481" s="119"/>
      <c r="T1481" s="119"/>
      <c r="U1481" s="119"/>
      <c r="V1481" s="119"/>
      <c r="W1481" s="103"/>
      <c r="X1481" s="103"/>
      <c r="Y1481" s="65"/>
      <c r="Z1481" s="65"/>
      <c r="AA1481" s="65"/>
      <c r="AB1481" s="65"/>
      <c r="AC1481" s="65"/>
    </row>
    <row r="1482" spans="1:29" x14ac:dyDescent="0.25">
      <c r="A1482" s="101"/>
      <c r="B1482" s="100"/>
      <c r="C1482" s="101"/>
      <c r="D1482" s="102"/>
      <c r="E1482" s="100"/>
      <c r="F1482" s="103"/>
      <c r="G1482" s="104"/>
      <c r="H1482" s="113"/>
      <c r="I1482" s="100"/>
      <c r="J1482" s="119"/>
      <c r="K1482" s="119"/>
      <c r="L1482" s="119"/>
      <c r="M1482" s="119"/>
      <c r="N1482" s="119"/>
      <c r="O1482" s="119"/>
      <c r="P1482" s="119"/>
      <c r="Q1482" s="119"/>
      <c r="R1482" s="119"/>
      <c r="S1482" s="119"/>
      <c r="T1482" s="119"/>
      <c r="U1482" s="119"/>
      <c r="V1482" s="119"/>
      <c r="W1482" s="103"/>
      <c r="X1482" s="103"/>
      <c r="Y1482" s="65"/>
      <c r="Z1482" s="65"/>
      <c r="AA1482" s="65"/>
      <c r="AB1482" s="65"/>
      <c r="AC1482" s="65"/>
    </row>
    <row r="1483" spans="1:29" x14ac:dyDescent="0.25">
      <c r="A1483" s="101"/>
      <c r="B1483" s="100"/>
      <c r="C1483" s="101"/>
      <c r="D1483" s="102"/>
      <c r="E1483" s="100"/>
      <c r="F1483" s="103"/>
      <c r="G1483" s="104"/>
      <c r="H1483" s="113"/>
      <c r="I1483" s="100"/>
      <c r="J1483" s="119"/>
      <c r="K1483" s="119"/>
      <c r="L1483" s="119"/>
      <c r="M1483" s="119"/>
      <c r="N1483" s="119"/>
      <c r="O1483" s="119"/>
      <c r="P1483" s="119"/>
      <c r="Q1483" s="119"/>
      <c r="R1483" s="119"/>
      <c r="S1483" s="119"/>
      <c r="T1483" s="119"/>
      <c r="U1483" s="119"/>
      <c r="V1483" s="119"/>
      <c r="W1483" s="103"/>
      <c r="X1483" s="103"/>
      <c r="Y1483" s="65"/>
      <c r="Z1483" s="65"/>
      <c r="AA1483" s="65"/>
      <c r="AB1483" s="65"/>
      <c r="AC1483" s="65"/>
    </row>
    <row r="1484" spans="1:29" x14ac:dyDescent="0.25">
      <c r="A1484" s="101"/>
      <c r="B1484" s="100"/>
      <c r="C1484" s="101"/>
      <c r="D1484" s="102"/>
      <c r="E1484" s="100"/>
      <c r="F1484" s="103"/>
      <c r="G1484" s="104"/>
      <c r="H1484" s="113"/>
      <c r="I1484" s="100"/>
      <c r="J1484" s="119"/>
      <c r="K1484" s="119"/>
      <c r="L1484" s="119"/>
      <c r="M1484" s="119"/>
      <c r="N1484" s="119"/>
      <c r="O1484" s="119"/>
      <c r="P1484" s="119"/>
      <c r="Q1484" s="119"/>
      <c r="R1484" s="119"/>
      <c r="S1484" s="119"/>
      <c r="T1484" s="119"/>
      <c r="U1484" s="119"/>
      <c r="V1484" s="119"/>
      <c r="W1484" s="103"/>
      <c r="X1484" s="103"/>
      <c r="Y1484" s="65"/>
      <c r="Z1484" s="65"/>
      <c r="AA1484" s="65"/>
      <c r="AB1484" s="65"/>
      <c r="AC1484" s="65"/>
    </row>
    <row r="1485" spans="1:29" x14ac:dyDescent="0.25">
      <c r="A1485" s="101"/>
      <c r="B1485" s="100"/>
      <c r="C1485" s="101"/>
      <c r="D1485" s="102"/>
      <c r="E1485" s="100"/>
      <c r="F1485" s="103"/>
      <c r="G1485" s="104"/>
      <c r="H1485" s="113"/>
      <c r="I1485" s="100"/>
      <c r="J1485" s="119"/>
      <c r="K1485" s="119"/>
      <c r="L1485" s="119"/>
      <c r="M1485" s="119"/>
      <c r="N1485" s="119"/>
      <c r="O1485" s="119"/>
      <c r="P1485" s="119"/>
      <c r="Q1485" s="119"/>
      <c r="R1485" s="119"/>
      <c r="S1485" s="119"/>
      <c r="T1485" s="119"/>
      <c r="U1485" s="119"/>
      <c r="V1485" s="119"/>
      <c r="W1485" s="103"/>
      <c r="X1485" s="103"/>
      <c r="Y1485" s="65"/>
      <c r="Z1485" s="65"/>
      <c r="AA1485" s="65"/>
      <c r="AB1485" s="65"/>
      <c r="AC1485" s="65"/>
    </row>
    <row r="1486" spans="1:29" x14ac:dyDescent="0.25">
      <c r="A1486" s="101"/>
      <c r="B1486" s="100"/>
      <c r="C1486" s="101"/>
      <c r="D1486" s="102"/>
      <c r="E1486" s="100"/>
      <c r="F1486" s="103"/>
      <c r="G1486" s="104"/>
      <c r="H1486" s="113"/>
      <c r="I1486" s="100"/>
      <c r="J1486" s="119"/>
      <c r="K1486" s="119"/>
      <c r="L1486" s="119"/>
      <c r="M1486" s="119"/>
      <c r="N1486" s="119"/>
      <c r="O1486" s="119"/>
      <c r="P1486" s="119"/>
      <c r="Q1486" s="119"/>
      <c r="R1486" s="119"/>
      <c r="S1486" s="119"/>
      <c r="T1486" s="119"/>
      <c r="U1486" s="119"/>
      <c r="V1486" s="119"/>
      <c r="W1486" s="103"/>
      <c r="X1486" s="103"/>
      <c r="Y1486" s="65"/>
      <c r="Z1486" s="65"/>
      <c r="AA1486" s="65"/>
      <c r="AB1486" s="65"/>
      <c r="AC1486" s="65"/>
    </row>
    <row r="1487" spans="1:29" x14ac:dyDescent="0.25">
      <c r="A1487" s="101"/>
      <c r="B1487" s="100"/>
      <c r="C1487" s="101"/>
      <c r="D1487" s="102"/>
      <c r="E1487" s="100"/>
      <c r="F1487" s="103"/>
      <c r="G1487" s="104"/>
      <c r="H1487" s="113"/>
      <c r="I1487" s="100"/>
      <c r="J1487" s="119"/>
      <c r="K1487" s="119"/>
      <c r="L1487" s="119"/>
      <c r="M1487" s="119"/>
      <c r="N1487" s="119"/>
      <c r="O1487" s="119"/>
      <c r="P1487" s="119"/>
      <c r="Q1487" s="119"/>
      <c r="R1487" s="119"/>
      <c r="S1487" s="119"/>
      <c r="T1487" s="119"/>
      <c r="U1487" s="119"/>
      <c r="V1487" s="119"/>
      <c r="W1487" s="103"/>
      <c r="X1487" s="103"/>
      <c r="Y1487" s="65"/>
      <c r="Z1487" s="65"/>
      <c r="AA1487" s="65"/>
      <c r="AB1487" s="65"/>
      <c r="AC1487" s="65"/>
    </row>
    <row r="1488" spans="1:29" x14ac:dyDescent="0.25">
      <c r="A1488" s="101"/>
      <c r="B1488" s="100"/>
      <c r="C1488" s="101"/>
      <c r="D1488" s="102"/>
      <c r="E1488" s="100"/>
      <c r="F1488" s="103"/>
      <c r="G1488" s="104"/>
      <c r="H1488" s="113"/>
      <c r="I1488" s="100"/>
      <c r="J1488" s="119"/>
      <c r="K1488" s="119"/>
      <c r="L1488" s="119"/>
      <c r="M1488" s="119"/>
      <c r="N1488" s="119"/>
      <c r="O1488" s="119"/>
      <c r="P1488" s="119"/>
      <c r="Q1488" s="119"/>
      <c r="R1488" s="119"/>
      <c r="S1488" s="119"/>
      <c r="T1488" s="119"/>
      <c r="U1488" s="119"/>
      <c r="V1488" s="119"/>
      <c r="W1488" s="103"/>
      <c r="X1488" s="103"/>
      <c r="Y1488" s="65"/>
      <c r="Z1488" s="65"/>
      <c r="AA1488" s="65"/>
      <c r="AB1488" s="65"/>
      <c r="AC1488" s="65"/>
    </row>
    <row r="1489" spans="1:29" x14ac:dyDescent="0.25">
      <c r="A1489" s="101"/>
      <c r="B1489" s="100"/>
      <c r="C1489" s="101"/>
      <c r="D1489" s="102"/>
      <c r="E1489" s="100"/>
      <c r="F1489" s="103"/>
      <c r="G1489" s="104"/>
      <c r="H1489" s="113"/>
      <c r="I1489" s="100"/>
      <c r="J1489" s="119"/>
      <c r="K1489" s="119"/>
      <c r="L1489" s="119"/>
      <c r="M1489" s="119"/>
      <c r="N1489" s="119"/>
      <c r="O1489" s="119"/>
      <c r="P1489" s="119"/>
      <c r="Q1489" s="119"/>
      <c r="R1489" s="119"/>
      <c r="S1489" s="119"/>
      <c r="T1489" s="119"/>
      <c r="U1489" s="119"/>
      <c r="V1489" s="119"/>
      <c r="W1489" s="103"/>
      <c r="X1489" s="103"/>
      <c r="Y1489" s="65"/>
      <c r="Z1489" s="65"/>
      <c r="AA1489" s="65"/>
      <c r="AB1489" s="65"/>
      <c r="AC1489" s="65"/>
    </row>
    <row r="1490" spans="1:29" x14ac:dyDescent="0.25">
      <c r="A1490" s="101"/>
      <c r="B1490" s="100"/>
      <c r="C1490" s="101"/>
      <c r="D1490" s="102"/>
      <c r="E1490" s="100"/>
      <c r="F1490" s="103"/>
      <c r="G1490" s="104"/>
      <c r="H1490" s="113"/>
      <c r="I1490" s="100"/>
      <c r="J1490" s="119"/>
      <c r="K1490" s="119"/>
      <c r="L1490" s="119"/>
      <c r="M1490" s="119"/>
      <c r="N1490" s="119"/>
      <c r="O1490" s="119"/>
      <c r="P1490" s="119"/>
      <c r="Q1490" s="119"/>
      <c r="R1490" s="119"/>
      <c r="S1490" s="119"/>
      <c r="T1490" s="119"/>
      <c r="U1490" s="119"/>
      <c r="V1490" s="119"/>
      <c r="W1490" s="103"/>
      <c r="X1490" s="103"/>
      <c r="Y1490" s="65"/>
      <c r="Z1490" s="65"/>
      <c r="AA1490" s="65"/>
      <c r="AB1490" s="65"/>
      <c r="AC1490" s="65"/>
    </row>
    <row r="1491" spans="1:29" x14ac:dyDescent="0.25">
      <c r="A1491" s="101"/>
      <c r="B1491" s="100"/>
      <c r="C1491" s="101"/>
      <c r="D1491" s="102"/>
      <c r="E1491" s="100"/>
      <c r="F1491" s="103"/>
      <c r="G1491" s="104"/>
      <c r="H1491" s="113"/>
      <c r="I1491" s="100"/>
      <c r="J1491" s="119"/>
      <c r="K1491" s="119"/>
      <c r="L1491" s="119"/>
      <c r="M1491" s="119"/>
      <c r="N1491" s="119"/>
      <c r="O1491" s="119"/>
      <c r="P1491" s="119"/>
      <c r="Q1491" s="119"/>
      <c r="R1491" s="119"/>
      <c r="S1491" s="119"/>
      <c r="T1491" s="119"/>
      <c r="U1491" s="119"/>
      <c r="V1491" s="119"/>
      <c r="W1491" s="103"/>
      <c r="X1491" s="103"/>
      <c r="Y1491" s="65"/>
      <c r="Z1491" s="65"/>
      <c r="AA1491" s="65"/>
      <c r="AB1491" s="65"/>
      <c r="AC1491" s="65"/>
    </row>
    <row r="1492" spans="1:29" x14ac:dyDescent="0.25">
      <c r="A1492" s="101"/>
      <c r="B1492" s="100"/>
      <c r="C1492" s="101"/>
      <c r="D1492" s="102"/>
      <c r="E1492" s="100"/>
      <c r="F1492" s="103"/>
      <c r="G1492" s="104"/>
      <c r="H1492" s="113"/>
      <c r="I1492" s="100"/>
      <c r="J1492" s="119"/>
      <c r="K1492" s="119"/>
      <c r="L1492" s="119"/>
      <c r="M1492" s="119"/>
      <c r="N1492" s="119"/>
      <c r="O1492" s="119"/>
      <c r="P1492" s="119"/>
      <c r="Q1492" s="119"/>
      <c r="R1492" s="119"/>
      <c r="S1492" s="119"/>
      <c r="T1492" s="119"/>
      <c r="U1492" s="119"/>
      <c r="V1492" s="119"/>
      <c r="W1492" s="103"/>
      <c r="X1492" s="103"/>
      <c r="Y1492" s="65"/>
      <c r="Z1492" s="65"/>
      <c r="AA1492" s="65"/>
      <c r="AB1492" s="65"/>
      <c r="AC1492" s="65"/>
    </row>
    <row r="1493" spans="1:29" x14ac:dyDescent="0.25">
      <c r="A1493" s="101"/>
      <c r="B1493" s="100"/>
      <c r="C1493" s="101"/>
      <c r="D1493" s="102"/>
      <c r="E1493" s="100"/>
      <c r="F1493" s="103"/>
      <c r="G1493" s="104"/>
      <c r="H1493" s="113"/>
      <c r="I1493" s="100"/>
      <c r="J1493" s="119"/>
      <c r="K1493" s="119"/>
      <c r="L1493" s="119"/>
      <c r="M1493" s="119"/>
      <c r="N1493" s="119"/>
      <c r="O1493" s="119"/>
      <c r="P1493" s="119"/>
      <c r="Q1493" s="119"/>
      <c r="R1493" s="119"/>
      <c r="S1493" s="119"/>
      <c r="T1493" s="119"/>
      <c r="U1493" s="119"/>
      <c r="V1493" s="119"/>
      <c r="W1493" s="103"/>
      <c r="X1493" s="103"/>
      <c r="Y1493" s="65"/>
      <c r="Z1493" s="65"/>
      <c r="AA1493" s="65"/>
      <c r="AB1493" s="65"/>
      <c r="AC1493" s="65"/>
    </row>
    <row r="1494" spans="1:29" x14ac:dyDescent="0.25">
      <c r="A1494" s="101"/>
      <c r="B1494" s="100"/>
      <c r="C1494" s="101"/>
      <c r="D1494" s="102"/>
      <c r="E1494" s="100"/>
      <c r="F1494" s="103"/>
      <c r="G1494" s="104"/>
      <c r="H1494" s="113"/>
      <c r="I1494" s="100"/>
      <c r="J1494" s="119"/>
      <c r="K1494" s="119"/>
      <c r="L1494" s="119"/>
      <c r="M1494" s="119"/>
      <c r="N1494" s="119"/>
      <c r="O1494" s="119"/>
      <c r="P1494" s="119"/>
      <c r="Q1494" s="119"/>
      <c r="R1494" s="119"/>
      <c r="S1494" s="119"/>
      <c r="T1494" s="119"/>
      <c r="U1494" s="119"/>
      <c r="V1494" s="119"/>
      <c r="W1494" s="103"/>
      <c r="X1494" s="103"/>
      <c r="Y1494" s="65"/>
      <c r="Z1494" s="65"/>
      <c r="AA1494" s="65"/>
      <c r="AB1494" s="65"/>
      <c r="AC1494" s="65"/>
    </row>
    <row r="1495" spans="1:29" x14ac:dyDescent="0.25">
      <c r="A1495" s="101"/>
      <c r="B1495" s="100"/>
      <c r="C1495" s="101"/>
      <c r="D1495" s="102"/>
      <c r="E1495" s="100"/>
      <c r="F1495" s="103"/>
      <c r="G1495" s="104"/>
      <c r="H1495" s="113"/>
      <c r="I1495" s="100"/>
      <c r="J1495" s="119"/>
      <c r="K1495" s="119"/>
      <c r="L1495" s="119"/>
      <c r="M1495" s="119"/>
      <c r="N1495" s="119"/>
      <c r="O1495" s="119"/>
      <c r="P1495" s="119"/>
      <c r="Q1495" s="119"/>
      <c r="R1495" s="119"/>
      <c r="S1495" s="119"/>
      <c r="T1495" s="119"/>
      <c r="U1495" s="119"/>
      <c r="V1495" s="119"/>
      <c r="W1495" s="103"/>
      <c r="X1495" s="103"/>
      <c r="Y1495" s="65"/>
      <c r="Z1495" s="65"/>
      <c r="AA1495" s="65"/>
      <c r="AB1495" s="65"/>
      <c r="AC1495" s="65"/>
    </row>
    <row r="1496" spans="1:29" x14ac:dyDescent="0.25">
      <c r="A1496" s="101"/>
      <c r="B1496" s="100"/>
      <c r="C1496" s="101"/>
      <c r="D1496" s="102"/>
      <c r="E1496" s="100"/>
      <c r="F1496" s="103"/>
      <c r="G1496" s="104"/>
      <c r="H1496" s="113"/>
      <c r="I1496" s="100"/>
      <c r="J1496" s="119"/>
      <c r="K1496" s="119"/>
      <c r="L1496" s="119"/>
      <c r="M1496" s="119"/>
      <c r="N1496" s="119"/>
      <c r="O1496" s="119"/>
      <c r="P1496" s="119"/>
      <c r="Q1496" s="119"/>
      <c r="R1496" s="119"/>
      <c r="S1496" s="119"/>
      <c r="T1496" s="119"/>
      <c r="U1496" s="119"/>
      <c r="V1496" s="119"/>
      <c r="W1496" s="103"/>
      <c r="X1496" s="103"/>
      <c r="Y1496" s="65"/>
      <c r="Z1496" s="65"/>
      <c r="AA1496" s="65"/>
      <c r="AB1496" s="65"/>
      <c r="AC1496" s="65"/>
    </row>
    <row r="1497" spans="1:29" x14ac:dyDescent="0.25">
      <c r="A1497" s="101"/>
      <c r="B1497" s="100"/>
      <c r="C1497" s="101"/>
      <c r="D1497" s="102"/>
      <c r="E1497" s="100"/>
      <c r="F1497" s="103"/>
      <c r="G1497" s="104"/>
      <c r="H1497" s="113"/>
      <c r="I1497" s="100"/>
      <c r="J1497" s="119"/>
      <c r="K1497" s="119"/>
      <c r="L1497" s="119"/>
      <c r="M1497" s="119"/>
      <c r="N1497" s="119"/>
      <c r="O1497" s="119"/>
      <c r="P1497" s="119"/>
      <c r="Q1497" s="119"/>
      <c r="R1497" s="119"/>
      <c r="S1497" s="119"/>
      <c r="T1497" s="119"/>
      <c r="U1497" s="119"/>
      <c r="V1497" s="119"/>
      <c r="W1497" s="103"/>
      <c r="X1497" s="103"/>
      <c r="Y1497" s="65"/>
      <c r="Z1497" s="65"/>
      <c r="AA1497" s="65"/>
      <c r="AB1497" s="65"/>
      <c r="AC1497" s="65"/>
    </row>
    <row r="1498" spans="1:29" x14ac:dyDescent="0.25">
      <c r="A1498" s="101"/>
      <c r="B1498" s="100"/>
      <c r="C1498" s="101"/>
      <c r="D1498" s="102"/>
      <c r="E1498" s="100"/>
      <c r="F1498" s="103"/>
      <c r="G1498" s="104"/>
      <c r="H1498" s="113"/>
      <c r="I1498" s="100"/>
      <c r="J1498" s="119"/>
      <c r="K1498" s="119"/>
      <c r="L1498" s="119"/>
      <c r="M1498" s="119"/>
      <c r="N1498" s="119"/>
      <c r="O1498" s="119"/>
      <c r="P1498" s="119"/>
      <c r="Q1498" s="119"/>
      <c r="R1498" s="119"/>
      <c r="S1498" s="119"/>
      <c r="T1498" s="119"/>
      <c r="U1498" s="119"/>
      <c r="V1498" s="119"/>
      <c r="W1498" s="103"/>
      <c r="X1498" s="103"/>
      <c r="Y1498" s="65"/>
      <c r="Z1498" s="65"/>
      <c r="AA1498" s="65"/>
      <c r="AB1498" s="65"/>
      <c r="AC1498" s="65"/>
    </row>
    <row r="1499" spans="1:29" x14ac:dyDescent="0.25">
      <c r="A1499" s="101"/>
      <c r="B1499" s="100"/>
      <c r="C1499" s="101"/>
      <c r="D1499" s="102"/>
      <c r="E1499" s="100"/>
      <c r="F1499" s="103"/>
      <c r="G1499" s="104"/>
      <c r="H1499" s="113"/>
      <c r="I1499" s="100"/>
      <c r="J1499" s="119"/>
      <c r="K1499" s="119"/>
      <c r="L1499" s="119"/>
      <c r="M1499" s="119"/>
      <c r="N1499" s="119"/>
      <c r="O1499" s="119"/>
      <c r="P1499" s="119"/>
      <c r="Q1499" s="119"/>
      <c r="R1499" s="119"/>
      <c r="S1499" s="119"/>
      <c r="T1499" s="119"/>
      <c r="U1499" s="119"/>
      <c r="V1499" s="119"/>
      <c r="W1499" s="103"/>
      <c r="X1499" s="103"/>
      <c r="Y1499" s="65"/>
      <c r="Z1499" s="65"/>
      <c r="AA1499" s="65"/>
      <c r="AB1499" s="65"/>
      <c r="AC1499" s="65"/>
    </row>
    <row r="1500" spans="1:29" x14ac:dyDescent="0.25">
      <c r="A1500" s="101"/>
      <c r="B1500" s="100"/>
      <c r="C1500" s="101"/>
      <c r="D1500" s="102"/>
      <c r="E1500" s="100"/>
      <c r="F1500" s="103"/>
      <c r="G1500" s="104"/>
      <c r="H1500" s="113"/>
      <c r="I1500" s="100"/>
      <c r="J1500" s="119"/>
      <c r="K1500" s="119"/>
      <c r="L1500" s="119"/>
      <c r="M1500" s="119"/>
      <c r="N1500" s="119"/>
      <c r="O1500" s="119"/>
      <c r="P1500" s="119"/>
      <c r="Q1500" s="119"/>
      <c r="R1500" s="119"/>
      <c r="S1500" s="119"/>
      <c r="T1500" s="119"/>
      <c r="U1500" s="119"/>
      <c r="V1500" s="119"/>
      <c r="W1500" s="103"/>
      <c r="X1500" s="103"/>
      <c r="Y1500" s="65"/>
      <c r="Z1500" s="65"/>
      <c r="AA1500" s="65"/>
      <c r="AB1500" s="65"/>
      <c r="AC1500" s="65"/>
    </row>
    <row r="1501" spans="1:29" x14ac:dyDescent="0.25">
      <c r="A1501" s="101"/>
      <c r="B1501" s="100"/>
      <c r="C1501" s="101"/>
      <c r="D1501" s="102"/>
      <c r="E1501" s="100"/>
      <c r="F1501" s="103"/>
      <c r="G1501" s="104"/>
      <c r="H1501" s="113"/>
      <c r="I1501" s="100"/>
      <c r="J1501" s="119"/>
      <c r="K1501" s="119"/>
      <c r="L1501" s="119"/>
      <c r="M1501" s="119"/>
      <c r="N1501" s="119"/>
      <c r="O1501" s="119"/>
      <c r="P1501" s="119"/>
      <c r="Q1501" s="119"/>
      <c r="R1501" s="119"/>
      <c r="S1501" s="119"/>
      <c r="T1501" s="119"/>
      <c r="U1501" s="119"/>
      <c r="V1501" s="119"/>
      <c r="W1501" s="103"/>
      <c r="X1501" s="103"/>
      <c r="Y1501" s="65"/>
      <c r="Z1501" s="65"/>
      <c r="AA1501" s="65"/>
      <c r="AB1501" s="65"/>
      <c r="AC1501" s="65"/>
    </row>
    <row r="1502" spans="1:29" x14ac:dyDescent="0.25">
      <c r="A1502" s="101"/>
      <c r="B1502" s="100"/>
      <c r="C1502" s="101"/>
      <c r="D1502" s="102"/>
      <c r="E1502" s="100"/>
      <c r="F1502" s="103"/>
      <c r="G1502" s="104"/>
      <c r="H1502" s="113"/>
      <c r="I1502" s="100"/>
      <c r="J1502" s="119"/>
      <c r="K1502" s="119"/>
      <c r="L1502" s="119"/>
      <c r="M1502" s="119"/>
      <c r="N1502" s="119"/>
      <c r="O1502" s="119"/>
      <c r="P1502" s="119"/>
      <c r="Q1502" s="119"/>
      <c r="R1502" s="119"/>
      <c r="S1502" s="119"/>
      <c r="T1502" s="119"/>
      <c r="U1502" s="119"/>
      <c r="V1502" s="119"/>
      <c r="W1502" s="103"/>
      <c r="X1502" s="103"/>
      <c r="Y1502" s="65"/>
      <c r="Z1502" s="65"/>
      <c r="AA1502" s="65"/>
      <c r="AB1502" s="65"/>
      <c r="AC1502" s="65"/>
    </row>
    <row r="1503" spans="1:29" x14ac:dyDescent="0.25">
      <c r="A1503" s="101"/>
      <c r="B1503" s="100"/>
      <c r="C1503" s="101"/>
      <c r="D1503" s="102"/>
      <c r="E1503" s="100"/>
      <c r="F1503" s="103"/>
      <c r="G1503" s="104"/>
      <c r="H1503" s="113"/>
      <c r="I1503" s="100"/>
      <c r="J1503" s="119"/>
      <c r="K1503" s="119"/>
      <c r="L1503" s="119"/>
      <c r="M1503" s="119"/>
      <c r="N1503" s="119"/>
      <c r="O1503" s="119"/>
      <c r="P1503" s="119"/>
      <c r="Q1503" s="119"/>
      <c r="R1503" s="119"/>
      <c r="S1503" s="119"/>
      <c r="T1503" s="119"/>
      <c r="U1503" s="119"/>
      <c r="V1503" s="119"/>
      <c r="W1503" s="103"/>
      <c r="X1503" s="103"/>
      <c r="Y1503" s="65"/>
      <c r="Z1503" s="65"/>
      <c r="AA1503" s="65"/>
      <c r="AB1503" s="65"/>
      <c r="AC1503" s="65"/>
    </row>
    <row r="1504" spans="1:29" x14ac:dyDescent="0.25">
      <c r="A1504" s="101"/>
      <c r="B1504" s="100"/>
      <c r="C1504" s="101"/>
      <c r="D1504" s="102"/>
      <c r="E1504" s="100"/>
      <c r="F1504" s="103"/>
      <c r="G1504" s="104"/>
      <c r="H1504" s="113"/>
      <c r="I1504" s="100"/>
      <c r="J1504" s="119"/>
      <c r="K1504" s="119"/>
      <c r="L1504" s="119"/>
      <c r="M1504" s="119"/>
      <c r="N1504" s="119"/>
      <c r="O1504" s="119"/>
      <c r="P1504" s="119"/>
      <c r="Q1504" s="119"/>
      <c r="R1504" s="119"/>
      <c r="S1504" s="119"/>
      <c r="T1504" s="119"/>
      <c r="U1504" s="119"/>
      <c r="V1504" s="119"/>
      <c r="W1504" s="103"/>
      <c r="X1504" s="103"/>
      <c r="Y1504" s="65"/>
      <c r="Z1504" s="65"/>
      <c r="AA1504" s="65"/>
      <c r="AB1504" s="65"/>
      <c r="AC1504" s="65"/>
    </row>
    <row r="1505" spans="1:29" x14ac:dyDescent="0.25">
      <c r="A1505" s="101"/>
      <c r="B1505" s="100"/>
      <c r="C1505" s="101"/>
      <c r="D1505" s="102"/>
      <c r="E1505" s="100"/>
      <c r="F1505" s="103"/>
      <c r="G1505" s="104"/>
      <c r="H1505" s="113"/>
      <c r="I1505" s="100"/>
      <c r="J1505" s="119"/>
      <c r="K1505" s="119"/>
      <c r="L1505" s="119"/>
      <c r="M1505" s="119"/>
      <c r="N1505" s="119"/>
      <c r="O1505" s="119"/>
      <c r="P1505" s="119"/>
      <c r="Q1505" s="119"/>
      <c r="R1505" s="119"/>
      <c r="S1505" s="119"/>
      <c r="T1505" s="119"/>
      <c r="U1505" s="119"/>
      <c r="V1505" s="119"/>
      <c r="W1505" s="103"/>
      <c r="X1505" s="103"/>
      <c r="Y1505" s="65"/>
      <c r="Z1505" s="65"/>
      <c r="AA1505" s="65"/>
      <c r="AB1505" s="65"/>
      <c r="AC1505" s="65"/>
    </row>
    <row r="1506" spans="1:29" x14ac:dyDescent="0.25">
      <c r="A1506" s="101"/>
      <c r="B1506" s="100"/>
      <c r="C1506" s="101"/>
      <c r="D1506" s="102"/>
      <c r="E1506" s="100"/>
      <c r="F1506" s="103"/>
      <c r="G1506" s="104"/>
      <c r="H1506" s="113"/>
      <c r="I1506" s="100"/>
      <c r="J1506" s="119"/>
      <c r="K1506" s="119"/>
      <c r="L1506" s="119"/>
      <c r="M1506" s="119"/>
      <c r="N1506" s="119"/>
      <c r="O1506" s="119"/>
      <c r="P1506" s="119"/>
      <c r="Q1506" s="119"/>
      <c r="R1506" s="119"/>
      <c r="S1506" s="119"/>
      <c r="T1506" s="119"/>
      <c r="U1506" s="119"/>
      <c r="V1506" s="119"/>
      <c r="W1506" s="103"/>
      <c r="X1506" s="103"/>
      <c r="Y1506" s="65"/>
      <c r="Z1506" s="65"/>
      <c r="AA1506" s="65"/>
      <c r="AB1506" s="65"/>
      <c r="AC1506" s="65"/>
    </row>
    <row r="1507" spans="1:29" x14ac:dyDescent="0.25">
      <c r="A1507" s="101"/>
      <c r="B1507" s="100"/>
      <c r="C1507" s="101"/>
      <c r="D1507" s="102"/>
      <c r="E1507" s="100"/>
      <c r="F1507" s="103"/>
      <c r="G1507" s="104"/>
      <c r="H1507" s="113"/>
      <c r="I1507" s="100"/>
      <c r="J1507" s="119"/>
      <c r="K1507" s="119"/>
      <c r="L1507" s="119"/>
      <c r="M1507" s="119"/>
      <c r="N1507" s="119"/>
      <c r="O1507" s="119"/>
      <c r="P1507" s="119"/>
      <c r="Q1507" s="119"/>
      <c r="R1507" s="119"/>
      <c r="S1507" s="119"/>
      <c r="T1507" s="119"/>
      <c r="U1507" s="119"/>
      <c r="V1507" s="119"/>
      <c r="W1507" s="103"/>
      <c r="X1507" s="103"/>
      <c r="Y1507" s="65"/>
      <c r="Z1507" s="65"/>
      <c r="AA1507" s="65"/>
      <c r="AB1507" s="65"/>
      <c r="AC1507" s="65"/>
    </row>
    <row r="1508" spans="1:29" x14ac:dyDescent="0.25">
      <c r="A1508" s="101"/>
      <c r="B1508" s="100"/>
      <c r="C1508" s="101"/>
      <c r="D1508" s="102"/>
      <c r="E1508" s="100"/>
      <c r="F1508" s="103"/>
      <c r="G1508" s="104"/>
      <c r="H1508" s="113"/>
      <c r="I1508" s="100"/>
      <c r="J1508" s="119"/>
      <c r="K1508" s="119"/>
      <c r="L1508" s="119"/>
      <c r="M1508" s="119"/>
      <c r="N1508" s="119"/>
      <c r="O1508" s="119"/>
      <c r="P1508" s="119"/>
      <c r="Q1508" s="119"/>
      <c r="R1508" s="119"/>
      <c r="S1508" s="119"/>
      <c r="T1508" s="119"/>
      <c r="U1508" s="119"/>
      <c r="V1508" s="119"/>
      <c r="W1508" s="103"/>
      <c r="X1508" s="103"/>
      <c r="Y1508" s="65"/>
      <c r="Z1508" s="65"/>
      <c r="AA1508" s="65"/>
      <c r="AB1508" s="65"/>
      <c r="AC1508" s="65"/>
    </row>
    <row r="1509" spans="1:29" x14ac:dyDescent="0.25">
      <c r="A1509" s="101"/>
      <c r="B1509" s="100"/>
      <c r="C1509" s="101"/>
      <c r="D1509" s="102"/>
      <c r="E1509" s="100"/>
      <c r="F1509" s="103"/>
      <c r="G1509" s="104"/>
      <c r="H1509" s="113"/>
      <c r="I1509" s="100"/>
      <c r="J1509" s="119"/>
      <c r="K1509" s="119"/>
      <c r="L1509" s="119"/>
      <c r="M1509" s="119"/>
      <c r="N1509" s="119"/>
      <c r="O1509" s="119"/>
      <c r="P1509" s="119"/>
      <c r="Q1509" s="119"/>
      <c r="R1509" s="119"/>
      <c r="S1509" s="119"/>
      <c r="T1509" s="119"/>
      <c r="U1509" s="119"/>
      <c r="V1509" s="119"/>
      <c r="W1509" s="103"/>
      <c r="X1509" s="103"/>
      <c r="Y1509" s="65"/>
      <c r="Z1509" s="65"/>
      <c r="AA1509" s="65"/>
      <c r="AB1509" s="65"/>
      <c r="AC1509" s="65"/>
    </row>
    <row r="1510" spans="1:29" x14ac:dyDescent="0.25">
      <c r="A1510" s="101"/>
      <c r="B1510" s="100"/>
      <c r="C1510" s="101"/>
      <c r="D1510" s="102"/>
      <c r="E1510" s="100"/>
      <c r="F1510" s="103"/>
      <c r="G1510" s="104"/>
      <c r="H1510" s="113"/>
      <c r="I1510" s="100"/>
      <c r="J1510" s="119"/>
      <c r="K1510" s="119"/>
      <c r="L1510" s="119"/>
      <c r="M1510" s="119"/>
      <c r="N1510" s="119"/>
      <c r="O1510" s="119"/>
      <c r="P1510" s="119"/>
      <c r="Q1510" s="119"/>
      <c r="R1510" s="119"/>
      <c r="S1510" s="119"/>
      <c r="T1510" s="119"/>
      <c r="U1510" s="119"/>
      <c r="V1510" s="119"/>
      <c r="W1510" s="103"/>
      <c r="X1510" s="103"/>
      <c r="Y1510" s="65"/>
      <c r="Z1510" s="65"/>
      <c r="AA1510" s="65"/>
      <c r="AB1510" s="65"/>
      <c r="AC1510" s="65"/>
    </row>
    <row r="1511" spans="1:29" x14ac:dyDescent="0.25">
      <c r="A1511" s="101"/>
      <c r="B1511" s="100"/>
      <c r="C1511" s="101"/>
      <c r="D1511" s="102"/>
      <c r="E1511" s="100"/>
      <c r="F1511" s="103"/>
      <c r="G1511" s="104"/>
      <c r="H1511" s="113"/>
      <c r="I1511" s="100"/>
      <c r="J1511" s="119"/>
      <c r="K1511" s="119"/>
      <c r="L1511" s="119"/>
      <c r="M1511" s="119"/>
      <c r="N1511" s="119"/>
      <c r="O1511" s="119"/>
      <c r="P1511" s="119"/>
      <c r="Q1511" s="119"/>
      <c r="R1511" s="119"/>
      <c r="S1511" s="119"/>
      <c r="T1511" s="119"/>
      <c r="U1511" s="119"/>
      <c r="V1511" s="119"/>
      <c r="W1511" s="103"/>
      <c r="X1511" s="103"/>
      <c r="Y1511" s="65"/>
      <c r="Z1511" s="65"/>
      <c r="AA1511" s="65"/>
      <c r="AB1511" s="65"/>
      <c r="AC1511" s="65"/>
    </row>
    <row r="1512" spans="1:29" x14ac:dyDescent="0.25">
      <c r="A1512" s="101"/>
      <c r="B1512" s="100"/>
      <c r="C1512" s="101"/>
      <c r="D1512" s="102"/>
      <c r="E1512" s="100"/>
      <c r="F1512" s="103"/>
      <c r="G1512" s="104"/>
      <c r="H1512" s="113"/>
      <c r="I1512" s="100"/>
      <c r="J1512" s="119"/>
      <c r="K1512" s="119"/>
      <c r="L1512" s="119"/>
      <c r="M1512" s="119"/>
      <c r="N1512" s="119"/>
      <c r="O1512" s="119"/>
      <c r="P1512" s="119"/>
      <c r="Q1512" s="119"/>
      <c r="R1512" s="119"/>
      <c r="S1512" s="119"/>
      <c r="T1512" s="119"/>
      <c r="U1512" s="119"/>
      <c r="V1512" s="119"/>
      <c r="W1512" s="103"/>
      <c r="X1512" s="103"/>
      <c r="Y1512" s="65"/>
      <c r="Z1512" s="65"/>
      <c r="AA1512" s="65"/>
      <c r="AB1512" s="65"/>
      <c r="AC1512" s="65"/>
    </row>
    <row r="1513" spans="1:29" x14ac:dyDescent="0.25">
      <c r="A1513" s="101"/>
      <c r="B1513" s="100"/>
      <c r="C1513" s="101"/>
      <c r="D1513" s="102"/>
      <c r="E1513" s="100"/>
      <c r="F1513" s="103"/>
      <c r="G1513" s="104"/>
      <c r="H1513" s="113"/>
      <c r="I1513" s="100"/>
      <c r="J1513" s="119"/>
      <c r="K1513" s="119"/>
      <c r="L1513" s="119"/>
      <c r="M1513" s="119"/>
      <c r="N1513" s="119"/>
      <c r="O1513" s="119"/>
      <c r="P1513" s="119"/>
      <c r="Q1513" s="119"/>
      <c r="R1513" s="119"/>
      <c r="S1513" s="119"/>
      <c r="T1513" s="119"/>
      <c r="U1513" s="119"/>
      <c r="V1513" s="119"/>
      <c r="W1513" s="103"/>
      <c r="X1513" s="103"/>
      <c r="Y1513" s="65"/>
      <c r="Z1513" s="65"/>
      <c r="AA1513" s="65"/>
      <c r="AB1513" s="65"/>
      <c r="AC1513" s="65"/>
    </row>
    <row r="1514" spans="1:29" x14ac:dyDescent="0.25">
      <c r="A1514" s="101"/>
      <c r="B1514" s="100"/>
      <c r="C1514" s="101"/>
      <c r="D1514" s="102"/>
      <c r="E1514" s="100"/>
      <c r="F1514" s="103"/>
      <c r="G1514" s="104"/>
      <c r="H1514" s="113"/>
      <c r="I1514" s="100"/>
      <c r="J1514" s="119"/>
      <c r="K1514" s="119"/>
      <c r="L1514" s="119"/>
      <c r="M1514" s="119"/>
      <c r="N1514" s="119"/>
      <c r="O1514" s="119"/>
      <c r="P1514" s="119"/>
      <c r="Q1514" s="119"/>
      <c r="R1514" s="119"/>
      <c r="S1514" s="119"/>
      <c r="T1514" s="119"/>
      <c r="U1514" s="119"/>
      <c r="V1514" s="119"/>
      <c r="W1514" s="103"/>
      <c r="X1514" s="103"/>
      <c r="Y1514" s="65"/>
      <c r="Z1514" s="65"/>
      <c r="AA1514" s="65"/>
      <c r="AB1514" s="65"/>
      <c r="AC1514" s="65"/>
    </row>
    <row r="1515" spans="1:29" x14ac:dyDescent="0.25">
      <c r="A1515" s="101"/>
      <c r="B1515" s="100"/>
      <c r="C1515" s="101"/>
      <c r="D1515" s="102"/>
      <c r="E1515" s="100"/>
      <c r="F1515" s="103"/>
      <c r="G1515" s="104"/>
      <c r="H1515" s="113"/>
      <c r="I1515" s="100"/>
      <c r="J1515" s="119"/>
      <c r="K1515" s="119"/>
      <c r="L1515" s="119"/>
      <c r="M1515" s="119"/>
      <c r="N1515" s="119"/>
      <c r="O1515" s="119"/>
      <c r="P1515" s="119"/>
      <c r="Q1515" s="119"/>
      <c r="R1515" s="119"/>
      <c r="S1515" s="119"/>
      <c r="T1515" s="119"/>
      <c r="U1515" s="119"/>
      <c r="V1515" s="119"/>
      <c r="W1515" s="103"/>
      <c r="X1515" s="103"/>
      <c r="Y1515" s="65"/>
      <c r="Z1515" s="65"/>
      <c r="AA1515" s="65"/>
      <c r="AB1515" s="65"/>
      <c r="AC1515" s="65"/>
    </row>
    <row r="1516" spans="1:29" x14ac:dyDescent="0.25">
      <c r="A1516" s="101"/>
      <c r="B1516" s="100"/>
      <c r="C1516" s="101"/>
      <c r="D1516" s="102"/>
      <c r="E1516" s="100"/>
      <c r="F1516" s="103"/>
      <c r="G1516" s="104"/>
      <c r="H1516" s="113"/>
      <c r="I1516" s="100"/>
      <c r="J1516" s="119"/>
      <c r="K1516" s="119"/>
      <c r="L1516" s="119"/>
      <c r="M1516" s="119"/>
      <c r="N1516" s="119"/>
      <c r="O1516" s="119"/>
      <c r="P1516" s="119"/>
      <c r="Q1516" s="119"/>
      <c r="R1516" s="119"/>
      <c r="S1516" s="119"/>
      <c r="T1516" s="119"/>
      <c r="U1516" s="119"/>
      <c r="V1516" s="119"/>
      <c r="W1516" s="103"/>
      <c r="X1516" s="103"/>
      <c r="Y1516" s="65"/>
      <c r="Z1516" s="65"/>
      <c r="AA1516" s="65"/>
      <c r="AB1516" s="65"/>
      <c r="AC1516" s="65"/>
    </row>
    <row r="1517" spans="1:29" x14ac:dyDescent="0.25">
      <c r="A1517" s="101"/>
      <c r="B1517" s="100"/>
      <c r="C1517" s="101"/>
      <c r="D1517" s="102"/>
      <c r="E1517" s="100"/>
      <c r="F1517" s="103"/>
      <c r="G1517" s="104"/>
      <c r="H1517" s="113"/>
      <c r="I1517" s="100"/>
      <c r="J1517" s="119"/>
      <c r="K1517" s="119"/>
      <c r="L1517" s="119"/>
      <c r="M1517" s="119"/>
      <c r="N1517" s="119"/>
      <c r="O1517" s="119"/>
      <c r="P1517" s="119"/>
      <c r="Q1517" s="119"/>
      <c r="R1517" s="119"/>
      <c r="S1517" s="119"/>
      <c r="T1517" s="119"/>
      <c r="U1517" s="119"/>
      <c r="V1517" s="119"/>
      <c r="W1517" s="103"/>
      <c r="X1517" s="103"/>
      <c r="Y1517" s="65"/>
      <c r="Z1517" s="65"/>
      <c r="AA1517" s="65"/>
      <c r="AB1517" s="65"/>
      <c r="AC1517" s="65"/>
    </row>
    <row r="1518" spans="1:29" x14ac:dyDescent="0.25">
      <c r="A1518" s="101"/>
      <c r="B1518" s="100"/>
      <c r="C1518" s="101"/>
      <c r="D1518" s="102"/>
      <c r="E1518" s="100"/>
      <c r="F1518" s="103"/>
      <c r="G1518" s="104"/>
      <c r="H1518" s="113"/>
      <c r="I1518" s="100"/>
      <c r="J1518" s="119"/>
      <c r="K1518" s="119"/>
      <c r="L1518" s="119"/>
      <c r="M1518" s="119"/>
      <c r="N1518" s="119"/>
      <c r="O1518" s="119"/>
      <c r="P1518" s="119"/>
      <c r="Q1518" s="119"/>
      <c r="R1518" s="119"/>
      <c r="S1518" s="119"/>
      <c r="T1518" s="119"/>
      <c r="U1518" s="119"/>
      <c r="V1518" s="119"/>
      <c r="W1518" s="103"/>
      <c r="X1518" s="103"/>
      <c r="Y1518" s="65"/>
      <c r="Z1518" s="65"/>
      <c r="AA1518" s="65"/>
      <c r="AB1518" s="65"/>
      <c r="AC1518" s="65"/>
    </row>
    <row r="1519" spans="1:29" x14ac:dyDescent="0.25">
      <c r="A1519" s="101"/>
      <c r="B1519" s="100"/>
      <c r="C1519" s="101"/>
      <c r="D1519" s="102"/>
      <c r="E1519" s="100"/>
      <c r="F1519" s="103"/>
      <c r="G1519" s="104"/>
      <c r="H1519" s="113"/>
      <c r="I1519" s="100"/>
      <c r="J1519" s="119"/>
      <c r="K1519" s="119"/>
      <c r="L1519" s="119"/>
      <c r="M1519" s="119"/>
      <c r="N1519" s="119"/>
      <c r="O1519" s="119"/>
      <c r="P1519" s="119"/>
      <c r="Q1519" s="119"/>
      <c r="R1519" s="119"/>
      <c r="S1519" s="119"/>
      <c r="T1519" s="119"/>
      <c r="U1519" s="119"/>
      <c r="V1519" s="119"/>
      <c r="W1519" s="103"/>
      <c r="X1519" s="103"/>
      <c r="Y1519" s="65"/>
      <c r="Z1519" s="65"/>
      <c r="AA1519" s="65"/>
      <c r="AB1519" s="65"/>
      <c r="AC1519" s="65"/>
    </row>
    <row r="1520" spans="1:29" x14ac:dyDescent="0.25">
      <c r="A1520" s="101"/>
      <c r="B1520" s="100"/>
      <c r="C1520" s="101"/>
      <c r="D1520" s="102"/>
      <c r="E1520" s="100"/>
      <c r="F1520" s="103"/>
      <c r="G1520" s="104"/>
      <c r="H1520" s="113"/>
      <c r="I1520" s="100"/>
      <c r="J1520" s="119"/>
      <c r="K1520" s="119"/>
      <c r="L1520" s="119"/>
      <c r="M1520" s="119"/>
      <c r="N1520" s="119"/>
      <c r="O1520" s="119"/>
      <c r="P1520" s="119"/>
      <c r="Q1520" s="119"/>
      <c r="R1520" s="119"/>
      <c r="S1520" s="119"/>
      <c r="T1520" s="119"/>
      <c r="U1520" s="119"/>
      <c r="V1520" s="119"/>
      <c r="W1520" s="103"/>
      <c r="X1520" s="103"/>
      <c r="Y1520" s="65"/>
      <c r="Z1520" s="65"/>
      <c r="AA1520" s="65"/>
      <c r="AB1520" s="65"/>
      <c r="AC1520" s="65"/>
    </row>
    <row r="1521" spans="1:29" x14ac:dyDescent="0.25">
      <c r="A1521" s="101"/>
      <c r="B1521" s="100"/>
      <c r="C1521" s="101"/>
      <c r="D1521" s="102"/>
      <c r="E1521" s="100"/>
      <c r="F1521" s="103"/>
      <c r="G1521" s="104"/>
      <c r="H1521" s="113"/>
      <c r="I1521" s="100"/>
      <c r="J1521" s="119"/>
      <c r="K1521" s="119"/>
      <c r="L1521" s="119"/>
      <c r="M1521" s="119"/>
      <c r="N1521" s="119"/>
      <c r="O1521" s="119"/>
      <c r="P1521" s="119"/>
      <c r="Q1521" s="119"/>
      <c r="R1521" s="119"/>
      <c r="S1521" s="119"/>
      <c r="T1521" s="119"/>
      <c r="U1521" s="119"/>
      <c r="V1521" s="119"/>
      <c r="W1521" s="103"/>
      <c r="X1521" s="103"/>
      <c r="Y1521" s="65"/>
      <c r="Z1521" s="65"/>
      <c r="AA1521" s="65"/>
      <c r="AB1521" s="65"/>
      <c r="AC1521" s="65"/>
    </row>
    <row r="1522" spans="1:29" x14ac:dyDescent="0.25">
      <c r="A1522" s="101"/>
      <c r="B1522" s="100"/>
      <c r="C1522" s="101"/>
      <c r="D1522" s="102"/>
      <c r="E1522" s="100"/>
      <c r="F1522" s="103"/>
      <c r="G1522" s="104"/>
      <c r="H1522" s="113"/>
      <c r="I1522" s="100"/>
      <c r="J1522" s="119"/>
      <c r="K1522" s="119"/>
      <c r="L1522" s="119"/>
      <c r="M1522" s="119"/>
      <c r="N1522" s="119"/>
      <c r="O1522" s="119"/>
      <c r="P1522" s="119"/>
      <c r="Q1522" s="119"/>
      <c r="R1522" s="119"/>
      <c r="S1522" s="119"/>
      <c r="T1522" s="119"/>
      <c r="U1522" s="119"/>
      <c r="V1522" s="119"/>
      <c r="W1522" s="103"/>
      <c r="X1522" s="103"/>
      <c r="Y1522" s="65"/>
      <c r="Z1522" s="65"/>
      <c r="AA1522" s="65"/>
      <c r="AB1522" s="65"/>
      <c r="AC1522" s="65"/>
    </row>
    <row r="1523" spans="1:29" x14ac:dyDescent="0.25">
      <c r="A1523" s="101"/>
      <c r="B1523" s="100"/>
      <c r="C1523" s="101"/>
      <c r="D1523" s="102"/>
      <c r="E1523" s="100"/>
      <c r="F1523" s="103"/>
      <c r="G1523" s="104"/>
      <c r="H1523" s="113"/>
      <c r="I1523" s="100"/>
      <c r="J1523" s="119"/>
      <c r="K1523" s="119"/>
      <c r="L1523" s="119"/>
      <c r="M1523" s="119"/>
      <c r="N1523" s="119"/>
      <c r="O1523" s="119"/>
      <c r="P1523" s="119"/>
      <c r="Q1523" s="119"/>
      <c r="R1523" s="119"/>
      <c r="S1523" s="119"/>
      <c r="T1523" s="119"/>
      <c r="U1523" s="119"/>
      <c r="V1523" s="119"/>
      <c r="W1523" s="103"/>
      <c r="X1523" s="103"/>
      <c r="Y1523" s="65"/>
      <c r="Z1523" s="65"/>
      <c r="AA1523" s="65"/>
      <c r="AB1523" s="65"/>
      <c r="AC1523" s="65"/>
    </row>
    <row r="1524" spans="1:29" x14ac:dyDescent="0.25">
      <c r="A1524" s="101"/>
      <c r="B1524" s="100"/>
      <c r="C1524" s="101"/>
      <c r="D1524" s="102"/>
      <c r="E1524" s="100"/>
      <c r="F1524" s="103"/>
      <c r="G1524" s="104"/>
      <c r="H1524" s="113"/>
      <c r="I1524" s="100"/>
      <c r="J1524" s="119"/>
      <c r="K1524" s="119"/>
      <c r="L1524" s="119"/>
      <c r="M1524" s="119"/>
      <c r="N1524" s="119"/>
      <c r="O1524" s="119"/>
      <c r="P1524" s="119"/>
      <c r="Q1524" s="119"/>
      <c r="R1524" s="119"/>
      <c r="S1524" s="119"/>
      <c r="T1524" s="119"/>
      <c r="U1524" s="119"/>
      <c r="V1524" s="119"/>
      <c r="W1524" s="103"/>
      <c r="X1524" s="103"/>
      <c r="Y1524" s="65"/>
      <c r="Z1524" s="65"/>
      <c r="AA1524" s="65"/>
      <c r="AB1524" s="65"/>
      <c r="AC1524" s="65"/>
    </row>
    <row r="1525" spans="1:29" x14ac:dyDescent="0.25">
      <c r="A1525" s="101"/>
      <c r="B1525" s="100"/>
      <c r="C1525" s="101"/>
      <c r="D1525" s="102"/>
      <c r="E1525" s="100"/>
      <c r="F1525" s="103"/>
      <c r="G1525" s="104"/>
      <c r="H1525" s="113"/>
      <c r="I1525" s="100"/>
      <c r="J1525" s="119"/>
      <c r="K1525" s="119"/>
      <c r="L1525" s="119"/>
      <c r="M1525" s="119"/>
      <c r="N1525" s="119"/>
      <c r="O1525" s="119"/>
      <c r="P1525" s="119"/>
      <c r="Q1525" s="119"/>
      <c r="R1525" s="119"/>
      <c r="S1525" s="119"/>
      <c r="T1525" s="119"/>
      <c r="U1525" s="119"/>
      <c r="V1525" s="119"/>
      <c r="W1525" s="103"/>
      <c r="X1525" s="103"/>
      <c r="Y1525" s="65"/>
      <c r="Z1525" s="65"/>
      <c r="AA1525" s="65"/>
      <c r="AB1525" s="65"/>
      <c r="AC1525" s="65"/>
    </row>
    <row r="1526" spans="1:29" x14ac:dyDescent="0.25">
      <c r="A1526" s="101"/>
      <c r="B1526" s="100"/>
      <c r="C1526" s="101"/>
      <c r="D1526" s="102"/>
      <c r="E1526" s="100"/>
      <c r="F1526" s="103"/>
      <c r="G1526" s="104"/>
      <c r="H1526" s="113"/>
      <c r="I1526" s="100"/>
      <c r="J1526" s="119"/>
      <c r="K1526" s="119"/>
      <c r="L1526" s="119"/>
      <c r="M1526" s="119"/>
      <c r="N1526" s="119"/>
      <c r="O1526" s="119"/>
      <c r="P1526" s="119"/>
      <c r="Q1526" s="119"/>
      <c r="R1526" s="119"/>
      <c r="S1526" s="119"/>
      <c r="T1526" s="119"/>
      <c r="U1526" s="119"/>
      <c r="V1526" s="119"/>
      <c r="W1526" s="103"/>
      <c r="X1526" s="103"/>
      <c r="Y1526" s="65"/>
      <c r="Z1526" s="65"/>
      <c r="AA1526" s="65"/>
      <c r="AB1526" s="65"/>
      <c r="AC1526" s="65"/>
    </row>
    <row r="1527" spans="1:29" x14ac:dyDescent="0.25">
      <c r="A1527" s="101"/>
      <c r="B1527" s="100"/>
      <c r="C1527" s="101"/>
      <c r="D1527" s="102"/>
      <c r="E1527" s="100"/>
      <c r="F1527" s="103"/>
      <c r="G1527" s="104"/>
      <c r="H1527" s="113"/>
      <c r="I1527" s="100"/>
      <c r="J1527" s="119"/>
      <c r="K1527" s="119"/>
      <c r="L1527" s="119"/>
      <c r="M1527" s="119"/>
      <c r="N1527" s="119"/>
      <c r="O1527" s="119"/>
      <c r="P1527" s="119"/>
      <c r="Q1527" s="119"/>
      <c r="R1527" s="119"/>
      <c r="S1527" s="119"/>
      <c r="T1527" s="119"/>
      <c r="U1527" s="119"/>
      <c r="V1527" s="119"/>
      <c r="W1527" s="103"/>
      <c r="X1527" s="103"/>
      <c r="Y1527" s="65"/>
      <c r="Z1527" s="65"/>
      <c r="AA1527" s="65"/>
      <c r="AB1527" s="65"/>
      <c r="AC1527" s="65"/>
    </row>
    <row r="1528" spans="1:29" x14ac:dyDescent="0.25">
      <c r="A1528" s="101"/>
      <c r="B1528" s="100"/>
      <c r="C1528" s="101"/>
      <c r="D1528" s="102"/>
      <c r="E1528" s="100"/>
      <c r="F1528" s="103"/>
      <c r="G1528" s="104"/>
      <c r="H1528" s="113"/>
      <c r="I1528" s="100"/>
      <c r="J1528" s="119"/>
      <c r="K1528" s="119"/>
      <c r="L1528" s="119"/>
      <c r="M1528" s="119"/>
      <c r="N1528" s="119"/>
      <c r="O1528" s="119"/>
      <c r="P1528" s="119"/>
      <c r="Q1528" s="119"/>
      <c r="R1528" s="119"/>
      <c r="S1528" s="119"/>
      <c r="T1528" s="119"/>
      <c r="U1528" s="119"/>
      <c r="V1528" s="119"/>
      <c r="W1528" s="103"/>
      <c r="X1528" s="103"/>
      <c r="Y1528" s="65"/>
      <c r="Z1528" s="65"/>
      <c r="AA1528" s="65"/>
      <c r="AB1528" s="65"/>
      <c r="AC1528" s="65"/>
    </row>
    <row r="1529" spans="1:29" x14ac:dyDescent="0.25">
      <c r="A1529" s="101"/>
      <c r="B1529" s="100"/>
      <c r="C1529" s="101"/>
      <c r="D1529" s="102"/>
      <c r="E1529" s="100"/>
      <c r="F1529" s="103"/>
      <c r="G1529" s="104"/>
      <c r="H1529" s="113"/>
      <c r="I1529" s="100"/>
      <c r="J1529" s="119"/>
      <c r="K1529" s="119"/>
      <c r="L1529" s="119"/>
      <c r="M1529" s="119"/>
      <c r="N1529" s="119"/>
      <c r="O1529" s="119"/>
      <c r="P1529" s="119"/>
      <c r="Q1529" s="119"/>
      <c r="R1529" s="119"/>
      <c r="S1529" s="119"/>
      <c r="T1529" s="119"/>
      <c r="U1529" s="119"/>
      <c r="V1529" s="119"/>
      <c r="W1529" s="103"/>
      <c r="X1529" s="103"/>
      <c r="Y1529" s="65"/>
      <c r="Z1529" s="65"/>
      <c r="AA1529" s="65"/>
      <c r="AB1529" s="65"/>
      <c r="AC1529" s="65"/>
    </row>
    <row r="1530" spans="1:29" x14ac:dyDescent="0.25">
      <c r="A1530" s="101"/>
      <c r="B1530" s="100"/>
      <c r="C1530" s="101"/>
      <c r="D1530" s="102"/>
      <c r="E1530" s="100"/>
      <c r="F1530" s="103"/>
      <c r="G1530" s="104"/>
      <c r="H1530" s="113"/>
      <c r="I1530" s="100"/>
      <c r="J1530" s="119"/>
      <c r="K1530" s="119"/>
      <c r="L1530" s="119"/>
      <c r="M1530" s="119"/>
      <c r="N1530" s="119"/>
      <c r="O1530" s="119"/>
      <c r="P1530" s="119"/>
      <c r="Q1530" s="119"/>
      <c r="R1530" s="119"/>
      <c r="S1530" s="119"/>
      <c r="T1530" s="119"/>
      <c r="U1530" s="119"/>
      <c r="V1530" s="119"/>
      <c r="W1530" s="103"/>
      <c r="X1530" s="103"/>
      <c r="Y1530" s="65"/>
      <c r="Z1530" s="65"/>
      <c r="AA1530" s="65"/>
      <c r="AB1530" s="65"/>
      <c r="AC1530" s="65"/>
    </row>
    <row r="1531" spans="1:29" x14ac:dyDescent="0.25">
      <c r="A1531" s="101"/>
      <c r="B1531" s="100"/>
      <c r="C1531" s="101"/>
      <c r="D1531" s="102"/>
      <c r="E1531" s="100"/>
      <c r="F1531" s="103"/>
      <c r="G1531" s="104"/>
      <c r="H1531" s="113"/>
      <c r="I1531" s="100"/>
      <c r="J1531" s="119"/>
      <c r="K1531" s="119"/>
      <c r="L1531" s="119"/>
      <c r="M1531" s="119"/>
      <c r="N1531" s="119"/>
      <c r="O1531" s="119"/>
      <c r="P1531" s="119"/>
      <c r="Q1531" s="119"/>
      <c r="R1531" s="119"/>
      <c r="S1531" s="119"/>
      <c r="T1531" s="119"/>
      <c r="U1531" s="119"/>
      <c r="V1531" s="119"/>
      <c r="W1531" s="103"/>
      <c r="X1531" s="103"/>
      <c r="Y1531" s="65"/>
      <c r="Z1531" s="65"/>
      <c r="AA1531" s="65"/>
      <c r="AB1531" s="65"/>
      <c r="AC1531" s="65"/>
    </row>
    <row r="1532" spans="1:29" x14ac:dyDescent="0.25">
      <c r="A1532" s="101"/>
      <c r="B1532" s="100"/>
      <c r="C1532" s="101"/>
      <c r="D1532" s="102"/>
      <c r="E1532" s="100"/>
      <c r="F1532" s="103"/>
      <c r="G1532" s="104"/>
      <c r="H1532" s="113"/>
      <c r="I1532" s="100"/>
      <c r="J1532" s="119"/>
      <c r="K1532" s="119"/>
      <c r="L1532" s="119"/>
      <c r="M1532" s="119"/>
      <c r="N1532" s="119"/>
      <c r="O1532" s="119"/>
      <c r="P1532" s="119"/>
      <c r="Q1532" s="119"/>
      <c r="R1532" s="119"/>
      <c r="S1532" s="119"/>
      <c r="T1532" s="119"/>
      <c r="U1532" s="119"/>
      <c r="V1532" s="119"/>
      <c r="W1532" s="103"/>
      <c r="X1532" s="103"/>
      <c r="Y1532" s="65"/>
      <c r="Z1532" s="65"/>
      <c r="AA1532" s="65"/>
      <c r="AB1532" s="65"/>
      <c r="AC1532" s="65"/>
    </row>
    <row r="1533" spans="1:29" x14ac:dyDescent="0.25">
      <c r="A1533" s="101"/>
      <c r="B1533" s="100"/>
      <c r="C1533" s="101"/>
      <c r="D1533" s="102"/>
      <c r="E1533" s="100"/>
      <c r="F1533" s="103"/>
      <c r="G1533" s="104"/>
      <c r="H1533" s="113"/>
      <c r="I1533" s="100"/>
      <c r="J1533" s="119"/>
      <c r="K1533" s="119"/>
      <c r="L1533" s="119"/>
      <c r="M1533" s="119"/>
      <c r="N1533" s="119"/>
      <c r="O1533" s="119"/>
      <c r="P1533" s="119"/>
      <c r="Q1533" s="119"/>
      <c r="R1533" s="119"/>
      <c r="S1533" s="119"/>
      <c r="T1533" s="119"/>
      <c r="U1533" s="119"/>
      <c r="V1533" s="119"/>
      <c r="W1533" s="103"/>
      <c r="X1533" s="103"/>
      <c r="Y1533" s="65"/>
      <c r="Z1533" s="65"/>
      <c r="AA1533" s="65"/>
      <c r="AB1533" s="65"/>
      <c r="AC1533" s="65"/>
    </row>
    <row r="1534" spans="1:29" x14ac:dyDescent="0.25">
      <c r="A1534" s="101"/>
      <c r="B1534" s="100"/>
      <c r="C1534" s="101"/>
      <c r="D1534" s="102"/>
      <c r="E1534" s="100"/>
      <c r="F1534" s="103"/>
      <c r="G1534" s="104"/>
      <c r="H1534" s="113"/>
      <c r="I1534" s="100"/>
      <c r="J1534" s="119"/>
      <c r="K1534" s="119"/>
      <c r="L1534" s="119"/>
      <c r="M1534" s="119"/>
      <c r="N1534" s="119"/>
      <c r="O1534" s="119"/>
      <c r="P1534" s="119"/>
      <c r="Q1534" s="119"/>
      <c r="R1534" s="119"/>
      <c r="S1534" s="119"/>
      <c r="T1534" s="119"/>
      <c r="U1534" s="119"/>
      <c r="V1534" s="119"/>
      <c r="W1534" s="103"/>
      <c r="X1534" s="103"/>
      <c r="Y1534" s="65"/>
      <c r="Z1534" s="65"/>
      <c r="AA1534" s="65"/>
      <c r="AB1534" s="65"/>
      <c r="AC1534" s="65"/>
    </row>
    <row r="1535" spans="1:29" x14ac:dyDescent="0.25">
      <c r="A1535" s="101"/>
      <c r="B1535" s="100"/>
      <c r="C1535" s="101"/>
      <c r="D1535" s="102"/>
      <c r="E1535" s="100"/>
      <c r="F1535" s="103"/>
      <c r="G1535" s="104"/>
      <c r="H1535" s="113"/>
      <c r="I1535" s="100"/>
      <c r="J1535" s="119"/>
      <c r="K1535" s="119"/>
      <c r="L1535" s="119"/>
      <c r="M1535" s="119"/>
      <c r="N1535" s="119"/>
      <c r="O1535" s="119"/>
      <c r="P1535" s="119"/>
      <c r="Q1535" s="119"/>
      <c r="R1535" s="119"/>
      <c r="S1535" s="119"/>
      <c r="T1535" s="119"/>
      <c r="U1535" s="119"/>
      <c r="V1535" s="119"/>
      <c r="W1535" s="103"/>
      <c r="X1535" s="103"/>
      <c r="Y1535" s="65"/>
      <c r="Z1535" s="65"/>
      <c r="AA1535" s="65"/>
      <c r="AB1535" s="65"/>
      <c r="AC1535" s="65"/>
    </row>
    <row r="1536" spans="1:29" x14ac:dyDescent="0.25">
      <c r="A1536" s="101"/>
      <c r="B1536" s="100"/>
      <c r="C1536" s="101"/>
      <c r="D1536" s="102"/>
      <c r="E1536" s="100"/>
      <c r="F1536" s="103"/>
      <c r="G1536" s="104"/>
      <c r="H1536" s="113"/>
      <c r="I1536" s="100"/>
      <c r="J1536" s="119"/>
      <c r="K1536" s="119"/>
      <c r="L1536" s="119"/>
      <c r="M1536" s="119"/>
      <c r="N1536" s="119"/>
      <c r="O1536" s="119"/>
      <c r="P1536" s="119"/>
      <c r="Q1536" s="119"/>
      <c r="R1536" s="119"/>
      <c r="S1536" s="119"/>
      <c r="T1536" s="119"/>
      <c r="U1536" s="119"/>
      <c r="V1536" s="119"/>
      <c r="W1536" s="103"/>
      <c r="X1536" s="103"/>
      <c r="Y1536" s="65"/>
      <c r="Z1536" s="65"/>
      <c r="AA1536" s="65"/>
      <c r="AB1536" s="65"/>
      <c r="AC1536" s="65"/>
    </row>
    <row r="1537" spans="1:29" x14ac:dyDescent="0.25">
      <c r="A1537" s="101"/>
      <c r="B1537" s="100"/>
      <c r="C1537" s="101"/>
      <c r="D1537" s="102"/>
      <c r="E1537" s="100"/>
      <c r="F1537" s="103"/>
      <c r="G1537" s="104"/>
      <c r="H1537" s="113"/>
      <c r="I1537" s="100"/>
      <c r="J1537" s="119"/>
      <c r="K1537" s="119"/>
      <c r="L1537" s="119"/>
      <c r="M1537" s="119"/>
      <c r="N1537" s="119"/>
      <c r="O1537" s="119"/>
      <c r="P1537" s="119"/>
      <c r="Q1537" s="119"/>
      <c r="R1537" s="119"/>
      <c r="S1537" s="119"/>
      <c r="T1537" s="119"/>
      <c r="U1537" s="119"/>
      <c r="V1537" s="119"/>
      <c r="W1537" s="103"/>
      <c r="X1537" s="103"/>
      <c r="Y1537" s="65"/>
      <c r="Z1537" s="65"/>
      <c r="AA1537" s="65"/>
      <c r="AB1537" s="65"/>
      <c r="AC1537" s="65"/>
    </row>
    <row r="1538" spans="1:29" x14ac:dyDescent="0.25">
      <c r="A1538" s="101"/>
      <c r="B1538" s="100"/>
      <c r="C1538" s="101"/>
      <c r="D1538" s="102"/>
      <c r="E1538" s="100"/>
      <c r="F1538" s="103"/>
      <c r="G1538" s="104"/>
      <c r="H1538" s="113"/>
      <c r="I1538" s="100"/>
      <c r="J1538" s="119"/>
      <c r="K1538" s="119"/>
      <c r="L1538" s="119"/>
      <c r="M1538" s="119"/>
      <c r="N1538" s="119"/>
      <c r="O1538" s="119"/>
      <c r="P1538" s="119"/>
      <c r="Q1538" s="119"/>
      <c r="R1538" s="119"/>
      <c r="S1538" s="119"/>
      <c r="T1538" s="119"/>
      <c r="U1538" s="119"/>
      <c r="V1538" s="119"/>
      <c r="W1538" s="103"/>
      <c r="X1538" s="103"/>
      <c r="Y1538" s="65"/>
      <c r="Z1538" s="65"/>
      <c r="AA1538" s="65"/>
      <c r="AB1538" s="65"/>
      <c r="AC1538" s="65"/>
    </row>
    <row r="1539" spans="1:29" x14ac:dyDescent="0.25">
      <c r="A1539" s="101"/>
      <c r="B1539" s="100"/>
      <c r="C1539" s="101"/>
      <c r="D1539" s="102"/>
      <c r="E1539" s="100"/>
      <c r="F1539" s="103"/>
      <c r="G1539" s="104"/>
      <c r="H1539" s="113"/>
      <c r="I1539" s="100"/>
      <c r="J1539" s="119"/>
      <c r="K1539" s="119"/>
      <c r="L1539" s="119"/>
      <c r="M1539" s="119"/>
      <c r="N1539" s="119"/>
      <c r="O1539" s="119"/>
      <c r="P1539" s="119"/>
      <c r="Q1539" s="119"/>
      <c r="R1539" s="119"/>
      <c r="S1539" s="119"/>
      <c r="T1539" s="119"/>
      <c r="U1539" s="119"/>
      <c r="V1539" s="119"/>
      <c r="W1539" s="103"/>
      <c r="X1539" s="103"/>
      <c r="Y1539" s="65"/>
      <c r="Z1539" s="65"/>
      <c r="AA1539" s="65"/>
      <c r="AB1539" s="65"/>
      <c r="AC1539" s="65"/>
    </row>
    <row r="1540" spans="1:29" x14ac:dyDescent="0.25">
      <c r="A1540" s="101"/>
      <c r="B1540" s="100"/>
      <c r="C1540" s="101"/>
      <c r="D1540" s="102"/>
      <c r="E1540" s="100"/>
      <c r="F1540" s="103"/>
      <c r="G1540" s="104"/>
      <c r="H1540" s="113"/>
      <c r="I1540" s="100"/>
      <c r="J1540" s="119"/>
      <c r="K1540" s="119"/>
      <c r="L1540" s="119"/>
      <c r="M1540" s="119"/>
      <c r="N1540" s="119"/>
      <c r="O1540" s="119"/>
      <c r="P1540" s="119"/>
      <c r="Q1540" s="119"/>
      <c r="R1540" s="119"/>
      <c r="S1540" s="119"/>
      <c r="T1540" s="119"/>
      <c r="U1540" s="119"/>
      <c r="V1540" s="119"/>
      <c r="W1540" s="103"/>
      <c r="X1540" s="103"/>
      <c r="Y1540" s="65"/>
      <c r="Z1540" s="65"/>
      <c r="AA1540" s="65"/>
      <c r="AB1540" s="65"/>
      <c r="AC1540" s="65"/>
    </row>
    <row r="1541" spans="1:29" x14ac:dyDescent="0.25">
      <c r="A1541" s="101"/>
      <c r="B1541" s="100"/>
      <c r="C1541" s="101"/>
      <c r="D1541" s="102"/>
      <c r="E1541" s="100"/>
      <c r="F1541" s="103"/>
      <c r="G1541" s="104"/>
      <c r="H1541" s="113"/>
      <c r="I1541" s="100"/>
      <c r="J1541" s="119"/>
      <c r="K1541" s="119"/>
      <c r="L1541" s="119"/>
      <c r="M1541" s="119"/>
      <c r="N1541" s="119"/>
      <c r="O1541" s="119"/>
      <c r="P1541" s="119"/>
      <c r="Q1541" s="119"/>
      <c r="R1541" s="119"/>
      <c r="S1541" s="119"/>
      <c r="T1541" s="119"/>
      <c r="U1541" s="119"/>
      <c r="V1541" s="119"/>
      <c r="W1541" s="103"/>
      <c r="X1541" s="103"/>
      <c r="Y1541" s="65"/>
      <c r="Z1541" s="65"/>
      <c r="AA1541" s="65"/>
      <c r="AB1541" s="65"/>
      <c r="AC1541" s="65"/>
    </row>
    <row r="1542" spans="1:29" x14ac:dyDescent="0.25">
      <c r="A1542" s="101"/>
      <c r="B1542" s="100"/>
      <c r="C1542" s="101"/>
      <c r="D1542" s="102"/>
      <c r="E1542" s="100"/>
      <c r="F1542" s="103"/>
      <c r="G1542" s="104"/>
      <c r="H1542" s="113"/>
      <c r="I1542" s="100"/>
      <c r="J1542" s="119"/>
      <c r="K1542" s="119"/>
      <c r="L1542" s="119"/>
      <c r="M1542" s="119"/>
      <c r="N1542" s="119"/>
      <c r="O1542" s="119"/>
      <c r="P1542" s="119"/>
      <c r="Q1542" s="119"/>
      <c r="R1542" s="119"/>
      <c r="S1542" s="119"/>
      <c r="T1542" s="119"/>
      <c r="U1542" s="119"/>
      <c r="V1542" s="119"/>
      <c r="W1542" s="103"/>
      <c r="X1542" s="103"/>
      <c r="Y1542" s="65"/>
      <c r="Z1542" s="65"/>
      <c r="AA1542" s="65"/>
      <c r="AB1542" s="65"/>
      <c r="AC1542" s="65"/>
    </row>
    <row r="1543" spans="1:29" x14ac:dyDescent="0.25">
      <c r="A1543" s="101"/>
      <c r="B1543" s="100"/>
      <c r="C1543" s="101"/>
      <c r="D1543" s="102"/>
      <c r="E1543" s="100"/>
      <c r="F1543" s="103"/>
      <c r="G1543" s="104"/>
      <c r="H1543" s="113"/>
      <c r="I1543" s="100"/>
      <c r="J1543" s="119"/>
      <c r="K1543" s="119"/>
      <c r="L1543" s="119"/>
      <c r="M1543" s="119"/>
      <c r="N1543" s="119"/>
      <c r="O1543" s="119"/>
      <c r="P1543" s="119"/>
      <c r="Q1543" s="119"/>
      <c r="R1543" s="119"/>
      <c r="S1543" s="119"/>
      <c r="T1543" s="119"/>
      <c r="U1543" s="119"/>
      <c r="V1543" s="119"/>
      <c r="W1543" s="103"/>
      <c r="X1543" s="103"/>
      <c r="Y1543" s="65"/>
      <c r="Z1543" s="65"/>
      <c r="AA1543" s="65"/>
      <c r="AB1543" s="65"/>
      <c r="AC1543" s="65"/>
    </row>
    <row r="1544" spans="1:29" x14ac:dyDescent="0.25">
      <c r="A1544" s="101"/>
      <c r="B1544" s="100"/>
      <c r="C1544" s="101"/>
      <c r="D1544" s="102"/>
      <c r="E1544" s="100"/>
      <c r="F1544" s="103"/>
      <c r="G1544" s="104"/>
      <c r="H1544" s="113"/>
      <c r="I1544" s="100"/>
      <c r="J1544" s="119"/>
      <c r="K1544" s="119"/>
      <c r="L1544" s="119"/>
      <c r="M1544" s="119"/>
      <c r="N1544" s="119"/>
      <c r="O1544" s="119"/>
      <c r="P1544" s="119"/>
      <c r="Q1544" s="119"/>
      <c r="R1544" s="119"/>
      <c r="S1544" s="119"/>
      <c r="T1544" s="119"/>
      <c r="U1544" s="119"/>
      <c r="V1544" s="119"/>
      <c r="W1544" s="103"/>
      <c r="X1544" s="103"/>
      <c r="Y1544" s="65"/>
      <c r="Z1544" s="65"/>
      <c r="AA1544" s="65"/>
      <c r="AB1544" s="65"/>
      <c r="AC1544" s="65"/>
    </row>
    <row r="1545" spans="1:29" x14ac:dyDescent="0.25">
      <c r="A1545" s="101"/>
      <c r="B1545" s="100"/>
      <c r="C1545" s="101"/>
      <c r="D1545" s="102"/>
      <c r="E1545" s="100"/>
      <c r="F1545" s="103"/>
      <c r="G1545" s="104"/>
      <c r="H1545" s="113"/>
      <c r="I1545" s="100"/>
      <c r="J1545" s="119"/>
      <c r="K1545" s="119"/>
      <c r="L1545" s="119"/>
      <c r="M1545" s="119"/>
      <c r="N1545" s="119"/>
      <c r="O1545" s="119"/>
      <c r="P1545" s="119"/>
      <c r="Q1545" s="119"/>
      <c r="R1545" s="119"/>
      <c r="S1545" s="119"/>
      <c r="T1545" s="119"/>
      <c r="U1545" s="119"/>
      <c r="V1545" s="119"/>
      <c r="W1545" s="103"/>
      <c r="X1545" s="103"/>
      <c r="Y1545" s="65"/>
      <c r="Z1545" s="65"/>
      <c r="AA1545" s="65"/>
      <c r="AB1545" s="65"/>
      <c r="AC1545" s="65"/>
    </row>
    <row r="1546" spans="1:29" x14ac:dyDescent="0.25">
      <c r="A1546" s="101"/>
      <c r="B1546" s="100"/>
      <c r="C1546" s="101"/>
      <c r="D1546" s="102"/>
      <c r="E1546" s="100"/>
      <c r="F1546" s="103"/>
      <c r="G1546" s="104"/>
      <c r="H1546" s="113"/>
      <c r="I1546" s="100"/>
      <c r="J1546" s="119"/>
      <c r="K1546" s="119"/>
      <c r="L1546" s="119"/>
      <c r="M1546" s="119"/>
      <c r="N1546" s="119"/>
      <c r="O1546" s="119"/>
      <c r="P1546" s="119"/>
      <c r="Q1546" s="119"/>
      <c r="R1546" s="119"/>
      <c r="S1546" s="119"/>
      <c r="T1546" s="119"/>
      <c r="U1546" s="119"/>
      <c r="V1546" s="119"/>
      <c r="W1546" s="103"/>
      <c r="X1546" s="103"/>
      <c r="Y1546" s="65"/>
      <c r="Z1546" s="65"/>
      <c r="AA1546" s="65"/>
      <c r="AB1546" s="65"/>
      <c r="AC1546" s="65"/>
    </row>
    <row r="1547" spans="1:29" x14ac:dyDescent="0.25">
      <c r="A1547" s="101"/>
      <c r="B1547" s="100"/>
      <c r="C1547" s="101"/>
      <c r="D1547" s="102"/>
      <c r="E1547" s="100"/>
      <c r="F1547" s="103"/>
      <c r="G1547" s="104"/>
      <c r="H1547" s="113"/>
      <c r="I1547" s="100"/>
      <c r="J1547" s="119"/>
      <c r="K1547" s="119"/>
      <c r="L1547" s="119"/>
      <c r="M1547" s="119"/>
      <c r="N1547" s="119"/>
      <c r="O1547" s="119"/>
      <c r="P1547" s="119"/>
      <c r="Q1547" s="119"/>
      <c r="R1547" s="119"/>
      <c r="S1547" s="119"/>
      <c r="T1547" s="119"/>
      <c r="U1547" s="119"/>
      <c r="V1547" s="119"/>
      <c r="W1547" s="103"/>
      <c r="X1547" s="103"/>
      <c r="Y1547" s="65"/>
      <c r="Z1547" s="65"/>
      <c r="AA1547" s="65"/>
      <c r="AB1547" s="65"/>
      <c r="AC1547" s="65"/>
    </row>
    <row r="1548" spans="1:29" x14ac:dyDescent="0.25">
      <c r="A1548" s="101"/>
      <c r="B1548" s="100"/>
      <c r="C1548" s="101"/>
      <c r="D1548" s="102"/>
      <c r="E1548" s="100"/>
      <c r="F1548" s="103"/>
      <c r="G1548" s="104"/>
      <c r="H1548" s="113"/>
      <c r="I1548" s="100"/>
      <c r="J1548" s="119"/>
      <c r="K1548" s="119"/>
      <c r="L1548" s="119"/>
      <c r="M1548" s="119"/>
      <c r="N1548" s="119"/>
      <c r="O1548" s="119"/>
      <c r="P1548" s="119"/>
      <c r="Q1548" s="119"/>
      <c r="R1548" s="119"/>
      <c r="S1548" s="119"/>
      <c r="T1548" s="119"/>
      <c r="U1548" s="119"/>
      <c r="V1548" s="119"/>
      <c r="W1548" s="103"/>
      <c r="X1548" s="103"/>
      <c r="Y1548" s="65"/>
      <c r="Z1548" s="65"/>
      <c r="AA1548" s="65"/>
      <c r="AB1548" s="65"/>
      <c r="AC1548" s="65"/>
    </row>
    <row r="1549" spans="1:29" x14ac:dyDescent="0.25">
      <c r="A1549" s="101"/>
      <c r="B1549" s="100"/>
      <c r="C1549" s="101"/>
      <c r="D1549" s="102"/>
      <c r="E1549" s="100"/>
      <c r="F1549" s="103"/>
      <c r="G1549" s="104"/>
      <c r="H1549" s="113"/>
      <c r="I1549" s="100"/>
      <c r="J1549" s="119"/>
      <c r="K1549" s="119"/>
      <c r="L1549" s="119"/>
      <c r="M1549" s="119"/>
      <c r="N1549" s="119"/>
      <c r="O1549" s="119"/>
      <c r="P1549" s="119"/>
      <c r="Q1549" s="119"/>
      <c r="R1549" s="119"/>
      <c r="S1549" s="119"/>
      <c r="T1549" s="119"/>
      <c r="U1549" s="119"/>
      <c r="V1549" s="119"/>
      <c r="W1549" s="103"/>
      <c r="X1549" s="103"/>
      <c r="Y1549" s="65"/>
      <c r="Z1549" s="65"/>
      <c r="AA1549" s="65"/>
      <c r="AB1549" s="65"/>
      <c r="AC1549" s="65"/>
    </row>
    <row r="1550" spans="1:29" x14ac:dyDescent="0.25">
      <c r="A1550" s="101"/>
      <c r="B1550" s="100"/>
      <c r="C1550" s="101"/>
      <c r="D1550" s="102"/>
      <c r="E1550" s="100"/>
      <c r="F1550" s="103"/>
      <c r="G1550" s="104"/>
      <c r="H1550" s="113"/>
      <c r="I1550" s="100"/>
      <c r="J1550" s="119"/>
      <c r="K1550" s="119"/>
      <c r="L1550" s="119"/>
      <c r="M1550" s="119"/>
      <c r="N1550" s="119"/>
      <c r="O1550" s="119"/>
      <c r="P1550" s="119"/>
      <c r="Q1550" s="119"/>
      <c r="R1550" s="119"/>
      <c r="S1550" s="119"/>
      <c r="T1550" s="119"/>
      <c r="U1550" s="119"/>
      <c r="V1550" s="119"/>
      <c r="W1550" s="103"/>
      <c r="X1550" s="103"/>
      <c r="Y1550" s="65"/>
      <c r="Z1550" s="65"/>
      <c r="AA1550" s="65"/>
      <c r="AB1550" s="65"/>
      <c r="AC1550" s="65"/>
    </row>
    <row r="1551" spans="1:29" x14ac:dyDescent="0.25">
      <c r="A1551" s="101"/>
      <c r="B1551" s="100"/>
      <c r="C1551" s="101"/>
      <c r="D1551" s="102"/>
      <c r="E1551" s="100"/>
      <c r="F1551" s="103"/>
      <c r="G1551" s="104"/>
      <c r="H1551" s="113"/>
      <c r="I1551" s="100"/>
      <c r="J1551" s="119"/>
      <c r="K1551" s="119"/>
      <c r="L1551" s="119"/>
      <c r="M1551" s="119"/>
      <c r="N1551" s="119"/>
      <c r="O1551" s="119"/>
      <c r="P1551" s="119"/>
      <c r="Q1551" s="119"/>
      <c r="R1551" s="119"/>
      <c r="S1551" s="119"/>
      <c r="T1551" s="119"/>
      <c r="U1551" s="119"/>
      <c r="V1551" s="119"/>
      <c r="W1551" s="103"/>
      <c r="X1551" s="103"/>
      <c r="Y1551" s="65"/>
      <c r="Z1551" s="65"/>
      <c r="AA1551" s="65"/>
      <c r="AB1551" s="65"/>
      <c r="AC1551" s="65"/>
    </row>
    <row r="1552" spans="1:29" x14ac:dyDescent="0.25">
      <c r="A1552" s="101"/>
      <c r="B1552" s="100"/>
      <c r="C1552" s="101"/>
      <c r="D1552" s="102"/>
      <c r="E1552" s="100"/>
      <c r="F1552" s="103"/>
      <c r="G1552" s="104"/>
      <c r="H1552" s="113"/>
      <c r="I1552" s="100"/>
      <c r="J1552" s="119"/>
      <c r="K1552" s="119"/>
      <c r="L1552" s="119"/>
      <c r="M1552" s="119"/>
      <c r="N1552" s="119"/>
      <c r="O1552" s="119"/>
      <c r="P1552" s="119"/>
      <c r="Q1552" s="119"/>
      <c r="R1552" s="119"/>
      <c r="S1552" s="119"/>
      <c r="T1552" s="119"/>
      <c r="U1552" s="119"/>
      <c r="V1552" s="119"/>
      <c r="W1552" s="103"/>
      <c r="X1552" s="103"/>
      <c r="Y1552" s="65"/>
      <c r="Z1552" s="65"/>
      <c r="AA1552" s="65"/>
      <c r="AB1552" s="65"/>
      <c r="AC1552" s="65"/>
    </row>
    <row r="1553" spans="1:29" x14ac:dyDescent="0.25">
      <c r="A1553" s="101"/>
      <c r="B1553" s="100"/>
      <c r="C1553" s="101"/>
      <c r="D1553" s="102"/>
      <c r="E1553" s="100"/>
      <c r="F1553" s="103"/>
      <c r="G1553" s="104"/>
      <c r="H1553" s="113"/>
      <c r="I1553" s="100"/>
      <c r="J1553" s="119"/>
      <c r="K1553" s="119"/>
      <c r="L1553" s="119"/>
      <c r="M1553" s="119"/>
      <c r="N1553" s="119"/>
      <c r="O1553" s="119"/>
      <c r="P1553" s="119"/>
      <c r="Q1553" s="119"/>
      <c r="R1553" s="119"/>
      <c r="S1553" s="119"/>
      <c r="T1553" s="119"/>
      <c r="U1553" s="119"/>
      <c r="V1553" s="119"/>
      <c r="W1553" s="103"/>
      <c r="X1553" s="103"/>
      <c r="Y1553" s="65"/>
      <c r="Z1553" s="65"/>
      <c r="AA1553" s="65"/>
      <c r="AB1553" s="65"/>
      <c r="AC1553" s="65"/>
    </row>
    <row r="1554" spans="1:29" x14ac:dyDescent="0.25">
      <c r="A1554" s="101"/>
      <c r="B1554" s="100"/>
      <c r="C1554" s="101"/>
      <c r="D1554" s="102"/>
      <c r="E1554" s="100"/>
      <c r="F1554" s="103"/>
      <c r="G1554" s="104"/>
      <c r="H1554" s="113"/>
      <c r="I1554" s="100"/>
      <c r="J1554" s="119"/>
      <c r="K1554" s="119"/>
      <c r="L1554" s="119"/>
      <c r="M1554" s="119"/>
      <c r="N1554" s="119"/>
      <c r="O1554" s="119"/>
      <c r="P1554" s="119"/>
      <c r="Q1554" s="119"/>
      <c r="R1554" s="119"/>
      <c r="S1554" s="119"/>
      <c r="T1554" s="119"/>
      <c r="U1554" s="119"/>
      <c r="V1554" s="119"/>
      <c r="W1554" s="103"/>
      <c r="X1554" s="103"/>
      <c r="Y1554" s="65"/>
      <c r="Z1554" s="65"/>
      <c r="AA1554" s="65"/>
      <c r="AB1554" s="65"/>
      <c r="AC1554" s="65"/>
    </row>
    <row r="1555" spans="1:29" x14ac:dyDescent="0.25">
      <c r="A1555" s="101"/>
      <c r="B1555" s="100"/>
      <c r="C1555" s="101"/>
      <c r="D1555" s="102"/>
      <c r="E1555" s="100"/>
      <c r="F1555" s="103"/>
      <c r="G1555" s="104"/>
      <c r="H1555" s="113"/>
      <c r="I1555" s="100"/>
      <c r="J1555" s="119"/>
      <c r="K1555" s="119"/>
      <c r="L1555" s="119"/>
      <c r="M1555" s="119"/>
      <c r="N1555" s="119"/>
      <c r="O1555" s="119"/>
      <c r="P1555" s="119"/>
      <c r="Q1555" s="119"/>
      <c r="R1555" s="119"/>
      <c r="S1555" s="119"/>
      <c r="T1555" s="119"/>
      <c r="U1555" s="119"/>
      <c r="V1555" s="119"/>
      <c r="W1555" s="103"/>
      <c r="X1555" s="103"/>
      <c r="Y1555" s="65"/>
      <c r="Z1555" s="65"/>
      <c r="AA1555" s="65"/>
      <c r="AB1555" s="65"/>
      <c r="AC1555" s="65"/>
    </row>
    <row r="1556" spans="1:29" x14ac:dyDescent="0.25">
      <c r="A1556" s="101"/>
      <c r="B1556" s="100"/>
      <c r="C1556" s="101"/>
      <c r="D1556" s="102"/>
      <c r="E1556" s="100"/>
      <c r="F1556" s="103"/>
      <c r="G1556" s="104"/>
      <c r="H1556" s="113"/>
      <c r="I1556" s="100"/>
      <c r="J1556" s="119"/>
      <c r="K1556" s="119"/>
      <c r="L1556" s="119"/>
      <c r="M1556" s="119"/>
      <c r="N1556" s="119"/>
      <c r="O1556" s="119"/>
      <c r="P1556" s="119"/>
      <c r="Q1556" s="119"/>
      <c r="R1556" s="119"/>
      <c r="S1556" s="119"/>
      <c r="T1556" s="119"/>
      <c r="U1556" s="119"/>
      <c r="V1556" s="119"/>
      <c r="W1556" s="103"/>
      <c r="X1556" s="103"/>
      <c r="Y1556" s="65"/>
      <c r="Z1556" s="65"/>
      <c r="AA1556" s="65"/>
      <c r="AB1556" s="65"/>
      <c r="AC1556" s="65"/>
    </row>
    <row r="1557" spans="1:29" x14ac:dyDescent="0.25">
      <c r="A1557" s="101"/>
      <c r="B1557" s="100"/>
      <c r="C1557" s="101"/>
      <c r="D1557" s="102"/>
      <c r="E1557" s="100"/>
      <c r="F1557" s="103"/>
      <c r="G1557" s="104"/>
      <c r="H1557" s="113"/>
      <c r="I1557" s="100"/>
      <c r="J1557" s="119"/>
      <c r="K1557" s="119"/>
      <c r="L1557" s="119"/>
      <c r="M1557" s="119"/>
      <c r="N1557" s="119"/>
      <c r="O1557" s="119"/>
      <c r="P1557" s="119"/>
      <c r="Q1557" s="119"/>
      <c r="R1557" s="119"/>
      <c r="S1557" s="119"/>
      <c r="T1557" s="119"/>
      <c r="U1557" s="119"/>
      <c r="V1557" s="119"/>
      <c r="W1557" s="103"/>
      <c r="X1557" s="103"/>
      <c r="Y1557" s="65"/>
      <c r="Z1557" s="65"/>
      <c r="AA1557" s="65"/>
      <c r="AB1557" s="65"/>
      <c r="AC1557" s="65"/>
    </row>
    <row r="1558" spans="1:29" x14ac:dyDescent="0.25">
      <c r="A1558" s="101"/>
      <c r="B1558" s="100"/>
      <c r="C1558" s="101"/>
      <c r="D1558" s="102"/>
      <c r="E1558" s="100"/>
      <c r="F1558" s="103"/>
      <c r="G1558" s="104"/>
      <c r="H1558" s="113"/>
      <c r="I1558" s="100"/>
      <c r="J1558" s="119"/>
      <c r="K1558" s="119"/>
      <c r="L1558" s="119"/>
      <c r="M1558" s="119"/>
      <c r="N1558" s="119"/>
      <c r="O1558" s="119"/>
      <c r="P1558" s="119"/>
      <c r="Q1558" s="119"/>
      <c r="R1558" s="119"/>
      <c r="S1558" s="119"/>
      <c r="T1558" s="119"/>
      <c r="U1558" s="119"/>
      <c r="V1558" s="119"/>
      <c r="W1558" s="103"/>
      <c r="X1558" s="103"/>
      <c r="Y1558" s="65"/>
      <c r="Z1558" s="65"/>
      <c r="AA1558" s="65"/>
      <c r="AB1558" s="65"/>
      <c r="AC1558" s="65"/>
    </row>
    <row r="1559" spans="1:29" x14ac:dyDescent="0.25">
      <c r="A1559" s="101"/>
      <c r="B1559" s="100"/>
      <c r="C1559" s="101"/>
      <c r="D1559" s="102"/>
      <c r="E1559" s="100"/>
      <c r="F1559" s="103"/>
      <c r="G1559" s="104"/>
      <c r="H1559" s="113"/>
      <c r="I1559" s="100"/>
      <c r="J1559" s="119"/>
      <c r="K1559" s="119"/>
      <c r="L1559" s="119"/>
      <c r="M1559" s="119"/>
      <c r="N1559" s="119"/>
      <c r="O1559" s="119"/>
      <c r="P1559" s="119"/>
      <c r="Q1559" s="119"/>
      <c r="R1559" s="119"/>
      <c r="S1559" s="119"/>
      <c r="T1559" s="119"/>
      <c r="U1559" s="119"/>
      <c r="V1559" s="119"/>
      <c r="W1559" s="103"/>
      <c r="X1559" s="103"/>
      <c r="Y1559" s="65"/>
      <c r="Z1559" s="65"/>
      <c r="AA1559" s="65"/>
      <c r="AB1559" s="65"/>
      <c r="AC1559" s="65"/>
    </row>
    <row r="1560" spans="1:29" x14ac:dyDescent="0.25">
      <c r="A1560" s="101"/>
      <c r="B1560" s="100"/>
      <c r="C1560" s="101"/>
      <c r="D1560" s="102"/>
      <c r="E1560" s="100"/>
      <c r="F1560" s="103"/>
      <c r="G1560" s="104"/>
      <c r="H1560" s="113"/>
      <c r="I1560" s="100"/>
      <c r="J1560" s="119"/>
      <c r="K1560" s="119"/>
      <c r="L1560" s="119"/>
      <c r="M1560" s="119"/>
      <c r="N1560" s="119"/>
      <c r="O1560" s="119"/>
      <c r="P1560" s="119"/>
      <c r="Q1560" s="119"/>
      <c r="R1560" s="119"/>
      <c r="S1560" s="119"/>
      <c r="T1560" s="119"/>
      <c r="U1560" s="119"/>
      <c r="V1560" s="119"/>
      <c r="W1560" s="103"/>
      <c r="X1560" s="103"/>
      <c r="Y1560" s="65"/>
      <c r="Z1560" s="65"/>
      <c r="AA1560" s="65"/>
      <c r="AB1560" s="65"/>
      <c r="AC1560" s="65"/>
    </row>
    <row r="1561" spans="1:29" x14ac:dyDescent="0.25">
      <c r="A1561" s="101"/>
      <c r="B1561" s="100"/>
      <c r="C1561" s="101"/>
      <c r="D1561" s="102"/>
      <c r="E1561" s="100"/>
      <c r="F1561" s="103"/>
      <c r="G1561" s="104"/>
      <c r="H1561" s="113"/>
      <c r="I1561" s="100"/>
      <c r="J1561" s="119"/>
      <c r="K1561" s="119"/>
      <c r="L1561" s="119"/>
      <c r="M1561" s="119"/>
      <c r="N1561" s="119"/>
      <c r="O1561" s="119"/>
      <c r="P1561" s="119"/>
      <c r="Q1561" s="119"/>
      <c r="R1561" s="119"/>
      <c r="S1561" s="119"/>
      <c r="T1561" s="119"/>
      <c r="U1561" s="119"/>
      <c r="V1561" s="119"/>
      <c r="W1561" s="103"/>
      <c r="X1561" s="103"/>
      <c r="Y1561" s="65"/>
      <c r="Z1561" s="65"/>
      <c r="AA1561" s="65"/>
      <c r="AB1561" s="65"/>
      <c r="AC1561" s="65"/>
    </row>
    <row r="1562" spans="1:29" x14ac:dyDescent="0.25">
      <c r="A1562" s="101"/>
      <c r="B1562" s="100"/>
      <c r="C1562" s="101"/>
      <c r="D1562" s="102"/>
      <c r="E1562" s="100"/>
      <c r="F1562" s="103"/>
      <c r="G1562" s="104"/>
      <c r="H1562" s="113"/>
      <c r="I1562" s="100"/>
      <c r="J1562" s="119"/>
      <c r="K1562" s="119"/>
      <c r="L1562" s="119"/>
      <c r="M1562" s="119"/>
      <c r="N1562" s="119"/>
      <c r="O1562" s="119"/>
      <c r="P1562" s="119"/>
      <c r="Q1562" s="119"/>
      <c r="R1562" s="119"/>
      <c r="S1562" s="119"/>
      <c r="T1562" s="119"/>
      <c r="U1562" s="119"/>
      <c r="V1562" s="119"/>
      <c r="W1562" s="103"/>
      <c r="X1562" s="103"/>
      <c r="Y1562" s="65"/>
      <c r="Z1562" s="65"/>
      <c r="AA1562" s="65"/>
      <c r="AB1562" s="65"/>
      <c r="AC1562" s="65"/>
    </row>
    <row r="1563" spans="1:29" x14ac:dyDescent="0.25">
      <c r="A1563" s="101"/>
      <c r="B1563" s="100"/>
      <c r="C1563" s="101"/>
      <c r="D1563" s="102"/>
      <c r="E1563" s="100"/>
      <c r="F1563" s="103"/>
      <c r="G1563" s="104"/>
      <c r="H1563" s="113"/>
      <c r="I1563" s="100"/>
      <c r="J1563" s="119"/>
      <c r="K1563" s="119"/>
      <c r="L1563" s="119"/>
      <c r="M1563" s="119"/>
      <c r="N1563" s="119"/>
      <c r="O1563" s="119"/>
      <c r="P1563" s="119"/>
      <c r="Q1563" s="119"/>
      <c r="R1563" s="119"/>
      <c r="S1563" s="119"/>
      <c r="T1563" s="119"/>
      <c r="U1563" s="119"/>
      <c r="V1563" s="119"/>
      <c r="W1563" s="103"/>
      <c r="X1563" s="103"/>
      <c r="Y1563" s="65"/>
      <c r="Z1563" s="65"/>
      <c r="AA1563" s="65"/>
      <c r="AB1563" s="65"/>
      <c r="AC1563" s="65"/>
    </row>
    <row r="1564" spans="1:29" x14ac:dyDescent="0.25">
      <c r="A1564" s="101"/>
      <c r="B1564" s="100"/>
      <c r="C1564" s="101"/>
      <c r="D1564" s="102"/>
      <c r="E1564" s="100"/>
      <c r="F1564" s="103"/>
      <c r="G1564" s="104"/>
      <c r="H1564" s="113"/>
      <c r="I1564" s="100"/>
      <c r="J1564" s="119"/>
      <c r="K1564" s="119"/>
      <c r="L1564" s="119"/>
      <c r="M1564" s="119"/>
      <c r="N1564" s="119"/>
      <c r="O1564" s="119"/>
      <c r="P1564" s="119"/>
      <c r="Q1564" s="119"/>
      <c r="R1564" s="119"/>
      <c r="S1564" s="119"/>
      <c r="T1564" s="119"/>
      <c r="U1564" s="119"/>
      <c r="V1564" s="119"/>
      <c r="W1564" s="103"/>
      <c r="X1564" s="103"/>
      <c r="Y1564" s="65"/>
      <c r="Z1564" s="65"/>
      <c r="AA1564" s="65"/>
      <c r="AB1564" s="65"/>
      <c r="AC1564" s="65"/>
    </row>
    <row r="1565" spans="1:29" x14ac:dyDescent="0.25">
      <c r="A1565" s="101"/>
      <c r="B1565" s="100"/>
      <c r="C1565" s="101"/>
      <c r="D1565" s="102"/>
      <c r="E1565" s="100"/>
      <c r="F1565" s="103"/>
      <c r="G1565" s="104"/>
      <c r="H1565" s="113"/>
      <c r="I1565" s="100"/>
      <c r="J1565" s="119"/>
      <c r="K1565" s="119"/>
      <c r="L1565" s="119"/>
      <c r="M1565" s="119"/>
      <c r="N1565" s="119"/>
      <c r="O1565" s="119"/>
      <c r="P1565" s="119"/>
      <c r="Q1565" s="119"/>
      <c r="R1565" s="119"/>
      <c r="S1565" s="119"/>
      <c r="T1565" s="119"/>
      <c r="U1565" s="119"/>
      <c r="V1565" s="119"/>
      <c r="W1565" s="103"/>
      <c r="X1565" s="103"/>
      <c r="Y1565" s="65"/>
      <c r="Z1565" s="65"/>
      <c r="AA1565" s="65"/>
      <c r="AB1565" s="65"/>
      <c r="AC1565" s="65"/>
    </row>
    <row r="1566" spans="1:29" x14ac:dyDescent="0.25">
      <c r="A1566" s="101"/>
      <c r="B1566" s="100"/>
      <c r="C1566" s="101"/>
      <c r="D1566" s="102"/>
      <c r="E1566" s="100"/>
      <c r="F1566" s="103"/>
      <c r="G1566" s="104"/>
      <c r="H1566" s="113"/>
      <c r="I1566" s="100"/>
      <c r="J1566" s="119"/>
      <c r="K1566" s="119"/>
      <c r="L1566" s="119"/>
      <c r="M1566" s="119"/>
      <c r="N1566" s="119"/>
      <c r="O1566" s="119"/>
      <c r="P1566" s="119"/>
      <c r="Q1566" s="119"/>
      <c r="R1566" s="119"/>
      <c r="S1566" s="119"/>
      <c r="T1566" s="119"/>
      <c r="U1566" s="119"/>
      <c r="V1566" s="119"/>
      <c r="W1566" s="103"/>
      <c r="X1566" s="103"/>
      <c r="Y1566" s="65"/>
      <c r="Z1566" s="65"/>
      <c r="AA1566" s="65"/>
      <c r="AB1566" s="65"/>
      <c r="AC1566" s="65"/>
    </row>
    <row r="1567" spans="1:29" x14ac:dyDescent="0.25">
      <c r="A1567" s="101"/>
      <c r="B1567" s="100"/>
      <c r="C1567" s="101"/>
      <c r="D1567" s="102"/>
      <c r="E1567" s="100"/>
      <c r="F1567" s="103"/>
      <c r="G1567" s="104"/>
      <c r="H1567" s="113"/>
      <c r="I1567" s="100"/>
      <c r="J1567" s="119"/>
      <c r="K1567" s="119"/>
      <c r="L1567" s="119"/>
      <c r="M1567" s="119"/>
      <c r="N1567" s="119"/>
      <c r="O1567" s="119"/>
      <c r="P1567" s="119"/>
      <c r="Q1567" s="119"/>
      <c r="R1567" s="119"/>
      <c r="S1567" s="119"/>
      <c r="T1567" s="119"/>
      <c r="U1567" s="119"/>
      <c r="V1567" s="119"/>
      <c r="W1567" s="103"/>
      <c r="X1567" s="103"/>
      <c r="Y1567" s="65"/>
      <c r="Z1567" s="65"/>
      <c r="AA1567" s="65"/>
      <c r="AB1567" s="65"/>
      <c r="AC1567" s="65"/>
    </row>
    <row r="1568" spans="1:29" x14ac:dyDescent="0.25">
      <c r="A1568" s="101"/>
      <c r="B1568" s="100"/>
      <c r="C1568" s="101"/>
      <c r="D1568" s="102"/>
      <c r="E1568" s="100"/>
      <c r="F1568" s="103"/>
      <c r="G1568" s="104"/>
      <c r="H1568" s="113"/>
      <c r="I1568" s="100"/>
      <c r="J1568" s="119"/>
      <c r="K1568" s="119"/>
      <c r="L1568" s="119"/>
      <c r="M1568" s="119"/>
      <c r="N1568" s="119"/>
      <c r="O1568" s="119"/>
      <c r="P1568" s="119"/>
      <c r="Q1568" s="119"/>
      <c r="R1568" s="119"/>
      <c r="S1568" s="119"/>
      <c r="T1568" s="119"/>
      <c r="U1568" s="119"/>
      <c r="V1568" s="119"/>
      <c r="W1568" s="103"/>
      <c r="X1568" s="103"/>
      <c r="Y1568" s="65"/>
      <c r="Z1568" s="65"/>
      <c r="AA1568" s="65"/>
      <c r="AB1568" s="65"/>
      <c r="AC1568" s="65"/>
    </row>
    <row r="1569" spans="1:29" x14ac:dyDescent="0.25">
      <c r="A1569" s="101"/>
      <c r="B1569" s="100"/>
      <c r="C1569" s="101"/>
      <c r="D1569" s="102"/>
      <c r="E1569" s="100"/>
      <c r="F1569" s="103"/>
      <c r="G1569" s="104"/>
      <c r="H1569" s="113"/>
      <c r="I1569" s="100"/>
      <c r="J1569" s="119"/>
      <c r="K1569" s="119"/>
      <c r="L1569" s="119"/>
      <c r="M1569" s="119"/>
      <c r="N1569" s="119"/>
      <c r="O1569" s="119"/>
      <c r="P1569" s="119"/>
      <c r="Q1569" s="119"/>
      <c r="R1569" s="119"/>
      <c r="S1569" s="119"/>
      <c r="T1569" s="119"/>
      <c r="U1569" s="119"/>
      <c r="V1569" s="119"/>
      <c r="W1569" s="103"/>
      <c r="X1569" s="103"/>
      <c r="Y1569" s="65"/>
      <c r="Z1569" s="65"/>
      <c r="AA1569" s="65"/>
      <c r="AB1569" s="65"/>
      <c r="AC1569" s="65"/>
    </row>
    <row r="1570" spans="1:29" x14ac:dyDescent="0.25">
      <c r="A1570" s="101"/>
      <c r="B1570" s="100"/>
      <c r="C1570" s="101"/>
      <c r="D1570" s="102"/>
      <c r="E1570" s="100"/>
      <c r="F1570" s="103"/>
      <c r="G1570" s="104"/>
      <c r="H1570" s="113"/>
      <c r="I1570" s="100"/>
      <c r="J1570" s="119"/>
      <c r="K1570" s="119"/>
      <c r="L1570" s="119"/>
      <c r="M1570" s="119"/>
      <c r="N1570" s="119"/>
      <c r="O1570" s="119"/>
      <c r="P1570" s="119"/>
      <c r="Q1570" s="119"/>
      <c r="R1570" s="119"/>
      <c r="S1570" s="119"/>
      <c r="T1570" s="119"/>
      <c r="U1570" s="119"/>
      <c r="V1570" s="119"/>
      <c r="W1570" s="103"/>
      <c r="X1570" s="103"/>
      <c r="Y1570" s="65"/>
      <c r="Z1570" s="65"/>
      <c r="AA1570" s="65"/>
      <c r="AB1570" s="65"/>
      <c r="AC1570" s="65"/>
    </row>
    <row r="1571" spans="1:29" x14ac:dyDescent="0.25">
      <c r="A1571" s="101"/>
      <c r="B1571" s="100"/>
      <c r="C1571" s="101"/>
      <c r="D1571" s="102"/>
      <c r="E1571" s="100"/>
      <c r="F1571" s="103"/>
      <c r="G1571" s="104"/>
      <c r="H1571" s="113"/>
      <c r="I1571" s="100"/>
      <c r="J1571" s="119"/>
      <c r="K1571" s="119"/>
      <c r="L1571" s="119"/>
      <c r="M1571" s="119"/>
      <c r="N1571" s="119"/>
      <c r="O1571" s="119"/>
      <c r="P1571" s="119"/>
      <c r="Q1571" s="119"/>
      <c r="R1571" s="119"/>
      <c r="S1571" s="119"/>
      <c r="T1571" s="119"/>
      <c r="U1571" s="119"/>
      <c r="V1571" s="119"/>
      <c r="W1571" s="103"/>
      <c r="X1571" s="103"/>
      <c r="Y1571" s="65"/>
      <c r="Z1571" s="65"/>
      <c r="AA1571" s="65"/>
      <c r="AB1571" s="65"/>
      <c r="AC1571" s="65"/>
    </row>
    <row r="1572" spans="1:29" x14ac:dyDescent="0.25">
      <c r="A1572" s="101"/>
      <c r="B1572" s="100"/>
      <c r="C1572" s="101"/>
      <c r="D1572" s="102"/>
      <c r="E1572" s="100"/>
      <c r="F1572" s="103"/>
      <c r="G1572" s="104"/>
      <c r="H1572" s="113"/>
      <c r="I1572" s="100"/>
      <c r="J1572" s="119"/>
      <c r="K1572" s="119"/>
      <c r="L1572" s="119"/>
      <c r="M1572" s="119"/>
      <c r="N1572" s="119"/>
      <c r="O1572" s="119"/>
      <c r="P1572" s="119"/>
      <c r="Q1572" s="119"/>
      <c r="R1572" s="119"/>
      <c r="S1572" s="119"/>
      <c r="T1572" s="119"/>
      <c r="U1572" s="119"/>
      <c r="V1572" s="119"/>
      <c r="W1572" s="103"/>
      <c r="X1572" s="103"/>
      <c r="Y1572" s="65"/>
      <c r="Z1572" s="65"/>
      <c r="AA1572" s="65"/>
      <c r="AB1572" s="65"/>
      <c r="AC1572" s="65"/>
    </row>
    <row r="1573" spans="1:29" x14ac:dyDescent="0.25">
      <c r="A1573" s="101"/>
      <c r="B1573" s="100"/>
      <c r="C1573" s="101"/>
      <c r="D1573" s="102"/>
      <c r="E1573" s="100"/>
      <c r="F1573" s="103"/>
      <c r="G1573" s="104"/>
      <c r="H1573" s="113"/>
      <c r="I1573" s="100"/>
      <c r="J1573" s="119"/>
      <c r="K1573" s="119"/>
      <c r="L1573" s="119"/>
      <c r="M1573" s="119"/>
      <c r="N1573" s="119"/>
      <c r="O1573" s="119"/>
      <c r="P1573" s="119"/>
      <c r="Q1573" s="119"/>
      <c r="R1573" s="119"/>
      <c r="S1573" s="119"/>
      <c r="T1573" s="119"/>
      <c r="U1573" s="119"/>
      <c r="V1573" s="119"/>
      <c r="W1573" s="103"/>
      <c r="X1573" s="103"/>
      <c r="Y1573" s="65"/>
      <c r="Z1573" s="65"/>
      <c r="AA1573" s="65"/>
      <c r="AB1573" s="65"/>
      <c r="AC1573" s="65"/>
    </row>
    <row r="1574" spans="1:29" x14ac:dyDescent="0.25">
      <c r="A1574" s="101"/>
      <c r="B1574" s="100"/>
      <c r="C1574" s="101"/>
      <c r="D1574" s="102"/>
      <c r="E1574" s="100"/>
      <c r="F1574" s="103"/>
      <c r="G1574" s="104"/>
      <c r="H1574" s="113"/>
      <c r="I1574" s="100"/>
      <c r="J1574" s="119"/>
      <c r="K1574" s="119"/>
      <c r="L1574" s="119"/>
      <c r="M1574" s="119"/>
      <c r="N1574" s="119"/>
      <c r="O1574" s="119"/>
      <c r="P1574" s="119"/>
      <c r="Q1574" s="119"/>
      <c r="R1574" s="119"/>
      <c r="S1574" s="119"/>
      <c r="T1574" s="119"/>
      <c r="U1574" s="119"/>
      <c r="V1574" s="119"/>
      <c r="W1574" s="103"/>
      <c r="X1574" s="103"/>
      <c r="Y1574" s="65"/>
      <c r="Z1574" s="65"/>
      <c r="AA1574" s="65"/>
      <c r="AB1574" s="65"/>
      <c r="AC1574" s="65"/>
    </row>
    <row r="1575" spans="1:29" x14ac:dyDescent="0.25">
      <c r="A1575" s="101"/>
      <c r="B1575" s="100"/>
      <c r="C1575" s="101"/>
      <c r="D1575" s="102"/>
      <c r="E1575" s="100"/>
      <c r="F1575" s="103"/>
      <c r="G1575" s="104"/>
      <c r="H1575" s="113"/>
      <c r="I1575" s="100"/>
      <c r="J1575" s="119"/>
      <c r="K1575" s="119"/>
      <c r="L1575" s="119"/>
      <c r="M1575" s="119"/>
      <c r="N1575" s="119"/>
      <c r="O1575" s="119"/>
      <c r="P1575" s="119"/>
      <c r="Q1575" s="119"/>
      <c r="R1575" s="119"/>
      <c r="S1575" s="119"/>
      <c r="T1575" s="119"/>
      <c r="U1575" s="119"/>
      <c r="V1575" s="119"/>
      <c r="W1575" s="103"/>
      <c r="X1575" s="103"/>
      <c r="Y1575" s="65"/>
      <c r="Z1575" s="65"/>
      <c r="AA1575" s="65"/>
      <c r="AB1575" s="65"/>
      <c r="AC1575" s="65"/>
    </row>
    <row r="1576" spans="1:29" x14ac:dyDescent="0.25">
      <c r="A1576" s="101"/>
      <c r="B1576" s="100"/>
      <c r="C1576" s="101"/>
      <c r="D1576" s="102"/>
      <c r="E1576" s="100"/>
      <c r="F1576" s="103"/>
      <c r="G1576" s="104"/>
      <c r="H1576" s="113"/>
      <c r="I1576" s="100"/>
      <c r="J1576" s="119"/>
      <c r="K1576" s="119"/>
      <c r="L1576" s="119"/>
      <c r="M1576" s="119"/>
      <c r="N1576" s="119"/>
      <c r="O1576" s="119"/>
      <c r="P1576" s="119"/>
      <c r="Q1576" s="119"/>
      <c r="R1576" s="119"/>
      <c r="S1576" s="119"/>
      <c r="T1576" s="119"/>
      <c r="U1576" s="119"/>
      <c r="V1576" s="119"/>
      <c r="W1576" s="103"/>
      <c r="X1576" s="103"/>
      <c r="Y1576" s="65"/>
      <c r="Z1576" s="65"/>
      <c r="AA1576" s="65"/>
      <c r="AB1576" s="65"/>
      <c r="AC1576" s="65"/>
    </row>
    <row r="1577" spans="1:29" x14ac:dyDescent="0.25">
      <c r="A1577" s="101"/>
      <c r="B1577" s="100"/>
      <c r="C1577" s="101"/>
      <c r="D1577" s="102"/>
      <c r="E1577" s="100"/>
      <c r="F1577" s="103"/>
      <c r="G1577" s="104"/>
      <c r="H1577" s="113"/>
      <c r="I1577" s="100"/>
      <c r="J1577" s="119"/>
      <c r="K1577" s="119"/>
      <c r="L1577" s="119"/>
      <c r="M1577" s="119"/>
      <c r="N1577" s="119"/>
      <c r="O1577" s="119"/>
      <c r="P1577" s="119"/>
      <c r="Q1577" s="119"/>
      <c r="R1577" s="119"/>
      <c r="S1577" s="119"/>
      <c r="T1577" s="119"/>
      <c r="U1577" s="119"/>
      <c r="V1577" s="119"/>
      <c r="W1577" s="103"/>
      <c r="X1577" s="103"/>
      <c r="Y1577" s="65"/>
      <c r="Z1577" s="65"/>
      <c r="AA1577" s="65"/>
      <c r="AB1577" s="65"/>
      <c r="AC1577" s="65"/>
    </row>
    <row r="1578" spans="1:29" x14ac:dyDescent="0.25">
      <c r="A1578" s="101"/>
      <c r="B1578" s="100"/>
      <c r="C1578" s="101"/>
      <c r="D1578" s="102"/>
      <c r="E1578" s="100"/>
      <c r="F1578" s="103"/>
      <c r="G1578" s="104"/>
      <c r="H1578" s="113"/>
      <c r="I1578" s="100"/>
      <c r="J1578" s="119"/>
      <c r="K1578" s="119"/>
      <c r="L1578" s="119"/>
      <c r="M1578" s="119"/>
      <c r="N1578" s="119"/>
      <c r="O1578" s="119"/>
      <c r="P1578" s="119"/>
      <c r="Q1578" s="119"/>
      <c r="R1578" s="119"/>
      <c r="S1578" s="119"/>
      <c r="T1578" s="119"/>
      <c r="U1578" s="119"/>
      <c r="V1578" s="119"/>
      <c r="W1578" s="103"/>
      <c r="X1578" s="103"/>
      <c r="Y1578" s="65"/>
      <c r="Z1578" s="65"/>
      <c r="AA1578" s="65"/>
      <c r="AB1578" s="65"/>
      <c r="AC1578" s="65"/>
    </row>
    <row r="1579" spans="1:29" x14ac:dyDescent="0.25">
      <c r="A1579" s="101"/>
      <c r="B1579" s="100"/>
      <c r="C1579" s="101"/>
      <c r="D1579" s="102"/>
      <c r="E1579" s="100"/>
      <c r="F1579" s="103"/>
      <c r="G1579" s="104"/>
      <c r="H1579" s="113"/>
      <c r="I1579" s="100"/>
      <c r="J1579" s="119"/>
      <c r="K1579" s="119"/>
      <c r="L1579" s="119"/>
      <c r="M1579" s="119"/>
      <c r="N1579" s="119"/>
      <c r="O1579" s="119"/>
      <c r="P1579" s="119"/>
      <c r="Q1579" s="119"/>
      <c r="R1579" s="119"/>
      <c r="S1579" s="119"/>
      <c r="T1579" s="119"/>
      <c r="U1579" s="119"/>
      <c r="V1579" s="119"/>
      <c r="W1579" s="103"/>
      <c r="X1579" s="103"/>
      <c r="Y1579" s="65"/>
      <c r="Z1579" s="65"/>
      <c r="AA1579" s="65"/>
      <c r="AB1579" s="65"/>
      <c r="AC1579" s="65"/>
    </row>
    <row r="1580" spans="1:29" x14ac:dyDescent="0.25">
      <c r="A1580" s="101"/>
      <c r="B1580" s="100"/>
      <c r="C1580" s="101"/>
      <c r="D1580" s="102"/>
      <c r="E1580" s="100"/>
      <c r="F1580" s="103"/>
      <c r="G1580" s="104"/>
      <c r="H1580" s="113"/>
      <c r="I1580" s="100"/>
      <c r="J1580" s="119"/>
      <c r="K1580" s="119"/>
      <c r="L1580" s="119"/>
      <c r="M1580" s="119"/>
      <c r="N1580" s="119"/>
      <c r="O1580" s="119"/>
      <c r="P1580" s="119"/>
      <c r="Q1580" s="119"/>
      <c r="R1580" s="119"/>
      <c r="S1580" s="119"/>
      <c r="T1580" s="119"/>
      <c r="U1580" s="119"/>
      <c r="V1580" s="119"/>
      <c r="W1580" s="103"/>
      <c r="X1580" s="103"/>
      <c r="Y1580" s="65"/>
      <c r="Z1580" s="65"/>
      <c r="AA1580" s="65"/>
      <c r="AB1580" s="65"/>
      <c r="AC1580" s="65"/>
    </row>
    <row r="1581" spans="1:29" x14ac:dyDescent="0.25">
      <c r="A1581" s="101"/>
      <c r="B1581" s="100"/>
      <c r="C1581" s="101"/>
      <c r="D1581" s="102"/>
      <c r="E1581" s="100"/>
      <c r="F1581" s="103"/>
      <c r="G1581" s="104"/>
      <c r="H1581" s="113"/>
      <c r="I1581" s="100"/>
      <c r="J1581" s="119"/>
      <c r="K1581" s="119"/>
      <c r="L1581" s="119"/>
      <c r="M1581" s="119"/>
      <c r="N1581" s="119"/>
      <c r="O1581" s="119"/>
      <c r="P1581" s="119"/>
      <c r="Q1581" s="119"/>
      <c r="R1581" s="119"/>
      <c r="S1581" s="119"/>
      <c r="T1581" s="119"/>
      <c r="U1581" s="119"/>
      <c r="V1581" s="119"/>
      <c r="W1581" s="103"/>
      <c r="X1581" s="103"/>
      <c r="Y1581" s="65"/>
      <c r="Z1581" s="65"/>
      <c r="AA1581" s="65"/>
      <c r="AB1581" s="65"/>
      <c r="AC1581" s="65"/>
    </row>
    <row r="1582" spans="1:29" x14ac:dyDescent="0.25">
      <c r="A1582" s="101"/>
      <c r="B1582" s="100"/>
      <c r="C1582" s="101"/>
      <c r="D1582" s="102"/>
      <c r="E1582" s="100"/>
      <c r="F1582" s="103"/>
      <c r="G1582" s="104"/>
      <c r="H1582" s="113"/>
      <c r="I1582" s="100"/>
      <c r="J1582" s="119"/>
      <c r="K1582" s="119"/>
      <c r="L1582" s="119"/>
      <c r="M1582" s="119"/>
      <c r="N1582" s="119"/>
      <c r="O1582" s="119"/>
      <c r="P1582" s="119"/>
      <c r="Q1582" s="119"/>
      <c r="R1582" s="119"/>
      <c r="S1582" s="119"/>
      <c r="T1582" s="119"/>
      <c r="U1582" s="119"/>
      <c r="V1582" s="119"/>
      <c r="W1582" s="103"/>
      <c r="X1582" s="103"/>
      <c r="Y1582" s="65"/>
      <c r="Z1582" s="65"/>
      <c r="AA1582" s="65"/>
      <c r="AB1582" s="65"/>
      <c r="AC1582" s="65"/>
    </row>
    <row r="1583" spans="1:29" x14ac:dyDescent="0.25">
      <c r="A1583" s="101"/>
      <c r="B1583" s="100"/>
      <c r="C1583" s="101"/>
      <c r="D1583" s="102"/>
      <c r="E1583" s="100"/>
      <c r="F1583" s="103"/>
      <c r="G1583" s="104"/>
      <c r="H1583" s="113"/>
      <c r="I1583" s="100"/>
      <c r="J1583" s="119"/>
      <c r="K1583" s="119"/>
      <c r="L1583" s="119"/>
      <c r="M1583" s="119"/>
      <c r="N1583" s="119"/>
      <c r="O1583" s="119"/>
      <c r="P1583" s="119"/>
      <c r="Q1583" s="119"/>
      <c r="R1583" s="119"/>
      <c r="S1583" s="119"/>
      <c r="T1583" s="119"/>
      <c r="U1583" s="119"/>
      <c r="V1583" s="119"/>
      <c r="W1583" s="103"/>
      <c r="X1583" s="103"/>
      <c r="Y1583" s="65"/>
      <c r="Z1583" s="65"/>
      <c r="AA1583" s="65"/>
      <c r="AB1583" s="65"/>
      <c r="AC1583" s="65"/>
    </row>
    <row r="1584" spans="1:29" x14ac:dyDescent="0.25">
      <c r="A1584" s="101"/>
      <c r="B1584" s="100"/>
      <c r="C1584" s="101"/>
      <c r="D1584" s="102"/>
      <c r="E1584" s="100"/>
      <c r="F1584" s="103"/>
      <c r="G1584" s="104"/>
      <c r="H1584" s="113"/>
      <c r="I1584" s="100"/>
      <c r="J1584" s="119"/>
      <c r="K1584" s="119"/>
      <c r="L1584" s="119"/>
      <c r="M1584" s="119"/>
      <c r="N1584" s="119"/>
      <c r="O1584" s="119"/>
      <c r="P1584" s="119"/>
      <c r="Q1584" s="119"/>
      <c r="R1584" s="119"/>
      <c r="S1584" s="119"/>
      <c r="T1584" s="119"/>
      <c r="U1584" s="119"/>
      <c r="V1584" s="119"/>
      <c r="W1584" s="103"/>
      <c r="X1584" s="103"/>
      <c r="Y1584" s="65"/>
      <c r="Z1584" s="65"/>
      <c r="AA1584" s="65"/>
      <c r="AB1584" s="65"/>
      <c r="AC1584" s="65"/>
    </row>
    <row r="1585" spans="1:29" x14ac:dyDescent="0.25">
      <c r="A1585" s="101"/>
      <c r="B1585" s="100"/>
      <c r="C1585" s="101"/>
      <c r="D1585" s="102"/>
      <c r="E1585" s="100"/>
      <c r="F1585" s="103"/>
      <c r="G1585" s="104"/>
      <c r="H1585" s="113"/>
      <c r="I1585" s="100"/>
      <c r="J1585" s="119"/>
      <c r="K1585" s="119"/>
      <c r="L1585" s="119"/>
      <c r="M1585" s="119"/>
      <c r="N1585" s="119"/>
      <c r="O1585" s="119"/>
      <c r="P1585" s="119"/>
      <c r="Q1585" s="119"/>
      <c r="R1585" s="119"/>
      <c r="S1585" s="119"/>
      <c r="T1585" s="119"/>
      <c r="U1585" s="119"/>
      <c r="V1585" s="119"/>
      <c r="W1585" s="103"/>
      <c r="X1585" s="103"/>
      <c r="Y1585" s="65"/>
      <c r="Z1585" s="65"/>
      <c r="AA1585" s="65"/>
      <c r="AB1585" s="65"/>
      <c r="AC1585" s="65"/>
    </row>
    <row r="1586" spans="1:29" x14ac:dyDescent="0.25">
      <c r="A1586" s="101"/>
      <c r="B1586" s="100"/>
      <c r="C1586" s="101"/>
      <c r="D1586" s="102"/>
      <c r="E1586" s="100"/>
      <c r="F1586" s="103"/>
      <c r="G1586" s="104"/>
      <c r="H1586" s="113"/>
      <c r="I1586" s="100"/>
      <c r="J1586" s="119"/>
      <c r="K1586" s="119"/>
      <c r="L1586" s="119"/>
      <c r="M1586" s="119"/>
      <c r="N1586" s="119"/>
      <c r="O1586" s="119"/>
      <c r="P1586" s="119"/>
      <c r="Q1586" s="119"/>
      <c r="R1586" s="119"/>
      <c r="S1586" s="119"/>
      <c r="T1586" s="119"/>
      <c r="U1586" s="119"/>
      <c r="V1586" s="119"/>
      <c r="W1586" s="103"/>
      <c r="X1586" s="103"/>
      <c r="Y1586" s="65"/>
      <c r="Z1586" s="65"/>
      <c r="AA1586" s="65"/>
      <c r="AB1586" s="65"/>
      <c r="AC1586" s="65"/>
    </row>
    <row r="1587" spans="1:29" x14ac:dyDescent="0.25">
      <c r="A1587" s="101"/>
      <c r="B1587" s="100"/>
      <c r="C1587" s="101"/>
      <c r="D1587" s="102"/>
      <c r="E1587" s="100"/>
      <c r="F1587" s="103"/>
      <c r="G1587" s="104"/>
      <c r="H1587" s="113"/>
      <c r="I1587" s="100"/>
      <c r="J1587" s="119"/>
      <c r="K1587" s="119"/>
      <c r="L1587" s="119"/>
      <c r="M1587" s="119"/>
      <c r="N1587" s="119"/>
      <c r="O1587" s="119"/>
      <c r="P1587" s="119"/>
      <c r="Q1587" s="119"/>
      <c r="R1587" s="119"/>
      <c r="S1587" s="119"/>
      <c r="T1587" s="119"/>
      <c r="U1587" s="119"/>
      <c r="V1587" s="119"/>
      <c r="W1587" s="103"/>
      <c r="X1587" s="103"/>
      <c r="Y1587" s="65"/>
      <c r="Z1587" s="65"/>
      <c r="AA1587" s="65"/>
      <c r="AB1587" s="65"/>
      <c r="AC1587" s="65"/>
    </row>
    <row r="1588" spans="1:29" x14ac:dyDescent="0.25">
      <c r="A1588" s="101"/>
      <c r="B1588" s="100"/>
      <c r="C1588" s="101"/>
      <c r="D1588" s="102"/>
      <c r="E1588" s="100"/>
      <c r="F1588" s="103"/>
      <c r="G1588" s="104"/>
      <c r="H1588" s="113"/>
      <c r="I1588" s="100"/>
      <c r="J1588" s="119"/>
      <c r="K1588" s="119"/>
      <c r="L1588" s="119"/>
      <c r="M1588" s="119"/>
      <c r="N1588" s="119"/>
      <c r="O1588" s="119"/>
      <c r="P1588" s="119"/>
      <c r="Q1588" s="119"/>
      <c r="R1588" s="119"/>
      <c r="S1588" s="119"/>
      <c r="T1588" s="119"/>
      <c r="U1588" s="119"/>
      <c r="V1588" s="119"/>
      <c r="W1588" s="103"/>
      <c r="X1588" s="103"/>
      <c r="Y1588" s="65"/>
      <c r="Z1588" s="65"/>
      <c r="AA1588" s="65"/>
      <c r="AB1588" s="65"/>
      <c r="AC1588" s="65"/>
    </row>
    <row r="1589" spans="1:29" x14ac:dyDescent="0.25">
      <c r="A1589" s="101"/>
      <c r="B1589" s="100"/>
      <c r="C1589" s="101"/>
      <c r="D1589" s="102"/>
      <c r="E1589" s="100"/>
      <c r="F1589" s="103"/>
      <c r="G1589" s="104"/>
      <c r="H1589" s="113"/>
      <c r="I1589" s="100"/>
      <c r="J1589" s="119"/>
      <c r="K1589" s="119"/>
      <c r="L1589" s="119"/>
      <c r="M1589" s="119"/>
      <c r="N1589" s="119"/>
      <c r="O1589" s="119"/>
      <c r="P1589" s="119"/>
      <c r="Q1589" s="119"/>
      <c r="R1589" s="119"/>
      <c r="S1589" s="119"/>
      <c r="T1589" s="119"/>
      <c r="U1589" s="119"/>
      <c r="V1589" s="119"/>
      <c r="W1589" s="103"/>
      <c r="X1589" s="103"/>
      <c r="Y1589" s="65"/>
      <c r="Z1589" s="65"/>
      <c r="AA1589" s="65"/>
      <c r="AB1589" s="65"/>
      <c r="AC1589" s="65"/>
    </row>
    <row r="1590" spans="1:29" x14ac:dyDescent="0.25">
      <c r="A1590" s="101"/>
      <c r="B1590" s="100"/>
      <c r="C1590" s="101"/>
      <c r="D1590" s="102"/>
      <c r="E1590" s="100"/>
      <c r="F1590" s="103"/>
      <c r="G1590" s="104"/>
      <c r="H1590" s="113"/>
      <c r="I1590" s="100"/>
      <c r="J1590" s="119"/>
      <c r="K1590" s="119"/>
      <c r="L1590" s="119"/>
      <c r="M1590" s="119"/>
      <c r="N1590" s="119"/>
      <c r="O1590" s="119"/>
      <c r="P1590" s="119"/>
      <c r="Q1590" s="119"/>
      <c r="R1590" s="119"/>
      <c r="S1590" s="119"/>
      <c r="T1590" s="119"/>
      <c r="U1590" s="119"/>
      <c r="V1590" s="119"/>
      <c r="W1590" s="103"/>
      <c r="X1590" s="103"/>
      <c r="Y1590" s="65"/>
      <c r="Z1590" s="65"/>
      <c r="AA1590" s="65"/>
      <c r="AB1590" s="65"/>
      <c r="AC1590" s="65"/>
    </row>
    <row r="1591" spans="1:29" x14ac:dyDescent="0.25">
      <c r="A1591" s="101"/>
      <c r="B1591" s="100"/>
      <c r="C1591" s="101"/>
      <c r="D1591" s="102"/>
      <c r="E1591" s="100"/>
      <c r="F1591" s="103"/>
      <c r="G1591" s="104"/>
      <c r="H1591" s="113"/>
      <c r="I1591" s="100"/>
      <c r="J1591" s="119"/>
      <c r="K1591" s="119"/>
      <c r="L1591" s="119"/>
      <c r="M1591" s="119"/>
      <c r="N1591" s="119"/>
      <c r="O1591" s="119"/>
      <c r="P1591" s="119"/>
      <c r="Q1591" s="119"/>
      <c r="R1591" s="119"/>
      <c r="S1591" s="119"/>
      <c r="T1591" s="119"/>
      <c r="U1591" s="119"/>
      <c r="V1591" s="119"/>
      <c r="W1591" s="103"/>
      <c r="X1591" s="103"/>
      <c r="Y1591" s="65"/>
      <c r="Z1591" s="65"/>
      <c r="AA1591" s="65"/>
      <c r="AB1591" s="65"/>
      <c r="AC1591" s="65"/>
    </row>
    <row r="1592" spans="1:29" x14ac:dyDescent="0.25">
      <c r="A1592" s="101"/>
      <c r="B1592" s="100"/>
      <c r="C1592" s="101"/>
      <c r="D1592" s="102"/>
      <c r="E1592" s="100"/>
      <c r="F1592" s="103"/>
      <c r="G1592" s="104"/>
      <c r="H1592" s="113"/>
      <c r="I1592" s="100"/>
      <c r="J1592" s="119"/>
      <c r="K1592" s="119"/>
      <c r="L1592" s="119"/>
      <c r="M1592" s="119"/>
      <c r="N1592" s="119"/>
      <c r="O1592" s="119"/>
      <c r="P1592" s="119"/>
      <c r="Q1592" s="119"/>
      <c r="R1592" s="119"/>
      <c r="S1592" s="119"/>
      <c r="T1592" s="119"/>
      <c r="U1592" s="119"/>
      <c r="V1592" s="119"/>
      <c r="W1592" s="103"/>
      <c r="X1592" s="103"/>
      <c r="Y1592" s="65"/>
      <c r="Z1592" s="65"/>
      <c r="AA1592" s="65"/>
      <c r="AB1592" s="65"/>
      <c r="AC1592" s="65"/>
    </row>
    <row r="1593" spans="1:29" x14ac:dyDescent="0.25">
      <c r="A1593" s="101"/>
      <c r="B1593" s="100"/>
      <c r="C1593" s="101"/>
      <c r="D1593" s="102"/>
      <c r="E1593" s="100"/>
      <c r="F1593" s="103"/>
      <c r="G1593" s="104"/>
      <c r="H1593" s="113"/>
      <c r="I1593" s="100"/>
      <c r="J1593" s="119"/>
      <c r="K1593" s="119"/>
      <c r="L1593" s="119"/>
      <c r="M1593" s="119"/>
      <c r="N1593" s="119"/>
      <c r="O1593" s="119"/>
      <c r="P1593" s="119"/>
      <c r="Q1593" s="119"/>
      <c r="R1593" s="119"/>
      <c r="S1593" s="119"/>
      <c r="T1593" s="119"/>
      <c r="U1593" s="119"/>
      <c r="V1593" s="119"/>
      <c r="W1593" s="103"/>
      <c r="X1593" s="103"/>
      <c r="Y1593" s="65"/>
      <c r="Z1593" s="65"/>
      <c r="AA1593" s="65"/>
      <c r="AB1593" s="65"/>
      <c r="AC1593" s="65"/>
    </row>
    <row r="1594" spans="1:29" x14ac:dyDescent="0.25">
      <c r="A1594" s="101"/>
      <c r="B1594" s="100"/>
      <c r="C1594" s="101"/>
      <c r="D1594" s="102"/>
      <c r="E1594" s="100"/>
      <c r="F1594" s="103"/>
      <c r="G1594" s="104"/>
      <c r="H1594" s="113"/>
      <c r="I1594" s="100"/>
      <c r="J1594" s="119"/>
      <c r="K1594" s="119"/>
      <c r="L1594" s="119"/>
      <c r="M1594" s="119"/>
      <c r="N1594" s="119"/>
      <c r="O1594" s="119"/>
      <c r="P1594" s="119"/>
      <c r="Q1594" s="119"/>
      <c r="R1594" s="119"/>
      <c r="S1594" s="119"/>
      <c r="T1594" s="119"/>
      <c r="U1594" s="119"/>
      <c r="V1594" s="119"/>
      <c r="W1594" s="103"/>
      <c r="X1594" s="103"/>
      <c r="Y1594" s="65"/>
      <c r="Z1594" s="65"/>
      <c r="AA1594" s="65"/>
      <c r="AB1594" s="65"/>
      <c r="AC1594" s="65"/>
    </row>
    <row r="1595" spans="1:29" x14ac:dyDescent="0.25">
      <c r="A1595" s="101"/>
      <c r="B1595" s="100"/>
      <c r="C1595" s="101"/>
      <c r="D1595" s="102"/>
      <c r="E1595" s="100"/>
      <c r="F1595" s="103"/>
      <c r="G1595" s="104"/>
      <c r="H1595" s="113"/>
      <c r="I1595" s="100"/>
      <c r="J1595" s="119"/>
      <c r="K1595" s="119"/>
      <c r="L1595" s="119"/>
      <c r="M1595" s="119"/>
      <c r="N1595" s="119"/>
      <c r="O1595" s="119"/>
      <c r="P1595" s="119"/>
      <c r="Q1595" s="119"/>
      <c r="R1595" s="119"/>
      <c r="S1595" s="119"/>
      <c r="T1595" s="119"/>
      <c r="U1595" s="119"/>
      <c r="V1595" s="119"/>
      <c r="W1595" s="103"/>
      <c r="X1595" s="103"/>
      <c r="Y1595" s="65"/>
      <c r="Z1595" s="65"/>
      <c r="AA1595" s="65"/>
      <c r="AB1595" s="65"/>
      <c r="AC1595" s="65"/>
    </row>
    <row r="1596" spans="1:29" x14ac:dyDescent="0.25">
      <c r="A1596" s="101"/>
      <c r="B1596" s="100"/>
      <c r="C1596" s="101"/>
      <c r="D1596" s="102"/>
      <c r="E1596" s="100"/>
      <c r="F1596" s="103"/>
      <c r="G1596" s="104"/>
      <c r="H1596" s="113"/>
      <c r="I1596" s="100"/>
      <c r="J1596" s="119"/>
      <c r="K1596" s="119"/>
      <c r="L1596" s="119"/>
      <c r="M1596" s="119"/>
      <c r="N1596" s="119"/>
      <c r="O1596" s="119"/>
      <c r="P1596" s="119"/>
      <c r="Q1596" s="119"/>
      <c r="R1596" s="119"/>
      <c r="S1596" s="119"/>
      <c r="T1596" s="119"/>
      <c r="U1596" s="119"/>
      <c r="V1596" s="119"/>
      <c r="W1596" s="103"/>
      <c r="X1596" s="103"/>
      <c r="Y1596" s="65"/>
      <c r="Z1596" s="65"/>
      <c r="AA1596" s="65"/>
      <c r="AB1596" s="65"/>
      <c r="AC1596" s="65"/>
    </row>
    <row r="1597" spans="1:29" x14ac:dyDescent="0.25">
      <c r="A1597" s="101"/>
      <c r="B1597" s="100"/>
      <c r="C1597" s="101"/>
      <c r="D1597" s="102"/>
      <c r="E1597" s="100"/>
      <c r="F1597" s="103"/>
      <c r="G1597" s="104"/>
      <c r="H1597" s="113"/>
      <c r="I1597" s="100"/>
      <c r="J1597" s="119"/>
      <c r="K1597" s="119"/>
      <c r="L1597" s="119"/>
      <c r="M1597" s="119"/>
      <c r="N1597" s="119"/>
      <c r="O1597" s="119"/>
      <c r="P1597" s="119"/>
      <c r="Q1597" s="119"/>
      <c r="R1597" s="119"/>
      <c r="S1597" s="119"/>
      <c r="T1597" s="119"/>
      <c r="U1597" s="119"/>
      <c r="V1597" s="119"/>
      <c r="W1597" s="103"/>
      <c r="X1597" s="103"/>
      <c r="Y1597" s="65"/>
      <c r="Z1597" s="65"/>
      <c r="AA1597" s="65"/>
      <c r="AB1597" s="65"/>
      <c r="AC1597" s="65"/>
    </row>
    <row r="1598" spans="1:29" x14ac:dyDescent="0.25">
      <c r="A1598" s="101"/>
      <c r="B1598" s="100"/>
      <c r="C1598" s="101"/>
      <c r="D1598" s="102"/>
      <c r="E1598" s="100"/>
      <c r="F1598" s="103"/>
      <c r="G1598" s="104"/>
      <c r="H1598" s="113"/>
      <c r="I1598" s="100"/>
      <c r="J1598" s="119"/>
      <c r="K1598" s="119"/>
      <c r="L1598" s="119"/>
      <c r="M1598" s="119"/>
      <c r="N1598" s="119"/>
      <c r="O1598" s="119"/>
      <c r="P1598" s="119"/>
      <c r="Q1598" s="119"/>
      <c r="R1598" s="119"/>
      <c r="S1598" s="119"/>
      <c r="T1598" s="119"/>
      <c r="U1598" s="119"/>
      <c r="V1598" s="119"/>
      <c r="W1598" s="103"/>
      <c r="X1598" s="103"/>
      <c r="Y1598" s="65"/>
      <c r="Z1598" s="65"/>
      <c r="AA1598" s="65"/>
      <c r="AB1598" s="65"/>
      <c r="AC1598" s="65"/>
    </row>
    <row r="1599" spans="1:29" x14ac:dyDescent="0.25">
      <c r="A1599" s="101"/>
      <c r="B1599" s="100"/>
      <c r="C1599" s="101"/>
      <c r="D1599" s="102"/>
      <c r="E1599" s="100"/>
      <c r="F1599" s="103"/>
      <c r="G1599" s="104"/>
      <c r="H1599" s="113"/>
      <c r="I1599" s="100"/>
      <c r="J1599" s="119"/>
      <c r="K1599" s="119"/>
      <c r="L1599" s="119"/>
      <c r="M1599" s="119"/>
      <c r="N1599" s="119"/>
      <c r="O1599" s="119"/>
      <c r="P1599" s="119"/>
      <c r="Q1599" s="119"/>
      <c r="R1599" s="119"/>
      <c r="S1599" s="119"/>
      <c r="T1599" s="119"/>
      <c r="U1599" s="119"/>
      <c r="V1599" s="119"/>
      <c r="W1599" s="103"/>
      <c r="X1599" s="103"/>
      <c r="Y1599" s="65"/>
      <c r="Z1599" s="65"/>
      <c r="AA1599" s="65"/>
      <c r="AB1599" s="65"/>
      <c r="AC1599" s="65"/>
    </row>
    <row r="1600" spans="1:29" x14ac:dyDescent="0.25">
      <c r="A1600" s="101"/>
      <c r="B1600" s="100"/>
      <c r="C1600" s="101"/>
      <c r="D1600" s="102"/>
      <c r="E1600" s="100"/>
      <c r="F1600" s="103"/>
      <c r="G1600" s="104"/>
      <c r="H1600" s="113"/>
      <c r="I1600" s="100"/>
      <c r="J1600" s="119"/>
      <c r="K1600" s="119"/>
      <c r="L1600" s="119"/>
      <c r="M1600" s="119"/>
      <c r="N1600" s="119"/>
      <c r="O1600" s="119"/>
      <c r="P1600" s="119"/>
      <c r="Q1600" s="119"/>
      <c r="R1600" s="119"/>
      <c r="S1600" s="119"/>
      <c r="T1600" s="119"/>
      <c r="U1600" s="119"/>
      <c r="V1600" s="119"/>
      <c r="W1600" s="103"/>
      <c r="X1600" s="103"/>
      <c r="Y1600" s="65"/>
      <c r="Z1600" s="65"/>
      <c r="AA1600" s="65"/>
      <c r="AB1600" s="65"/>
      <c r="AC1600" s="65"/>
    </row>
    <row r="1601" spans="1:29" x14ac:dyDescent="0.25">
      <c r="A1601" s="101"/>
      <c r="B1601" s="100"/>
      <c r="C1601" s="101"/>
      <c r="D1601" s="102"/>
      <c r="E1601" s="100"/>
      <c r="F1601" s="103"/>
      <c r="G1601" s="104"/>
      <c r="H1601" s="113"/>
      <c r="I1601" s="100"/>
      <c r="J1601" s="119"/>
      <c r="K1601" s="119"/>
      <c r="L1601" s="119"/>
      <c r="M1601" s="119"/>
      <c r="N1601" s="119"/>
      <c r="O1601" s="119"/>
      <c r="P1601" s="119"/>
      <c r="Q1601" s="119"/>
      <c r="R1601" s="119"/>
      <c r="S1601" s="119"/>
      <c r="T1601" s="119"/>
      <c r="U1601" s="119"/>
      <c r="V1601" s="119"/>
      <c r="W1601" s="103"/>
      <c r="X1601" s="103"/>
      <c r="Y1601" s="65"/>
      <c r="Z1601" s="65"/>
      <c r="AA1601" s="65"/>
      <c r="AB1601" s="65"/>
      <c r="AC1601" s="65"/>
    </row>
    <row r="1602" spans="1:29" x14ac:dyDescent="0.25">
      <c r="A1602" s="101"/>
      <c r="B1602" s="100"/>
      <c r="C1602" s="101"/>
      <c r="D1602" s="102"/>
      <c r="E1602" s="100"/>
      <c r="F1602" s="103"/>
      <c r="G1602" s="104"/>
      <c r="H1602" s="113"/>
      <c r="I1602" s="100"/>
      <c r="J1602" s="119"/>
      <c r="K1602" s="119"/>
      <c r="L1602" s="119"/>
      <c r="M1602" s="119"/>
      <c r="N1602" s="119"/>
      <c r="O1602" s="119"/>
      <c r="P1602" s="119"/>
      <c r="Q1602" s="119"/>
      <c r="R1602" s="119"/>
      <c r="S1602" s="119"/>
      <c r="T1602" s="119"/>
      <c r="U1602" s="119"/>
      <c r="V1602" s="119"/>
      <c r="W1602" s="103"/>
      <c r="X1602" s="103"/>
      <c r="Y1602" s="65"/>
      <c r="Z1602" s="65"/>
      <c r="AA1602" s="65"/>
      <c r="AB1602" s="65"/>
      <c r="AC1602" s="65"/>
    </row>
    <row r="1603" spans="1:29" x14ac:dyDescent="0.25">
      <c r="A1603" s="101"/>
      <c r="B1603" s="100"/>
      <c r="C1603" s="101"/>
      <c r="D1603" s="102"/>
      <c r="E1603" s="100"/>
      <c r="F1603" s="103"/>
      <c r="G1603" s="104"/>
      <c r="H1603" s="113"/>
      <c r="I1603" s="100"/>
      <c r="J1603" s="119"/>
      <c r="K1603" s="119"/>
      <c r="L1603" s="119"/>
      <c r="M1603" s="119"/>
      <c r="N1603" s="119"/>
      <c r="O1603" s="119"/>
      <c r="P1603" s="119"/>
      <c r="Q1603" s="119"/>
      <c r="R1603" s="119"/>
      <c r="S1603" s="119"/>
      <c r="T1603" s="119"/>
      <c r="U1603" s="119"/>
      <c r="V1603" s="119"/>
      <c r="W1603" s="103"/>
      <c r="X1603" s="103"/>
      <c r="Y1603" s="65"/>
      <c r="Z1603" s="65"/>
      <c r="AA1603" s="65"/>
      <c r="AB1603" s="65"/>
      <c r="AC1603" s="65"/>
    </row>
    <row r="1604" spans="1:29" x14ac:dyDescent="0.25">
      <c r="A1604" s="101"/>
      <c r="B1604" s="100"/>
      <c r="C1604" s="101"/>
      <c r="D1604" s="102"/>
      <c r="E1604" s="100"/>
      <c r="F1604" s="103"/>
      <c r="G1604" s="104"/>
      <c r="H1604" s="113"/>
      <c r="I1604" s="100"/>
      <c r="J1604" s="119"/>
      <c r="K1604" s="119"/>
      <c r="L1604" s="119"/>
      <c r="M1604" s="119"/>
      <c r="N1604" s="119"/>
      <c r="O1604" s="119"/>
      <c r="P1604" s="119"/>
      <c r="Q1604" s="119"/>
      <c r="R1604" s="119"/>
      <c r="S1604" s="119"/>
      <c r="T1604" s="119"/>
      <c r="U1604" s="119"/>
      <c r="V1604" s="119"/>
      <c r="W1604" s="103"/>
      <c r="X1604" s="103"/>
      <c r="Y1604" s="65"/>
      <c r="Z1604" s="65"/>
      <c r="AA1604" s="65"/>
      <c r="AB1604" s="65"/>
      <c r="AC1604" s="65"/>
    </row>
    <row r="1605" spans="1:29" x14ac:dyDescent="0.25">
      <c r="A1605" s="101"/>
      <c r="B1605" s="100"/>
      <c r="C1605" s="101"/>
      <c r="D1605" s="102"/>
      <c r="E1605" s="100"/>
      <c r="F1605" s="103"/>
      <c r="G1605" s="104"/>
      <c r="H1605" s="113"/>
      <c r="I1605" s="100"/>
      <c r="J1605" s="119"/>
      <c r="K1605" s="119"/>
      <c r="L1605" s="119"/>
      <c r="M1605" s="119"/>
      <c r="N1605" s="119"/>
      <c r="O1605" s="119"/>
      <c r="P1605" s="119"/>
      <c r="Q1605" s="119"/>
      <c r="R1605" s="119"/>
      <c r="S1605" s="119"/>
      <c r="T1605" s="119"/>
      <c r="U1605" s="119"/>
      <c r="V1605" s="119"/>
      <c r="W1605" s="103"/>
      <c r="X1605" s="103"/>
      <c r="Y1605" s="65"/>
      <c r="Z1605" s="65"/>
      <c r="AA1605" s="65"/>
      <c r="AB1605" s="65"/>
      <c r="AC1605" s="65"/>
    </row>
    <row r="1606" spans="1:29" x14ac:dyDescent="0.25">
      <c r="A1606" s="101"/>
      <c r="B1606" s="100"/>
      <c r="C1606" s="101"/>
      <c r="D1606" s="102"/>
      <c r="E1606" s="100"/>
      <c r="F1606" s="103"/>
      <c r="G1606" s="104"/>
      <c r="H1606" s="113"/>
      <c r="I1606" s="100"/>
      <c r="J1606" s="119"/>
      <c r="K1606" s="119"/>
      <c r="L1606" s="119"/>
      <c r="M1606" s="119"/>
      <c r="N1606" s="119"/>
      <c r="O1606" s="119"/>
      <c r="P1606" s="119"/>
      <c r="Q1606" s="119"/>
      <c r="R1606" s="119"/>
      <c r="S1606" s="119"/>
      <c r="T1606" s="119"/>
      <c r="U1606" s="119"/>
      <c r="V1606" s="119"/>
      <c r="W1606" s="103"/>
      <c r="X1606" s="103"/>
      <c r="Y1606" s="65"/>
      <c r="Z1606" s="65"/>
      <c r="AA1606" s="65"/>
      <c r="AB1606" s="65"/>
      <c r="AC1606" s="65"/>
    </row>
    <row r="1607" spans="1:29" x14ac:dyDescent="0.25">
      <c r="A1607" s="101"/>
      <c r="B1607" s="100"/>
      <c r="C1607" s="101"/>
      <c r="D1607" s="102"/>
      <c r="E1607" s="100"/>
      <c r="F1607" s="103"/>
      <c r="G1607" s="104"/>
      <c r="H1607" s="113"/>
      <c r="I1607" s="100"/>
      <c r="J1607" s="119"/>
      <c r="K1607" s="119"/>
      <c r="L1607" s="119"/>
      <c r="M1607" s="119"/>
      <c r="N1607" s="119"/>
      <c r="O1607" s="119"/>
      <c r="P1607" s="119"/>
      <c r="Q1607" s="119"/>
      <c r="R1607" s="119"/>
      <c r="S1607" s="119"/>
      <c r="T1607" s="119"/>
      <c r="U1607" s="119"/>
      <c r="V1607" s="119"/>
      <c r="W1607" s="103"/>
      <c r="X1607" s="103"/>
      <c r="Y1607" s="65"/>
      <c r="Z1607" s="65"/>
      <c r="AA1607" s="65"/>
      <c r="AB1607" s="65"/>
      <c r="AC1607" s="65"/>
    </row>
    <row r="1608" spans="1:29" x14ac:dyDescent="0.25">
      <c r="A1608" s="101"/>
      <c r="B1608" s="100"/>
      <c r="C1608" s="101"/>
      <c r="D1608" s="102"/>
      <c r="E1608" s="100"/>
      <c r="F1608" s="103"/>
      <c r="G1608" s="104"/>
      <c r="H1608" s="113"/>
      <c r="I1608" s="100"/>
      <c r="J1608" s="119"/>
      <c r="K1608" s="119"/>
      <c r="L1608" s="119"/>
      <c r="M1608" s="119"/>
      <c r="N1608" s="119"/>
      <c r="O1608" s="119"/>
      <c r="P1608" s="119"/>
      <c r="Q1608" s="119"/>
      <c r="R1608" s="119"/>
      <c r="S1608" s="119"/>
      <c r="T1608" s="119"/>
      <c r="U1608" s="119"/>
      <c r="V1608" s="119"/>
      <c r="W1608" s="103"/>
      <c r="X1608" s="103"/>
      <c r="Y1608" s="65"/>
      <c r="Z1608" s="65"/>
      <c r="AA1608" s="65"/>
      <c r="AB1608" s="65"/>
      <c r="AC1608" s="65"/>
    </row>
    <row r="1609" spans="1:29" x14ac:dyDescent="0.25">
      <c r="A1609" s="101"/>
      <c r="B1609" s="100"/>
      <c r="C1609" s="101"/>
      <c r="D1609" s="102"/>
      <c r="E1609" s="100"/>
      <c r="F1609" s="103"/>
      <c r="G1609" s="104"/>
      <c r="H1609" s="113"/>
      <c r="I1609" s="100"/>
      <c r="J1609" s="119"/>
      <c r="K1609" s="119"/>
      <c r="L1609" s="119"/>
      <c r="M1609" s="119"/>
      <c r="N1609" s="119"/>
      <c r="O1609" s="119"/>
      <c r="P1609" s="119"/>
      <c r="Q1609" s="119"/>
      <c r="R1609" s="119"/>
      <c r="S1609" s="119"/>
      <c r="T1609" s="119"/>
      <c r="U1609" s="119"/>
      <c r="V1609" s="119"/>
      <c r="W1609" s="103"/>
      <c r="X1609" s="103"/>
      <c r="Y1609" s="65"/>
      <c r="Z1609" s="65"/>
      <c r="AA1609" s="65"/>
      <c r="AB1609" s="65"/>
      <c r="AC1609" s="65"/>
    </row>
    <row r="1610" spans="1:29" x14ac:dyDescent="0.25">
      <c r="A1610" s="101"/>
      <c r="B1610" s="100"/>
      <c r="C1610" s="101"/>
      <c r="D1610" s="102"/>
      <c r="E1610" s="100"/>
      <c r="F1610" s="103"/>
      <c r="G1610" s="104"/>
      <c r="H1610" s="113"/>
      <c r="I1610" s="100"/>
      <c r="J1610" s="119"/>
      <c r="K1610" s="119"/>
      <c r="L1610" s="119"/>
      <c r="M1610" s="119"/>
      <c r="N1610" s="119"/>
      <c r="O1610" s="119"/>
      <c r="P1610" s="119"/>
      <c r="Q1610" s="119"/>
      <c r="R1610" s="119"/>
      <c r="S1610" s="119"/>
      <c r="T1610" s="119"/>
      <c r="U1610" s="119"/>
      <c r="V1610" s="119"/>
      <c r="W1610" s="103"/>
      <c r="X1610" s="103"/>
      <c r="Y1610" s="65"/>
      <c r="Z1610" s="65"/>
      <c r="AA1610" s="65"/>
      <c r="AB1610" s="65"/>
      <c r="AC1610" s="65"/>
    </row>
    <row r="1611" spans="1:29" x14ac:dyDescent="0.25">
      <c r="A1611" s="101"/>
      <c r="B1611" s="100"/>
      <c r="C1611" s="101"/>
      <c r="D1611" s="102"/>
      <c r="E1611" s="100"/>
      <c r="F1611" s="103"/>
      <c r="G1611" s="104"/>
      <c r="H1611" s="113"/>
      <c r="I1611" s="100"/>
      <c r="J1611" s="119"/>
      <c r="K1611" s="119"/>
      <c r="L1611" s="119"/>
      <c r="M1611" s="119"/>
      <c r="N1611" s="119"/>
      <c r="O1611" s="119"/>
      <c r="P1611" s="119"/>
      <c r="Q1611" s="119"/>
      <c r="R1611" s="119"/>
      <c r="S1611" s="119"/>
      <c r="T1611" s="119"/>
      <c r="U1611" s="119"/>
      <c r="V1611" s="119"/>
      <c r="W1611" s="103"/>
      <c r="X1611" s="103"/>
      <c r="Y1611" s="65"/>
      <c r="Z1611" s="65"/>
      <c r="AA1611" s="65"/>
      <c r="AB1611" s="65"/>
      <c r="AC1611" s="65"/>
    </row>
    <row r="1612" spans="1:29" x14ac:dyDescent="0.25">
      <c r="A1612" s="101"/>
      <c r="B1612" s="100"/>
      <c r="C1612" s="101"/>
      <c r="D1612" s="102"/>
      <c r="E1612" s="100"/>
      <c r="F1612" s="103"/>
      <c r="G1612" s="104"/>
      <c r="H1612" s="113"/>
      <c r="I1612" s="100"/>
      <c r="J1612" s="119"/>
      <c r="K1612" s="119"/>
      <c r="L1612" s="119"/>
      <c r="M1612" s="119"/>
      <c r="N1612" s="119"/>
      <c r="O1612" s="119"/>
      <c r="P1612" s="119"/>
      <c r="Q1612" s="119"/>
      <c r="R1612" s="119"/>
      <c r="S1612" s="119"/>
      <c r="T1612" s="119"/>
      <c r="U1612" s="119"/>
      <c r="V1612" s="119"/>
      <c r="W1612" s="103"/>
      <c r="X1612" s="103"/>
      <c r="Y1612" s="65"/>
      <c r="Z1612" s="65"/>
      <c r="AA1612" s="65"/>
      <c r="AB1612" s="65"/>
      <c r="AC1612" s="65"/>
    </row>
    <row r="1613" spans="1:29" x14ac:dyDescent="0.25">
      <c r="A1613" s="101"/>
      <c r="B1613" s="100"/>
      <c r="C1613" s="101"/>
      <c r="D1613" s="102"/>
      <c r="E1613" s="100"/>
      <c r="F1613" s="103"/>
      <c r="G1613" s="104"/>
      <c r="H1613" s="113"/>
      <c r="I1613" s="100"/>
      <c r="J1613" s="119"/>
      <c r="K1613" s="119"/>
      <c r="L1613" s="119"/>
      <c r="M1613" s="119"/>
      <c r="N1613" s="119"/>
      <c r="O1613" s="119"/>
      <c r="P1613" s="119"/>
      <c r="Q1613" s="119"/>
      <c r="R1613" s="119"/>
      <c r="S1613" s="119"/>
      <c r="T1613" s="119"/>
      <c r="U1613" s="119"/>
      <c r="V1613" s="119"/>
      <c r="W1613" s="103"/>
      <c r="X1613" s="103"/>
      <c r="Y1613" s="65"/>
      <c r="Z1613" s="65"/>
      <c r="AA1613" s="65"/>
      <c r="AB1613" s="65"/>
      <c r="AC1613" s="65"/>
    </row>
    <row r="1614" spans="1:29" x14ac:dyDescent="0.25">
      <c r="A1614" s="101"/>
      <c r="B1614" s="100"/>
      <c r="C1614" s="101"/>
      <c r="D1614" s="102"/>
      <c r="E1614" s="100"/>
      <c r="F1614" s="103"/>
      <c r="G1614" s="104"/>
      <c r="H1614" s="113"/>
      <c r="I1614" s="100"/>
      <c r="J1614" s="119"/>
      <c r="K1614" s="119"/>
      <c r="L1614" s="119"/>
      <c r="M1614" s="119"/>
      <c r="N1614" s="119"/>
      <c r="O1614" s="119"/>
      <c r="P1614" s="119"/>
      <c r="Q1614" s="119"/>
      <c r="R1614" s="119"/>
      <c r="S1614" s="119"/>
      <c r="T1614" s="119"/>
      <c r="U1614" s="119"/>
      <c r="V1614" s="119"/>
      <c r="W1614" s="103"/>
      <c r="X1614" s="103"/>
      <c r="Y1614" s="65"/>
      <c r="Z1614" s="65"/>
      <c r="AA1614" s="65"/>
      <c r="AB1614" s="65"/>
      <c r="AC1614" s="65"/>
    </row>
    <row r="1615" spans="1:29" x14ac:dyDescent="0.25">
      <c r="A1615" s="101"/>
      <c r="B1615" s="100"/>
      <c r="C1615" s="101"/>
      <c r="D1615" s="102"/>
      <c r="E1615" s="100"/>
      <c r="F1615" s="103"/>
      <c r="G1615" s="104"/>
      <c r="H1615" s="113"/>
      <c r="I1615" s="100"/>
      <c r="J1615" s="119"/>
      <c r="K1615" s="119"/>
      <c r="L1615" s="119"/>
      <c r="M1615" s="119"/>
      <c r="N1615" s="119"/>
      <c r="O1615" s="119"/>
      <c r="P1615" s="119"/>
      <c r="Q1615" s="119"/>
      <c r="R1615" s="119"/>
      <c r="S1615" s="119"/>
      <c r="T1615" s="119"/>
      <c r="U1615" s="119"/>
      <c r="V1615" s="119"/>
      <c r="W1615" s="103"/>
      <c r="X1615" s="103"/>
      <c r="Y1615" s="65"/>
      <c r="Z1615" s="65"/>
      <c r="AA1615" s="65"/>
      <c r="AB1615" s="65"/>
      <c r="AC1615" s="65"/>
    </row>
    <row r="1616" spans="1:29" x14ac:dyDescent="0.25">
      <c r="A1616" s="101"/>
      <c r="B1616" s="100"/>
      <c r="C1616" s="101"/>
      <c r="D1616" s="102"/>
      <c r="E1616" s="100"/>
      <c r="F1616" s="103"/>
      <c r="G1616" s="104"/>
      <c r="H1616" s="113"/>
      <c r="I1616" s="100"/>
      <c r="J1616" s="119"/>
      <c r="K1616" s="119"/>
      <c r="L1616" s="119"/>
      <c r="M1616" s="119"/>
      <c r="N1616" s="119"/>
      <c r="O1616" s="119"/>
      <c r="P1616" s="119"/>
      <c r="Q1616" s="119"/>
      <c r="R1616" s="119"/>
      <c r="S1616" s="119"/>
      <c r="T1616" s="119"/>
      <c r="U1616" s="119"/>
      <c r="V1616" s="119"/>
      <c r="W1616" s="103"/>
      <c r="X1616" s="103"/>
      <c r="Y1616" s="65"/>
      <c r="Z1616" s="65"/>
      <c r="AA1616" s="65"/>
      <c r="AB1616" s="65"/>
      <c r="AC1616" s="65"/>
    </row>
    <row r="1617" spans="1:29" x14ac:dyDescent="0.25">
      <c r="A1617" s="101"/>
      <c r="B1617" s="100"/>
      <c r="C1617" s="101"/>
      <c r="D1617" s="102"/>
      <c r="E1617" s="100"/>
      <c r="F1617" s="103"/>
      <c r="G1617" s="104"/>
      <c r="H1617" s="113"/>
      <c r="I1617" s="100"/>
      <c r="J1617" s="119"/>
      <c r="K1617" s="119"/>
      <c r="L1617" s="119"/>
      <c r="M1617" s="119"/>
      <c r="N1617" s="119"/>
      <c r="O1617" s="119"/>
      <c r="P1617" s="119"/>
      <c r="Q1617" s="119"/>
      <c r="R1617" s="119"/>
      <c r="S1617" s="119"/>
      <c r="T1617" s="119"/>
      <c r="U1617" s="119"/>
      <c r="V1617" s="119"/>
      <c r="W1617" s="103"/>
      <c r="X1617" s="103"/>
      <c r="Y1617" s="65"/>
      <c r="Z1617" s="65"/>
      <c r="AA1617" s="65"/>
      <c r="AB1617" s="65"/>
      <c r="AC1617" s="65"/>
    </row>
    <row r="1618" spans="1:29" x14ac:dyDescent="0.25">
      <c r="A1618" s="101"/>
      <c r="B1618" s="100"/>
      <c r="C1618" s="101"/>
      <c r="D1618" s="102"/>
      <c r="E1618" s="100"/>
      <c r="F1618" s="103"/>
      <c r="G1618" s="104"/>
      <c r="H1618" s="113"/>
      <c r="I1618" s="100"/>
      <c r="J1618" s="119"/>
      <c r="K1618" s="119"/>
      <c r="L1618" s="119"/>
      <c r="M1618" s="119"/>
      <c r="N1618" s="119"/>
      <c r="O1618" s="119"/>
      <c r="P1618" s="119"/>
      <c r="Q1618" s="119"/>
      <c r="R1618" s="119"/>
      <c r="S1618" s="119"/>
      <c r="T1618" s="119"/>
      <c r="U1618" s="119"/>
      <c r="V1618" s="119"/>
      <c r="W1618" s="103"/>
      <c r="X1618" s="103"/>
      <c r="Y1618" s="65"/>
      <c r="Z1618" s="65"/>
      <c r="AA1618" s="65"/>
      <c r="AB1618" s="65"/>
      <c r="AC1618" s="65"/>
    </row>
    <row r="1619" spans="1:29" x14ac:dyDescent="0.25">
      <c r="A1619" s="101"/>
      <c r="B1619" s="100"/>
      <c r="C1619" s="101"/>
      <c r="D1619" s="102"/>
      <c r="E1619" s="100"/>
      <c r="F1619" s="103"/>
      <c r="G1619" s="104"/>
      <c r="H1619" s="113"/>
      <c r="I1619" s="100"/>
      <c r="J1619" s="119"/>
      <c r="K1619" s="119"/>
      <c r="L1619" s="119"/>
      <c r="M1619" s="119"/>
      <c r="N1619" s="119"/>
      <c r="O1619" s="119"/>
      <c r="P1619" s="119"/>
      <c r="Q1619" s="119"/>
      <c r="R1619" s="119"/>
      <c r="S1619" s="119"/>
      <c r="T1619" s="119"/>
      <c r="U1619" s="119"/>
      <c r="V1619" s="119"/>
      <c r="W1619" s="103"/>
      <c r="X1619" s="103"/>
      <c r="Y1619" s="65"/>
      <c r="Z1619" s="65"/>
      <c r="AA1619" s="65"/>
      <c r="AB1619" s="65"/>
      <c r="AC1619" s="65"/>
    </row>
    <row r="1620" spans="1:29" x14ac:dyDescent="0.25">
      <c r="A1620" s="101"/>
      <c r="B1620" s="100"/>
      <c r="C1620" s="101"/>
      <c r="D1620" s="102"/>
      <c r="E1620" s="100"/>
      <c r="F1620" s="103"/>
      <c r="G1620" s="104"/>
      <c r="H1620" s="113"/>
      <c r="I1620" s="100"/>
      <c r="J1620" s="119"/>
      <c r="K1620" s="119"/>
      <c r="L1620" s="119"/>
      <c r="M1620" s="119"/>
      <c r="N1620" s="119"/>
      <c r="O1620" s="119"/>
      <c r="P1620" s="119"/>
      <c r="Q1620" s="119"/>
      <c r="R1620" s="119"/>
      <c r="S1620" s="119"/>
      <c r="T1620" s="119"/>
      <c r="U1620" s="119"/>
      <c r="V1620" s="119"/>
      <c r="W1620" s="103"/>
      <c r="X1620" s="103"/>
      <c r="Y1620" s="65"/>
      <c r="Z1620" s="65"/>
      <c r="AA1620" s="65"/>
      <c r="AB1620" s="65"/>
      <c r="AC1620" s="65"/>
    </row>
    <row r="1621" spans="1:29" x14ac:dyDescent="0.25">
      <c r="A1621" s="101"/>
      <c r="B1621" s="100"/>
      <c r="C1621" s="101"/>
      <c r="D1621" s="102"/>
      <c r="E1621" s="100"/>
      <c r="F1621" s="103"/>
      <c r="G1621" s="104"/>
      <c r="H1621" s="113"/>
      <c r="I1621" s="100"/>
      <c r="J1621" s="119"/>
      <c r="K1621" s="119"/>
      <c r="L1621" s="119"/>
      <c r="M1621" s="119"/>
      <c r="N1621" s="119"/>
      <c r="O1621" s="119"/>
      <c r="P1621" s="119"/>
      <c r="Q1621" s="119"/>
      <c r="R1621" s="119"/>
      <c r="S1621" s="119"/>
      <c r="T1621" s="119"/>
      <c r="U1621" s="119"/>
      <c r="V1621" s="119"/>
      <c r="W1621" s="103"/>
      <c r="X1621" s="103"/>
      <c r="Y1621" s="65"/>
      <c r="Z1621" s="65"/>
      <c r="AA1621" s="65"/>
      <c r="AB1621" s="65"/>
      <c r="AC1621" s="65"/>
    </row>
    <row r="1622" spans="1:29" x14ac:dyDescent="0.25">
      <c r="A1622" s="101"/>
      <c r="B1622" s="100"/>
      <c r="C1622" s="101"/>
      <c r="D1622" s="102"/>
      <c r="E1622" s="100"/>
      <c r="F1622" s="103"/>
      <c r="G1622" s="104"/>
      <c r="H1622" s="113"/>
      <c r="I1622" s="100"/>
      <c r="J1622" s="119"/>
      <c r="K1622" s="119"/>
      <c r="L1622" s="119"/>
      <c r="M1622" s="119"/>
      <c r="N1622" s="119"/>
      <c r="O1622" s="119"/>
      <c r="P1622" s="119"/>
      <c r="Q1622" s="119"/>
      <c r="R1622" s="119"/>
      <c r="S1622" s="119"/>
      <c r="T1622" s="119"/>
      <c r="U1622" s="119"/>
      <c r="V1622" s="119"/>
      <c r="W1622" s="103"/>
      <c r="X1622" s="103"/>
      <c r="Y1622" s="65"/>
      <c r="Z1622" s="65"/>
      <c r="AA1622" s="65"/>
      <c r="AB1622" s="65"/>
      <c r="AC1622" s="65"/>
    </row>
    <row r="1623" spans="1:29" x14ac:dyDescent="0.25">
      <c r="A1623" s="101"/>
      <c r="B1623" s="100"/>
      <c r="C1623" s="101"/>
      <c r="D1623" s="102"/>
      <c r="E1623" s="100"/>
      <c r="F1623" s="103"/>
      <c r="G1623" s="104"/>
      <c r="H1623" s="113"/>
      <c r="I1623" s="100"/>
      <c r="J1623" s="119"/>
      <c r="K1623" s="119"/>
      <c r="L1623" s="119"/>
      <c r="M1623" s="119"/>
      <c r="N1623" s="119"/>
      <c r="O1623" s="119"/>
      <c r="P1623" s="119"/>
      <c r="Q1623" s="119"/>
      <c r="R1623" s="119"/>
      <c r="S1623" s="119"/>
      <c r="T1623" s="119"/>
      <c r="U1623" s="119"/>
      <c r="V1623" s="119"/>
      <c r="W1623" s="103"/>
      <c r="X1623" s="103"/>
      <c r="Y1623" s="65"/>
      <c r="Z1623" s="65"/>
      <c r="AA1623" s="65"/>
      <c r="AB1623" s="65"/>
      <c r="AC1623" s="65"/>
    </row>
    <row r="1624" spans="1:29" x14ac:dyDescent="0.25">
      <c r="A1624" s="101"/>
      <c r="B1624" s="100"/>
      <c r="C1624" s="101"/>
      <c r="D1624" s="102"/>
      <c r="E1624" s="100"/>
      <c r="F1624" s="103"/>
      <c r="G1624" s="104"/>
      <c r="H1624" s="113"/>
      <c r="I1624" s="100"/>
      <c r="J1624" s="119"/>
      <c r="K1624" s="119"/>
      <c r="L1624" s="119"/>
      <c r="M1624" s="119"/>
      <c r="N1624" s="119"/>
      <c r="O1624" s="119"/>
      <c r="P1624" s="119"/>
      <c r="Q1624" s="119"/>
      <c r="R1624" s="119"/>
      <c r="S1624" s="119"/>
      <c r="T1624" s="119"/>
      <c r="U1624" s="119"/>
      <c r="V1624" s="119"/>
      <c r="W1624" s="103"/>
      <c r="X1624" s="103"/>
      <c r="Y1624" s="65"/>
      <c r="Z1624" s="65"/>
      <c r="AA1624" s="65"/>
      <c r="AB1624" s="65"/>
      <c r="AC1624" s="65"/>
    </row>
    <row r="1625" spans="1:29" x14ac:dyDescent="0.25">
      <c r="A1625" s="101"/>
      <c r="B1625" s="100"/>
      <c r="C1625" s="101"/>
      <c r="D1625" s="102"/>
      <c r="E1625" s="100"/>
      <c r="F1625" s="103"/>
      <c r="G1625" s="104"/>
      <c r="H1625" s="113"/>
      <c r="I1625" s="100"/>
      <c r="J1625" s="119"/>
      <c r="K1625" s="119"/>
      <c r="L1625" s="119"/>
      <c r="M1625" s="119"/>
      <c r="N1625" s="119"/>
      <c r="O1625" s="119"/>
      <c r="P1625" s="119"/>
      <c r="Q1625" s="119"/>
      <c r="R1625" s="119"/>
      <c r="S1625" s="119"/>
      <c r="T1625" s="119"/>
      <c r="U1625" s="119"/>
      <c r="V1625" s="119"/>
      <c r="W1625" s="103"/>
      <c r="X1625" s="103"/>
      <c r="Y1625" s="65"/>
      <c r="Z1625" s="65"/>
      <c r="AA1625" s="65"/>
      <c r="AB1625" s="65"/>
      <c r="AC1625" s="65"/>
    </row>
    <row r="1626" spans="1:29" x14ac:dyDescent="0.25">
      <c r="A1626" s="101"/>
      <c r="B1626" s="100"/>
      <c r="C1626" s="101"/>
      <c r="D1626" s="102"/>
      <c r="E1626" s="100"/>
      <c r="F1626" s="103"/>
      <c r="G1626" s="104"/>
      <c r="H1626" s="113"/>
      <c r="I1626" s="100"/>
      <c r="J1626" s="119"/>
      <c r="K1626" s="119"/>
      <c r="L1626" s="119"/>
      <c r="M1626" s="119"/>
      <c r="N1626" s="119"/>
      <c r="O1626" s="119"/>
      <c r="P1626" s="119"/>
      <c r="Q1626" s="119"/>
      <c r="R1626" s="119"/>
      <c r="S1626" s="119"/>
      <c r="T1626" s="119"/>
      <c r="U1626" s="119"/>
      <c r="V1626" s="119"/>
      <c r="W1626" s="103"/>
      <c r="X1626" s="103"/>
      <c r="Y1626" s="65"/>
      <c r="Z1626" s="65"/>
      <c r="AA1626" s="65"/>
      <c r="AB1626" s="65"/>
      <c r="AC1626" s="65"/>
    </row>
    <row r="1627" spans="1:29" x14ac:dyDescent="0.25">
      <c r="A1627" s="101"/>
      <c r="B1627" s="100"/>
      <c r="C1627" s="101"/>
      <c r="D1627" s="102"/>
      <c r="E1627" s="100"/>
      <c r="F1627" s="103"/>
      <c r="G1627" s="104"/>
      <c r="H1627" s="113"/>
      <c r="I1627" s="100"/>
      <c r="J1627" s="119"/>
      <c r="K1627" s="119"/>
      <c r="L1627" s="119"/>
      <c r="M1627" s="119"/>
      <c r="N1627" s="119"/>
      <c r="O1627" s="119"/>
      <c r="P1627" s="119"/>
      <c r="Q1627" s="119"/>
      <c r="R1627" s="119"/>
      <c r="S1627" s="119"/>
      <c r="T1627" s="119"/>
      <c r="U1627" s="119"/>
      <c r="V1627" s="119"/>
      <c r="W1627" s="103"/>
      <c r="X1627" s="103"/>
      <c r="Y1627" s="65"/>
      <c r="Z1627" s="65"/>
      <c r="AA1627" s="65"/>
      <c r="AB1627" s="65"/>
      <c r="AC1627" s="65"/>
    </row>
    <row r="1628" spans="1:29" x14ac:dyDescent="0.25">
      <c r="A1628" s="101"/>
      <c r="B1628" s="100"/>
      <c r="C1628" s="101"/>
      <c r="D1628" s="102"/>
      <c r="E1628" s="100"/>
      <c r="F1628" s="103"/>
      <c r="G1628" s="104"/>
      <c r="H1628" s="113"/>
      <c r="I1628" s="100"/>
      <c r="J1628" s="119"/>
      <c r="K1628" s="119"/>
      <c r="L1628" s="119"/>
      <c r="M1628" s="119"/>
      <c r="N1628" s="119"/>
      <c r="O1628" s="119"/>
      <c r="P1628" s="119"/>
      <c r="Q1628" s="119"/>
      <c r="R1628" s="119"/>
      <c r="S1628" s="119"/>
      <c r="T1628" s="119"/>
      <c r="U1628" s="119"/>
      <c r="V1628" s="119"/>
      <c r="W1628" s="103"/>
      <c r="X1628" s="103"/>
      <c r="Y1628" s="65"/>
      <c r="Z1628" s="65"/>
      <c r="AA1628" s="65"/>
      <c r="AB1628" s="65"/>
      <c r="AC1628" s="65"/>
    </row>
    <row r="1629" spans="1:29" x14ac:dyDescent="0.25">
      <c r="A1629" s="101"/>
      <c r="B1629" s="100"/>
      <c r="C1629" s="101"/>
      <c r="D1629" s="102"/>
      <c r="E1629" s="100"/>
      <c r="F1629" s="103"/>
      <c r="G1629" s="104"/>
      <c r="H1629" s="113"/>
      <c r="I1629" s="100"/>
      <c r="J1629" s="119"/>
      <c r="K1629" s="119"/>
      <c r="L1629" s="119"/>
      <c r="M1629" s="119"/>
      <c r="N1629" s="119"/>
      <c r="O1629" s="119"/>
      <c r="P1629" s="119"/>
      <c r="Q1629" s="119"/>
      <c r="R1629" s="119"/>
      <c r="S1629" s="119"/>
      <c r="T1629" s="119"/>
      <c r="U1629" s="119"/>
      <c r="V1629" s="119"/>
      <c r="W1629" s="103"/>
      <c r="X1629" s="103"/>
      <c r="Y1629" s="65"/>
      <c r="Z1629" s="65"/>
      <c r="AA1629" s="65"/>
      <c r="AB1629" s="65"/>
      <c r="AC1629" s="65"/>
    </row>
    <row r="1630" spans="1:29" x14ac:dyDescent="0.25">
      <c r="A1630" s="101"/>
      <c r="B1630" s="100"/>
      <c r="C1630" s="101"/>
      <c r="D1630" s="102"/>
      <c r="E1630" s="100"/>
      <c r="F1630" s="103"/>
      <c r="G1630" s="104"/>
      <c r="H1630" s="113"/>
      <c r="I1630" s="100"/>
      <c r="J1630" s="119"/>
      <c r="K1630" s="119"/>
      <c r="L1630" s="119"/>
      <c r="M1630" s="119"/>
      <c r="N1630" s="119"/>
      <c r="O1630" s="119"/>
      <c r="P1630" s="119"/>
      <c r="Q1630" s="119"/>
      <c r="R1630" s="119"/>
      <c r="S1630" s="119"/>
      <c r="T1630" s="119"/>
      <c r="U1630" s="119"/>
      <c r="V1630" s="119"/>
      <c r="W1630" s="103"/>
      <c r="X1630" s="103"/>
      <c r="Y1630" s="65"/>
      <c r="Z1630" s="65"/>
      <c r="AA1630" s="65"/>
      <c r="AB1630" s="65"/>
      <c r="AC1630" s="65"/>
    </row>
    <row r="1631" spans="1:29" x14ac:dyDescent="0.25">
      <c r="A1631" s="101"/>
      <c r="B1631" s="100"/>
      <c r="C1631" s="101"/>
      <c r="D1631" s="102"/>
      <c r="E1631" s="100"/>
      <c r="F1631" s="103"/>
      <c r="G1631" s="104"/>
      <c r="H1631" s="113"/>
      <c r="I1631" s="100"/>
      <c r="J1631" s="119"/>
      <c r="K1631" s="119"/>
      <c r="L1631" s="119"/>
      <c r="M1631" s="119"/>
      <c r="N1631" s="119"/>
      <c r="O1631" s="119"/>
      <c r="P1631" s="119"/>
      <c r="Q1631" s="119"/>
      <c r="R1631" s="119"/>
      <c r="S1631" s="119"/>
      <c r="T1631" s="119"/>
      <c r="U1631" s="119"/>
      <c r="V1631" s="119"/>
      <c r="W1631" s="103"/>
      <c r="X1631" s="103"/>
      <c r="Y1631" s="65"/>
      <c r="Z1631" s="65"/>
      <c r="AA1631" s="65"/>
      <c r="AB1631" s="65"/>
      <c r="AC1631" s="65"/>
    </row>
    <row r="1632" spans="1:29" x14ac:dyDescent="0.25">
      <c r="A1632" s="101"/>
      <c r="B1632" s="100"/>
      <c r="C1632" s="101"/>
      <c r="D1632" s="102"/>
      <c r="E1632" s="100"/>
      <c r="F1632" s="103"/>
      <c r="G1632" s="104"/>
      <c r="H1632" s="113"/>
      <c r="I1632" s="100"/>
      <c r="J1632" s="119"/>
      <c r="K1632" s="119"/>
      <c r="L1632" s="119"/>
      <c r="M1632" s="119"/>
      <c r="N1632" s="119"/>
      <c r="O1632" s="119"/>
      <c r="P1632" s="119"/>
      <c r="Q1632" s="119"/>
      <c r="R1632" s="119"/>
      <c r="S1632" s="119"/>
      <c r="T1632" s="119"/>
      <c r="U1632" s="119"/>
      <c r="V1632" s="119"/>
      <c r="W1632" s="103"/>
      <c r="X1632" s="103"/>
      <c r="Y1632" s="65"/>
      <c r="Z1632" s="65"/>
      <c r="AA1632" s="65"/>
      <c r="AB1632" s="65"/>
      <c r="AC1632" s="65"/>
    </row>
    <row r="1633" spans="1:29" x14ac:dyDescent="0.25">
      <c r="A1633" s="101"/>
      <c r="B1633" s="100"/>
      <c r="C1633" s="101"/>
      <c r="D1633" s="102"/>
      <c r="E1633" s="100"/>
      <c r="F1633" s="103"/>
      <c r="G1633" s="104"/>
      <c r="H1633" s="113"/>
      <c r="I1633" s="100"/>
      <c r="J1633" s="119"/>
      <c r="K1633" s="119"/>
      <c r="L1633" s="119"/>
      <c r="M1633" s="119"/>
      <c r="N1633" s="119"/>
      <c r="O1633" s="119"/>
      <c r="P1633" s="119"/>
      <c r="Q1633" s="119"/>
      <c r="R1633" s="119"/>
      <c r="S1633" s="119"/>
      <c r="T1633" s="119"/>
      <c r="U1633" s="119"/>
      <c r="V1633" s="119"/>
      <c r="W1633" s="103"/>
      <c r="X1633" s="103"/>
      <c r="Y1633" s="65"/>
      <c r="Z1633" s="65"/>
      <c r="AA1633" s="65"/>
      <c r="AB1633" s="65"/>
      <c r="AC1633" s="65"/>
    </row>
    <row r="1634" spans="1:29" x14ac:dyDescent="0.25">
      <c r="A1634" s="101"/>
      <c r="B1634" s="100"/>
      <c r="C1634" s="101"/>
      <c r="D1634" s="102"/>
      <c r="E1634" s="100"/>
      <c r="F1634" s="103"/>
      <c r="G1634" s="104"/>
      <c r="H1634" s="113"/>
      <c r="I1634" s="100"/>
      <c r="J1634" s="119"/>
      <c r="K1634" s="119"/>
      <c r="L1634" s="119"/>
      <c r="M1634" s="119"/>
      <c r="N1634" s="119"/>
      <c r="O1634" s="119"/>
      <c r="P1634" s="119"/>
      <c r="Q1634" s="119"/>
      <c r="R1634" s="119"/>
      <c r="S1634" s="119"/>
      <c r="T1634" s="119"/>
      <c r="U1634" s="119"/>
      <c r="V1634" s="119"/>
      <c r="W1634" s="103"/>
      <c r="X1634" s="103"/>
      <c r="Y1634" s="65"/>
      <c r="Z1634" s="65"/>
      <c r="AA1634" s="65"/>
      <c r="AB1634" s="65"/>
      <c r="AC1634" s="65"/>
    </row>
    <row r="1635" spans="1:29" x14ac:dyDescent="0.25">
      <c r="A1635" s="101"/>
      <c r="B1635" s="100"/>
      <c r="C1635" s="101"/>
      <c r="D1635" s="102"/>
      <c r="E1635" s="100"/>
      <c r="F1635" s="103"/>
      <c r="G1635" s="104"/>
      <c r="H1635" s="113"/>
      <c r="I1635" s="100"/>
      <c r="J1635" s="119"/>
      <c r="K1635" s="119"/>
      <c r="L1635" s="119"/>
      <c r="M1635" s="119"/>
      <c r="N1635" s="119"/>
      <c r="O1635" s="119"/>
      <c r="P1635" s="119"/>
      <c r="Q1635" s="119"/>
      <c r="R1635" s="119"/>
      <c r="S1635" s="119"/>
      <c r="T1635" s="119"/>
      <c r="U1635" s="119"/>
      <c r="V1635" s="119"/>
      <c r="W1635" s="103"/>
      <c r="X1635" s="103"/>
      <c r="Y1635" s="65"/>
      <c r="Z1635" s="65"/>
      <c r="AA1635" s="65"/>
      <c r="AB1635" s="65"/>
      <c r="AC1635" s="65"/>
    </row>
    <row r="1636" spans="1:29" x14ac:dyDescent="0.25">
      <c r="A1636" s="101"/>
      <c r="B1636" s="100"/>
      <c r="C1636" s="101"/>
      <c r="D1636" s="102"/>
      <c r="E1636" s="100"/>
      <c r="F1636" s="103"/>
      <c r="G1636" s="104"/>
      <c r="H1636" s="113"/>
      <c r="I1636" s="100"/>
      <c r="J1636" s="119"/>
      <c r="K1636" s="119"/>
      <c r="L1636" s="119"/>
      <c r="M1636" s="119"/>
      <c r="N1636" s="119"/>
      <c r="O1636" s="119"/>
      <c r="P1636" s="119"/>
      <c r="Q1636" s="119"/>
      <c r="R1636" s="119"/>
      <c r="S1636" s="119"/>
      <c r="T1636" s="119"/>
      <c r="U1636" s="119"/>
      <c r="V1636" s="119"/>
      <c r="W1636" s="103"/>
      <c r="X1636" s="103"/>
      <c r="Y1636" s="65"/>
      <c r="Z1636" s="65"/>
      <c r="AA1636" s="65"/>
      <c r="AB1636" s="65"/>
      <c r="AC1636" s="65"/>
    </row>
    <row r="1637" spans="1:29" x14ac:dyDescent="0.25">
      <c r="A1637" s="101"/>
      <c r="B1637" s="100"/>
      <c r="C1637" s="101"/>
      <c r="D1637" s="102"/>
      <c r="E1637" s="100"/>
      <c r="F1637" s="103"/>
      <c r="G1637" s="104"/>
      <c r="H1637" s="113"/>
      <c r="I1637" s="100"/>
      <c r="J1637" s="119"/>
      <c r="K1637" s="119"/>
      <c r="L1637" s="119"/>
      <c r="M1637" s="119"/>
      <c r="N1637" s="119"/>
      <c r="O1637" s="119"/>
      <c r="P1637" s="119"/>
      <c r="Q1637" s="119"/>
      <c r="R1637" s="119"/>
      <c r="S1637" s="119"/>
      <c r="T1637" s="119"/>
      <c r="U1637" s="119"/>
      <c r="V1637" s="119"/>
      <c r="W1637" s="103"/>
      <c r="X1637" s="103"/>
      <c r="Y1637" s="65"/>
      <c r="Z1637" s="65"/>
      <c r="AA1637" s="65"/>
      <c r="AB1637" s="65"/>
      <c r="AC1637" s="65"/>
    </row>
    <row r="1638" spans="1:29" x14ac:dyDescent="0.25">
      <c r="A1638" s="101"/>
      <c r="B1638" s="100"/>
      <c r="C1638" s="101"/>
      <c r="D1638" s="102"/>
      <c r="E1638" s="100"/>
      <c r="F1638" s="103"/>
      <c r="G1638" s="104"/>
      <c r="H1638" s="113"/>
      <c r="I1638" s="100"/>
      <c r="J1638" s="119"/>
      <c r="K1638" s="119"/>
      <c r="L1638" s="119"/>
      <c r="M1638" s="119"/>
      <c r="N1638" s="119"/>
      <c r="O1638" s="119"/>
      <c r="P1638" s="119"/>
      <c r="Q1638" s="119"/>
      <c r="R1638" s="119"/>
      <c r="S1638" s="119"/>
      <c r="T1638" s="119"/>
      <c r="U1638" s="119"/>
      <c r="V1638" s="119"/>
      <c r="W1638" s="103"/>
      <c r="X1638" s="103"/>
      <c r="Y1638" s="65"/>
      <c r="Z1638" s="65"/>
      <c r="AA1638" s="65"/>
      <c r="AB1638" s="65"/>
      <c r="AC1638" s="65"/>
    </row>
    <row r="1639" spans="1:29" x14ac:dyDescent="0.25">
      <c r="A1639" s="101"/>
      <c r="B1639" s="100"/>
      <c r="C1639" s="101"/>
      <c r="D1639" s="102"/>
      <c r="E1639" s="100"/>
      <c r="F1639" s="103"/>
      <c r="G1639" s="104"/>
      <c r="H1639" s="113"/>
      <c r="I1639" s="100"/>
      <c r="J1639" s="119"/>
      <c r="K1639" s="119"/>
      <c r="L1639" s="119"/>
      <c r="M1639" s="119"/>
      <c r="N1639" s="119"/>
      <c r="O1639" s="119"/>
      <c r="P1639" s="119"/>
      <c r="Q1639" s="119"/>
      <c r="R1639" s="119"/>
      <c r="S1639" s="119"/>
      <c r="T1639" s="119"/>
      <c r="U1639" s="119"/>
      <c r="V1639" s="119"/>
      <c r="W1639" s="103"/>
      <c r="X1639" s="103"/>
      <c r="Y1639" s="65"/>
      <c r="Z1639" s="65"/>
      <c r="AA1639" s="65"/>
      <c r="AB1639" s="65"/>
      <c r="AC1639" s="65"/>
    </row>
    <row r="1640" spans="1:29" x14ac:dyDescent="0.25">
      <c r="A1640" s="101"/>
      <c r="B1640" s="100"/>
      <c r="C1640" s="101"/>
      <c r="D1640" s="102"/>
      <c r="E1640" s="100"/>
      <c r="F1640" s="103"/>
      <c r="G1640" s="104"/>
      <c r="H1640" s="113"/>
      <c r="I1640" s="100"/>
      <c r="J1640" s="119"/>
      <c r="K1640" s="119"/>
      <c r="L1640" s="119"/>
      <c r="M1640" s="119"/>
      <c r="N1640" s="119"/>
      <c r="O1640" s="119"/>
      <c r="P1640" s="119"/>
      <c r="Q1640" s="119"/>
      <c r="R1640" s="119"/>
      <c r="S1640" s="119"/>
      <c r="T1640" s="119"/>
      <c r="U1640" s="119"/>
      <c r="V1640" s="119"/>
      <c r="W1640" s="103"/>
      <c r="X1640" s="103"/>
      <c r="Y1640" s="65"/>
      <c r="Z1640" s="65"/>
      <c r="AA1640" s="65"/>
      <c r="AB1640" s="65"/>
      <c r="AC1640" s="65"/>
    </row>
    <row r="1641" spans="1:29" x14ac:dyDescent="0.25">
      <c r="A1641" s="101"/>
      <c r="B1641" s="100"/>
      <c r="C1641" s="101"/>
      <c r="D1641" s="102"/>
      <c r="E1641" s="100"/>
      <c r="F1641" s="103"/>
      <c r="G1641" s="104"/>
      <c r="H1641" s="113"/>
      <c r="I1641" s="100"/>
      <c r="J1641" s="119"/>
      <c r="K1641" s="119"/>
      <c r="L1641" s="119"/>
      <c r="M1641" s="119"/>
      <c r="N1641" s="119"/>
      <c r="O1641" s="119"/>
      <c r="P1641" s="119"/>
      <c r="Q1641" s="119"/>
      <c r="R1641" s="119"/>
      <c r="S1641" s="119"/>
      <c r="T1641" s="119"/>
      <c r="U1641" s="119"/>
      <c r="V1641" s="119"/>
      <c r="W1641" s="103"/>
      <c r="X1641" s="103"/>
      <c r="Y1641" s="65"/>
      <c r="Z1641" s="65"/>
      <c r="AA1641" s="65"/>
      <c r="AB1641" s="65"/>
      <c r="AC1641" s="65"/>
    </row>
    <row r="1642" spans="1:29" x14ac:dyDescent="0.25">
      <c r="A1642" s="101"/>
      <c r="B1642" s="100"/>
      <c r="C1642" s="101"/>
      <c r="D1642" s="102"/>
      <c r="E1642" s="100"/>
      <c r="F1642" s="103"/>
      <c r="G1642" s="104"/>
      <c r="H1642" s="113"/>
      <c r="I1642" s="100"/>
      <c r="J1642" s="119"/>
      <c r="K1642" s="119"/>
      <c r="L1642" s="119"/>
      <c r="M1642" s="119"/>
      <c r="N1642" s="119"/>
      <c r="O1642" s="119"/>
      <c r="P1642" s="119"/>
      <c r="Q1642" s="119"/>
      <c r="R1642" s="119"/>
      <c r="S1642" s="119"/>
      <c r="T1642" s="119"/>
      <c r="U1642" s="119"/>
      <c r="V1642" s="119"/>
      <c r="W1642" s="103"/>
      <c r="X1642" s="103"/>
      <c r="Y1642" s="65"/>
      <c r="Z1642" s="65"/>
      <c r="AA1642" s="65"/>
      <c r="AB1642" s="65"/>
      <c r="AC1642" s="65"/>
    </row>
    <row r="1643" spans="1:29" x14ac:dyDescent="0.25">
      <c r="A1643" s="101"/>
      <c r="B1643" s="100"/>
      <c r="C1643" s="101"/>
      <c r="D1643" s="102"/>
      <c r="E1643" s="100"/>
      <c r="F1643" s="103"/>
      <c r="G1643" s="104"/>
      <c r="H1643" s="113"/>
      <c r="I1643" s="100"/>
      <c r="J1643" s="119"/>
      <c r="K1643" s="119"/>
      <c r="L1643" s="119"/>
      <c r="M1643" s="119"/>
      <c r="N1643" s="119"/>
      <c r="O1643" s="119"/>
      <c r="P1643" s="119"/>
      <c r="Q1643" s="119"/>
      <c r="R1643" s="119"/>
      <c r="S1643" s="119"/>
      <c r="T1643" s="119"/>
      <c r="U1643" s="119"/>
      <c r="V1643" s="119"/>
      <c r="W1643" s="103"/>
      <c r="X1643" s="103"/>
      <c r="Y1643" s="65"/>
      <c r="Z1643" s="65"/>
      <c r="AA1643" s="65"/>
      <c r="AB1643" s="65"/>
      <c r="AC1643" s="65"/>
    </row>
    <row r="1644" spans="1:29" x14ac:dyDescent="0.25">
      <c r="A1644" s="101"/>
      <c r="B1644" s="100"/>
      <c r="C1644" s="101"/>
      <c r="D1644" s="102"/>
      <c r="E1644" s="100"/>
      <c r="F1644" s="103"/>
      <c r="G1644" s="104"/>
      <c r="H1644" s="113"/>
      <c r="I1644" s="100"/>
      <c r="J1644" s="119"/>
      <c r="K1644" s="119"/>
      <c r="L1644" s="119"/>
      <c r="M1644" s="119"/>
      <c r="N1644" s="119"/>
      <c r="O1644" s="119"/>
      <c r="P1644" s="119"/>
      <c r="Q1644" s="119"/>
      <c r="R1644" s="119"/>
      <c r="S1644" s="119"/>
      <c r="T1644" s="119"/>
      <c r="U1644" s="119"/>
      <c r="V1644" s="119"/>
      <c r="W1644" s="103"/>
      <c r="X1644" s="103"/>
      <c r="Y1644" s="65"/>
      <c r="Z1644" s="65"/>
      <c r="AA1644" s="65"/>
      <c r="AB1644" s="65"/>
      <c r="AC1644" s="65"/>
    </row>
    <row r="1645" spans="1:29" x14ac:dyDescent="0.25">
      <c r="A1645" s="101"/>
      <c r="B1645" s="100"/>
      <c r="C1645" s="101"/>
      <c r="D1645" s="102"/>
      <c r="E1645" s="100"/>
      <c r="F1645" s="103"/>
      <c r="G1645" s="104"/>
      <c r="H1645" s="113"/>
      <c r="I1645" s="100"/>
      <c r="J1645" s="119"/>
      <c r="K1645" s="119"/>
      <c r="L1645" s="119"/>
      <c r="M1645" s="119"/>
      <c r="N1645" s="119"/>
      <c r="O1645" s="119"/>
      <c r="P1645" s="119"/>
      <c r="Q1645" s="119"/>
      <c r="R1645" s="119"/>
      <c r="S1645" s="119"/>
      <c r="T1645" s="119"/>
      <c r="U1645" s="119"/>
      <c r="V1645" s="119"/>
      <c r="W1645" s="103"/>
      <c r="X1645" s="103"/>
      <c r="Y1645" s="65"/>
      <c r="Z1645" s="65"/>
      <c r="AA1645" s="65"/>
      <c r="AB1645" s="65"/>
      <c r="AC1645" s="65"/>
    </row>
    <row r="1646" spans="1:29" x14ac:dyDescent="0.25">
      <c r="A1646" s="101"/>
      <c r="B1646" s="100"/>
      <c r="C1646" s="101"/>
      <c r="D1646" s="102"/>
      <c r="E1646" s="100"/>
      <c r="F1646" s="103"/>
      <c r="G1646" s="104"/>
      <c r="H1646" s="113"/>
      <c r="I1646" s="100"/>
      <c r="J1646" s="119"/>
      <c r="K1646" s="119"/>
      <c r="L1646" s="119"/>
      <c r="M1646" s="119"/>
      <c r="N1646" s="119"/>
      <c r="O1646" s="119"/>
      <c r="P1646" s="119"/>
      <c r="Q1646" s="119"/>
      <c r="R1646" s="119"/>
      <c r="S1646" s="119"/>
      <c r="T1646" s="119"/>
      <c r="U1646" s="119"/>
      <c r="V1646" s="119"/>
      <c r="W1646" s="103"/>
      <c r="X1646" s="103"/>
      <c r="Y1646" s="65"/>
      <c r="Z1646" s="65"/>
      <c r="AA1646" s="65"/>
      <c r="AB1646" s="65"/>
      <c r="AC1646" s="65"/>
    </row>
    <row r="1647" spans="1:29" x14ac:dyDescent="0.25">
      <c r="A1647" s="101"/>
      <c r="B1647" s="100"/>
      <c r="C1647" s="101"/>
      <c r="D1647" s="102"/>
      <c r="E1647" s="100"/>
      <c r="F1647" s="103"/>
      <c r="G1647" s="104"/>
      <c r="H1647" s="113"/>
      <c r="I1647" s="100"/>
      <c r="J1647" s="119"/>
      <c r="K1647" s="119"/>
      <c r="L1647" s="119"/>
      <c r="M1647" s="119"/>
      <c r="N1647" s="119"/>
      <c r="O1647" s="119"/>
      <c r="P1647" s="119"/>
      <c r="Q1647" s="119"/>
      <c r="R1647" s="119"/>
      <c r="S1647" s="119"/>
      <c r="T1647" s="119"/>
      <c r="U1647" s="119"/>
      <c r="V1647" s="119"/>
      <c r="W1647" s="103"/>
      <c r="X1647" s="103"/>
      <c r="Y1647" s="65"/>
      <c r="Z1647" s="65"/>
      <c r="AA1647" s="65"/>
      <c r="AB1647" s="65"/>
      <c r="AC1647" s="65"/>
    </row>
    <row r="1648" spans="1:29" x14ac:dyDescent="0.25">
      <c r="A1648" s="101"/>
      <c r="B1648" s="100"/>
      <c r="C1648" s="101"/>
      <c r="D1648" s="102"/>
      <c r="E1648" s="100"/>
      <c r="F1648" s="103"/>
      <c r="G1648" s="104"/>
      <c r="H1648" s="113"/>
      <c r="I1648" s="100"/>
      <c r="J1648" s="119"/>
      <c r="K1648" s="119"/>
      <c r="L1648" s="119"/>
      <c r="M1648" s="119"/>
      <c r="N1648" s="119"/>
      <c r="O1648" s="119"/>
      <c r="P1648" s="119"/>
      <c r="Q1648" s="119"/>
      <c r="R1648" s="119"/>
      <c r="S1648" s="119"/>
      <c r="T1648" s="119"/>
      <c r="U1648" s="119"/>
      <c r="V1648" s="119"/>
      <c r="W1648" s="103"/>
      <c r="X1648" s="103"/>
      <c r="Y1648" s="65"/>
      <c r="Z1648" s="65"/>
      <c r="AA1648" s="65"/>
      <c r="AB1648" s="65"/>
      <c r="AC1648" s="65"/>
    </row>
    <row r="1649" spans="1:29" x14ac:dyDescent="0.25">
      <c r="A1649" s="101"/>
      <c r="B1649" s="100"/>
      <c r="C1649" s="101"/>
      <c r="D1649" s="102"/>
      <c r="E1649" s="100"/>
      <c r="F1649" s="103"/>
      <c r="G1649" s="104"/>
      <c r="H1649" s="113"/>
      <c r="I1649" s="100"/>
      <c r="J1649" s="119"/>
      <c r="K1649" s="119"/>
      <c r="L1649" s="119"/>
      <c r="M1649" s="119"/>
      <c r="N1649" s="119"/>
      <c r="O1649" s="119"/>
      <c r="P1649" s="119"/>
      <c r="Q1649" s="119"/>
      <c r="R1649" s="119"/>
      <c r="S1649" s="119"/>
      <c r="T1649" s="119"/>
      <c r="U1649" s="119"/>
      <c r="V1649" s="119"/>
      <c r="W1649" s="103"/>
      <c r="X1649" s="103"/>
      <c r="Y1649" s="65"/>
      <c r="Z1649" s="65"/>
      <c r="AA1649" s="65"/>
      <c r="AB1649" s="65"/>
      <c r="AC1649" s="65"/>
    </row>
    <row r="1650" spans="1:29" x14ac:dyDescent="0.25">
      <c r="A1650" s="101"/>
      <c r="B1650" s="100"/>
      <c r="C1650" s="101"/>
      <c r="D1650" s="102"/>
      <c r="E1650" s="100"/>
      <c r="F1650" s="103"/>
      <c r="G1650" s="104"/>
      <c r="H1650" s="113"/>
      <c r="I1650" s="100"/>
      <c r="J1650" s="119"/>
      <c r="K1650" s="119"/>
      <c r="L1650" s="119"/>
      <c r="M1650" s="119"/>
      <c r="N1650" s="119"/>
      <c r="O1650" s="119"/>
      <c r="P1650" s="119"/>
      <c r="Q1650" s="119"/>
      <c r="R1650" s="119"/>
      <c r="S1650" s="119"/>
      <c r="T1650" s="119"/>
      <c r="U1650" s="119"/>
      <c r="V1650" s="119"/>
      <c r="W1650" s="103"/>
      <c r="X1650" s="103"/>
      <c r="Y1650" s="65"/>
      <c r="Z1650" s="65"/>
      <c r="AA1650" s="65"/>
      <c r="AB1650" s="65"/>
      <c r="AC1650" s="65"/>
    </row>
    <row r="1651" spans="1:29" x14ac:dyDescent="0.25">
      <c r="A1651" s="101"/>
      <c r="B1651" s="100"/>
      <c r="C1651" s="101"/>
      <c r="D1651" s="102"/>
      <c r="E1651" s="100"/>
      <c r="F1651" s="103"/>
      <c r="G1651" s="104"/>
      <c r="H1651" s="113"/>
      <c r="I1651" s="100"/>
      <c r="J1651" s="119"/>
      <c r="K1651" s="119"/>
      <c r="L1651" s="119"/>
      <c r="M1651" s="119"/>
      <c r="N1651" s="119"/>
      <c r="O1651" s="119"/>
      <c r="P1651" s="119"/>
      <c r="Q1651" s="119"/>
      <c r="R1651" s="119"/>
      <c r="S1651" s="119"/>
      <c r="T1651" s="119"/>
      <c r="U1651" s="119"/>
      <c r="V1651" s="119"/>
      <c r="W1651" s="103"/>
      <c r="X1651" s="103"/>
      <c r="Y1651" s="65"/>
      <c r="Z1651" s="65"/>
      <c r="AA1651" s="65"/>
      <c r="AB1651" s="65"/>
      <c r="AC1651" s="65"/>
    </row>
    <row r="1652" spans="1:29" x14ac:dyDescent="0.25">
      <c r="A1652" s="101"/>
      <c r="B1652" s="100"/>
      <c r="C1652" s="101"/>
      <c r="D1652" s="102"/>
      <c r="E1652" s="100"/>
      <c r="F1652" s="103"/>
      <c r="G1652" s="104"/>
      <c r="H1652" s="113"/>
      <c r="I1652" s="100"/>
      <c r="J1652" s="119"/>
      <c r="K1652" s="119"/>
      <c r="L1652" s="119"/>
      <c r="M1652" s="119"/>
      <c r="N1652" s="119"/>
      <c r="O1652" s="119"/>
      <c r="P1652" s="119"/>
      <c r="Q1652" s="119"/>
      <c r="R1652" s="119"/>
      <c r="S1652" s="119"/>
      <c r="T1652" s="119"/>
      <c r="U1652" s="119"/>
      <c r="V1652" s="119"/>
      <c r="W1652" s="103"/>
      <c r="X1652" s="103"/>
      <c r="Y1652" s="65"/>
      <c r="Z1652" s="65"/>
      <c r="AA1652" s="65"/>
      <c r="AB1652" s="65"/>
      <c r="AC1652" s="65"/>
    </row>
    <row r="1653" spans="1:29" x14ac:dyDescent="0.25">
      <c r="A1653" s="101"/>
      <c r="B1653" s="100"/>
      <c r="C1653" s="101"/>
      <c r="D1653" s="102"/>
      <c r="E1653" s="100"/>
      <c r="F1653" s="103"/>
      <c r="G1653" s="104"/>
      <c r="H1653" s="113"/>
      <c r="I1653" s="100"/>
      <c r="J1653" s="119"/>
      <c r="K1653" s="119"/>
      <c r="L1653" s="119"/>
      <c r="M1653" s="119"/>
      <c r="N1653" s="119"/>
      <c r="O1653" s="119"/>
      <c r="P1653" s="119"/>
      <c r="Q1653" s="119"/>
      <c r="R1653" s="119"/>
      <c r="S1653" s="119"/>
      <c r="T1653" s="119"/>
      <c r="U1653" s="119"/>
      <c r="V1653" s="119"/>
      <c r="W1653" s="103"/>
      <c r="X1653" s="103"/>
      <c r="Y1653" s="65"/>
      <c r="Z1653" s="65"/>
      <c r="AA1653" s="65"/>
      <c r="AB1653" s="65"/>
      <c r="AC1653" s="65"/>
    </row>
    <row r="1654" spans="1:29" x14ac:dyDescent="0.25">
      <c r="A1654" s="101"/>
      <c r="B1654" s="100"/>
      <c r="C1654" s="101"/>
      <c r="D1654" s="102"/>
      <c r="E1654" s="100"/>
      <c r="F1654" s="103"/>
      <c r="G1654" s="104"/>
      <c r="H1654" s="113"/>
      <c r="I1654" s="100"/>
      <c r="J1654" s="119"/>
      <c r="K1654" s="119"/>
      <c r="L1654" s="119"/>
      <c r="M1654" s="119"/>
      <c r="N1654" s="119"/>
      <c r="O1654" s="119"/>
      <c r="P1654" s="119"/>
      <c r="Q1654" s="119"/>
      <c r="R1654" s="119"/>
      <c r="S1654" s="119"/>
      <c r="T1654" s="119"/>
      <c r="U1654" s="119"/>
      <c r="V1654" s="119"/>
      <c r="W1654" s="103"/>
      <c r="X1654" s="103"/>
      <c r="Y1654" s="65"/>
      <c r="Z1654" s="65"/>
      <c r="AA1654" s="65"/>
      <c r="AB1654" s="65"/>
      <c r="AC1654" s="65"/>
    </row>
    <row r="1655" spans="1:29" x14ac:dyDescent="0.25">
      <c r="A1655" s="101"/>
      <c r="B1655" s="100"/>
      <c r="C1655" s="101"/>
      <c r="D1655" s="102"/>
      <c r="E1655" s="100"/>
      <c r="F1655" s="103"/>
      <c r="G1655" s="104"/>
      <c r="H1655" s="113"/>
      <c r="I1655" s="100"/>
      <c r="J1655" s="119"/>
      <c r="K1655" s="119"/>
      <c r="L1655" s="119"/>
      <c r="M1655" s="119"/>
      <c r="N1655" s="119"/>
      <c r="O1655" s="119"/>
      <c r="P1655" s="119"/>
      <c r="Q1655" s="119"/>
      <c r="R1655" s="119"/>
      <c r="S1655" s="119"/>
      <c r="T1655" s="119"/>
      <c r="U1655" s="119"/>
      <c r="V1655" s="119"/>
      <c r="W1655" s="103"/>
      <c r="X1655" s="103"/>
      <c r="Y1655" s="65"/>
      <c r="Z1655" s="65"/>
      <c r="AA1655" s="65"/>
      <c r="AB1655" s="65"/>
      <c r="AC1655" s="65"/>
    </row>
    <row r="1656" spans="1:29" x14ac:dyDescent="0.25">
      <c r="A1656" s="101"/>
      <c r="B1656" s="100"/>
      <c r="C1656" s="101"/>
      <c r="D1656" s="102"/>
      <c r="E1656" s="100"/>
      <c r="F1656" s="103"/>
      <c r="G1656" s="104"/>
      <c r="H1656" s="113"/>
      <c r="I1656" s="100"/>
      <c r="J1656" s="119"/>
      <c r="K1656" s="119"/>
      <c r="L1656" s="119"/>
      <c r="M1656" s="119"/>
      <c r="N1656" s="119"/>
      <c r="O1656" s="119"/>
      <c r="P1656" s="119"/>
      <c r="Q1656" s="119"/>
      <c r="R1656" s="119"/>
      <c r="S1656" s="119"/>
      <c r="T1656" s="119"/>
      <c r="U1656" s="119"/>
      <c r="V1656" s="119"/>
      <c r="W1656" s="103"/>
      <c r="X1656" s="103"/>
      <c r="Y1656" s="65"/>
      <c r="Z1656" s="65"/>
      <c r="AA1656" s="65"/>
      <c r="AB1656" s="65"/>
      <c r="AC1656" s="65"/>
    </row>
    <row r="1657" spans="1:29" x14ac:dyDescent="0.25">
      <c r="A1657" s="101"/>
      <c r="B1657" s="100"/>
      <c r="C1657" s="101"/>
      <c r="D1657" s="102"/>
      <c r="E1657" s="100"/>
      <c r="F1657" s="103"/>
      <c r="G1657" s="104"/>
      <c r="H1657" s="113"/>
      <c r="I1657" s="100"/>
      <c r="J1657" s="119"/>
      <c r="K1657" s="119"/>
      <c r="L1657" s="119"/>
      <c r="M1657" s="119"/>
      <c r="N1657" s="119"/>
      <c r="O1657" s="119"/>
      <c r="P1657" s="119"/>
      <c r="Q1657" s="119"/>
      <c r="R1657" s="119"/>
      <c r="S1657" s="119"/>
      <c r="T1657" s="119"/>
      <c r="U1657" s="119"/>
      <c r="V1657" s="119"/>
      <c r="W1657" s="103"/>
      <c r="X1657" s="103"/>
      <c r="Y1657" s="65"/>
      <c r="Z1657" s="65"/>
      <c r="AA1657" s="65"/>
      <c r="AB1657" s="65"/>
      <c r="AC1657" s="65"/>
    </row>
    <row r="1658" spans="1:29" x14ac:dyDescent="0.25">
      <c r="A1658" s="101"/>
      <c r="B1658" s="100"/>
      <c r="C1658" s="101"/>
      <c r="D1658" s="102"/>
      <c r="E1658" s="100"/>
      <c r="F1658" s="103"/>
      <c r="G1658" s="104"/>
      <c r="H1658" s="113"/>
      <c r="I1658" s="100"/>
      <c r="J1658" s="119"/>
      <c r="K1658" s="119"/>
      <c r="L1658" s="119"/>
      <c r="M1658" s="119"/>
      <c r="N1658" s="119"/>
      <c r="O1658" s="119"/>
      <c r="P1658" s="119"/>
      <c r="Q1658" s="119"/>
      <c r="R1658" s="119"/>
      <c r="S1658" s="119"/>
      <c r="T1658" s="119"/>
      <c r="U1658" s="119"/>
      <c r="V1658" s="119"/>
      <c r="W1658" s="103"/>
      <c r="X1658" s="103"/>
      <c r="Y1658" s="65"/>
      <c r="Z1658" s="65"/>
      <c r="AA1658" s="65"/>
      <c r="AB1658" s="65"/>
      <c r="AC1658" s="65"/>
    </row>
    <row r="1659" spans="1:29" x14ac:dyDescent="0.25">
      <c r="A1659" s="101"/>
      <c r="B1659" s="100"/>
      <c r="C1659" s="101"/>
      <c r="D1659" s="102"/>
      <c r="E1659" s="100"/>
      <c r="F1659" s="103"/>
      <c r="G1659" s="104"/>
      <c r="H1659" s="113"/>
      <c r="I1659" s="100"/>
      <c r="J1659" s="119"/>
      <c r="K1659" s="119"/>
      <c r="L1659" s="119"/>
      <c r="M1659" s="119"/>
      <c r="N1659" s="119"/>
      <c r="O1659" s="119"/>
      <c r="P1659" s="119"/>
      <c r="Q1659" s="119"/>
      <c r="R1659" s="119"/>
      <c r="S1659" s="119"/>
      <c r="T1659" s="119"/>
      <c r="U1659" s="119"/>
      <c r="V1659" s="119"/>
      <c r="W1659" s="103"/>
      <c r="X1659" s="103"/>
      <c r="Y1659" s="65"/>
      <c r="Z1659" s="65"/>
      <c r="AA1659" s="65"/>
      <c r="AB1659" s="65"/>
      <c r="AC1659" s="65"/>
    </row>
    <row r="1660" spans="1:29" x14ac:dyDescent="0.25">
      <c r="A1660" s="101"/>
      <c r="B1660" s="100"/>
      <c r="C1660" s="101"/>
      <c r="D1660" s="102"/>
      <c r="E1660" s="100"/>
      <c r="F1660" s="103"/>
      <c r="G1660" s="104"/>
      <c r="H1660" s="113"/>
      <c r="I1660" s="100"/>
      <c r="J1660" s="119"/>
      <c r="K1660" s="119"/>
      <c r="L1660" s="119"/>
      <c r="M1660" s="119"/>
      <c r="N1660" s="119"/>
      <c r="O1660" s="119"/>
      <c r="P1660" s="119"/>
      <c r="Q1660" s="119"/>
      <c r="R1660" s="119"/>
      <c r="S1660" s="119"/>
      <c r="T1660" s="119"/>
      <c r="U1660" s="119"/>
      <c r="V1660" s="119"/>
      <c r="W1660" s="103"/>
      <c r="X1660" s="103"/>
      <c r="Y1660" s="65"/>
      <c r="Z1660" s="65"/>
      <c r="AA1660" s="65"/>
      <c r="AB1660" s="65"/>
      <c r="AC1660" s="65"/>
    </row>
    <row r="1661" spans="1:29" x14ac:dyDescent="0.25">
      <c r="A1661" s="101"/>
      <c r="B1661" s="100"/>
      <c r="C1661" s="101"/>
      <c r="D1661" s="102"/>
      <c r="E1661" s="100"/>
      <c r="F1661" s="103"/>
      <c r="G1661" s="104"/>
      <c r="H1661" s="113"/>
      <c r="I1661" s="100"/>
      <c r="J1661" s="119"/>
      <c r="K1661" s="119"/>
      <c r="L1661" s="119"/>
      <c r="M1661" s="119"/>
      <c r="N1661" s="119"/>
      <c r="O1661" s="119"/>
      <c r="P1661" s="119"/>
      <c r="Q1661" s="119"/>
      <c r="R1661" s="119"/>
      <c r="S1661" s="119"/>
      <c r="T1661" s="119"/>
      <c r="U1661" s="119"/>
      <c r="V1661" s="119"/>
      <c r="W1661" s="103"/>
      <c r="X1661" s="103"/>
      <c r="Y1661" s="65"/>
      <c r="Z1661" s="65"/>
      <c r="AA1661" s="65"/>
      <c r="AB1661" s="65"/>
      <c r="AC1661" s="65"/>
    </row>
    <row r="1662" spans="1:29" x14ac:dyDescent="0.25">
      <c r="A1662" s="101"/>
      <c r="B1662" s="100"/>
      <c r="C1662" s="101"/>
      <c r="D1662" s="102"/>
      <c r="E1662" s="100"/>
      <c r="F1662" s="103"/>
      <c r="G1662" s="104"/>
      <c r="H1662" s="113"/>
      <c r="I1662" s="100"/>
      <c r="J1662" s="119"/>
      <c r="K1662" s="119"/>
      <c r="L1662" s="119"/>
      <c r="M1662" s="119"/>
      <c r="N1662" s="119"/>
      <c r="O1662" s="119"/>
      <c r="P1662" s="119"/>
      <c r="Q1662" s="119"/>
      <c r="R1662" s="119"/>
      <c r="S1662" s="119"/>
      <c r="T1662" s="119"/>
      <c r="U1662" s="119"/>
      <c r="V1662" s="119"/>
      <c r="W1662" s="103"/>
      <c r="X1662" s="103"/>
      <c r="Y1662" s="65"/>
      <c r="Z1662" s="65"/>
      <c r="AA1662" s="65"/>
      <c r="AB1662" s="65"/>
      <c r="AC1662" s="65"/>
    </row>
    <row r="1663" spans="1:29" x14ac:dyDescent="0.25">
      <c r="A1663" s="101"/>
      <c r="B1663" s="100"/>
      <c r="C1663" s="101"/>
      <c r="D1663" s="102"/>
      <c r="E1663" s="100"/>
      <c r="F1663" s="103"/>
      <c r="G1663" s="104"/>
      <c r="H1663" s="113"/>
      <c r="I1663" s="100"/>
      <c r="J1663" s="119"/>
      <c r="K1663" s="119"/>
      <c r="L1663" s="119"/>
      <c r="M1663" s="119"/>
      <c r="N1663" s="119"/>
      <c r="O1663" s="119"/>
      <c r="P1663" s="119"/>
      <c r="Q1663" s="119"/>
      <c r="R1663" s="119"/>
      <c r="S1663" s="119"/>
      <c r="T1663" s="119"/>
      <c r="U1663" s="119"/>
      <c r="V1663" s="119"/>
      <c r="W1663" s="103"/>
      <c r="X1663" s="103"/>
      <c r="Y1663" s="65"/>
      <c r="Z1663" s="65"/>
      <c r="AA1663" s="65"/>
      <c r="AB1663" s="65"/>
      <c r="AC1663" s="65"/>
    </row>
    <row r="1664" spans="1:29" x14ac:dyDescent="0.25">
      <c r="A1664" s="101"/>
      <c r="B1664" s="100"/>
      <c r="C1664" s="101"/>
      <c r="D1664" s="102"/>
      <c r="E1664" s="100"/>
      <c r="F1664" s="103"/>
      <c r="G1664" s="104"/>
      <c r="H1664" s="113"/>
      <c r="I1664" s="100"/>
      <c r="J1664" s="119"/>
      <c r="K1664" s="119"/>
      <c r="L1664" s="119"/>
      <c r="M1664" s="119"/>
      <c r="N1664" s="119"/>
      <c r="O1664" s="119"/>
      <c r="P1664" s="119"/>
      <c r="Q1664" s="119"/>
      <c r="R1664" s="119"/>
      <c r="S1664" s="119"/>
      <c r="T1664" s="119"/>
      <c r="U1664" s="119"/>
      <c r="V1664" s="119"/>
      <c r="W1664" s="103"/>
      <c r="X1664" s="103"/>
      <c r="Y1664" s="65"/>
      <c r="Z1664" s="65"/>
      <c r="AA1664" s="65"/>
      <c r="AB1664" s="65"/>
      <c r="AC1664" s="65"/>
    </row>
    <row r="1665" spans="1:29" x14ac:dyDescent="0.25">
      <c r="A1665" s="101"/>
      <c r="B1665" s="100"/>
      <c r="C1665" s="101"/>
      <c r="D1665" s="102"/>
      <c r="E1665" s="100"/>
      <c r="F1665" s="103"/>
      <c r="G1665" s="104"/>
      <c r="H1665" s="113"/>
      <c r="I1665" s="100"/>
      <c r="J1665" s="119"/>
      <c r="K1665" s="119"/>
      <c r="L1665" s="119"/>
      <c r="M1665" s="119"/>
      <c r="N1665" s="119"/>
      <c r="O1665" s="119"/>
      <c r="P1665" s="119"/>
      <c r="Q1665" s="119"/>
      <c r="R1665" s="119"/>
      <c r="S1665" s="119"/>
      <c r="T1665" s="119"/>
      <c r="U1665" s="119"/>
      <c r="V1665" s="119"/>
      <c r="W1665" s="103"/>
      <c r="X1665" s="103"/>
      <c r="Y1665" s="65"/>
      <c r="Z1665" s="65"/>
      <c r="AA1665" s="65"/>
      <c r="AB1665" s="65"/>
      <c r="AC1665" s="65"/>
    </row>
    <row r="1666" spans="1:29" x14ac:dyDescent="0.25">
      <c r="A1666" s="101"/>
      <c r="B1666" s="100"/>
      <c r="C1666" s="101"/>
      <c r="D1666" s="102"/>
      <c r="E1666" s="100"/>
      <c r="F1666" s="103"/>
      <c r="G1666" s="104"/>
      <c r="H1666" s="113"/>
      <c r="I1666" s="100"/>
      <c r="J1666" s="119"/>
      <c r="K1666" s="119"/>
      <c r="L1666" s="119"/>
      <c r="M1666" s="119"/>
      <c r="N1666" s="119"/>
      <c r="O1666" s="119"/>
      <c r="P1666" s="119"/>
      <c r="Q1666" s="119"/>
      <c r="R1666" s="119"/>
      <c r="S1666" s="119"/>
      <c r="T1666" s="119"/>
      <c r="U1666" s="119"/>
      <c r="V1666" s="119"/>
      <c r="W1666" s="103"/>
      <c r="X1666" s="103"/>
      <c r="Y1666" s="65"/>
      <c r="Z1666" s="65"/>
      <c r="AA1666" s="65"/>
      <c r="AB1666" s="65"/>
      <c r="AC1666" s="65"/>
    </row>
    <row r="1667" spans="1:29" x14ac:dyDescent="0.25">
      <c r="A1667" s="101"/>
      <c r="B1667" s="100"/>
      <c r="C1667" s="101"/>
      <c r="D1667" s="102"/>
      <c r="E1667" s="100"/>
      <c r="F1667" s="103"/>
      <c r="G1667" s="104"/>
      <c r="H1667" s="113"/>
      <c r="I1667" s="100"/>
      <c r="J1667" s="119"/>
      <c r="K1667" s="119"/>
      <c r="L1667" s="119"/>
      <c r="M1667" s="119"/>
      <c r="N1667" s="119"/>
      <c r="O1667" s="119"/>
      <c r="P1667" s="119"/>
      <c r="Q1667" s="119"/>
      <c r="R1667" s="119"/>
      <c r="S1667" s="119"/>
      <c r="T1667" s="119"/>
      <c r="U1667" s="119"/>
      <c r="V1667" s="119"/>
      <c r="W1667" s="103"/>
      <c r="X1667" s="103"/>
      <c r="Y1667" s="65"/>
      <c r="Z1667" s="65"/>
      <c r="AA1667" s="65"/>
      <c r="AB1667" s="65"/>
      <c r="AC1667" s="65"/>
    </row>
    <row r="1668" spans="1:29" x14ac:dyDescent="0.25">
      <c r="A1668" s="101"/>
      <c r="B1668" s="100"/>
      <c r="C1668" s="101"/>
      <c r="D1668" s="102"/>
      <c r="E1668" s="100"/>
      <c r="F1668" s="103"/>
      <c r="G1668" s="104"/>
      <c r="H1668" s="113"/>
      <c r="I1668" s="100"/>
      <c r="J1668" s="119"/>
      <c r="K1668" s="119"/>
      <c r="L1668" s="119"/>
      <c r="M1668" s="119"/>
      <c r="N1668" s="119"/>
      <c r="O1668" s="119"/>
      <c r="P1668" s="119"/>
      <c r="Q1668" s="119"/>
      <c r="R1668" s="119"/>
      <c r="S1668" s="119"/>
      <c r="T1668" s="119"/>
      <c r="U1668" s="119"/>
      <c r="V1668" s="119"/>
      <c r="W1668" s="103"/>
      <c r="X1668" s="103"/>
      <c r="Y1668" s="65"/>
      <c r="Z1668" s="65"/>
      <c r="AA1668" s="65"/>
      <c r="AB1668" s="65"/>
      <c r="AC1668" s="65"/>
    </row>
    <row r="1669" spans="1:29" x14ac:dyDescent="0.25">
      <c r="A1669" s="101"/>
      <c r="B1669" s="100"/>
      <c r="C1669" s="101"/>
      <c r="D1669" s="102"/>
      <c r="E1669" s="100"/>
      <c r="F1669" s="103"/>
      <c r="G1669" s="104"/>
      <c r="H1669" s="113"/>
      <c r="I1669" s="100"/>
      <c r="J1669" s="119"/>
      <c r="K1669" s="119"/>
      <c r="L1669" s="119"/>
      <c r="M1669" s="119"/>
      <c r="N1669" s="119"/>
      <c r="O1669" s="119"/>
      <c r="P1669" s="119"/>
      <c r="Q1669" s="119"/>
      <c r="R1669" s="119"/>
      <c r="S1669" s="119"/>
      <c r="T1669" s="119"/>
      <c r="U1669" s="119"/>
      <c r="V1669" s="119"/>
      <c r="W1669" s="103"/>
      <c r="X1669" s="103"/>
      <c r="Y1669" s="65"/>
      <c r="Z1669" s="65"/>
      <c r="AA1669" s="65"/>
      <c r="AB1669" s="65"/>
      <c r="AC1669" s="65"/>
    </row>
    <row r="1670" spans="1:29" x14ac:dyDescent="0.25">
      <c r="A1670" s="101"/>
      <c r="B1670" s="100"/>
      <c r="C1670" s="101"/>
      <c r="D1670" s="102"/>
      <c r="E1670" s="100"/>
      <c r="F1670" s="103"/>
      <c r="G1670" s="104"/>
      <c r="H1670" s="113"/>
      <c r="I1670" s="100"/>
      <c r="J1670" s="119"/>
      <c r="K1670" s="119"/>
      <c r="L1670" s="119"/>
      <c r="M1670" s="119"/>
      <c r="N1670" s="119"/>
      <c r="O1670" s="119"/>
      <c r="P1670" s="119"/>
      <c r="Q1670" s="119"/>
      <c r="R1670" s="119"/>
      <c r="S1670" s="119"/>
      <c r="T1670" s="119"/>
      <c r="U1670" s="119"/>
      <c r="V1670" s="119"/>
      <c r="W1670" s="103"/>
      <c r="X1670" s="103"/>
      <c r="Y1670" s="65"/>
      <c r="Z1670" s="65"/>
      <c r="AA1670" s="65"/>
      <c r="AB1670" s="65"/>
      <c r="AC1670" s="65"/>
    </row>
    <row r="1671" spans="1:29" x14ac:dyDescent="0.25">
      <c r="A1671" s="101"/>
      <c r="B1671" s="100"/>
      <c r="C1671" s="101"/>
      <c r="D1671" s="102"/>
      <c r="E1671" s="100"/>
      <c r="F1671" s="103"/>
      <c r="G1671" s="104"/>
      <c r="H1671" s="113"/>
      <c r="I1671" s="100"/>
      <c r="J1671" s="119"/>
      <c r="K1671" s="119"/>
      <c r="L1671" s="119"/>
      <c r="M1671" s="119"/>
      <c r="N1671" s="119"/>
      <c r="O1671" s="119"/>
      <c r="P1671" s="119"/>
      <c r="Q1671" s="119"/>
      <c r="R1671" s="119"/>
      <c r="S1671" s="119"/>
      <c r="T1671" s="119"/>
      <c r="U1671" s="119"/>
      <c r="V1671" s="119"/>
      <c r="W1671" s="103"/>
      <c r="X1671" s="103"/>
      <c r="Y1671" s="65"/>
      <c r="Z1671" s="65"/>
      <c r="AA1671" s="65"/>
      <c r="AB1671" s="65"/>
      <c r="AC1671" s="65"/>
    </row>
    <row r="1672" spans="1:29" x14ac:dyDescent="0.25">
      <c r="A1672" s="101"/>
      <c r="B1672" s="100"/>
      <c r="C1672" s="101"/>
      <c r="D1672" s="102"/>
      <c r="E1672" s="100"/>
      <c r="F1672" s="103"/>
      <c r="G1672" s="104"/>
      <c r="H1672" s="113"/>
      <c r="I1672" s="100"/>
      <c r="J1672" s="119"/>
      <c r="K1672" s="119"/>
      <c r="L1672" s="119"/>
      <c r="M1672" s="119"/>
      <c r="N1672" s="119"/>
      <c r="O1672" s="119"/>
      <c r="P1672" s="119"/>
      <c r="Q1672" s="119"/>
      <c r="R1672" s="119"/>
      <c r="S1672" s="119"/>
      <c r="T1672" s="119"/>
      <c r="U1672" s="119"/>
      <c r="V1672" s="119"/>
      <c r="W1672" s="103"/>
      <c r="X1672" s="103"/>
      <c r="Y1672" s="65"/>
      <c r="Z1672" s="65"/>
      <c r="AA1672" s="65"/>
      <c r="AB1672" s="65"/>
      <c r="AC1672" s="65"/>
    </row>
    <row r="1673" spans="1:29" x14ac:dyDescent="0.25">
      <c r="A1673" s="101"/>
      <c r="B1673" s="100"/>
      <c r="C1673" s="101"/>
      <c r="D1673" s="102"/>
      <c r="E1673" s="100"/>
      <c r="F1673" s="103"/>
      <c r="G1673" s="104"/>
      <c r="H1673" s="113"/>
      <c r="I1673" s="100"/>
      <c r="J1673" s="119"/>
      <c r="K1673" s="119"/>
      <c r="L1673" s="119"/>
      <c r="M1673" s="119"/>
      <c r="N1673" s="119"/>
      <c r="O1673" s="119"/>
      <c r="P1673" s="119"/>
      <c r="Q1673" s="119"/>
      <c r="R1673" s="119"/>
      <c r="S1673" s="119"/>
      <c r="T1673" s="119"/>
      <c r="U1673" s="119"/>
      <c r="V1673" s="119"/>
      <c r="W1673" s="103"/>
      <c r="X1673" s="103"/>
      <c r="Y1673" s="65"/>
      <c r="Z1673" s="65"/>
      <c r="AA1673" s="65"/>
      <c r="AB1673" s="65"/>
      <c r="AC1673" s="65"/>
    </row>
    <row r="1674" spans="1:29" x14ac:dyDescent="0.25">
      <c r="A1674" s="101"/>
      <c r="B1674" s="100"/>
      <c r="C1674" s="101"/>
      <c r="D1674" s="102"/>
      <c r="E1674" s="100"/>
      <c r="F1674" s="103"/>
      <c r="G1674" s="104"/>
      <c r="H1674" s="113"/>
      <c r="I1674" s="100"/>
      <c r="J1674" s="119"/>
      <c r="K1674" s="119"/>
      <c r="L1674" s="119"/>
      <c r="M1674" s="119"/>
      <c r="N1674" s="119"/>
      <c r="O1674" s="119"/>
      <c r="P1674" s="119"/>
      <c r="Q1674" s="119"/>
      <c r="R1674" s="119"/>
      <c r="S1674" s="119"/>
      <c r="T1674" s="119"/>
      <c r="U1674" s="119"/>
      <c r="V1674" s="119"/>
      <c r="W1674" s="103"/>
      <c r="X1674" s="103"/>
      <c r="Y1674" s="65"/>
      <c r="Z1674" s="65"/>
      <c r="AA1674" s="65"/>
      <c r="AB1674" s="65"/>
      <c r="AC1674" s="65"/>
    </row>
    <row r="1675" spans="1:29" x14ac:dyDescent="0.25">
      <c r="A1675" s="101"/>
      <c r="B1675" s="100"/>
      <c r="C1675" s="101"/>
      <c r="D1675" s="102"/>
      <c r="E1675" s="100"/>
      <c r="F1675" s="103"/>
      <c r="G1675" s="104"/>
      <c r="H1675" s="113"/>
      <c r="I1675" s="100"/>
      <c r="J1675" s="119"/>
      <c r="K1675" s="119"/>
      <c r="L1675" s="119"/>
      <c r="M1675" s="119"/>
      <c r="N1675" s="119"/>
      <c r="O1675" s="119"/>
      <c r="P1675" s="119"/>
      <c r="Q1675" s="119"/>
      <c r="R1675" s="119"/>
      <c r="S1675" s="119"/>
      <c r="T1675" s="119"/>
      <c r="U1675" s="119"/>
      <c r="V1675" s="119"/>
      <c r="W1675" s="103"/>
      <c r="X1675" s="103"/>
      <c r="Y1675" s="65"/>
      <c r="Z1675" s="65"/>
      <c r="AA1675" s="65"/>
      <c r="AB1675" s="65"/>
      <c r="AC1675" s="65"/>
    </row>
    <row r="1676" spans="1:29" x14ac:dyDescent="0.25">
      <c r="A1676" s="101"/>
      <c r="B1676" s="100"/>
      <c r="C1676" s="101"/>
      <c r="D1676" s="102"/>
      <c r="E1676" s="100"/>
      <c r="F1676" s="103"/>
      <c r="G1676" s="104"/>
      <c r="H1676" s="113"/>
      <c r="I1676" s="100"/>
      <c r="J1676" s="119"/>
      <c r="K1676" s="119"/>
      <c r="L1676" s="119"/>
      <c r="M1676" s="119"/>
      <c r="N1676" s="119"/>
      <c r="O1676" s="119"/>
      <c r="P1676" s="119"/>
      <c r="Q1676" s="119"/>
      <c r="R1676" s="119"/>
      <c r="S1676" s="119"/>
      <c r="T1676" s="119"/>
      <c r="U1676" s="119"/>
      <c r="V1676" s="119"/>
      <c r="W1676" s="103"/>
      <c r="X1676" s="103"/>
      <c r="Y1676" s="65"/>
      <c r="Z1676" s="65"/>
      <c r="AA1676" s="65"/>
      <c r="AB1676" s="65"/>
      <c r="AC1676" s="65"/>
    </row>
    <row r="1677" spans="1:29" x14ac:dyDescent="0.25">
      <c r="A1677" s="101"/>
      <c r="B1677" s="100"/>
      <c r="C1677" s="101"/>
      <c r="D1677" s="102"/>
      <c r="E1677" s="100"/>
      <c r="F1677" s="103"/>
      <c r="G1677" s="104"/>
      <c r="H1677" s="113"/>
      <c r="I1677" s="100"/>
      <c r="J1677" s="119"/>
      <c r="K1677" s="119"/>
      <c r="L1677" s="119"/>
      <c r="M1677" s="119"/>
      <c r="N1677" s="119"/>
      <c r="O1677" s="119"/>
      <c r="P1677" s="119"/>
      <c r="Q1677" s="119"/>
      <c r="R1677" s="119"/>
      <c r="S1677" s="119"/>
      <c r="T1677" s="119"/>
      <c r="U1677" s="119"/>
      <c r="V1677" s="119"/>
      <c r="W1677" s="103"/>
      <c r="X1677" s="103"/>
      <c r="Y1677" s="65"/>
      <c r="Z1677" s="65"/>
      <c r="AA1677" s="65"/>
      <c r="AB1677" s="65"/>
      <c r="AC1677" s="65"/>
    </row>
    <row r="1678" spans="1:29" x14ac:dyDescent="0.25">
      <c r="A1678" s="101"/>
      <c r="B1678" s="100"/>
      <c r="C1678" s="101"/>
      <c r="D1678" s="102"/>
      <c r="E1678" s="100"/>
      <c r="F1678" s="103"/>
      <c r="G1678" s="104"/>
      <c r="H1678" s="113"/>
      <c r="I1678" s="100"/>
      <c r="J1678" s="119"/>
      <c r="K1678" s="119"/>
      <c r="L1678" s="119"/>
      <c r="M1678" s="119"/>
      <c r="N1678" s="119"/>
      <c r="O1678" s="119"/>
      <c r="P1678" s="119"/>
      <c r="Q1678" s="119"/>
      <c r="R1678" s="119"/>
      <c r="S1678" s="119"/>
      <c r="T1678" s="119"/>
      <c r="U1678" s="119"/>
      <c r="V1678" s="119"/>
      <c r="W1678" s="103"/>
      <c r="X1678" s="103"/>
      <c r="Y1678" s="65"/>
      <c r="Z1678" s="65"/>
      <c r="AA1678" s="65"/>
      <c r="AB1678" s="65"/>
      <c r="AC1678" s="65"/>
    </row>
    <row r="1679" spans="1:29" x14ac:dyDescent="0.25">
      <c r="A1679" s="101"/>
      <c r="B1679" s="100"/>
      <c r="C1679" s="101"/>
      <c r="D1679" s="102"/>
      <c r="E1679" s="100"/>
      <c r="F1679" s="103"/>
      <c r="G1679" s="104"/>
      <c r="H1679" s="113"/>
      <c r="I1679" s="100"/>
      <c r="J1679" s="119"/>
      <c r="K1679" s="119"/>
      <c r="L1679" s="119"/>
      <c r="M1679" s="119"/>
      <c r="N1679" s="119"/>
      <c r="O1679" s="119"/>
      <c r="P1679" s="119"/>
      <c r="Q1679" s="119"/>
      <c r="R1679" s="119"/>
      <c r="S1679" s="119"/>
      <c r="T1679" s="119"/>
      <c r="U1679" s="119"/>
      <c r="V1679" s="119"/>
      <c r="W1679" s="103"/>
      <c r="X1679" s="103"/>
      <c r="Y1679" s="65"/>
      <c r="Z1679" s="65"/>
      <c r="AA1679" s="65"/>
      <c r="AB1679" s="65"/>
      <c r="AC1679" s="65"/>
    </row>
    <row r="1680" spans="1:29" x14ac:dyDescent="0.25">
      <c r="A1680" s="101"/>
      <c r="B1680" s="100"/>
      <c r="C1680" s="101"/>
      <c r="D1680" s="102"/>
      <c r="E1680" s="100"/>
      <c r="F1680" s="103"/>
      <c r="G1680" s="104"/>
      <c r="H1680" s="113"/>
      <c r="I1680" s="100"/>
      <c r="J1680" s="119"/>
      <c r="K1680" s="119"/>
      <c r="L1680" s="119"/>
      <c r="M1680" s="119"/>
      <c r="N1680" s="119"/>
      <c r="O1680" s="119"/>
      <c r="P1680" s="119"/>
      <c r="Q1680" s="119"/>
      <c r="R1680" s="119"/>
      <c r="S1680" s="119"/>
      <c r="T1680" s="119"/>
      <c r="U1680" s="119"/>
      <c r="V1680" s="119"/>
      <c r="W1680" s="103"/>
      <c r="X1680" s="103"/>
      <c r="Y1680" s="65"/>
      <c r="Z1680" s="65"/>
      <c r="AA1680" s="65"/>
      <c r="AB1680" s="65"/>
      <c r="AC1680" s="65"/>
    </row>
    <row r="1681" spans="1:29" x14ac:dyDescent="0.25">
      <c r="A1681" s="101"/>
      <c r="B1681" s="100"/>
      <c r="C1681" s="101"/>
      <c r="D1681" s="102"/>
      <c r="E1681" s="100"/>
      <c r="F1681" s="103"/>
      <c r="G1681" s="104"/>
      <c r="H1681" s="113"/>
      <c r="I1681" s="100"/>
      <c r="J1681" s="119"/>
      <c r="K1681" s="119"/>
      <c r="L1681" s="119"/>
      <c r="M1681" s="119"/>
      <c r="N1681" s="119"/>
      <c r="O1681" s="119"/>
      <c r="P1681" s="119"/>
      <c r="Q1681" s="119"/>
      <c r="R1681" s="119"/>
      <c r="S1681" s="119"/>
      <c r="T1681" s="119"/>
      <c r="U1681" s="119"/>
      <c r="V1681" s="119"/>
      <c r="W1681" s="103"/>
      <c r="X1681" s="103"/>
      <c r="Y1681" s="65"/>
      <c r="Z1681" s="65"/>
      <c r="AA1681" s="65"/>
      <c r="AB1681" s="65"/>
      <c r="AC1681" s="65"/>
    </row>
    <row r="1682" spans="1:29" x14ac:dyDescent="0.25">
      <c r="A1682" s="101"/>
      <c r="B1682" s="100"/>
      <c r="C1682" s="101"/>
      <c r="D1682" s="102"/>
      <c r="E1682" s="100"/>
      <c r="F1682" s="103"/>
      <c r="G1682" s="104"/>
      <c r="H1682" s="113"/>
      <c r="I1682" s="100"/>
      <c r="J1682" s="119"/>
      <c r="K1682" s="119"/>
      <c r="L1682" s="119"/>
      <c r="M1682" s="119"/>
      <c r="N1682" s="119"/>
      <c r="O1682" s="119"/>
      <c r="P1682" s="119"/>
      <c r="Q1682" s="119"/>
      <c r="R1682" s="119"/>
      <c r="S1682" s="119"/>
      <c r="T1682" s="119"/>
      <c r="U1682" s="119"/>
      <c r="V1682" s="119"/>
      <c r="W1682" s="103"/>
      <c r="X1682" s="103"/>
      <c r="Y1682" s="65"/>
      <c r="Z1682" s="65"/>
      <c r="AA1682" s="65"/>
      <c r="AB1682" s="65"/>
      <c r="AC1682" s="65"/>
    </row>
    <row r="1683" spans="1:29" x14ac:dyDescent="0.25">
      <c r="A1683" s="101"/>
      <c r="B1683" s="100"/>
      <c r="C1683" s="101"/>
      <c r="D1683" s="102"/>
      <c r="E1683" s="100"/>
      <c r="F1683" s="103"/>
      <c r="G1683" s="104"/>
      <c r="H1683" s="113"/>
      <c r="I1683" s="100"/>
      <c r="J1683" s="119"/>
      <c r="K1683" s="119"/>
      <c r="L1683" s="119"/>
      <c r="M1683" s="119"/>
      <c r="N1683" s="119"/>
      <c r="O1683" s="119"/>
      <c r="P1683" s="119"/>
      <c r="Q1683" s="119"/>
      <c r="R1683" s="119"/>
      <c r="S1683" s="119"/>
      <c r="T1683" s="119"/>
      <c r="U1683" s="119"/>
      <c r="V1683" s="119"/>
      <c r="W1683" s="103"/>
      <c r="X1683" s="103"/>
      <c r="Y1683" s="65"/>
      <c r="Z1683" s="65"/>
      <c r="AA1683" s="65"/>
      <c r="AB1683" s="65"/>
      <c r="AC1683" s="65"/>
    </row>
    <row r="1684" spans="1:29" x14ac:dyDescent="0.25">
      <c r="A1684" s="101"/>
      <c r="B1684" s="100"/>
      <c r="C1684" s="101"/>
      <c r="D1684" s="102"/>
      <c r="E1684" s="100"/>
      <c r="F1684" s="103"/>
      <c r="G1684" s="104"/>
      <c r="H1684" s="113"/>
      <c r="I1684" s="100"/>
      <c r="J1684" s="119"/>
      <c r="K1684" s="119"/>
      <c r="L1684" s="119"/>
      <c r="M1684" s="119"/>
      <c r="N1684" s="119"/>
      <c r="O1684" s="119"/>
      <c r="P1684" s="119"/>
      <c r="Q1684" s="119"/>
      <c r="R1684" s="119"/>
      <c r="S1684" s="119"/>
      <c r="T1684" s="119"/>
      <c r="U1684" s="119"/>
      <c r="V1684" s="119"/>
      <c r="W1684" s="103"/>
      <c r="X1684" s="103"/>
      <c r="Y1684" s="65"/>
      <c r="Z1684" s="65"/>
      <c r="AA1684" s="65"/>
      <c r="AB1684" s="65"/>
      <c r="AC1684" s="65"/>
    </row>
    <row r="1685" spans="1:29" x14ac:dyDescent="0.25">
      <c r="A1685" s="101"/>
      <c r="B1685" s="100"/>
      <c r="C1685" s="101"/>
      <c r="D1685" s="102"/>
      <c r="E1685" s="100"/>
      <c r="F1685" s="103"/>
      <c r="G1685" s="104"/>
      <c r="H1685" s="113"/>
      <c r="I1685" s="100"/>
      <c r="J1685" s="119"/>
      <c r="K1685" s="119"/>
      <c r="L1685" s="119"/>
      <c r="M1685" s="119"/>
      <c r="N1685" s="119"/>
      <c r="O1685" s="119"/>
      <c r="P1685" s="119"/>
      <c r="Q1685" s="119"/>
      <c r="R1685" s="119"/>
      <c r="S1685" s="119"/>
      <c r="T1685" s="119"/>
      <c r="U1685" s="119"/>
      <c r="V1685" s="119"/>
      <c r="W1685" s="103"/>
      <c r="X1685" s="103"/>
      <c r="Y1685" s="65"/>
      <c r="Z1685" s="65"/>
      <c r="AA1685" s="65"/>
      <c r="AB1685" s="65"/>
      <c r="AC1685" s="65"/>
    </row>
    <row r="1686" spans="1:29" x14ac:dyDescent="0.25">
      <c r="A1686" s="101"/>
      <c r="B1686" s="100"/>
      <c r="C1686" s="101"/>
      <c r="D1686" s="102"/>
      <c r="E1686" s="100"/>
      <c r="F1686" s="103"/>
      <c r="G1686" s="104"/>
      <c r="H1686" s="113"/>
      <c r="I1686" s="100"/>
      <c r="J1686" s="119"/>
      <c r="K1686" s="119"/>
      <c r="L1686" s="119"/>
      <c r="M1686" s="119"/>
      <c r="N1686" s="119"/>
      <c r="O1686" s="119"/>
      <c r="P1686" s="119"/>
      <c r="Q1686" s="119"/>
      <c r="R1686" s="119"/>
      <c r="S1686" s="119"/>
      <c r="T1686" s="119"/>
      <c r="U1686" s="119"/>
      <c r="V1686" s="119"/>
      <c r="W1686" s="103"/>
      <c r="X1686" s="103"/>
      <c r="Y1686" s="65"/>
      <c r="Z1686" s="65"/>
      <c r="AA1686" s="65"/>
      <c r="AB1686" s="65"/>
      <c r="AC1686" s="65"/>
    </row>
    <row r="1687" spans="1:29" x14ac:dyDescent="0.25">
      <c r="A1687" s="101"/>
      <c r="B1687" s="100"/>
      <c r="C1687" s="101"/>
      <c r="D1687" s="102"/>
      <c r="E1687" s="100"/>
      <c r="F1687" s="103"/>
      <c r="G1687" s="104"/>
      <c r="H1687" s="113"/>
      <c r="I1687" s="100"/>
      <c r="J1687" s="119"/>
      <c r="K1687" s="119"/>
      <c r="L1687" s="119"/>
      <c r="M1687" s="119"/>
      <c r="N1687" s="119"/>
      <c r="O1687" s="119"/>
      <c r="P1687" s="119"/>
      <c r="Q1687" s="119"/>
      <c r="R1687" s="119"/>
      <c r="S1687" s="119"/>
      <c r="T1687" s="119"/>
      <c r="U1687" s="119"/>
      <c r="V1687" s="119"/>
      <c r="W1687" s="103"/>
      <c r="X1687" s="103"/>
      <c r="Y1687" s="65"/>
      <c r="Z1687" s="65"/>
      <c r="AA1687" s="65"/>
      <c r="AB1687" s="65"/>
      <c r="AC1687" s="65"/>
    </row>
    <row r="1688" spans="1:29" x14ac:dyDescent="0.25">
      <c r="A1688" s="101"/>
      <c r="B1688" s="100"/>
      <c r="C1688" s="101"/>
      <c r="D1688" s="102"/>
      <c r="E1688" s="100"/>
      <c r="F1688" s="103"/>
      <c r="G1688" s="104"/>
      <c r="H1688" s="113"/>
      <c r="I1688" s="100"/>
      <c r="J1688" s="119"/>
      <c r="K1688" s="119"/>
      <c r="L1688" s="119"/>
      <c r="M1688" s="119"/>
      <c r="N1688" s="119"/>
      <c r="O1688" s="119"/>
      <c r="P1688" s="119"/>
      <c r="Q1688" s="119"/>
      <c r="R1688" s="119"/>
      <c r="S1688" s="119"/>
      <c r="T1688" s="119"/>
      <c r="U1688" s="119"/>
      <c r="V1688" s="119"/>
      <c r="W1688" s="103"/>
      <c r="X1688" s="103"/>
      <c r="Y1688" s="65"/>
      <c r="Z1688" s="65"/>
      <c r="AA1688" s="65"/>
      <c r="AB1688" s="65"/>
      <c r="AC1688" s="65"/>
    </row>
    <row r="1689" spans="1:29" x14ac:dyDescent="0.25">
      <c r="A1689" s="101"/>
      <c r="B1689" s="100"/>
      <c r="C1689" s="101"/>
      <c r="D1689" s="102"/>
      <c r="E1689" s="100"/>
      <c r="F1689" s="103"/>
      <c r="G1689" s="104"/>
      <c r="H1689" s="113"/>
      <c r="I1689" s="100"/>
      <c r="J1689" s="119"/>
      <c r="K1689" s="119"/>
      <c r="L1689" s="119"/>
      <c r="M1689" s="119"/>
      <c r="N1689" s="119"/>
      <c r="O1689" s="119"/>
      <c r="P1689" s="119"/>
      <c r="Q1689" s="119"/>
      <c r="R1689" s="119"/>
      <c r="S1689" s="119"/>
      <c r="T1689" s="119"/>
      <c r="U1689" s="119"/>
      <c r="V1689" s="119"/>
      <c r="W1689" s="103"/>
      <c r="X1689" s="103"/>
      <c r="Y1689" s="65"/>
      <c r="Z1689" s="65"/>
      <c r="AA1689" s="65"/>
      <c r="AB1689" s="65"/>
      <c r="AC1689" s="65"/>
    </row>
    <row r="1690" spans="1:29" x14ac:dyDescent="0.25">
      <c r="A1690" s="101"/>
      <c r="B1690" s="100"/>
      <c r="C1690" s="101"/>
      <c r="D1690" s="102"/>
      <c r="E1690" s="100"/>
      <c r="F1690" s="103"/>
      <c r="G1690" s="104"/>
      <c r="H1690" s="113"/>
      <c r="I1690" s="100"/>
      <c r="J1690" s="119"/>
      <c r="K1690" s="119"/>
      <c r="L1690" s="119"/>
      <c r="M1690" s="119"/>
      <c r="N1690" s="119"/>
      <c r="O1690" s="119"/>
      <c r="P1690" s="119"/>
      <c r="Q1690" s="119"/>
      <c r="R1690" s="119"/>
      <c r="S1690" s="119"/>
      <c r="T1690" s="119"/>
      <c r="U1690" s="119"/>
      <c r="V1690" s="119"/>
      <c r="W1690" s="103"/>
      <c r="X1690" s="103"/>
      <c r="Y1690" s="65"/>
      <c r="Z1690" s="65"/>
      <c r="AA1690" s="65"/>
      <c r="AB1690" s="65"/>
      <c r="AC1690" s="65"/>
    </row>
    <row r="1691" spans="1:29" x14ac:dyDescent="0.25">
      <c r="A1691" s="101"/>
      <c r="B1691" s="100"/>
      <c r="C1691" s="101"/>
      <c r="D1691" s="102"/>
      <c r="E1691" s="100"/>
      <c r="F1691" s="103"/>
      <c r="G1691" s="104"/>
      <c r="H1691" s="113"/>
      <c r="I1691" s="100"/>
      <c r="J1691" s="119"/>
      <c r="K1691" s="119"/>
      <c r="L1691" s="119"/>
      <c r="M1691" s="119"/>
      <c r="N1691" s="119"/>
      <c r="O1691" s="119"/>
      <c r="P1691" s="119"/>
      <c r="Q1691" s="119"/>
      <c r="R1691" s="119"/>
      <c r="S1691" s="119"/>
      <c r="T1691" s="119"/>
      <c r="U1691" s="119"/>
      <c r="V1691" s="119"/>
      <c r="W1691" s="103"/>
      <c r="X1691" s="103"/>
      <c r="Y1691" s="65"/>
      <c r="Z1691" s="65"/>
      <c r="AA1691" s="65"/>
      <c r="AB1691" s="65"/>
      <c r="AC1691" s="65"/>
    </row>
    <row r="1692" spans="1:29" x14ac:dyDescent="0.25">
      <c r="A1692" s="101"/>
      <c r="B1692" s="100"/>
      <c r="C1692" s="101"/>
      <c r="D1692" s="102"/>
      <c r="E1692" s="100"/>
      <c r="F1692" s="103"/>
      <c r="G1692" s="104"/>
      <c r="H1692" s="113"/>
      <c r="I1692" s="100"/>
      <c r="J1692" s="119"/>
      <c r="K1692" s="119"/>
      <c r="L1692" s="119"/>
      <c r="M1692" s="119"/>
      <c r="N1692" s="119"/>
      <c r="O1692" s="119"/>
      <c r="P1692" s="119"/>
      <c r="Q1692" s="119"/>
      <c r="R1692" s="119"/>
      <c r="S1692" s="119"/>
      <c r="T1692" s="119"/>
      <c r="U1692" s="119"/>
      <c r="V1692" s="119"/>
      <c r="W1692" s="103"/>
      <c r="X1692" s="103"/>
      <c r="Y1692" s="65"/>
      <c r="Z1692" s="65"/>
      <c r="AA1692" s="65"/>
      <c r="AB1692" s="65"/>
      <c r="AC1692" s="65"/>
    </row>
    <row r="1693" spans="1:29" x14ac:dyDescent="0.25">
      <c r="A1693" s="101"/>
      <c r="B1693" s="100"/>
      <c r="C1693" s="101"/>
      <c r="D1693" s="102"/>
      <c r="E1693" s="100"/>
      <c r="F1693" s="103"/>
      <c r="G1693" s="104"/>
      <c r="H1693" s="113"/>
      <c r="I1693" s="100"/>
      <c r="J1693" s="119"/>
      <c r="K1693" s="119"/>
      <c r="L1693" s="119"/>
      <c r="M1693" s="119"/>
      <c r="N1693" s="119"/>
      <c r="O1693" s="119"/>
      <c r="P1693" s="119"/>
      <c r="Q1693" s="119"/>
      <c r="R1693" s="119"/>
      <c r="S1693" s="119"/>
      <c r="T1693" s="119"/>
      <c r="U1693" s="119"/>
      <c r="V1693" s="119"/>
      <c r="W1693" s="103"/>
      <c r="X1693" s="103"/>
      <c r="Y1693" s="65"/>
      <c r="Z1693" s="65"/>
      <c r="AA1693" s="65"/>
      <c r="AB1693" s="65"/>
      <c r="AC1693" s="65"/>
    </row>
    <row r="1694" spans="1:29" x14ac:dyDescent="0.25">
      <c r="A1694" s="101"/>
      <c r="B1694" s="100"/>
      <c r="C1694" s="101"/>
      <c r="D1694" s="102"/>
      <c r="E1694" s="100"/>
      <c r="F1694" s="103"/>
      <c r="G1694" s="104"/>
      <c r="H1694" s="113"/>
      <c r="I1694" s="100"/>
      <c r="J1694" s="119"/>
      <c r="K1694" s="119"/>
      <c r="L1694" s="119"/>
      <c r="M1694" s="119"/>
      <c r="N1694" s="119"/>
      <c r="O1694" s="119"/>
      <c r="P1694" s="119"/>
      <c r="Q1694" s="119"/>
      <c r="R1694" s="119"/>
      <c r="S1694" s="119"/>
      <c r="T1694" s="119"/>
      <c r="U1694" s="119"/>
      <c r="V1694" s="119"/>
      <c r="W1694" s="103"/>
      <c r="X1694" s="103"/>
      <c r="Y1694" s="65"/>
      <c r="Z1694" s="65"/>
      <c r="AA1694" s="65"/>
      <c r="AB1694" s="65"/>
      <c r="AC1694" s="65"/>
    </row>
    <row r="1695" spans="1:29" x14ac:dyDescent="0.25">
      <c r="A1695" s="101"/>
      <c r="B1695" s="100"/>
      <c r="C1695" s="101"/>
      <c r="D1695" s="102"/>
      <c r="E1695" s="100"/>
      <c r="F1695" s="103"/>
      <c r="G1695" s="104"/>
      <c r="H1695" s="113"/>
      <c r="I1695" s="100"/>
      <c r="J1695" s="119"/>
      <c r="K1695" s="119"/>
      <c r="L1695" s="119"/>
      <c r="M1695" s="119"/>
      <c r="N1695" s="119"/>
      <c r="O1695" s="119"/>
      <c r="P1695" s="119"/>
      <c r="Q1695" s="119"/>
      <c r="R1695" s="119"/>
      <c r="S1695" s="119"/>
      <c r="T1695" s="119"/>
      <c r="U1695" s="119"/>
      <c r="V1695" s="119"/>
      <c r="W1695" s="103"/>
      <c r="X1695" s="103"/>
      <c r="Y1695" s="65"/>
      <c r="Z1695" s="65"/>
      <c r="AA1695" s="65"/>
      <c r="AB1695" s="65"/>
      <c r="AC1695" s="65"/>
    </row>
    <row r="1696" spans="1:29" x14ac:dyDescent="0.25">
      <c r="A1696" s="101"/>
      <c r="B1696" s="100"/>
      <c r="C1696" s="101"/>
      <c r="D1696" s="102"/>
      <c r="E1696" s="100"/>
      <c r="F1696" s="103"/>
      <c r="G1696" s="104"/>
      <c r="H1696" s="113"/>
      <c r="I1696" s="100"/>
      <c r="J1696" s="119"/>
      <c r="K1696" s="119"/>
      <c r="L1696" s="119"/>
      <c r="M1696" s="119"/>
      <c r="N1696" s="119"/>
      <c r="O1696" s="119"/>
      <c r="P1696" s="119"/>
      <c r="Q1696" s="119"/>
      <c r="R1696" s="119"/>
      <c r="S1696" s="119"/>
      <c r="T1696" s="119"/>
      <c r="U1696" s="119"/>
      <c r="V1696" s="119"/>
      <c r="W1696" s="103"/>
      <c r="X1696" s="103"/>
      <c r="Y1696" s="65"/>
      <c r="Z1696" s="65"/>
      <c r="AA1696" s="65"/>
      <c r="AB1696" s="65"/>
      <c r="AC1696" s="65"/>
    </row>
    <row r="1697" spans="1:29" x14ac:dyDescent="0.25">
      <c r="A1697" s="101"/>
      <c r="B1697" s="100"/>
      <c r="C1697" s="101"/>
      <c r="D1697" s="102"/>
      <c r="E1697" s="100"/>
      <c r="F1697" s="103"/>
      <c r="G1697" s="104"/>
      <c r="H1697" s="113"/>
      <c r="I1697" s="100"/>
      <c r="J1697" s="119"/>
      <c r="K1697" s="119"/>
      <c r="L1697" s="119"/>
      <c r="M1697" s="119"/>
      <c r="N1697" s="119"/>
      <c r="O1697" s="119"/>
      <c r="P1697" s="119"/>
      <c r="Q1697" s="119"/>
      <c r="R1697" s="119"/>
      <c r="S1697" s="119"/>
      <c r="T1697" s="119"/>
      <c r="U1697" s="119"/>
      <c r="V1697" s="119"/>
      <c r="W1697" s="103"/>
      <c r="X1697" s="103"/>
      <c r="Y1697" s="65"/>
      <c r="Z1697" s="65"/>
      <c r="AA1697" s="65"/>
      <c r="AB1697" s="65"/>
      <c r="AC1697" s="65"/>
    </row>
    <row r="1698" spans="1:29" x14ac:dyDescent="0.25">
      <c r="A1698" s="101"/>
      <c r="B1698" s="100"/>
      <c r="C1698" s="101"/>
      <c r="D1698" s="102"/>
      <c r="E1698" s="100"/>
      <c r="F1698" s="103"/>
      <c r="G1698" s="104"/>
      <c r="H1698" s="113"/>
      <c r="I1698" s="100"/>
      <c r="J1698" s="119"/>
      <c r="K1698" s="119"/>
      <c r="L1698" s="119"/>
      <c r="M1698" s="119"/>
      <c r="N1698" s="119"/>
      <c r="O1698" s="119"/>
      <c r="P1698" s="119"/>
      <c r="Q1698" s="119"/>
      <c r="R1698" s="119"/>
      <c r="S1698" s="119"/>
      <c r="T1698" s="119"/>
      <c r="U1698" s="119"/>
      <c r="V1698" s="119"/>
      <c r="W1698" s="103"/>
      <c r="X1698" s="103"/>
      <c r="Y1698" s="65"/>
      <c r="Z1698" s="65"/>
      <c r="AA1698" s="65"/>
      <c r="AB1698" s="65"/>
      <c r="AC1698" s="65"/>
    </row>
    <row r="1699" spans="1:29" x14ac:dyDescent="0.25">
      <c r="A1699" s="101"/>
      <c r="B1699" s="100"/>
      <c r="C1699" s="101"/>
      <c r="D1699" s="102"/>
      <c r="E1699" s="100"/>
      <c r="F1699" s="103"/>
      <c r="G1699" s="104"/>
      <c r="H1699" s="113"/>
      <c r="I1699" s="100"/>
      <c r="J1699" s="119"/>
      <c r="K1699" s="119"/>
      <c r="L1699" s="119"/>
      <c r="M1699" s="119"/>
      <c r="N1699" s="119"/>
      <c r="O1699" s="119"/>
      <c r="P1699" s="119"/>
      <c r="Q1699" s="119"/>
      <c r="R1699" s="119"/>
      <c r="S1699" s="119"/>
      <c r="T1699" s="119"/>
      <c r="U1699" s="119"/>
      <c r="V1699" s="119"/>
      <c r="W1699" s="103"/>
      <c r="X1699" s="103"/>
      <c r="Y1699" s="65"/>
      <c r="Z1699" s="65"/>
      <c r="AA1699" s="65"/>
      <c r="AB1699" s="65"/>
      <c r="AC1699" s="65"/>
    </row>
    <row r="1700" spans="1:29" x14ac:dyDescent="0.25">
      <c r="A1700" s="101"/>
      <c r="B1700" s="100"/>
      <c r="C1700" s="101"/>
      <c r="D1700" s="102"/>
      <c r="E1700" s="100"/>
      <c r="F1700" s="103"/>
      <c r="G1700" s="104"/>
      <c r="H1700" s="113"/>
      <c r="I1700" s="100"/>
      <c r="J1700" s="119"/>
      <c r="K1700" s="119"/>
      <c r="L1700" s="119"/>
      <c r="M1700" s="119"/>
      <c r="N1700" s="119"/>
      <c r="O1700" s="119"/>
      <c r="P1700" s="119"/>
      <c r="Q1700" s="119"/>
      <c r="R1700" s="119"/>
      <c r="S1700" s="119"/>
      <c r="T1700" s="119"/>
      <c r="U1700" s="119"/>
      <c r="V1700" s="119"/>
      <c r="W1700" s="103"/>
      <c r="X1700" s="103"/>
      <c r="Y1700" s="65"/>
      <c r="Z1700" s="65"/>
      <c r="AA1700" s="65"/>
      <c r="AB1700" s="65"/>
      <c r="AC1700" s="65"/>
    </row>
    <row r="1701" spans="1:29" x14ac:dyDescent="0.25">
      <c r="A1701" s="101"/>
      <c r="B1701" s="100"/>
      <c r="C1701" s="101"/>
      <c r="D1701" s="102"/>
      <c r="E1701" s="100"/>
      <c r="F1701" s="103"/>
      <c r="G1701" s="104"/>
      <c r="H1701" s="113"/>
      <c r="I1701" s="100"/>
      <c r="J1701" s="119"/>
      <c r="K1701" s="119"/>
      <c r="L1701" s="119"/>
      <c r="M1701" s="119"/>
      <c r="N1701" s="119"/>
      <c r="O1701" s="119"/>
      <c r="P1701" s="119"/>
      <c r="Q1701" s="119"/>
      <c r="R1701" s="119"/>
      <c r="S1701" s="119"/>
      <c r="T1701" s="119"/>
      <c r="U1701" s="119"/>
      <c r="V1701" s="119"/>
      <c r="W1701" s="103"/>
      <c r="X1701" s="103"/>
      <c r="Y1701" s="65"/>
      <c r="Z1701" s="65"/>
      <c r="AA1701" s="65"/>
      <c r="AB1701" s="65"/>
      <c r="AC1701" s="65"/>
    </row>
    <row r="1702" spans="1:29" x14ac:dyDescent="0.25">
      <c r="A1702" s="101"/>
      <c r="B1702" s="100"/>
      <c r="C1702" s="101"/>
      <c r="D1702" s="102"/>
      <c r="E1702" s="100"/>
      <c r="F1702" s="103"/>
      <c r="G1702" s="104"/>
      <c r="H1702" s="113"/>
      <c r="I1702" s="100"/>
      <c r="J1702" s="119"/>
      <c r="K1702" s="119"/>
      <c r="L1702" s="119"/>
      <c r="M1702" s="119"/>
      <c r="N1702" s="119"/>
      <c r="O1702" s="119"/>
      <c r="P1702" s="119"/>
      <c r="Q1702" s="119"/>
      <c r="R1702" s="119"/>
      <c r="S1702" s="119"/>
      <c r="T1702" s="119"/>
      <c r="U1702" s="119"/>
      <c r="V1702" s="119"/>
      <c r="W1702" s="103"/>
      <c r="X1702" s="103"/>
      <c r="Y1702" s="65"/>
      <c r="Z1702" s="65"/>
      <c r="AA1702" s="65"/>
      <c r="AB1702" s="65"/>
      <c r="AC1702" s="65"/>
    </row>
    <row r="1703" spans="1:29" x14ac:dyDescent="0.25">
      <c r="A1703" s="101"/>
      <c r="B1703" s="100"/>
      <c r="C1703" s="101"/>
      <c r="D1703" s="102"/>
      <c r="E1703" s="100"/>
      <c r="F1703" s="103"/>
      <c r="G1703" s="104"/>
      <c r="H1703" s="113"/>
      <c r="I1703" s="100"/>
      <c r="J1703" s="119"/>
      <c r="K1703" s="119"/>
      <c r="L1703" s="119"/>
      <c r="M1703" s="119"/>
      <c r="N1703" s="119"/>
      <c r="O1703" s="119"/>
      <c r="P1703" s="119"/>
      <c r="Q1703" s="119"/>
      <c r="R1703" s="119"/>
      <c r="S1703" s="119"/>
      <c r="T1703" s="119"/>
      <c r="U1703" s="119"/>
      <c r="V1703" s="119"/>
      <c r="W1703" s="103"/>
      <c r="X1703" s="103"/>
      <c r="Y1703" s="65"/>
      <c r="Z1703" s="65"/>
      <c r="AA1703" s="65"/>
      <c r="AB1703" s="65"/>
      <c r="AC1703" s="65"/>
    </row>
    <row r="1704" spans="1:29" x14ac:dyDescent="0.25">
      <c r="A1704" s="101"/>
      <c r="B1704" s="100"/>
      <c r="C1704" s="101"/>
      <c r="D1704" s="102"/>
      <c r="E1704" s="100"/>
      <c r="F1704" s="103"/>
      <c r="G1704" s="104"/>
      <c r="H1704" s="113"/>
      <c r="I1704" s="100"/>
      <c r="J1704" s="119"/>
      <c r="K1704" s="119"/>
      <c r="L1704" s="119"/>
      <c r="M1704" s="119"/>
      <c r="N1704" s="119"/>
      <c r="O1704" s="119"/>
      <c r="P1704" s="119"/>
      <c r="Q1704" s="119"/>
      <c r="R1704" s="119"/>
      <c r="S1704" s="119"/>
      <c r="T1704" s="119"/>
      <c r="U1704" s="119"/>
      <c r="V1704" s="119"/>
      <c r="W1704" s="103"/>
      <c r="X1704" s="103"/>
      <c r="Y1704" s="65"/>
      <c r="Z1704" s="65"/>
      <c r="AA1704" s="65"/>
      <c r="AB1704" s="65"/>
      <c r="AC1704" s="65"/>
    </row>
    <row r="1705" spans="1:29" x14ac:dyDescent="0.25">
      <c r="A1705" s="101"/>
      <c r="B1705" s="100"/>
      <c r="C1705" s="101"/>
      <c r="D1705" s="102"/>
      <c r="E1705" s="100"/>
      <c r="F1705" s="103"/>
      <c r="G1705" s="104"/>
      <c r="H1705" s="113"/>
      <c r="I1705" s="100"/>
      <c r="J1705" s="119"/>
      <c r="K1705" s="119"/>
      <c r="L1705" s="119"/>
      <c r="M1705" s="119"/>
      <c r="N1705" s="119"/>
      <c r="O1705" s="119"/>
      <c r="P1705" s="119"/>
      <c r="Q1705" s="119"/>
      <c r="R1705" s="119"/>
      <c r="S1705" s="119"/>
      <c r="T1705" s="119"/>
      <c r="U1705" s="119"/>
      <c r="V1705" s="119"/>
      <c r="W1705" s="103"/>
      <c r="X1705" s="103"/>
      <c r="Y1705" s="65"/>
      <c r="Z1705" s="65"/>
      <c r="AA1705" s="65"/>
      <c r="AB1705" s="65"/>
      <c r="AC1705" s="65"/>
    </row>
    <row r="1706" spans="1:29" x14ac:dyDescent="0.25">
      <c r="A1706" s="101"/>
      <c r="B1706" s="100"/>
      <c r="C1706" s="101"/>
      <c r="D1706" s="102"/>
      <c r="E1706" s="100"/>
      <c r="F1706" s="103"/>
      <c r="G1706" s="104"/>
      <c r="H1706" s="113"/>
      <c r="I1706" s="100"/>
      <c r="J1706" s="119"/>
      <c r="K1706" s="119"/>
      <c r="L1706" s="119"/>
      <c r="M1706" s="119"/>
      <c r="N1706" s="119"/>
      <c r="O1706" s="119"/>
      <c r="P1706" s="119"/>
      <c r="Q1706" s="119"/>
      <c r="R1706" s="119"/>
      <c r="S1706" s="119"/>
      <c r="T1706" s="119"/>
      <c r="U1706" s="119"/>
      <c r="V1706" s="119"/>
      <c r="W1706" s="103"/>
      <c r="X1706" s="103"/>
      <c r="Y1706" s="65"/>
      <c r="Z1706" s="65"/>
      <c r="AA1706" s="65"/>
      <c r="AB1706" s="65"/>
      <c r="AC1706" s="65"/>
    </row>
    <row r="1707" spans="1:29" x14ac:dyDescent="0.25">
      <c r="A1707" s="101"/>
      <c r="B1707" s="100"/>
      <c r="C1707" s="101"/>
      <c r="D1707" s="102"/>
      <c r="E1707" s="100"/>
      <c r="F1707" s="103"/>
      <c r="G1707" s="104"/>
      <c r="H1707" s="113"/>
      <c r="I1707" s="100"/>
      <c r="J1707" s="119"/>
      <c r="K1707" s="119"/>
      <c r="L1707" s="119"/>
      <c r="M1707" s="119"/>
      <c r="N1707" s="119"/>
      <c r="O1707" s="119"/>
      <c r="P1707" s="119"/>
      <c r="Q1707" s="119"/>
      <c r="R1707" s="119"/>
      <c r="S1707" s="119"/>
      <c r="T1707" s="119"/>
      <c r="U1707" s="119"/>
      <c r="V1707" s="119"/>
      <c r="W1707" s="103"/>
      <c r="X1707" s="103"/>
      <c r="Y1707" s="65"/>
      <c r="Z1707" s="65"/>
      <c r="AA1707" s="65"/>
      <c r="AB1707" s="65"/>
      <c r="AC1707" s="65"/>
    </row>
    <row r="1708" spans="1:29" x14ac:dyDescent="0.25">
      <c r="A1708" s="101"/>
      <c r="B1708" s="100"/>
      <c r="C1708" s="101"/>
      <c r="D1708" s="102"/>
      <c r="E1708" s="100"/>
      <c r="F1708" s="103"/>
      <c r="G1708" s="104"/>
      <c r="H1708" s="113"/>
      <c r="I1708" s="100"/>
      <c r="J1708" s="119"/>
      <c r="K1708" s="119"/>
      <c r="L1708" s="119"/>
      <c r="M1708" s="119"/>
      <c r="N1708" s="119"/>
      <c r="O1708" s="119"/>
      <c r="P1708" s="119"/>
      <c r="Q1708" s="119"/>
      <c r="R1708" s="119"/>
      <c r="S1708" s="119"/>
      <c r="T1708" s="119"/>
      <c r="U1708" s="119"/>
      <c r="V1708" s="119"/>
      <c r="W1708" s="103"/>
      <c r="X1708" s="103"/>
      <c r="Y1708" s="65"/>
      <c r="Z1708" s="65"/>
      <c r="AA1708" s="65"/>
      <c r="AB1708" s="65"/>
      <c r="AC1708" s="65"/>
    </row>
    <row r="1709" spans="1:29" x14ac:dyDescent="0.25">
      <c r="A1709" s="101"/>
      <c r="B1709" s="100"/>
      <c r="C1709" s="101"/>
      <c r="D1709" s="102"/>
      <c r="E1709" s="100"/>
      <c r="F1709" s="103"/>
      <c r="G1709" s="104"/>
      <c r="H1709" s="113"/>
      <c r="I1709" s="100"/>
      <c r="J1709" s="119"/>
      <c r="K1709" s="119"/>
      <c r="L1709" s="119"/>
      <c r="M1709" s="119"/>
      <c r="N1709" s="119"/>
      <c r="O1709" s="119"/>
      <c r="P1709" s="119"/>
      <c r="Q1709" s="119"/>
      <c r="R1709" s="119"/>
      <c r="S1709" s="119"/>
      <c r="T1709" s="119"/>
      <c r="U1709" s="119"/>
      <c r="V1709" s="119"/>
      <c r="W1709" s="103"/>
      <c r="X1709" s="103"/>
      <c r="Y1709" s="65"/>
      <c r="Z1709" s="65"/>
      <c r="AA1709" s="65"/>
      <c r="AB1709" s="65"/>
      <c r="AC1709" s="65"/>
    </row>
    <row r="1710" spans="1:29" x14ac:dyDescent="0.25">
      <c r="A1710" s="101"/>
      <c r="B1710" s="100"/>
      <c r="C1710" s="101"/>
      <c r="D1710" s="102"/>
      <c r="E1710" s="100"/>
      <c r="F1710" s="103"/>
      <c r="G1710" s="104"/>
      <c r="H1710" s="113"/>
      <c r="I1710" s="100"/>
      <c r="J1710" s="119"/>
      <c r="K1710" s="119"/>
      <c r="L1710" s="119"/>
      <c r="M1710" s="119"/>
      <c r="N1710" s="119"/>
      <c r="O1710" s="119"/>
      <c r="P1710" s="119"/>
      <c r="Q1710" s="119"/>
      <c r="R1710" s="119"/>
      <c r="S1710" s="119"/>
      <c r="T1710" s="119"/>
      <c r="U1710" s="119"/>
      <c r="V1710" s="119"/>
      <c r="W1710" s="103"/>
      <c r="X1710" s="103"/>
      <c r="Y1710" s="65"/>
      <c r="Z1710" s="65"/>
      <c r="AA1710" s="65"/>
      <c r="AB1710" s="65"/>
      <c r="AC1710" s="65"/>
    </row>
    <row r="1711" spans="1:29" x14ac:dyDescent="0.25">
      <c r="A1711" s="101"/>
      <c r="B1711" s="100"/>
      <c r="C1711" s="101"/>
      <c r="D1711" s="102"/>
      <c r="E1711" s="100"/>
      <c r="F1711" s="103"/>
      <c r="G1711" s="104"/>
      <c r="H1711" s="113"/>
      <c r="I1711" s="100"/>
      <c r="J1711" s="119"/>
      <c r="K1711" s="119"/>
      <c r="L1711" s="119"/>
      <c r="M1711" s="119"/>
      <c r="N1711" s="119"/>
      <c r="O1711" s="119"/>
      <c r="P1711" s="119"/>
      <c r="Q1711" s="119"/>
      <c r="R1711" s="119"/>
      <c r="S1711" s="119"/>
      <c r="T1711" s="119"/>
      <c r="U1711" s="119"/>
      <c r="V1711" s="119"/>
      <c r="W1711" s="103"/>
      <c r="X1711" s="103"/>
      <c r="Y1711" s="65"/>
      <c r="Z1711" s="65"/>
      <c r="AA1711" s="65"/>
      <c r="AB1711" s="65"/>
      <c r="AC1711" s="65"/>
    </row>
    <row r="1712" spans="1:29" x14ac:dyDescent="0.25">
      <c r="A1712" s="101"/>
      <c r="B1712" s="100"/>
      <c r="C1712" s="101"/>
      <c r="D1712" s="102"/>
      <c r="E1712" s="100"/>
      <c r="F1712" s="103"/>
      <c r="G1712" s="104"/>
      <c r="H1712" s="113"/>
      <c r="I1712" s="100"/>
      <c r="J1712" s="119"/>
      <c r="K1712" s="119"/>
      <c r="L1712" s="119"/>
      <c r="M1712" s="119"/>
      <c r="N1712" s="119"/>
      <c r="O1712" s="119"/>
      <c r="P1712" s="119"/>
      <c r="Q1712" s="119"/>
      <c r="R1712" s="119"/>
      <c r="S1712" s="119"/>
      <c r="T1712" s="119"/>
      <c r="U1712" s="119"/>
      <c r="V1712" s="119"/>
      <c r="W1712" s="103"/>
      <c r="X1712" s="103"/>
      <c r="Y1712" s="65"/>
      <c r="Z1712" s="65"/>
      <c r="AA1712" s="65"/>
      <c r="AB1712" s="65"/>
      <c r="AC1712" s="65"/>
    </row>
    <row r="1713" spans="1:29" x14ac:dyDescent="0.25">
      <c r="A1713" s="101"/>
      <c r="B1713" s="100"/>
      <c r="C1713" s="101"/>
      <c r="D1713" s="102"/>
      <c r="E1713" s="100"/>
      <c r="F1713" s="103"/>
      <c r="G1713" s="104"/>
      <c r="H1713" s="113"/>
      <c r="I1713" s="100"/>
      <c r="J1713" s="119"/>
      <c r="K1713" s="119"/>
      <c r="L1713" s="119"/>
      <c r="M1713" s="119"/>
      <c r="N1713" s="119"/>
      <c r="O1713" s="119"/>
      <c r="P1713" s="119"/>
      <c r="Q1713" s="119"/>
      <c r="R1713" s="119"/>
      <c r="S1713" s="119"/>
      <c r="T1713" s="119"/>
      <c r="U1713" s="119"/>
      <c r="V1713" s="119"/>
      <c r="W1713" s="103"/>
      <c r="X1713" s="103"/>
      <c r="Y1713" s="65"/>
      <c r="Z1713" s="65"/>
      <c r="AA1713" s="65"/>
      <c r="AB1713" s="65"/>
      <c r="AC1713" s="65"/>
    </row>
    <row r="1714" spans="1:29" x14ac:dyDescent="0.25">
      <c r="A1714" s="101"/>
      <c r="B1714" s="100"/>
      <c r="C1714" s="101"/>
      <c r="D1714" s="102"/>
      <c r="E1714" s="100"/>
      <c r="F1714" s="103"/>
      <c r="G1714" s="104"/>
      <c r="H1714" s="113"/>
      <c r="I1714" s="100"/>
      <c r="J1714" s="119"/>
      <c r="K1714" s="119"/>
      <c r="L1714" s="119"/>
      <c r="M1714" s="119"/>
      <c r="N1714" s="119"/>
      <c r="O1714" s="119"/>
      <c r="P1714" s="119"/>
      <c r="Q1714" s="119"/>
      <c r="R1714" s="119"/>
      <c r="S1714" s="119"/>
      <c r="T1714" s="119"/>
      <c r="U1714" s="119"/>
      <c r="V1714" s="119"/>
      <c r="W1714" s="103"/>
      <c r="X1714" s="103"/>
      <c r="Y1714" s="65"/>
      <c r="Z1714" s="65"/>
      <c r="AA1714" s="65"/>
      <c r="AB1714" s="65"/>
      <c r="AC1714" s="65"/>
    </row>
    <row r="1715" spans="1:29" x14ac:dyDescent="0.25">
      <c r="A1715" s="101"/>
      <c r="B1715" s="100"/>
      <c r="C1715" s="101"/>
      <c r="D1715" s="102"/>
      <c r="E1715" s="100"/>
      <c r="F1715" s="103"/>
      <c r="G1715" s="104"/>
      <c r="H1715" s="113"/>
      <c r="I1715" s="100"/>
      <c r="J1715" s="119"/>
      <c r="K1715" s="119"/>
      <c r="L1715" s="119"/>
      <c r="M1715" s="119"/>
      <c r="N1715" s="119"/>
      <c r="O1715" s="119"/>
      <c r="P1715" s="119"/>
      <c r="Q1715" s="119"/>
      <c r="R1715" s="119"/>
      <c r="S1715" s="119"/>
      <c r="T1715" s="119"/>
      <c r="U1715" s="119"/>
      <c r="V1715" s="119"/>
      <c r="W1715" s="103"/>
      <c r="X1715" s="103"/>
      <c r="Y1715" s="65"/>
      <c r="Z1715" s="65"/>
      <c r="AA1715" s="65"/>
      <c r="AB1715" s="65"/>
      <c r="AC1715" s="65"/>
    </row>
    <row r="1716" spans="1:29" x14ac:dyDescent="0.25">
      <c r="A1716" s="101"/>
      <c r="B1716" s="100"/>
      <c r="C1716" s="101"/>
      <c r="D1716" s="102"/>
      <c r="E1716" s="100"/>
      <c r="F1716" s="103"/>
      <c r="G1716" s="104"/>
      <c r="H1716" s="113"/>
      <c r="I1716" s="100"/>
      <c r="J1716" s="119"/>
      <c r="K1716" s="119"/>
      <c r="L1716" s="119"/>
      <c r="M1716" s="119"/>
      <c r="N1716" s="119"/>
      <c r="O1716" s="119"/>
      <c r="P1716" s="119"/>
      <c r="Q1716" s="119"/>
      <c r="R1716" s="119"/>
      <c r="S1716" s="119"/>
      <c r="T1716" s="119"/>
      <c r="U1716" s="119"/>
      <c r="V1716" s="119"/>
      <c r="W1716" s="103"/>
      <c r="X1716" s="103"/>
      <c r="Y1716" s="65"/>
      <c r="Z1716" s="65"/>
      <c r="AA1716" s="65"/>
      <c r="AB1716" s="65"/>
      <c r="AC1716" s="65"/>
    </row>
    <row r="1717" spans="1:29" x14ac:dyDescent="0.25">
      <c r="A1717" s="101"/>
      <c r="B1717" s="100"/>
      <c r="C1717" s="101"/>
      <c r="D1717" s="102"/>
      <c r="E1717" s="100"/>
      <c r="F1717" s="103"/>
      <c r="G1717" s="104"/>
      <c r="H1717" s="113"/>
      <c r="I1717" s="100"/>
      <c r="J1717" s="119"/>
      <c r="K1717" s="119"/>
      <c r="L1717" s="119"/>
      <c r="M1717" s="119"/>
      <c r="N1717" s="119"/>
      <c r="O1717" s="119"/>
      <c r="P1717" s="119"/>
      <c r="Q1717" s="119"/>
      <c r="R1717" s="119"/>
      <c r="S1717" s="119"/>
      <c r="T1717" s="119"/>
      <c r="U1717" s="119"/>
      <c r="V1717" s="119"/>
      <c r="W1717" s="103"/>
      <c r="X1717" s="103"/>
      <c r="Y1717" s="65"/>
      <c r="Z1717" s="65"/>
      <c r="AA1717" s="65"/>
      <c r="AB1717" s="65"/>
      <c r="AC1717" s="65"/>
    </row>
    <row r="1718" spans="1:29" x14ac:dyDescent="0.25">
      <c r="A1718" s="101"/>
      <c r="B1718" s="100"/>
      <c r="C1718" s="101"/>
      <c r="D1718" s="102"/>
      <c r="E1718" s="100"/>
      <c r="F1718" s="103"/>
      <c r="G1718" s="104"/>
      <c r="H1718" s="113"/>
      <c r="I1718" s="100"/>
      <c r="J1718" s="119"/>
      <c r="K1718" s="119"/>
      <c r="L1718" s="119"/>
      <c r="M1718" s="119"/>
      <c r="N1718" s="119"/>
      <c r="O1718" s="119"/>
      <c r="P1718" s="119"/>
      <c r="Q1718" s="119"/>
      <c r="R1718" s="119"/>
      <c r="S1718" s="119"/>
      <c r="T1718" s="119"/>
      <c r="U1718" s="119"/>
      <c r="V1718" s="119"/>
      <c r="W1718" s="103"/>
      <c r="X1718" s="103"/>
      <c r="Y1718" s="65"/>
      <c r="Z1718" s="65"/>
      <c r="AA1718" s="65"/>
      <c r="AB1718" s="65"/>
      <c r="AC1718" s="65"/>
    </row>
    <row r="1719" spans="1:29" x14ac:dyDescent="0.25">
      <c r="A1719" s="101"/>
      <c r="B1719" s="100"/>
      <c r="C1719" s="101"/>
      <c r="D1719" s="102"/>
      <c r="E1719" s="100"/>
      <c r="F1719" s="103"/>
      <c r="G1719" s="104"/>
      <c r="H1719" s="113"/>
      <c r="I1719" s="100"/>
      <c r="J1719" s="119"/>
      <c r="K1719" s="119"/>
      <c r="L1719" s="119"/>
      <c r="M1719" s="119"/>
      <c r="N1719" s="119"/>
      <c r="O1719" s="119"/>
      <c r="P1719" s="119"/>
      <c r="Q1719" s="119"/>
      <c r="R1719" s="119"/>
      <c r="S1719" s="119"/>
      <c r="T1719" s="119"/>
      <c r="U1719" s="119"/>
      <c r="V1719" s="119"/>
      <c r="W1719" s="103"/>
      <c r="X1719" s="103"/>
      <c r="Y1719" s="65"/>
      <c r="Z1719" s="65"/>
      <c r="AA1719" s="65"/>
      <c r="AB1719" s="65"/>
      <c r="AC1719" s="65"/>
    </row>
    <row r="1720" spans="1:29" x14ac:dyDescent="0.25">
      <c r="A1720" s="101"/>
      <c r="B1720" s="100"/>
      <c r="C1720" s="101"/>
      <c r="D1720" s="102"/>
      <c r="E1720" s="100"/>
      <c r="F1720" s="103"/>
      <c r="G1720" s="104"/>
      <c r="H1720" s="113"/>
      <c r="I1720" s="100"/>
      <c r="J1720" s="119"/>
      <c r="K1720" s="119"/>
      <c r="L1720" s="119"/>
      <c r="M1720" s="119"/>
      <c r="N1720" s="119"/>
      <c r="O1720" s="119"/>
      <c r="P1720" s="119"/>
      <c r="Q1720" s="119"/>
      <c r="R1720" s="119"/>
      <c r="S1720" s="119"/>
      <c r="T1720" s="119"/>
      <c r="U1720" s="119"/>
      <c r="V1720" s="119"/>
      <c r="W1720" s="103"/>
      <c r="X1720" s="103"/>
      <c r="Y1720" s="65"/>
      <c r="Z1720" s="65"/>
      <c r="AA1720" s="65"/>
      <c r="AB1720" s="65"/>
      <c r="AC1720" s="65"/>
    </row>
    <row r="1721" spans="1:29" x14ac:dyDescent="0.25">
      <c r="A1721" s="101"/>
      <c r="B1721" s="100"/>
      <c r="C1721" s="101"/>
      <c r="D1721" s="102"/>
      <c r="E1721" s="100"/>
      <c r="F1721" s="103"/>
      <c r="G1721" s="104"/>
      <c r="H1721" s="113"/>
      <c r="I1721" s="100"/>
      <c r="J1721" s="119"/>
      <c r="K1721" s="119"/>
      <c r="L1721" s="119"/>
      <c r="M1721" s="119"/>
      <c r="N1721" s="119"/>
      <c r="O1721" s="119"/>
      <c r="P1721" s="119"/>
      <c r="Q1721" s="119"/>
      <c r="R1721" s="119"/>
      <c r="S1721" s="119"/>
      <c r="T1721" s="119"/>
      <c r="U1721" s="119"/>
      <c r="V1721" s="119"/>
      <c r="W1721" s="103"/>
      <c r="X1721" s="103"/>
      <c r="Y1721" s="65"/>
      <c r="Z1721" s="65"/>
      <c r="AA1721" s="65"/>
      <c r="AB1721" s="65"/>
      <c r="AC1721" s="65"/>
    </row>
    <row r="1722" spans="1:29" x14ac:dyDescent="0.25">
      <c r="A1722" s="101"/>
      <c r="B1722" s="100"/>
      <c r="C1722" s="101"/>
      <c r="D1722" s="102"/>
      <c r="E1722" s="100"/>
      <c r="F1722" s="103"/>
      <c r="G1722" s="104"/>
      <c r="H1722" s="113"/>
      <c r="I1722" s="100"/>
      <c r="J1722" s="119"/>
      <c r="K1722" s="119"/>
      <c r="L1722" s="119"/>
      <c r="M1722" s="119"/>
      <c r="N1722" s="119"/>
      <c r="O1722" s="119"/>
      <c r="P1722" s="119"/>
      <c r="Q1722" s="119"/>
      <c r="R1722" s="119"/>
      <c r="S1722" s="119"/>
      <c r="T1722" s="119"/>
      <c r="U1722" s="119"/>
      <c r="V1722" s="119"/>
      <c r="W1722" s="103"/>
      <c r="X1722" s="103"/>
      <c r="Y1722" s="65"/>
      <c r="Z1722" s="65"/>
      <c r="AA1722" s="65"/>
      <c r="AB1722" s="65"/>
      <c r="AC1722" s="65"/>
    </row>
    <row r="1723" spans="1:29" x14ac:dyDescent="0.25">
      <c r="A1723" s="101"/>
      <c r="B1723" s="100"/>
      <c r="C1723" s="101"/>
      <c r="D1723" s="102"/>
      <c r="E1723" s="100"/>
      <c r="F1723" s="103"/>
      <c r="G1723" s="104"/>
      <c r="H1723" s="113"/>
      <c r="I1723" s="100"/>
      <c r="J1723" s="119"/>
      <c r="K1723" s="119"/>
      <c r="L1723" s="119"/>
      <c r="M1723" s="119"/>
      <c r="N1723" s="119"/>
      <c r="O1723" s="119"/>
      <c r="P1723" s="119"/>
      <c r="Q1723" s="119"/>
      <c r="R1723" s="119"/>
      <c r="S1723" s="119"/>
      <c r="T1723" s="119"/>
      <c r="U1723" s="119"/>
      <c r="V1723" s="119"/>
      <c r="W1723" s="103"/>
      <c r="X1723" s="103"/>
      <c r="Y1723" s="65"/>
      <c r="Z1723" s="65"/>
      <c r="AA1723" s="65"/>
      <c r="AB1723" s="65"/>
      <c r="AC1723" s="65"/>
    </row>
    <row r="1724" spans="1:29" x14ac:dyDescent="0.25">
      <c r="A1724" s="101"/>
      <c r="B1724" s="100"/>
      <c r="C1724" s="101"/>
      <c r="D1724" s="102"/>
      <c r="E1724" s="100"/>
      <c r="F1724" s="103"/>
      <c r="G1724" s="104"/>
      <c r="H1724" s="113"/>
      <c r="I1724" s="100"/>
      <c r="J1724" s="119"/>
      <c r="K1724" s="119"/>
      <c r="L1724" s="119"/>
      <c r="M1724" s="119"/>
      <c r="N1724" s="119"/>
      <c r="O1724" s="119"/>
      <c r="P1724" s="119"/>
      <c r="Q1724" s="119"/>
      <c r="R1724" s="119"/>
      <c r="S1724" s="119"/>
      <c r="T1724" s="119"/>
      <c r="U1724" s="119"/>
      <c r="V1724" s="119"/>
      <c r="W1724" s="103"/>
      <c r="X1724" s="103"/>
      <c r="Y1724" s="65"/>
      <c r="Z1724" s="65"/>
      <c r="AA1724" s="65"/>
      <c r="AB1724" s="65"/>
      <c r="AC1724" s="65"/>
    </row>
    <row r="1725" spans="1:29" x14ac:dyDescent="0.25">
      <c r="A1725" s="101"/>
      <c r="B1725" s="100"/>
      <c r="C1725" s="101"/>
      <c r="D1725" s="102"/>
      <c r="E1725" s="100"/>
      <c r="F1725" s="103"/>
      <c r="G1725" s="104"/>
      <c r="H1725" s="113"/>
      <c r="I1725" s="100"/>
      <c r="J1725" s="119"/>
      <c r="K1725" s="119"/>
      <c r="L1725" s="119"/>
      <c r="M1725" s="119"/>
      <c r="N1725" s="119"/>
      <c r="O1725" s="119"/>
      <c r="P1725" s="119"/>
      <c r="Q1725" s="119"/>
      <c r="R1725" s="119"/>
      <c r="S1725" s="119"/>
      <c r="T1725" s="119"/>
      <c r="U1725" s="119"/>
      <c r="V1725" s="119"/>
      <c r="W1725" s="103"/>
      <c r="X1725" s="103"/>
      <c r="Y1725" s="65"/>
      <c r="Z1725" s="65"/>
      <c r="AA1725" s="65"/>
      <c r="AB1725" s="65"/>
      <c r="AC1725" s="65"/>
    </row>
    <row r="1726" spans="1:29" x14ac:dyDescent="0.25">
      <c r="A1726" s="101"/>
      <c r="B1726" s="100"/>
      <c r="C1726" s="101"/>
      <c r="D1726" s="102"/>
      <c r="E1726" s="100"/>
      <c r="F1726" s="103"/>
      <c r="G1726" s="104"/>
      <c r="H1726" s="113"/>
      <c r="I1726" s="100"/>
      <c r="J1726" s="119"/>
      <c r="K1726" s="119"/>
      <c r="L1726" s="119"/>
      <c r="M1726" s="119"/>
      <c r="N1726" s="119"/>
      <c r="O1726" s="119"/>
      <c r="P1726" s="119"/>
      <c r="Q1726" s="119"/>
      <c r="R1726" s="119"/>
      <c r="S1726" s="119"/>
      <c r="T1726" s="119"/>
      <c r="U1726" s="119"/>
      <c r="V1726" s="119"/>
      <c r="W1726" s="103"/>
      <c r="X1726" s="103"/>
      <c r="Y1726" s="65"/>
      <c r="Z1726" s="65"/>
      <c r="AA1726" s="65"/>
      <c r="AB1726" s="65"/>
      <c r="AC1726" s="65"/>
    </row>
    <row r="1727" spans="1:29" x14ac:dyDescent="0.25">
      <c r="A1727" s="101"/>
      <c r="B1727" s="100"/>
      <c r="C1727" s="101"/>
      <c r="D1727" s="102"/>
      <c r="E1727" s="100"/>
      <c r="F1727" s="103"/>
      <c r="G1727" s="104"/>
      <c r="H1727" s="113"/>
      <c r="I1727" s="100"/>
      <c r="J1727" s="119"/>
      <c r="K1727" s="119"/>
      <c r="L1727" s="119"/>
      <c r="M1727" s="119"/>
      <c r="N1727" s="119"/>
      <c r="O1727" s="119"/>
      <c r="P1727" s="119"/>
      <c r="Q1727" s="119"/>
      <c r="R1727" s="119"/>
      <c r="S1727" s="119"/>
      <c r="T1727" s="119"/>
      <c r="U1727" s="119"/>
      <c r="V1727" s="119"/>
      <c r="W1727" s="103"/>
      <c r="X1727" s="103"/>
      <c r="Y1727" s="65"/>
      <c r="Z1727" s="65"/>
      <c r="AA1727" s="65"/>
      <c r="AB1727" s="65"/>
      <c r="AC1727" s="65"/>
    </row>
    <row r="1728" spans="1:29" x14ac:dyDescent="0.25">
      <c r="A1728" s="101"/>
      <c r="B1728" s="100"/>
      <c r="C1728" s="101"/>
      <c r="D1728" s="102"/>
      <c r="E1728" s="100"/>
      <c r="F1728" s="103"/>
      <c r="G1728" s="104"/>
      <c r="H1728" s="113"/>
      <c r="I1728" s="100"/>
      <c r="J1728" s="119"/>
      <c r="K1728" s="119"/>
      <c r="L1728" s="119"/>
      <c r="M1728" s="119"/>
      <c r="N1728" s="119"/>
      <c r="O1728" s="119"/>
      <c r="P1728" s="119"/>
      <c r="Q1728" s="119"/>
      <c r="R1728" s="119"/>
      <c r="S1728" s="119"/>
      <c r="T1728" s="119"/>
      <c r="U1728" s="119"/>
      <c r="V1728" s="119"/>
      <c r="W1728" s="103"/>
      <c r="X1728" s="103"/>
      <c r="Y1728" s="65"/>
      <c r="Z1728" s="65"/>
      <c r="AA1728" s="65"/>
      <c r="AB1728" s="65"/>
      <c r="AC1728" s="65"/>
    </row>
    <row r="1729" spans="1:29" x14ac:dyDescent="0.25">
      <c r="A1729" s="101"/>
      <c r="B1729" s="100"/>
      <c r="C1729" s="101"/>
      <c r="D1729" s="102"/>
      <c r="E1729" s="100"/>
      <c r="F1729" s="103"/>
      <c r="G1729" s="104"/>
      <c r="H1729" s="113"/>
      <c r="I1729" s="100"/>
      <c r="J1729" s="119"/>
      <c r="K1729" s="119"/>
      <c r="L1729" s="119"/>
      <c r="M1729" s="119"/>
      <c r="N1729" s="119"/>
      <c r="O1729" s="119"/>
      <c r="P1729" s="119"/>
      <c r="Q1729" s="119"/>
      <c r="R1729" s="119"/>
      <c r="S1729" s="119"/>
      <c r="T1729" s="119"/>
      <c r="U1729" s="119"/>
      <c r="V1729" s="119"/>
      <c r="W1729" s="103"/>
      <c r="X1729" s="103"/>
      <c r="Y1729" s="65"/>
      <c r="Z1729" s="65"/>
      <c r="AA1729" s="65"/>
      <c r="AB1729" s="65"/>
      <c r="AC1729" s="65"/>
    </row>
    <row r="1730" spans="1:29" x14ac:dyDescent="0.25">
      <c r="A1730" s="101"/>
      <c r="B1730" s="100"/>
      <c r="C1730" s="101"/>
      <c r="D1730" s="102"/>
      <c r="E1730" s="100"/>
      <c r="F1730" s="103"/>
      <c r="G1730" s="104"/>
      <c r="H1730" s="113"/>
      <c r="I1730" s="100"/>
      <c r="J1730" s="119"/>
      <c r="K1730" s="119"/>
      <c r="L1730" s="119"/>
      <c r="M1730" s="119"/>
      <c r="N1730" s="119"/>
      <c r="O1730" s="119"/>
      <c r="P1730" s="119"/>
      <c r="Q1730" s="119"/>
      <c r="R1730" s="119"/>
      <c r="S1730" s="119"/>
      <c r="T1730" s="119"/>
      <c r="U1730" s="119"/>
      <c r="V1730" s="119"/>
      <c r="W1730" s="103"/>
      <c r="X1730" s="103"/>
      <c r="Y1730" s="65"/>
      <c r="Z1730" s="65"/>
      <c r="AA1730" s="65"/>
      <c r="AB1730" s="65"/>
      <c r="AC1730" s="65"/>
    </row>
    <row r="1731" spans="1:29" x14ac:dyDescent="0.25">
      <c r="A1731" s="101"/>
      <c r="B1731" s="100"/>
      <c r="C1731" s="101"/>
      <c r="D1731" s="102"/>
      <c r="E1731" s="100"/>
      <c r="F1731" s="103"/>
      <c r="G1731" s="104"/>
      <c r="H1731" s="113"/>
      <c r="I1731" s="100"/>
      <c r="J1731" s="119"/>
      <c r="K1731" s="119"/>
      <c r="L1731" s="119"/>
      <c r="M1731" s="119"/>
      <c r="N1731" s="119"/>
      <c r="O1731" s="119"/>
      <c r="P1731" s="119"/>
      <c r="Q1731" s="119"/>
      <c r="R1731" s="119"/>
      <c r="S1731" s="119"/>
      <c r="T1731" s="119"/>
      <c r="U1731" s="119"/>
      <c r="V1731" s="119"/>
      <c r="W1731" s="103"/>
      <c r="X1731" s="103"/>
      <c r="Y1731" s="65"/>
      <c r="Z1731" s="65"/>
      <c r="AA1731" s="65"/>
      <c r="AB1731" s="65"/>
      <c r="AC1731" s="65"/>
    </row>
    <row r="1732" spans="1:29" x14ac:dyDescent="0.25">
      <c r="A1732" s="101"/>
      <c r="B1732" s="100"/>
      <c r="C1732" s="101"/>
      <c r="D1732" s="102"/>
      <c r="E1732" s="100"/>
      <c r="F1732" s="103"/>
      <c r="G1732" s="104"/>
      <c r="H1732" s="113" t="str">
        <f t="shared" ref="H1732:H1766" si="185">LEFT(G1732,2)</f>
        <v/>
      </c>
      <c r="I1732" s="100"/>
      <c r="J1732" s="119"/>
      <c r="K1732" s="119"/>
      <c r="L1732" s="119"/>
      <c r="M1732" s="119"/>
      <c r="N1732" s="119"/>
      <c r="O1732" s="119"/>
      <c r="P1732" s="119"/>
      <c r="Q1732" s="119"/>
      <c r="R1732" s="119"/>
      <c r="S1732" s="119"/>
      <c r="T1732" s="119"/>
      <c r="U1732" s="119"/>
      <c r="V1732" s="119"/>
      <c r="W1732" s="103"/>
      <c r="X1732" s="103"/>
      <c r="Y1732" s="65"/>
      <c r="Z1732" s="65"/>
      <c r="AA1732" s="65"/>
      <c r="AB1732" s="65"/>
      <c r="AC1732" s="65"/>
    </row>
    <row r="1733" spans="1:29" x14ac:dyDescent="0.25">
      <c r="A1733" s="101"/>
      <c r="B1733" s="100"/>
      <c r="C1733" s="101"/>
      <c r="D1733" s="102"/>
      <c r="E1733" s="100"/>
      <c r="F1733" s="103"/>
      <c r="G1733" s="104"/>
      <c r="H1733" s="113" t="str">
        <f t="shared" si="185"/>
        <v/>
      </c>
      <c r="I1733" s="100"/>
      <c r="J1733" s="119"/>
      <c r="K1733" s="119"/>
      <c r="L1733" s="119"/>
      <c r="M1733" s="119"/>
      <c r="N1733" s="119"/>
      <c r="O1733" s="119"/>
      <c r="P1733" s="119"/>
      <c r="Q1733" s="119"/>
      <c r="R1733" s="119"/>
      <c r="S1733" s="119"/>
      <c r="T1733" s="119"/>
      <c r="U1733" s="119"/>
      <c r="V1733" s="119"/>
      <c r="W1733" s="103"/>
      <c r="X1733" s="103"/>
      <c r="Y1733" s="65"/>
      <c r="Z1733" s="65"/>
      <c r="AA1733" s="65"/>
      <c r="AB1733" s="65"/>
      <c r="AC1733" s="65"/>
    </row>
    <row r="1734" spans="1:29" x14ac:dyDescent="0.25">
      <c r="A1734" s="101"/>
      <c r="B1734" s="100"/>
      <c r="C1734" s="101"/>
      <c r="D1734" s="102"/>
      <c r="E1734" s="100"/>
      <c r="F1734" s="103"/>
      <c r="G1734" s="104"/>
      <c r="H1734" s="113" t="str">
        <f t="shared" si="185"/>
        <v/>
      </c>
      <c r="I1734" s="100"/>
      <c r="J1734" s="119"/>
      <c r="K1734" s="119"/>
      <c r="L1734" s="119"/>
      <c r="M1734" s="119"/>
      <c r="N1734" s="119"/>
      <c r="O1734" s="119"/>
      <c r="P1734" s="119"/>
      <c r="Q1734" s="119"/>
      <c r="R1734" s="119"/>
      <c r="S1734" s="119"/>
      <c r="T1734" s="119"/>
      <c r="U1734" s="119"/>
      <c r="V1734" s="119"/>
      <c r="W1734" s="103"/>
      <c r="X1734" s="103"/>
      <c r="Y1734" s="65"/>
      <c r="Z1734" s="65"/>
      <c r="AA1734" s="65"/>
      <c r="AB1734" s="65"/>
      <c r="AC1734" s="65"/>
    </row>
    <row r="1735" spans="1:29" x14ac:dyDescent="0.25">
      <c r="A1735" s="101"/>
      <c r="B1735" s="100"/>
      <c r="C1735" s="101"/>
      <c r="D1735" s="102"/>
      <c r="E1735" s="100"/>
      <c r="F1735" s="103"/>
      <c r="G1735" s="104"/>
      <c r="H1735" s="113" t="str">
        <f t="shared" si="185"/>
        <v/>
      </c>
      <c r="I1735" s="100"/>
      <c r="J1735" s="119"/>
      <c r="K1735" s="119"/>
      <c r="L1735" s="119"/>
      <c r="M1735" s="119"/>
      <c r="N1735" s="119"/>
      <c r="O1735" s="119"/>
      <c r="P1735" s="119"/>
      <c r="Q1735" s="119"/>
      <c r="R1735" s="119"/>
      <c r="S1735" s="119"/>
      <c r="T1735" s="119"/>
      <c r="U1735" s="119"/>
      <c r="V1735" s="119"/>
      <c r="W1735" s="103"/>
      <c r="X1735" s="103"/>
      <c r="Y1735" s="65"/>
      <c r="Z1735" s="65"/>
      <c r="AA1735" s="65"/>
      <c r="AB1735" s="65"/>
      <c r="AC1735" s="65"/>
    </row>
    <row r="1736" spans="1:29" x14ac:dyDescent="0.25">
      <c r="A1736" s="101"/>
      <c r="B1736" s="100"/>
      <c r="C1736" s="101"/>
      <c r="D1736" s="102"/>
      <c r="E1736" s="100"/>
      <c r="F1736" s="103"/>
      <c r="G1736" s="104"/>
      <c r="H1736" s="113" t="str">
        <f t="shared" si="185"/>
        <v/>
      </c>
      <c r="I1736" s="100"/>
      <c r="J1736" s="119"/>
      <c r="K1736" s="119"/>
      <c r="L1736" s="119"/>
      <c r="M1736" s="119"/>
      <c r="N1736" s="119"/>
      <c r="O1736" s="119"/>
      <c r="P1736" s="119"/>
      <c r="Q1736" s="119"/>
      <c r="R1736" s="119"/>
      <c r="S1736" s="119"/>
      <c r="T1736" s="119"/>
      <c r="U1736" s="119"/>
      <c r="V1736" s="119"/>
      <c r="W1736" s="103"/>
      <c r="X1736" s="103"/>
      <c r="Y1736" s="65"/>
      <c r="Z1736" s="65"/>
      <c r="AA1736" s="65"/>
      <c r="AB1736" s="65"/>
      <c r="AC1736" s="65"/>
    </row>
    <row r="1737" spans="1:29" x14ac:dyDescent="0.25">
      <c r="A1737" s="101"/>
      <c r="B1737" s="100"/>
      <c r="C1737" s="101"/>
      <c r="D1737" s="102"/>
      <c r="E1737" s="100"/>
      <c r="F1737" s="103"/>
      <c r="G1737" s="104"/>
      <c r="H1737" s="113" t="str">
        <f t="shared" si="185"/>
        <v/>
      </c>
      <c r="I1737" s="100"/>
      <c r="J1737" s="119"/>
      <c r="K1737" s="119"/>
      <c r="L1737" s="119"/>
      <c r="M1737" s="119"/>
      <c r="N1737" s="119"/>
      <c r="O1737" s="119"/>
      <c r="P1737" s="119"/>
      <c r="Q1737" s="119"/>
      <c r="R1737" s="119"/>
      <c r="S1737" s="119"/>
      <c r="T1737" s="119"/>
      <c r="U1737" s="119"/>
      <c r="V1737" s="119"/>
      <c r="W1737" s="103"/>
      <c r="X1737" s="103"/>
      <c r="Y1737" s="65"/>
      <c r="Z1737" s="65"/>
      <c r="AA1737" s="65"/>
      <c r="AB1737" s="65"/>
      <c r="AC1737" s="65"/>
    </row>
    <row r="1738" spans="1:29" x14ac:dyDescent="0.25">
      <c r="A1738" s="101"/>
      <c r="B1738" s="100"/>
      <c r="C1738" s="101"/>
      <c r="D1738" s="102"/>
      <c r="E1738" s="100"/>
      <c r="F1738" s="103"/>
      <c r="G1738" s="104"/>
      <c r="H1738" s="113" t="str">
        <f t="shared" si="185"/>
        <v/>
      </c>
      <c r="I1738" s="100"/>
      <c r="J1738" s="119"/>
      <c r="K1738" s="119"/>
      <c r="L1738" s="119"/>
      <c r="M1738" s="119"/>
      <c r="N1738" s="119"/>
      <c r="O1738" s="119"/>
      <c r="P1738" s="119"/>
      <c r="Q1738" s="119"/>
      <c r="R1738" s="119"/>
      <c r="S1738" s="119"/>
      <c r="T1738" s="119"/>
      <c r="U1738" s="119"/>
      <c r="V1738" s="119"/>
      <c r="W1738" s="103"/>
      <c r="X1738" s="103"/>
      <c r="Y1738" s="65"/>
      <c r="Z1738" s="65"/>
      <c r="AA1738" s="65"/>
      <c r="AB1738" s="65"/>
      <c r="AC1738" s="65"/>
    </row>
    <row r="1739" spans="1:29" x14ac:dyDescent="0.25">
      <c r="A1739" s="101"/>
      <c r="B1739" s="100"/>
      <c r="C1739" s="101"/>
      <c r="D1739" s="102"/>
      <c r="E1739" s="100"/>
      <c r="F1739" s="103"/>
      <c r="G1739" s="104"/>
      <c r="H1739" s="113" t="str">
        <f t="shared" si="185"/>
        <v/>
      </c>
      <c r="I1739" s="100"/>
      <c r="J1739" s="119"/>
      <c r="K1739" s="119"/>
      <c r="L1739" s="119"/>
      <c r="M1739" s="119"/>
      <c r="N1739" s="119"/>
      <c r="O1739" s="119"/>
      <c r="P1739" s="119"/>
      <c r="Q1739" s="119"/>
      <c r="R1739" s="119"/>
      <c r="S1739" s="119"/>
      <c r="T1739" s="119"/>
      <c r="U1739" s="119"/>
      <c r="V1739" s="119"/>
      <c r="W1739" s="103"/>
      <c r="X1739" s="103"/>
      <c r="Y1739" s="65"/>
      <c r="Z1739" s="65"/>
      <c r="AA1739" s="65"/>
      <c r="AB1739" s="65"/>
      <c r="AC1739" s="65"/>
    </row>
    <row r="1740" spans="1:29" x14ac:dyDescent="0.25">
      <c r="A1740" s="101"/>
      <c r="B1740" s="100"/>
      <c r="C1740" s="101"/>
      <c r="D1740" s="102"/>
      <c r="E1740" s="100"/>
      <c r="F1740" s="103"/>
      <c r="G1740" s="104"/>
      <c r="H1740" s="113" t="str">
        <f t="shared" si="185"/>
        <v/>
      </c>
      <c r="I1740" s="100"/>
      <c r="J1740" s="119"/>
      <c r="K1740" s="119"/>
      <c r="L1740" s="119"/>
      <c r="M1740" s="119"/>
      <c r="N1740" s="119"/>
      <c r="O1740" s="119"/>
      <c r="P1740" s="119"/>
      <c r="Q1740" s="119"/>
      <c r="R1740" s="119"/>
      <c r="S1740" s="119"/>
      <c r="T1740" s="119"/>
      <c r="U1740" s="119"/>
      <c r="V1740" s="119"/>
      <c r="W1740" s="103"/>
      <c r="X1740" s="103"/>
      <c r="Y1740" s="65"/>
      <c r="Z1740" s="65"/>
      <c r="AA1740" s="65"/>
      <c r="AB1740" s="65"/>
      <c r="AC1740" s="65"/>
    </row>
    <row r="1741" spans="1:29" x14ac:dyDescent="0.25">
      <c r="A1741" s="101"/>
      <c r="B1741" s="100"/>
      <c r="C1741" s="101"/>
      <c r="D1741" s="102"/>
      <c r="E1741" s="100"/>
      <c r="F1741" s="103"/>
      <c r="G1741" s="104"/>
      <c r="H1741" s="113" t="str">
        <f t="shared" si="185"/>
        <v/>
      </c>
      <c r="I1741" s="100"/>
      <c r="J1741" s="119"/>
      <c r="K1741" s="119"/>
      <c r="L1741" s="119"/>
      <c r="M1741" s="119"/>
      <c r="N1741" s="119"/>
      <c r="O1741" s="119"/>
      <c r="P1741" s="119"/>
      <c r="Q1741" s="119"/>
      <c r="R1741" s="119"/>
      <c r="S1741" s="119"/>
      <c r="T1741" s="119"/>
      <c r="U1741" s="119"/>
      <c r="V1741" s="119"/>
      <c r="W1741" s="103"/>
      <c r="X1741" s="103"/>
      <c r="Y1741" s="65"/>
      <c r="Z1741" s="65"/>
      <c r="AA1741" s="65"/>
      <c r="AB1741" s="65"/>
      <c r="AC1741" s="65"/>
    </row>
    <row r="1742" spans="1:29" x14ac:dyDescent="0.25">
      <c r="A1742" s="101"/>
      <c r="B1742" s="100"/>
      <c r="C1742" s="101"/>
      <c r="D1742" s="102"/>
      <c r="E1742" s="100"/>
      <c r="F1742" s="103"/>
      <c r="G1742" s="104"/>
      <c r="H1742" s="113" t="str">
        <f t="shared" si="185"/>
        <v/>
      </c>
      <c r="I1742" s="100"/>
      <c r="J1742" s="119"/>
      <c r="K1742" s="119"/>
      <c r="L1742" s="119"/>
      <c r="M1742" s="119"/>
      <c r="N1742" s="119"/>
      <c r="O1742" s="119"/>
      <c r="P1742" s="119"/>
      <c r="Q1742" s="119"/>
      <c r="R1742" s="119"/>
      <c r="S1742" s="119"/>
      <c r="T1742" s="119"/>
      <c r="U1742" s="119"/>
      <c r="V1742" s="119"/>
      <c r="W1742" s="103"/>
      <c r="X1742" s="103"/>
      <c r="Y1742" s="65"/>
      <c r="Z1742" s="65"/>
      <c r="AA1742" s="65"/>
      <c r="AB1742" s="65"/>
      <c r="AC1742" s="65"/>
    </row>
    <row r="1743" spans="1:29" x14ac:dyDescent="0.25">
      <c r="A1743" s="101"/>
      <c r="B1743" s="100"/>
      <c r="C1743" s="101"/>
      <c r="D1743" s="102"/>
      <c r="E1743" s="100"/>
      <c r="F1743" s="103"/>
      <c r="G1743" s="104"/>
      <c r="H1743" s="113" t="str">
        <f t="shared" si="185"/>
        <v/>
      </c>
      <c r="I1743" s="100"/>
      <c r="J1743" s="119"/>
      <c r="K1743" s="119"/>
      <c r="L1743" s="119"/>
      <c r="M1743" s="119"/>
      <c r="N1743" s="119"/>
      <c r="O1743" s="119"/>
      <c r="P1743" s="119"/>
      <c r="Q1743" s="119"/>
      <c r="R1743" s="119"/>
      <c r="S1743" s="119"/>
      <c r="T1743" s="119"/>
      <c r="U1743" s="119"/>
      <c r="V1743" s="119"/>
      <c r="W1743" s="103"/>
      <c r="X1743" s="103"/>
      <c r="Y1743" s="65"/>
      <c r="Z1743" s="65"/>
      <c r="AA1743" s="65"/>
      <c r="AB1743" s="65"/>
      <c r="AC1743" s="65"/>
    </row>
    <row r="1744" spans="1:29" x14ac:dyDescent="0.25">
      <c r="A1744" s="101"/>
      <c r="B1744" s="100"/>
      <c r="C1744" s="101"/>
      <c r="D1744" s="102"/>
      <c r="E1744" s="100"/>
      <c r="F1744" s="103"/>
      <c r="G1744" s="104"/>
      <c r="H1744" s="113" t="str">
        <f t="shared" si="185"/>
        <v/>
      </c>
      <c r="I1744" s="100"/>
      <c r="J1744" s="119"/>
      <c r="K1744" s="119"/>
      <c r="L1744" s="119"/>
      <c r="M1744" s="119"/>
      <c r="N1744" s="119"/>
      <c r="O1744" s="119"/>
      <c r="P1744" s="119"/>
      <c r="Q1744" s="119"/>
      <c r="R1744" s="119"/>
      <c r="S1744" s="119"/>
      <c r="T1744" s="119"/>
      <c r="U1744" s="119"/>
      <c r="V1744" s="119"/>
      <c r="W1744" s="103"/>
      <c r="X1744" s="103"/>
      <c r="Y1744" s="65"/>
      <c r="Z1744" s="65"/>
      <c r="AA1744" s="65"/>
      <c r="AB1744" s="65"/>
      <c r="AC1744" s="65"/>
    </row>
    <row r="1745" spans="1:29" x14ac:dyDescent="0.25">
      <c r="A1745" s="101"/>
      <c r="B1745" s="100"/>
      <c r="C1745" s="101"/>
      <c r="D1745" s="102"/>
      <c r="E1745" s="100"/>
      <c r="F1745" s="103"/>
      <c r="G1745" s="104"/>
      <c r="H1745" s="113" t="str">
        <f t="shared" si="185"/>
        <v/>
      </c>
      <c r="I1745" s="100"/>
      <c r="J1745" s="119"/>
      <c r="K1745" s="119"/>
      <c r="L1745" s="119"/>
      <c r="M1745" s="119"/>
      <c r="N1745" s="119"/>
      <c r="O1745" s="119"/>
      <c r="P1745" s="119"/>
      <c r="Q1745" s="119"/>
      <c r="R1745" s="119"/>
      <c r="S1745" s="119"/>
      <c r="T1745" s="119"/>
      <c r="U1745" s="119"/>
      <c r="V1745" s="119"/>
      <c r="W1745" s="103"/>
      <c r="X1745" s="103"/>
      <c r="Y1745" s="65"/>
      <c r="Z1745" s="65"/>
      <c r="AA1745" s="65"/>
      <c r="AB1745" s="65"/>
      <c r="AC1745" s="65"/>
    </row>
    <row r="1746" spans="1:29" x14ac:dyDescent="0.25">
      <c r="A1746" s="101"/>
      <c r="B1746" s="100"/>
      <c r="C1746" s="101"/>
      <c r="D1746" s="102"/>
      <c r="E1746" s="100"/>
      <c r="F1746" s="103"/>
      <c r="G1746" s="104"/>
      <c r="H1746" s="113" t="str">
        <f t="shared" si="185"/>
        <v/>
      </c>
      <c r="I1746" s="100"/>
      <c r="J1746" s="119"/>
      <c r="K1746" s="119"/>
      <c r="L1746" s="119"/>
      <c r="M1746" s="119"/>
      <c r="N1746" s="119"/>
      <c r="O1746" s="119"/>
      <c r="P1746" s="119"/>
      <c r="Q1746" s="119"/>
      <c r="R1746" s="119"/>
      <c r="S1746" s="119"/>
      <c r="T1746" s="119"/>
      <c r="U1746" s="119"/>
      <c r="V1746" s="119"/>
      <c r="W1746" s="103"/>
      <c r="X1746" s="103"/>
      <c r="Y1746" s="65"/>
      <c r="Z1746" s="65"/>
      <c r="AA1746" s="65"/>
      <c r="AB1746" s="65"/>
      <c r="AC1746" s="65"/>
    </row>
    <row r="1747" spans="1:29" x14ac:dyDescent="0.25">
      <c r="A1747" s="101"/>
      <c r="B1747" s="100"/>
      <c r="C1747" s="101"/>
      <c r="D1747" s="102"/>
      <c r="E1747" s="100"/>
      <c r="F1747" s="103"/>
      <c r="G1747" s="104"/>
      <c r="H1747" s="113" t="str">
        <f t="shared" si="185"/>
        <v/>
      </c>
      <c r="I1747" s="100"/>
      <c r="J1747" s="119"/>
      <c r="K1747" s="119"/>
      <c r="L1747" s="119"/>
      <c r="M1747" s="119"/>
      <c r="N1747" s="119"/>
      <c r="O1747" s="119"/>
      <c r="P1747" s="119"/>
      <c r="Q1747" s="119"/>
      <c r="R1747" s="119"/>
      <c r="S1747" s="119"/>
      <c r="T1747" s="119"/>
      <c r="U1747" s="119"/>
      <c r="V1747" s="119"/>
      <c r="W1747" s="103"/>
      <c r="X1747" s="103"/>
      <c r="Y1747" s="65"/>
      <c r="Z1747" s="65"/>
      <c r="AA1747" s="65"/>
      <c r="AB1747" s="65"/>
      <c r="AC1747" s="65"/>
    </row>
    <row r="1748" spans="1:29" x14ac:dyDescent="0.25">
      <c r="A1748" s="101"/>
      <c r="B1748" s="100"/>
      <c r="C1748" s="101"/>
      <c r="D1748" s="102"/>
      <c r="E1748" s="100"/>
      <c r="F1748" s="103"/>
      <c r="G1748" s="104"/>
      <c r="H1748" s="113" t="str">
        <f t="shared" si="185"/>
        <v/>
      </c>
      <c r="I1748" s="100"/>
      <c r="J1748" s="119"/>
      <c r="K1748" s="119"/>
      <c r="L1748" s="119"/>
      <c r="M1748" s="119"/>
      <c r="N1748" s="119"/>
      <c r="O1748" s="119"/>
      <c r="P1748" s="119"/>
      <c r="Q1748" s="119"/>
      <c r="R1748" s="119"/>
      <c r="S1748" s="119"/>
      <c r="T1748" s="119"/>
      <c r="U1748" s="119"/>
      <c r="V1748" s="119"/>
      <c r="W1748" s="103"/>
      <c r="X1748" s="103"/>
      <c r="Y1748" s="65"/>
      <c r="Z1748" s="65"/>
      <c r="AA1748" s="65"/>
      <c r="AB1748" s="65"/>
      <c r="AC1748" s="65"/>
    </row>
    <row r="1749" spans="1:29" x14ac:dyDescent="0.25">
      <c r="A1749" s="101"/>
      <c r="B1749" s="100"/>
      <c r="C1749" s="101"/>
      <c r="D1749" s="102"/>
      <c r="E1749" s="100"/>
      <c r="F1749" s="103"/>
      <c r="G1749" s="104"/>
      <c r="H1749" s="113" t="str">
        <f t="shared" si="185"/>
        <v/>
      </c>
      <c r="I1749" s="100"/>
      <c r="J1749" s="119"/>
      <c r="K1749" s="119"/>
      <c r="L1749" s="119"/>
      <c r="M1749" s="119"/>
      <c r="N1749" s="119"/>
      <c r="O1749" s="119"/>
      <c r="P1749" s="119"/>
      <c r="Q1749" s="119"/>
      <c r="R1749" s="119"/>
      <c r="S1749" s="119"/>
      <c r="T1749" s="119"/>
      <c r="U1749" s="119"/>
      <c r="V1749" s="119"/>
      <c r="W1749" s="103"/>
      <c r="X1749" s="103"/>
      <c r="Y1749" s="65"/>
      <c r="Z1749" s="65"/>
      <c r="AA1749" s="65"/>
      <c r="AB1749" s="65"/>
      <c r="AC1749" s="65"/>
    </row>
    <row r="1750" spans="1:29" x14ac:dyDescent="0.25">
      <c r="A1750" s="101"/>
      <c r="B1750" s="100"/>
      <c r="C1750" s="101"/>
      <c r="D1750" s="102"/>
      <c r="E1750" s="100"/>
      <c r="F1750" s="103"/>
      <c r="G1750" s="104"/>
      <c r="H1750" s="113" t="str">
        <f t="shared" si="185"/>
        <v/>
      </c>
      <c r="I1750" s="100"/>
      <c r="J1750" s="119"/>
      <c r="K1750" s="119"/>
      <c r="L1750" s="119"/>
      <c r="M1750" s="119"/>
      <c r="N1750" s="119"/>
      <c r="O1750" s="119"/>
      <c r="P1750" s="119"/>
      <c r="Q1750" s="119"/>
      <c r="R1750" s="119"/>
      <c r="S1750" s="119"/>
      <c r="T1750" s="119"/>
      <c r="U1750" s="119"/>
      <c r="V1750" s="119"/>
      <c r="W1750" s="103"/>
      <c r="X1750" s="103"/>
      <c r="Y1750" s="65"/>
      <c r="Z1750" s="65"/>
      <c r="AA1750" s="65"/>
      <c r="AB1750" s="65"/>
      <c r="AC1750" s="65"/>
    </row>
    <row r="1751" spans="1:29" x14ac:dyDescent="0.25">
      <c r="A1751" s="101"/>
      <c r="B1751" s="100"/>
      <c r="C1751" s="101"/>
      <c r="D1751" s="102"/>
      <c r="E1751" s="100"/>
      <c r="F1751" s="103"/>
      <c r="G1751" s="104"/>
      <c r="H1751" s="113" t="str">
        <f t="shared" si="185"/>
        <v/>
      </c>
      <c r="I1751" s="100"/>
      <c r="J1751" s="119"/>
      <c r="K1751" s="119"/>
      <c r="L1751" s="119"/>
      <c r="M1751" s="119"/>
      <c r="N1751" s="119"/>
      <c r="O1751" s="119"/>
      <c r="P1751" s="119"/>
      <c r="Q1751" s="119"/>
      <c r="R1751" s="119"/>
      <c r="S1751" s="119"/>
      <c r="T1751" s="119"/>
      <c r="U1751" s="119"/>
      <c r="V1751" s="119"/>
      <c r="W1751" s="103"/>
      <c r="X1751" s="103"/>
      <c r="Y1751" s="65"/>
      <c r="Z1751" s="65"/>
      <c r="AA1751" s="65"/>
      <c r="AB1751" s="65"/>
      <c r="AC1751" s="65"/>
    </row>
    <row r="1752" spans="1:29" x14ac:dyDescent="0.25">
      <c r="A1752" s="101"/>
      <c r="B1752" s="100"/>
      <c r="C1752" s="101"/>
      <c r="D1752" s="102"/>
      <c r="E1752" s="100"/>
      <c r="F1752" s="103"/>
      <c r="G1752" s="104"/>
      <c r="H1752" s="113" t="str">
        <f t="shared" si="185"/>
        <v/>
      </c>
      <c r="I1752" s="100"/>
      <c r="J1752" s="119"/>
      <c r="K1752" s="119"/>
      <c r="L1752" s="119"/>
      <c r="M1752" s="119"/>
      <c r="N1752" s="119"/>
      <c r="O1752" s="119"/>
      <c r="P1752" s="119"/>
      <c r="Q1752" s="119"/>
      <c r="R1752" s="119"/>
      <c r="S1752" s="119"/>
      <c r="T1752" s="119"/>
      <c r="U1752" s="119"/>
      <c r="V1752" s="119"/>
      <c r="W1752" s="103"/>
      <c r="X1752" s="103"/>
      <c r="Y1752" s="65"/>
      <c r="Z1752" s="65"/>
      <c r="AA1752" s="65"/>
      <c r="AB1752" s="65"/>
      <c r="AC1752" s="65"/>
    </row>
    <row r="1753" spans="1:29" x14ac:dyDescent="0.25">
      <c r="A1753" s="101"/>
      <c r="B1753" s="100"/>
      <c r="C1753" s="101"/>
      <c r="D1753" s="102"/>
      <c r="E1753" s="100"/>
      <c r="F1753" s="103"/>
      <c r="G1753" s="104"/>
      <c r="H1753" s="113" t="str">
        <f t="shared" si="185"/>
        <v/>
      </c>
      <c r="I1753" s="100"/>
      <c r="J1753" s="119"/>
      <c r="K1753" s="119"/>
      <c r="L1753" s="119"/>
      <c r="M1753" s="119"/>
      <c r="N1753" s="119"/>
      <c r="O1753" s="119"/>
      <c r="P1753" s="119"/>
      <c r="Q1753" s="119"/>
      <c r="R1753" s="119"/>
      <c r="S1753" s="119"/>
      <c r="T1753" s="119"/>
      <c r="U1753" s="119"/>
      <c r="V1753" s="119"/>
      <c r="W1753" s="103"/>
      <c r="X1753" s="103"/>
      <c r="Y1753" s="65"/>
      <c r="Z1753" s="65"/>
      <c r="AA1753" s="65"/>
      <c r="AB1753" s="65"/>
      <c r="AC1753" s="65"/>
    </row>
    <row r="1754" spans="1:29" x14ac:dyDescent="0.25">
      <c r="A1754" s="101"/>
      <c r="B1754" s="100"/>
      <c r="C1754" s="101"/>
      <c r="D1754" s="102"/>
      <c r="E1754" s="100"/>
      <c r="F1754" s="103"/>
      <c r="G1754" s="104"/>
      <c r="H1754" s="113" t="str">
        <f t="shared" si="185"/>
        <v/>
      </c>
      <c r="I1754" s="100"/>
      <c r="J1754" s="119"/>
      <c r="K1754" s="119"/>
      <c r="L1754" s="119"/>
      <c r="M1754" s="119"/>
      <c r="N1754" s="119"/>
      <c r="O1754" s="119"/>
      <c r="P1754" s="119"/>
      <c r="Q1754" s="119"/>
      <c r="R1754" s="119"/>
      <c r="S1754" s="119"/>
      <c r="T1754" s="119"/>
      <c r="U1754" s="119"/>
      <c r="V1754" s="119"/>
      <c r="W1754" s="103"/>
      <c r="X1754" s="103"/>
      <c r="Y1754" s="65"/>
      <c r="Z1754" s="65"/>
      <c r="AA1754" s="65"/>
      <c r="AB1754" s="65"/>
      <c r="AC1754" s="65"/>
    </row>
    <row r="1755" spans="1:29" x14ac:dyDescent="0.25">
      <c r="A1755" s="101"/>
      <c r="B1755" s="100"/>
      <c r="C1755" s="101"/>
      <c r="D1755" s="102"/>
      <c r="E1755" s="100"/>
      <c r="F1755" s="103"/>
      <c r="G1755" s="104"/>
      <c r="H1755" s="113" t="str">
        <f t="shared" si="185"/>
        <v/>
      </c>
      <c r="I1755" s="100"/>
      <c r="J1755" s="119"/>
      <c r="K1755" s="119"/>
      <c r="L1755" s="119"/>
      <c r="M1755" s="119"/>
      <c r="N1755" s="119"/>
      <c r="O1755" s="119"/>
      <c r="P1755" s="119"/>
      <c r="Q1755" s="119"/>
      <c r="R1755" s="119"/>
      <c r="S1755" s="119"/>
      <c r="T1755" s="119"/>
      <c r="U1755" s="119"/>
      <c r="V1755" s="119"/>
      <c r="W1755" s="103"/>
      <c r="X1755" s="103"/>
      <c r="Y1755" s="65"/>
      <c r="Z1755" s="65"/>
      <c r="AA1755" s="65"/>
      <c r="AB1755" s="65"/>
      <c r="AC1755" s="65"/>
    </row>
    <row r="1756" spans="1:29" x14ac:dyDescent="0.25">
      <c r="A1756" s="101"/>
      <c r="B1756" s="100"/>
      <c r="C1756" s="101"/>
      <c r="D1756" s="102"/>
      <c r="E1756" s="100"/>
      <c r="F1756" s="103"/>
      <c r="G1756" s="104"/>
      <c r="H1756" s="113" t="str">
        <f t="shared" si="185"/>
        <v/>
      </c>
      <c r="I1756" s="100"/>
      <c r="J1756" s="119"/>
      <c r="K1756" s="119"/>
      <c r="L1756" s="119"/>
      <c r="M1756" s="119"/>
      <c r="N1756" s="119"/>
      <c r="O1756" s="119"/>
      <c r="P1756" s="119"/>
      <c r="Q1756" s="119"/>
      <c r="R1756" s="119"/>
      <c r="S1756" s="119"/>
      <c r="T1756" s="119"/>
      <c r="U1756" s="119"/>
      <c r="V1756" s="119"/>
      <c r="W1756" s="103"/>
      <c r="X1756" s="103"/>
      <c r="Y1756" s="65"/>
      <c r="Z1756" s="65"/>
      <c r="AA1756" s="65"/>
      <c r="AB1756" s="65"/>
      <c r="AC1756" s="65"/>
    </row>
    <row r="1757" spans="1:29" x14ac:dyDescent="0.25">
      <c r="A1757" s="101"/>
      <c r="B1757" s="100"/>
      <c r="C1757" s="101"/>
      <c r="D1757" s="102"/>
      <c r="E1757" s="100"/>
      <c r="F1757" s="103"/>
      <c r="G1757" s="104"/>
      <c r="H1757" s="113" t="str">
        <f t="shared" si="185"/>
        <v/>
      </c>
      <c r="I1757" s="100"/>
      <c r="J1757" s="119"/>
      <c r="K1757" s="119"/>
      <c r="L1757" s="119"/>
      <c r="M1757" s="119"/>
      <c r="N1757" s="119"/>
      <c r="O1757" s="119"/>
      <c r="P1757" s="119"/>
      <c r="Q1757" s="119"/>
      <c r="R1757" s="119"/>
      <c r="S1757" s="119"/>
      <c r="T1757" s="119"/>
      <c r="U1757" s="119"/>
      <c r="V1757" s="119"/>
      <c r="W1757" s="103"/>
      <c r="X1757" s="103"/>
      <c r="Y1757" s="65"/>
      <c r="Z1757" s="65"/>
      <c r="AA1757" s="65"/>
      <c r="AB1757" s="65"/>
      <c r="AC1757" s="65"/>
    </row>
    <row r="1758" spans="1:29" x14ac:dyDescent="0.25">
      <c r="A1758" s="101"/>
      <c r="B1758" s="100"/>
      <c r="C1758" s="101"/>
      <c r="D1758" s="102"/>
      <c r="E1758" s="100"/>
      <c r="F1758" s="103"/>
      <c r="G1758" s="104"/>
      <c r="H1758" s="113" t="str">
        <f t="shared" si="185"/>
        <v/>
      </c>
      <c r="I1758" s="100"/>
      <c r="J1758" s="119"/>
      <c r="K1758" s="119"/>
      <c r="L1758" s="119"/>
      <c r="M1758" s="119"/>
      <c r="N1758" s="119"/>
      <c r="O1758" s="119"/>
      <c r="P1758" s="119"/>
      <c r="Q1758" s="119"/>
      <c r="R1758" s="119"/>
      <c r="S1758" s="119"/>
      <c r="T1758" s="119"/>
      <c r="U1758" s="119"/>
      <c r="V1758" s="119"/>
      <c r="W1758" s="103"/>
      <c r="X1758" s="103"/>
      <c r="Y1758" s="65"/>
      <c r="Z1758" s="65"/>
      <c r="AA1758" s="65"/>
      <c r="AB1758" s="65"/>
      <c r="AC1758" s="65"/>
    </row>
    <row r="1759" spans="1:29" x14ac:dyDescent="0.25">
      <c r="A1759" s="101"/>
      <c r="B1759" s="100"/>
      <c r="C1759" s="101"/>
      <c r="D1759" s="102"/>
      <c r="E1759" s="100"/>
      <c r="F1759" s="103"/>
      <c r="G1759" s="104"/>
      <c r="H1759" s="113" t="str">
        <f t="shared" si="185"/>
        <v/>
      </c>
      <c r="I1759" s="100"/>
      <c r="J1759" s="119"/>
      <c r="K1759" s="119"/>
      <c r="L1759" s="119"/>
      <c r="M1759" s="119"/>
      <c r="N1759" s="119"/>
      <c r="O1759" s="119"/>
      <c r="P1759" s="119"/>
      <c r="Q1759" s="119"/>
      <c r="R1759" s="119"/>
      <c r="S1759" s="119"/>
      <c r="T1759" s="119"/>
      <c r="U1759" s="119"/>
      <c r="V1759" s="119"/>
      <c r="W1759" s="103"/>
      <c r="X1759" s="103"/>
      <c r="Y1759" s="65"/>
      <c r="Z1759" s="65"/>
      <c r="AA1759" s="65"/>
      <c r="AB1759" s="65"/>
      <c r="AC1759" s="65"/>
    </row>
    <row r="1760" spans="1:29" x14ac:dyDescent="0.25">
      <c r="A1760" s="101"/>
      <c r="B1760" s="100"/>
      <c r="C1760" s="101"/>
      <c r="D1760" s="102"/>
      <c r="E1760" s="100"/>
      <c r="F1760" s="103"/>
      <c r="G1760" s="104"/>
      <c r="H1760" s="113" t="str">
        <f t="shared" si="185"/>
        <v/>
      </c>
      <c r="I1760" s="100"/>
      <c r="J1760" s="119"/>
      <c r="K1760" s="119"/>
      <c r="L1760" s="119"/>
      <c r="M1760" s="119"/>
      <c r="N1760" s="119"/>
      <c r="O1760" s="119"/>
      <c r="P1760" s="119"/>
      <c r="Q1760" s="119"/>
      <c r="R1760" s="119"/>
      <c r="S1760" s="119"/>
      <c r="T1760" s="119"/>
      <c r="U1760" s="119"/>
      <c r="V1760" s="119"/>
      <c r="W1760" s="103"/>
      <c r="X1760" s="103"/>
      <c r="Y1760" s="65"/>
      <c r="Z1760" s="65"/>
      <c r="AA1760" s="65"/>
      <c r="AB1760" s="65"/>
      <c r="AC1760" s="65"/>
    </row>
    <row r="1761" spans="1:29" x14ac:dyDescent="0.25">
      <c r="A1761" s="101"/>
      <c r="B1761" s="100"/>
      <c r="C1761" s="101"/>
      <c r="D1761" s="102"/>
      <c r="E1761" s="100"/>
      <c r="F1761" s="103"/>
      <c r="G1761" s="104"/>
      <c r="H1761" s="113" t="str">
        <f t="shared" si="185"/>
        <v/>
      </c>
      <c r="I1761" s="100"/>
      <c r="J1761" s="119"/>
      <c r="K1761" s="119"/>
      <c r="L1761" s="119"/>
      <c r="M1761" s="119"/>
      <c r="N1761" s="119"/>
      <c r="O1761" s="119"/>
      <c r="P1761" s="119"/>
      <c r="Q1761" s="119"/>
      <c r="R1761" s="119"/>
      <c r="S1761" s="119"/>
      <c r="T1761" s="119"/>
      <c r="U1761" s="119"/>
      <c r="V1761" s="119"/>
      <c r="W1761" s="103"/>
      <c r="X1761" s="103"/>
      <c r="Y1761" s="65"/>
      <c r="Z1761" s="65"/>
      <c r="AA1761" s="65"/>
      <c r="AB1761" s="65"/>
      <c r="AC1761" s="65"/>
    </row>
    <row r="1762" spans="1:29" x14ac:dyDescent="0.25">
      <c r="A1762" s="101"/>
      <c r="B1762" s="100"/>
      <c r="C1762" s="101"/>
      <c r="D1762" s="102"/>
      <c r="E1762" s="100"/>
      <c r="F1762" s="103"/>
      <c r="G1762" s="104"/>
      <c r="H1762" s="113" t="str">
        <f t="shared" si="185"/>
        <v/>
      </c>
      <c r="I1762" s="100"/>
      <c r="J1762" s="119"/>
      <c r="K1762" s="119"/>
      <c r="L1762" s="119"/>
      <c r="M1762" s="119"/>
      <c r="N1762" s="119"/>
      <c r="O1762" s="119"/>
      <c r="P1762" s="119"/>
      <c r="Q1762" s="119"/>
      <c r="R1762" s="119"/>
      <c r="S1762" s="119"/>
      <c r="T1762" s="119"/>
      <c r="U1762" s="119"/>
      <c r="V1762" s="119"/>
      <c r="W1762" s="103"/>
      <c r="X1762" s="103"/>
      <c r="Y1762" s="65"/>
      <c r="Z1762" s="65"/>
      <c r="AA1762" s="65"/>
      <c r="AB1762" s="65"/>
      <c r="AC1762" s="65"/>
    </row>
    <row r="1763" spans="1:29" x14ac:dyDescent="0.25">
      <c r="A1763" s="101"/>
      <c r="B1763" s="100"/>
      <c r="C1763" s="101"/>
      <c r="D1763" s="102"/>
      <c r="E1763" s="100"/>
      <c r="F1763" s="103"/>
      <c r="G1763" s="104"/>
      <c r="H1763" s="113" t="str">
        <f t="shared" si="185"/>
        <v/>
      </c>
      <c r="I1763" s="100"/>
      <c r="J1763" s="119"/>
      <c r="K1763" s="119"/>
      <c r="L1763" s="119"/>
      <c r="M1763" s="119"/>
      <c r="N1763" s="119"/>
      <c r="O1763" s="119"/>
      <c r="P1763" s="119"/>
      <c r="Q1763" s="119"/>
      <c r="R1763" s="119"/>
      <c r="S1763" s="119"/>
      <c r="T1763" s="119"/>
      <c r="U1763" s="119"/>
      <c r="V1763" s="119"/>
      <c r="W1763" s="103"/>
      <c r="X1763" s="103"/>
      <c r="Y1763" s="65"/>
      <c r="Z1763" s="65"/>
      <c r="AA1763" s="65"/>
      <c r="AB1763" s="65"/>
      <c r="AC1763" s="65"/>
    </row>
    <row r="1764" spans="1:29" x14ac:dyDescent="0.25">
      <c r="A1764" s="101"/>
      <c r="B1764" s="100"/>
      <c r="C1764" s="101"/>
      <c r="D1764" s="102"/>
      <c r="E1764" s="100"/>
      <c r="F1764" s="103"/>
      <c r="G1764" s="104"/>
      <c r="H1764" s="113" t="str">
        <f t="shared" si="185"/>
        <v/>
      </c>
      <c r="I1764" s="100"/>
      <c r="J1764" s="119"/>
      <c r="K1764" s="119"/>
      <c r="L1764" s="119"/>
      <c r="M1764" s="119"/>
      <c r="N1764" s="119"/>
      <c r="O1764" s="119"/>
      <c r="P1764" s="119"/>
      <c r="Q1764" s="119"/>
      <c r="R1764" s="119"/>
      <c r="S1764" s="119"/>
      <c r="T1764" s="119"/>
      <c r="U1764" s="119"/>
      <c r="V1764" s="119"/>
      <c r="W1764" s="103"/>
      <c r="X1764" s="103"/>
      <c r="Y1764" s="65"/>
      <c r="Z1764" s="65"/>
      <c r="AA1764" s="65"/>
      <c r="AB1764" s="65"/>
      <c r="AC1764" s="65"/>
    </row>
    <row r="1765" spans="1:29" x14ac:dyDescent="0.25">
      <c r="A1765" s="101"/>
      <c r="B1765" s="100"/>
      <c r="C1765" s="101"/>
      <c r="D1765" s="102"/>
      <c r="E1765" s="100"/>
      <c r="F1765" s="103"/>
      <c r="G1765" s="104"/>
      <c r="H1765" s="113" t="str">
        <f t="shared" si="185"/>
        <v/>
      </c>
      <c r="I1765" s="100"/>
      <c r="J1765" s="119"/>
      <c r="K1765" s="119"/>
      <c r="L1765" s="119"/>
      <c r="M1765" s="119"/>
      <c r="N1765" s="119"/>
      <c r="O1765" s="119"/>
      <c r="P1765" s="119"/>
      <c r="Q1765" s="119"/>
      <c r="R1765" s="119"/>
      <c r="S1765" s="119"/>
      <c r="T1765" s="119"/>
      <c r="U1765" s="119"/>
      <c r="V1765" s="119"/>
      <c r="W1765" s="103"/>
      <c r="X1765" s="103"/>
      <c r="Y1765" s="65"/>
      <c r="Z1765" s="65"/>
      <c r="AA1765" s="65"/>
      <c r="AB1765" s="65"/>
      <c r="AC1765" s="65"/>
    </row>
    <row r="1766" spans="1:29" x14ac:dyDescent="0.25">
      <c r="A1766" s="101"/>
      <c r="B1766" s="100"/>
      <c r="C1766" s="101"/>
      <c r="D1766" s="102"/>
      <c r="E1766" s="100"/>
      <c r="F1766" s="103"/>
      <c r="G1766" s="104"/>
      <c r="H1766" s="113" t="str">
        <f t="shared" si="185"/>
        <v/>
      </c>
      <c r="I1766" s="100"/>
      <c r="J1766" s="119"/>
      <c r="K1766" s="119"/>
      <c r="L1766" s="119"/>
      <c r="M1766" s="119"/>
      <c r="N1766" s="119"/>
      <c r="O1766" s="119"/>
      <c r="P1766" s="119"/>
      <c r="Q1766" s="119"/>
      <c r="R1766" s="119"/>
      <c r="S1766" s="119"/>
      <c r="T1766" s="119"/>
      <c r="U1766" s="119"/>
      <c r="V1766" s="119"/>
      <c r="W1766" s="103"/>
      <c r="X1766" s="103"/>
      <c r="Y1766" s="65"/>
      <c r="Z1766" s="65"/>
      <c r="AA1766" s="65"/>
      <c r="AB1766" s="65"/>
      <c r="AC1766" s="65"/>
    </row>
    <row r="1767" spans="1:29" x14ac:dyDescent="0.25">
      <c r="A1767" s="101"/>
      <c r="B1767" s="100"/>
      <c r="C1767" s="101"/>
      <c r="D1767" s="102"/>
      <c r="E1767" s="100"/>
      <c r="F1767" s="103"/>
      <c r="G1767" s="104"/>
      <c r="H1767" s="113" t="str">
        <f t="shared" ref="H1767:H1830" si="186">LEFT(G1767,2)</f>
        <v/>
      </c>
      <c r="I1767" s="100"/>
      <c r="J1767" s="119"/>
      <c r="K1767" s="119"/>
      <c r="L1767" s="119"/>
      <c r="M1767" s="119"/>
      <c r="N1767" s="119"/>
      <c r="O1767" s="119"/>
      <c r="P1767" s="119"/>
      <c r="Q1767" s="119"/>
      <c r="R1767" s="119"/>
      <c r="S1767" s="119"/>
      <c r="T1767" s="119"/>
      <c r="U1767" s="119"/>
      <c r="V1767" s="119"/>
      <c r="W1767" s="103"/>
      <c r="X1767" s="103"/>
      <c r="Y1767" s="65" t="str">
        <f t="shared" ref="Y1767:Y1830" si="187">IF(COUNTIF($G$5:$G$4836,G1608)&gt;1,"DOUBLE","")</f>
        <v>DOUBLE</v>
      </c>
      <c r="Z1767" s="65">
        <f t="shared" ref="Z1767:Z1792" si="188">A1608</f>
        <v>0</v>
      </c>
      <c r="AA1767" s="65">
        <f t="shared" ref="AA1767:AA1794" si="189">I1608</f>
        <v>0</v>
      </c>
      <c r="AB1767" s="65">
        <f t="shared" ref="AB1767:AB1794" si="190">IF(ISNA(MATCH(C1608,G1608,0)),1,0)</f>
        <v>1</v>
      </c>
      <c r="AC1767" s="65">
        <f t="shared" ref="AC1767:AC1798" si="191">LEN(G1608)</f>
        <v>0</v>
      </c>
    </row>
    <row r="1768" spans="1:29" x14ac:dyDescent="0.25">
      <c r="A1768" s="101"/>
      <c r="B1768" s="100"/>
      <c r="C1768" s="101"/>
      <c r="D1768" s="102"/>
      <c r="E1768" s="100"/>
      <c r="F1768" s="103"/>
      <c r="G1768" s="104"/>
      <c r="H1768" s="113" t="str">
        <f t="shared" si="186"/>
        <v/>
      </c>
      <c r="I1768" s="100"/>
      <c r="J1768" s="119"/>
      <c r="K1768" s="119"/>
      <c r="L1768" s="119"/>
      <c r="M1768" s="119"/>
      <c r="N1768" s="119"/>
      <c r="O1768" s="119"/>
      <c r="P1768" s="119"/>
      <c r="Q1768" s="119"/>
      <c r="R1768" s="119"/>
      <c r="S1768" s="119"/>
      <c r="T1768" s="119"/>
      <c r="U1768" s="119"/>
      <c r="V1768" s="119"/>
      <c r="W1768" s="103"/>
      <c r="X1768" s="103"/>
      <c r="Y1768" s="65" t="str">
        <f t="shared" si="187"/>
        <v>DOUBLE</v>
      </c>
      <c r="Z1768" s="65">
        <f t="shared" si="188"/>
        <v>0</v>
      </c>
      <c r="AA1768" s="65">
        <f t="shared" si="189"/>
        <v>0</v>
      </c>
      <c r="AB1768" s="65">
        <f t="shared" si="190"/>
        <v>1</v>
      </c>
      <c r="AC1768" s="65">
        <f t="shared" si="191"/>
        <v>0</v>
      </c>
    </row>
    <row r="1769" spans="1:29" x14ac:dyDescent="0.25">
      <c r="A1769" s="101"/>
      <c r="B1769" s="100"/>
      <c r="C1769" s="101"/>
      <c r="D1769" s="102"/>
      <c r="E1769" s="100"/>
      <c r="F1769" s="103"/>
      <c r="G1769" s="104"/>
      <c r="H1769" s="113" t="str">
        <f t="shared" si="186"/>
        <v/>
      </c>
      <c r="I1769" s="100"/>
      <c r="J1769" s="119"/>
      <c r="K1769" s="119"/>
      <c r="L1769" s="119"/>
      <c r="M1769" s="119"/>
      <c r="N1769" s="119"/>
      <c r="O1769" s="119"/>
      <c r="P1769" s="119"/>
      <c r="Q1769" s="119"/>
      <c r="R1769" s="119"/>
      <c r="S1769" s="119"/>
      <c r="T1769" s="119"/>
      <c r="U1769" s="119"/>
      <c r="V1769" s="119"/>
      <c r="W1769" s="103"/>
      <c r="X1769" s="103"/>
      <c r="Y1769" s="65" t="str">
        <f t="shared" si="187"/>
        <v>DOUBLE</v>
      </c>
      <c r="Z1769" s="65">
        <f t="shared" si="188"/>
        <v>0</v>
      </c>
      <c r="AA1769" s="65">
        <f t="shared" si="189"/>
        <v>0</v>
      </c>
      <c r="AB1769" s="65">
        <f t="shared" si="190"/>
        <v>1</v>
      </c>
      <c r="AC1769" s="65">
        <f t="shared" si="191"/>
        <v>0</v>
      </c>
    </row>
    <row r="1770" spans="1:29" x14ac:dyDescent="0.25">
      <c r="A1770" s="101"/>
      <c r="B1770" s="100"/>
      <c r="C1770" s="101"/>
      <c r="D1770" s="102"/>
      <c r="E1770" s="100"/>
      <c r="F1770" s="103"/>
      <c r="G1770" s="104"/>
      <c r="H1770" s="113" t="str">
        <f t="shared" si="186"/>
        <v/>
      </c>
      <c r="I1770" s="100"/>
      <c r="J1770" s="119"/>
      <c r="K1770" s="119"/>
      <c r="L1770" s="119"/>
      <c r="M1770" s="119"/>
      <c r="N1770" s="119"/>
      <c r="O1770" s="119"/>
      <c r="P1770" s="119"/>
      <c r="Q1770" s="119"/>
      <c r="R1770" s="119"/>
      <c r="S1770" s="119"/>
      <c r="T1770" s="119"/>
      <c r="U1770" s="119"/>
      <c r="V1770" s="119"/>
      <c r="W1770" s="103"/>
      <c r="X1770" s="103"/>
      <c r="Y1770" s="65" t="str">
        <f t="shared" si="187"/>
        <v>DOUBLE</v>
      </c>
      <c r="Z1770" s="65">
        <f t="shared" si="188"/>
        <v>0</v>
      </c>
      <c r="AA1770" s="65">
        <f t="shared" si="189"/>
        <v>0</v>
      </c>
      <c r="AB1770" s="65">
        <f t="shared" si="190"/>
        <v>1</v>
      </c>
      <c r="AC1770" s="65">
        <f t="shared" si="191"/>
        <v>0</v>
      </c>
    </row>
    <row r="1771" spans="1:29" x14ac:dyDescent="0.25">
      <c r="A1771" s="101"/>
      <c r="B1771" s="100"/>
      <c r="C1771" s="101"/>
      <c r="D1771" s="102"/>
      <c r="E1771" s="100"/>
      <c r="F1771" s="103"/>
      <c r="G1771" s="104"/>
      <c r="H1771" s="113" t="str">
        <f t="shared" si="186"/>
        <v/>
      </c>
      <c r="I1771" s="100"/>
      <c r="J1771" s="119"/>
      <c r="K1771" s="119"/>
      <c r="L1771" s="119"/>
      <c r="M1771" s="119"/>
      <c r="N1771" s="119"/>
      <c r="O1771" s="119"/>
      <c r="P1771" s="119"/>
      <c r="Q1771" s="119"/>
      <c r="R1771" s="119"/>
      <c r="S1771" s="119"/>
      <c r="T1771" s="119"/>
      <c r="U1771" s="119"/>
      <c r="V1771" s="119"/>
      <c r="W1771" s="103"/>
      <c r="X1771" s="103"/>
      <c r="Y1771" s="65" t="str">
        <f t="shared" si="187"/>
        <v>DOUBLE</v>
      </c>
      <c r="Z1771" s="65">
        <f t="shared" si="188"/>
        <v>0</v>
      </c>
      <c r="AA1771" s="65">
        <f t="shared" si="189"/>
        <v>0</v>
      </c>
      <c r="AB1771" s="65">
        <f t="shared" si="190"/>
        <v>1</v>
      </c>
      <c r="AC1771" s="65">
        <f t="shared" si="191"/>
        <v>0</v>
      </c>
    </row>
    <row r="1772" spans="1:29" x14ac:dyDescent="0.25">
      <c r="A1772" s="101"/>
      <c r="B1772" s="100"/>
      <c r="C1772" s="101"/>
      <c r="D1772" s="102"/>
      <c r="E1772" s="100"/>
      <c r="F1772" s="103"/>
      <c r="G1772" s="104"/>
      <c r="H1772" s="113" t="str">
        <f t="shared" si="186"/>
        <v/>
      </c>
      <c r="I1772" s="100"/>
      <c r="J1772" s="119"/>
      <c r="K1772" s="119"/>
      <c r="L1772" s="119"/>
      <c r="M1772" s="119"/>
      <c r="N1772" s="119"/>
      <c r="O1772" s="119"/>
      <c r="P1772" s="119"/>
      <c r="Q1772" s="119"/>
      <c r="R1772" s="119"/>
      <c r="S1772" s="119"/>
      <c r="T1772" s="119"/>
      <c r="U1772" s="119"/>
      <c r="V1772" s="119"/>
      <c r="W1772" s="103"/>
      <c r="X1772" s="103"/>
      <c r="Y1772" s="65" t="str">
        <f t="shared" si="187"/>
        <v>DOUBLE</v>
      </c>
      <c r="Z1772" s="65">
        <f t="shared" si="188"/>
        <v>0</v>
      </c>
      <c r="AA1772" s="65">
        <f t="shared" si="189"/>
        <v>0</v>
      </c>
      <c r="AB1772" s="65">
        <f t="shared" si="190"/>
        <v>1</v>
      </c>
      <c r="AC1772" s="65">
        <f t="shared" si="191"/>
        <v>0</v>
      </c>
    </row>
    <row r="1773" spans="1:29" x14ac:dyDescent="0.25">
      <c r="A1773" s="101"/>
      <c r="B1773" s="100"/>
      <c r="C1773" s="101"/>
      <c r="D1773" s="102"/>
      <c r="E1773" s="100"/>
      <c r="F1773" s="103"/>
      <c r="G1773" s="104"/>
      <c r="H1773" s="113" t="str">
        <f t="shared" si="186"/>
        <v/>
      </c>
      <c r="I1773" s="100"/>
      <c r="J1773" s="119"/>
      <c r="K1773" s="119"/>
      <c r="L1773" s="119"/>
      <c r="M1773" s="119"/>
      <c r="N1773" s="119"/>
      <c r="O1773" s="119"/>
      <c r="P1773" s="119"/>
      <c r="Q1773" s="119"/>
      <c r="R1773" s="119"/>
      <c r="S1773" s="119"/>
      <c r="T1773" s="119"/>
      <c r="U1773" s="119"/>
      <c r="V1773" s="119"/>
      <c r="W1773" s="103"/>
      <c r="X1773" s="103"/>
      <c r="Y1773" s="65" t="str">
        <f t="shared" si="187"/>
        <v>DOUBLE</v>
      </c>
      <c r="Z1773" s="65">
        <f t="shared" si="188"/>
        <v>0</v>
      </c>
      <c r="AA1773" s="65">
        <f t="shared" si="189"/>
        <v>0</v>
      </c>
      <c r="AB1773" s="65">
        <f t="shared" si="190"/>
        <v>1</v>
      </c>
      <c r="AC1773" s="65">
        <f t="shared" si="191"/>
        <v>0</v>
      </c>
    </row>
    <row r="1774" spans="1:29" x14ac:dyDescent="0.25">
      <c r="A1774" s="101"/>
      <c r="B1774" s="100"/>
      <c r="C1774" s="101"/>
      <c r="D1774" s="102"/>
      <c r="E1774" s="100"/>
      <c r="F1774" s="103"/>
      <c r="G1774" s="104"/>
      <c r="H1774" s="113" t="str">
        <f t="shared" si="186"/>
        <v/>
      </c>
      <c r="I1774" s="100"/>
      <c r="J1774" s="119"/>
      <c r="K1774" s="119"/>
      <c r="L1774" s="119"/>
      <c r="M1774" s="119"/>
      <c r="N1774" s="119"/>
      <c r="O1774" s="119"/>
      <c r="P1774" s="119"/>
      <c r="Q1774" s="119"/>
      <c r="R1774" s="119"/>
      <c r="S1774" s="119"/>
      <c r="T1774" s="119"/>
      <c r="U1774" s="119"/>
      <c r="V1774" s="119"/>
      <c r="W1774" s="103"/>
      <c r="X1774" s="103"/>
      <c r="Y1774" s="65" t="str">
        <f t="shared" si="187"/>
        <v>DOUBLE</v>
      </c>
      <c r="Z1774" s="65">
        <f t="shared" si="188"/>
        <v>0</v>
      </c>
      <c r="AA1774" s="65">
        <f t="shared" si="189"/>
        <v>0</v>
      </c>
      <c r="AB1774" s="65">
        <f t="shared" si="190"/>
        <v>1</v>
      </c>
      <c r="AC1774" s="65">
        <f t="shared" si="191"/>
        <v>0</v>
      </c>
    </row>
    <row r="1775" spans="1:29" x14ac:dyDescent="0.25">
      <c r="A1775" s="101"/>
      <c r="B1775" s="100"/>
      <c r="C1775" s="101"/>
      <c r="D1775" s="102"/>
      <c r="E1775" s="100"/>
      <c r="F1775" s="103"/>
      <c r="G1775" s="104"/>
      <c r="H1775" s="113" t="str">
        <f t="shared" si="186"/>
        <v/>
      </c>
      <c r="I1775" s="100"/>
      <c r="J1775" s="119"/>
      <c r="K1775" s="119"/>
      <c r="L1775" s="119"/>
      <c r="M1775" s="119"/>
      <c r="N1775" s="119"/>
      <c r="O1775" s="119"/>
      <c r="P1775" s="119"/>
      <c r="Q1775" s="119"/>
      <c r="R1775" s="119"/>
      <c r="S1775" s="119"/>
      <c r="T1775" s="119"/>
      <c r="U1775" s="119"/>
      <c r="V1775" s="119"/>
      <c r="W1775" s="103"/>
      <c r="X1775" s="103"/>
      <c r="Y1775" s="65" t="str">
        <f t="shared" si="187"/>
        <v>DOUBLE</v>
      </c>
      <c r="Z1775" s="65">
        <f t="shared" si="188"/>
        <v>0</v>
      </c>
      <c r="AA1775" s="65">
        <f t="shared" si="189"/>
        <v>0</v>
      </c>
      <c r="AB1775" s="65">
        <f t="shared" si="190"/>
        <v>1</v>
      </c>
      <c r="AC1775" s="65">
        <f t="shared" si="191"/>
        <v>0</v>
      </c>
    </row>
    <row r="1776" spans="1:29" x14ac:dyDescent="0.25">
      <c r="A1776" s="101"/>
      <c r="B1776" s="100"/>
      <c r="C1776" s="101"/>
      <c r="D1776" s="102"/>
      <c r="E1776" s="100"/>
      <c r="F1776" s="103"/>
      <c r="G1776" s="104"/>
      <c r="H1776" s="113" t="str">
        <f t="shared" si="186"/>
        <v/>
      </c>
      <c r="I1776" s="100"/>
      <c r="J1776" s="119"/>
      <c r="K1776" s="119"/>
      <c r="L1776" s="119"/>
      <c r="M1776" s="119"/>
      <c r="N1776" s="119"/>
      <c r="O1776" s="119"/>
      <c r="P1776" s="119"/>
      <c r="Q1776" s="119"/>
      <c r="R1776" s="119"/>
      <c r="S1776" s="119"/>
      <c r="T1776" s="119"/>
      <c r="U1776" s="119"/>
      <c r="V1776" s="119"/>
      <c r="W1776" s="103"/>
      <c r="X1776" s="103"/>
      <c r="Y1776" s="65" t="str">
        <f t="shared" si="187"/>
        <v>DOUBLE</v>
      </c>
      <c r="Z1776" s="65">
        <f t="shared" si="188"/>
        <v>0</v>
      </c>
      <c r="AA1776" s="65">
        <f t="shared" si="189"/>
        <v>0</v>
      </c>
      <c r="AB1776" s="65">
        <f t="shared" si="190"/>
        <v>1</v>
      </c>
      <c r="AC1776" s="65">
        <f t="shared" si="191"/>
        <v>0</v>
      </c>
    </row>
    <row r="1777" spans="1:29" x14ac:dyDescent="0.25">
      <c r="A1777" s="101"/>
      <c r="B1777" s="100"/>
      <c r="C1777" s="101"/>
      <c r="D1777" s="102"/>
      <c r="E1777" s="100"/>
      <c r="F1777" s="103"/>
      <c r="G1777" s="104"/>
      <c r="H1777" s="113" t="str">
        <f t="shared" si="186"/>
        <v/>
      </c>
      <c r="I1777" s="100"/>
      <c r="J1777" s="119"/>
      <c r="K1777" s="119"/>
      <c r="L1777" s="119"/>
      <c r="M1777" s="119"/>
      <c r="N1777" s="119"/>
      <c r="O1777" s="119"/>
      <c r="P1777" s="119"/>
      <c r="Q1777" s="119"/>
      <c r="R1777" s="119"/>
      <c r="S1777" s="119"/>
      <c r="T1777" s="119"/>
      <c r="U1777" s="119"/>
      <c r="V1777" s="119"/>
      <c r="W1777" s="103"/>
      <c r="X1777" s="103"/>
      <c r="Y1777" s="65" t="str">
        <f t="shared" si="187"/>
        <v>DOUBLE</v>
      </c>
      <c r="Z1777" s="65">
        <f t="shared" si="188"/>
        <v>0</v>
      </c>
      <c r="AA1777" s="65">
        <f t="shared" si="189"/>
        <v>0</v>
      </c>
      <c r="AB1777" s="65">
        <f t="shared" si="190"/>
        <v>1</v>
      </c>
      <c r="AC1777" s="65">
        <f t="shared" si="191"/>
        <v>0</v>
      </c>
    </row>
    <row r="1778" spans="1:29" x14ac:dyDescent="0.25">
      <c r="A1778" s="101"/>
      <c r="B1778" s="100"/>
      <c r="C1778" s="101"/>
      <c r="D1778" s="102"/>
      <c r="E1778" s="100"/>
      <c r="F1778" s="103"/>
      <c r="G1778" s="104"/>
      <c r="H1778" s="113" t="str">
        <f t="shared" si="186"/>
        <v/>
      </c>
      <c r="I1778" s="100"/>
      <c r="J1778" s="119"/>
      <c r="K1778" s="119"/>
      <c r="L1778" s="119"/>
      <c r="M1778" s="119"/>
      <c r="N1778" s="119"/>
      <c r="O1778" s="119"/>
      <c r="P1778" s="119"/>
      <c r="Q1778" s="119"/>
      <c r="R1778" s="119"/>
      <c r="S1778" s="119"/>
      <c r="T1778" s="119"/>
      <c r="U1778" s="119"/>
      <c r="V1778" s="119"/>
      <c r="W1778" s="103"/>
      <c r="X1778" s="103"/>
      <c r="Y1778" s="65" t="str">
        <f t="shared" si="187"/>
        <v>DOUBLE</v>
      </c>
      <c r="Z1778" s="65">
        <f t="shared" si="188"/>
        <v>0</v>
      </c>
      <c r="AA1778" s="65">
        <f t="shared" si="189"/>
        <v>0</v>
      </c>
      <c r="AB1778" s="65">
        <f t="shared" si="190"/>
        <v>1</v>
      </c>
      <c r="AC1778" s="65">
        <f t="shared" si="191"/>
        <v>0</v>
      </c>
    </row>
    <row r="1779" spans="1:29" x14ac:dyDescent="0.25">
      <c r="A1779" s="101"/>
      <c r="B1779" s="100"/>
      <c r="C1779" s="101"/>
      <c r="D1779" s="102"/>
      <c r="E1779" s="100"/>
      <c r="F1779" s="103"/>
      <c r="G1779" s="104"/>
      <c r="H1779" s="113" t="str">
        <f t="shared" si="186"/>
        <v/>
      </c>
      <c r="I1779" s="100"/>
      <c r="J1779" s="119"/>
      <c r="K1779" s="119"/>
      <c r="L1779" s="119"/>
      <c r="M1779" s="119"/>
      <c r="N1779" s="119"/>
      <c r="O1779" s="119"/>
      <c r="P1779" s="119"/>
      <c r="Q1779" s="119"/>
      <c r="R1779" s="119"/>
      <c r="S1779" s="119"/>
      <c r="T1779" s="119"/>
      <c r="U1779" s="119"/>
      <c r="V1779" s="119"/>
      <c r="W1779" s="103"/>
      <c r="X1779" s="103"/>
      <c r="Y1779" s="65" t="str">
        <f t="shared" si="187"/>
        <v>DOUBLE</v>
      </c>
      <c r="Z1779" s="65">
        <f t="shared" si="188"/>
        <v>0</v>
      </c>
      <c r="AA1779" s="65">
        <f t="shared" si="189"/>
        <v>0</v>
      </c>
      <c r="AB1779" s="65">
        <f t="shared" si="190"/>
        <v>1</v>
      </c>
      <c r="AC1779" s="65">
        <f t="shared" si="191"/>
        <v>0</v>
      </c>
    </row>
    <row r="1780" spans="1:29" x14ac:dyDescent="0.25">
      <c r="A1780" s="101"/>
      <c r="B1780" s="100"/>
      <c r="C1780" s="101"/>
      <c r="D1780" s="102"/>
      <c r="E1780" s="100"/>
      <c r="F1780" s="103"/>
      <c r="G1780" s="104"/>
      <c r="H1780" s="113" t="str">
        <f t="shared" si="186"/>
        <v/>
      </c>
      <c r="I1780" s="100"/>
      <c r="J1780" s="119"/>
      <c r="K1780" s="119"/>
      <c r="L1780" s="119"/>
      <c r="M1780" s="119"/>
      <c r="N1780" s="119"/>
      <c r="O1780" s="119"/>
      <c r="P1780" s="119"/>
      <c r="Q1780" s="119"/>
      <c r="R1780" s="119"/>
      <c r="S1780" s="119"/>
      <c r="T1780" s="119"/>
      <c r="U1780" s="119"/>
      <c r="V1780" s="119"/>
      <c r="W1780" s="103"/>
      <c r="X1780" s="103"/>
      <c r="Y1780" s="65" t="str">
        <f t="shared" si="187"/>
        <v>DOUBLE</v>
      </c>
      <c r="Z1780" s="65">
        <f t="shared" si="188"/>
        <v>0</v>
      </c>
      <c r="AA1780" s="65">
        <f t="shared" si="189"/>
        <v>0</v>
      </c>
      <c r="AB1780" s="65">
        <f t="shared" si="190"/>
        <v>1</v>
      </c>
      <c r="AC1780" s="65">
        <f t="shared" si="191"/>
        <v>0</v>
      </c>
    </row>
    <row r="1781" spans="1:29" x14ac:dyDescent="0.25">
      <c r="A1781" s="101"/>
      <c r="B1781" s="100"/>
      <c r="C1781" s="101"/>
      <c r="D1781" s="102"/>
      <c r="E1781" s="100"/>
      <c r="F1781" s="103"/>
      <c r="G1781" s="104"/>
      <c r="H1781" s="113" t="str">
        <f t="shared" si="186"/>
        <v/>
      </c>
      <c r="I1781" s="100"/>
      <c r="J1781" s="119"/>
      <c r="K1781" s="119"/>
      <c r="L1781" s="119"/>
      <c r="M1781" s="119"/>
      <c r="N1781" s="119"/>
      <c r="O1781" s="119"/>
      <c r="P1781" s="119"/>
      <c r="Q1781" s="119"/>
      <c r="R1781" s="119"/>
      <c r="S1781" s="119"/>
      <c r="T1781" s="119"/>
      <c r="U1781" s="119"/>
      <c r="V1781" s="119"/>
      <c r="W1781" s="103"/>
      <c r="X1781" s="103"/>
      <c r="Y1781" s="65" t="str">
        <f t="shared" si="187"/>
        <v>DOUBLE</v>
      </c>
      <c r="Z1781" s="65">
        <f t="shared" si="188"/>
        <v>0</v>
      </c>
      <c r="AA1781" s="65">
        <f t="shared" si="189"/>
        <v>0</v>
      </c>
      <c r="AB1781" s="65">
        <f t="shared" si="190"/>
        <v>1</v>
      </c>
      <c r="AC1781" s="65">
        <f t="shared" si="191"/>
        <v>0</v>
      </c>
    </row>
    <row r="1782" spans="1:29" x14ac:dyDescent="0.25">
      <c r="A1782" s="101"/>
      <c r="B1782" s="100"/>
      <c r="C1782" s="101"/>
      <c r="D1782" s="102"/>
      <c r="E1782" s="100"/>
      <c r="F1782" s="103"/>
      <c r="G1782" s="104"/>
      <c r="H1782" s="113" t="str">
        <f t="shared" si="186"/>
        <v/>
      </c>
      <c r="I1782" s="100"/>
      <c r="J1782" s="119"/>
      <c r="K1782" s="119"/>
      <c r="L1782" s="119"/>
      <c r="M1782" s="119"/>
      <c r="N1782" s="119"/>
      <c r="O1782" s="119"/>
      <c r="P1782" s="119"/>
      <c r="Q1782" s="119"/>
      <c r="R1782" s="119"/>
      <c r="S1782" s="119"/>
      <c r="T1782" s="119"/>
      <c r="U1782" s="119"/>
      <c r="V1782" s="119"/>
      <c r="W1782" s="103"/>
      <c r="X1782" s="103"/>
      <c r="Y1782" s="65" t="str">
        <f t="shared" si="187"/>
        <v>DOUBLE</v>
      </c>
      <c r="Z1782" s="65">
        <f t="shared" si="188"/>
        <v>0</v>
      </c>
      <c r="AA1782" s="65">
        <f t="shared" si="189"/>
        <v>0</v>
      </c>
      <c r="AB1782" s="65">
        <f t="shared" si="190"/>
        <v>1</v>
      </c>
      <c r="AC1782" s="65">
        <f t="shared" si="191"/>
        <v>0</v>
      </c>
    </row>
    <row r="1783" spans="1:29" x14ac:dyDescent="0.25">
      <c r="A1783" s="101"/>
      <c r="B1783" s="100"/>
      <c r="C1783" s="101"/>
      <c r="D1783" s="102"/>
      <c r="E1783" s="100"/>
      <c r="F1783" s="103"/>
      <c r="G1783" s="104"/>
      <c r="H1783" s="113" t="str">
        <f t="shared" si="186"/>
        <v/>
      </c>
      <c r="I1783" s="100"/>
      <c r="J1783" s="119"/>
      <c r="K1783" s="119"/>
      <c r="L1783" s="119"/>
      <c r="M1783" s="119"/>
      <c r="N1783" s="119"/>
      <c r="O1783" s="119"/>
      <c r="P1783" s="119"/>
      <c r="Q1783" s="119"/>
      <c r="R1783" s="119"/>
      <c r="S1783" s="119"/>
      <c r="T1783" s="119"/>
      <c r="U1783" s="119"/>
      <c r="V1783" s="119"/>
      <c r="W1783" s="103"/>
      <c r="X1783" s="103"/>
      <c r="Y1783" s="65" t="str">
        <f t="shared" si="187"/>
        <v>DOUBLE</v>
      </c>
      <c r="Z1783" s="65">
        <f t="shared" si="188"/>
        <v>0</v>
      </c>
      <c r="AA1783" s="65">
        <f t="shared" si="189"/>
        <v>0</v>
      </c>
      <c r="AB1783" s="65">
        <f t="shared" si="190"/>
        <v>1</v>
      </c>
      <c r="AC1783" s="65">
        <f t="shared" si="191"/>
        <v>0</v>
      </c>
    </row>
    <row r="1784" spans="1:29" x14ac:dyDescent="0.25">
      <c r="A1784" s="101"/>
      <c r="B1784" s="100"/>
      <c r="C1784" s="101"/>
      <c r="D1784" s="102"/>
      <c r="E1784" s="100"/>
      <c r="F1784" s="103"/>
      <c r="G1784" s="104"/>
      <c r="H1784" s="113" t="str">
        <f t="shared" si="186"/>
        <v/>
      </c>
      <c r="I1784" s="100"/>
      <c r="J1784" s="119"/>
      <c r="K1784" s="119"/>
      <c r="L1784" s="119"/>
      <c r="M1784" s="119"/>
      <c r="N1784" s="119"/>
      <c r="O1784" s="119"/>
      <c r="P1784" s="119"/>
      <c r="Q1784" s="119"/>
      <c r="R1784" s="119"/>
      <c r="S1784" s="119"/>
      <c r="T1784" s="119"/>
      <c r="U1784" s="119"/>
      <c r="V1784" s="119"/>
      <c r="W1784" s="103"/>
      <c r="X1784" s="103"/>
      <c r="Y1784" s="65" t="str">
        <f t="shared" si="187"/>
        <v>DOUBLE</v>
      </c>
      <c r="Z1784" s="65">
        <f t="shared" si="188"/>
        <v>0</v>
      </c>
      <c r="AA1784" s="65">
        <f t="shared" si="189"/>
        <v>0</v>
      </c>
      <c r="AB1784" s="65">
        <f t="shared" si="190"/>
        <v>1</v>
      </c>
      <c r="AC1784" s="65">
        <f t="shared" si="191"/>
        <v>0</v>
      </c>
    </row>
    <row r="1785" spans="1:29" x14ac:dyDescent="0.25">
      <c r="A1785" s="101"/>
      <c r="B1785" s="100"/>
      <c r="C1785" s="101"/>
      <c r="D1785" s="102"/>
      <c r="E1785" s="100"/>
      <c r="F1785" s="103"/>
      <c r="G1785" s="104"/>
      <c r="H1785" s="113" t="str">
        <f t="shared" si="186"/>
        <v/>
      </c>
      <c r="I1785" s="100"/>
      <c r="J1785" s="119"/>
      <c r="K1785" s="119"/>
      <c r="L1785" s="119"/>
      <c r="M1785" s="119"/>
      <c r="N1785" s="119"/>
      <c r="O1785" s="119"/>
      <c r="P1785" s="119"/>
      <c r="Q1785" s="119"/>
      <c r="R1785" s="119"/>
      <c r="S1785" s="119"/>
      <c r="T1785" s="119"/>
      <c r="U1785" s="119"/>
      <c r="V1785" s="119"/>
      <c r="W1785" s="103"/>
      <c r="X1785" s="103"/>
      <c r="Y1785" s="65" t="str">
        <f t="shared" si="187"/>
        <v>DOUBLE</v>
      </c>
      <c r="Z1785" s="65">
        <f t="shared" si="188"/>
        <v>0</v>
      </c>
      <c r="AA1785" s="65">
        <f t="shared" si="189"/>
        <v>0</v>
      </c>
      <c r="AB1785" s="65">
        <f t="shared" si="190"/>
        <v>1</v>
      </c>
      <c r="AC1785" s="65">
        <f t="shared" si="191"/>
        <v>0</v>
      </c>
    </row>
    <row r="1786" spans="1:29" x14ac:dyDescent="0.25">
      <c r="A1786" s="101"/>
      <c r="B1786" s="100"/>
      <c r="C1786" s="101"/>
      <c r="D1786" s="102"/>
      <c r="E1786" s="100"/>
      <c r="F1786" s="103"/>
      <c r="G1786" s="104"/>
      <c r="H1786" s="113" t="str">
        <f t="shared" si="186"/>
        <v/>
      </c>
      <c r="I1786" s="100"/>
      <c r="J1786" s="119"/>
      <c r="K1786" s="119"/>
      <c r="L1786" s="119"/>
      <c r="M1786" s="119"/>
      <c r="N1786" s="119"/>
      <c r="O1786" s="119"/>
      <c r="P1786" s="119"/>
      <c r="Q1786" s="119"/>
      <c r="R1786" s="119"/>
      <c r="S1786" s="119"/>
      <c r="T1786" s="119"/>
      <c r="U1786" s="119"/>
      <c r="V1786" s="119"/>
      <c r="W1786" s="103"/>
      <c r="X1786" s="103"/>
      <c r="Y1786" s="65" t="str">
        <f t="shared" si="187"/>
        <v>DOUBLE</v>
      </c>
      <c r="Z1786" s="65">
        <f t="shared" si="188"/>
        <v>0</v>
      </c>
      <c r="AA1786" s="65">
        <f t="shared" si="189"/>
        <v>0</v>
      </c>
      <c r="AB1786" s="65">
        <f t="shared" si="190"/>
        <v>1</v>
      </c>
      <c r="AC1786" s="65">
        <f t="shared" si="191"/>
        <v>0</v>
      </c>
    </row>
    <row r="1787" spans="1:29" x14ac:dyDescent="0.25">
      <c r="A1787" s="101"/>
      <c r="B1787" s="100"/>
      <c r="C1787" s="101"/>
      <c r="D1787" s="102"/>
      <c r="E1787" s="100"/>
      <c r="F1787" s="103"/>
      <c r="G1787" s="104"/>
      <c r="H1787" s="113" t="str">
        <f t="shared" si="186"/>
        <v/>
      </c>
      <c r="I1787" s="100"/>
      <c r="J1787" s="119"/>
      <c r="K1787" s="119"/>
      <c r="L1787" s="119"/>
      <c r="M1787" s="119"/>
      <c r="N1787" s="119"/>
      <c r="O1787" s="119"/>
      <c r="P1787" s="119"/>
      <c r="Q1787" s="119"/>
      <c r="R1787" s="119"/>
      <c r="S1787" s="119"/>
      <c r="T1787" s="119"/>
      <c r="U1787" s="119"/>
      <c r="V1787" s="119"/>
      <c r="W1787" s="103"/>
      <c r="X1787" s="103"/>
      <c r="Y1787" s="65" t="str">
        <f t="shared" si="187"/>
        <v>DOUBLE</v>
      </c>
      <c r="Z1787" s="65">
        <f t="shared" si="188"/>
        <v>0</v>
      </c>
      <c r="AA1787" s="65">
        <f t="shared" si="189"/>
        <v>0</v>
      </c>
      <c r="AB1787" s="65">
        <f t="shared" si="190"/>
        <v>1</v>
      </c>
      <c r="AC1787" s="65">
        <f t="shared" si="191"/>
        <v>0</v>
      </c>
    </row>
    <row r="1788" spans="1:29" x14ac:dyDescent="0.25">
      <c r="A1788" s="101"/>
      <c r="B1788" s="100"/>
      <c r="C1788" s="101"/>
      <c r="D1788" s="102"/>
      <c r="E1788" s="100"/>
      <c r="F1788" s="103"/>
      <c r="G1788" s="104"/>
      <c r="H1788" s="113" t="str">
        <f t="shared" si="186"/>
        <v/>
      </c>
      <c r="I1788" s="100"/>
      <c r="J1788" s="119"/>
      <c r="K1788" s="119"/>
      <c r="L1788" s="119"/>
      <c r="M1788" s="119"/>
      <c r="N1788" s="119"/>
      <c r="O1788" s="119"/>
      <c r="P1788" s="119"/>
      <c r="Q1788" s="119"/>
      <c r="R1788" s="119"/>
      <c r="S1788" s="119"/>
      <c r="T1788" s="119"/>
      <c r="U1788" s="119"/>
      <c r="V1788" s="119"/>
      <c r="W1788" s="103"/>
      <c r="X1788" s="103"/>
      <c r="Y1788" s="65" t="str">
        <f t="shared" si="187"/>
        <v>DOUBLE</v>
      </c>
      <c r="Z1788" s="65">
        <f t="shared" si="188"/>
        <v>0</v>
      </c>
      <c r="AA1788" s="65">
        <f t="shared" si="189"/>
        <v>0</v>
      </c>
      <c r="AB1788" s="65">
        <f t="shared" si="190"/>
        <v>1</v>
      </c>
      <c r="AC1788" s="65">
        <f t="shared" si="191"/>
        <v>0</v>
      </c>
    </row>
    <row r="1789" spans="1:29" x14ac:dyDescent="0.25">
      <c r="A1789" s="101"/>
      <c r="B1789" s="100"/>
      <c r="C1789" s="101"/>
      <c r="D1789" s="102"/>
      <c r="E1789" s="100"/>
      <c r="F1789" s="103"/>
      <c r="G1789" s="104"/>
      <c r="H1789" s="113" t="str">
        <f t="shared" si="186"/>
        <v/>
      </c>
      <c r="I1789" s="100"/>
      <c r="J1789" s="119"/>
      <c r="K1789" s="119"/>
      <c r="L1789" s="119"/>
      <c r="M1789" s="119"/>
      <c r="N1789" s="119"/>
      <c r="O1789" s="119"/>
      <c r="P1789" s="119"/>
      <c r="Q1789" s="119"/>
      <c r="R1789" s="119"/>
      <c r="S1789" s="119"/>
      <c r="T1789" s="119"/>
      <c r="U1789" s="119"/>
      <c r="V1789" s="119"/>
      <c r="W1789" s="103"/>
      <c r="X1789" s="103"/>
      <c r="Y1789" s="65" t="str">
        <f t="shared" si="187"/>
        <v>DOUBLE</v>
      </c>
      <c r="Z1789" s="65">
        <f t="shared" si="188"/>
        <v>0</v>
      </c>
      <c r="AA1789" s="65">
        <f t="shared" si="189"/>
        <v>0</v>
      </c>
      <c r="AB1789" s="65">
        <f t="shared" si="190"/>
        <v>1</v>
      </c>
      <c r="AC1789" s="65">
        <f t="shared" si="191"/>
        <v>0</v>
      </c>
    </row>
    <row r="1790" spans="1:29" x14ac:dyDescent="0.25">
      <c r="A1790" s="101"/>
      <c r="B1790" s="100"/>
      <c r="C1790" s="101"/>
      <c r="D1790" s="102"/>
      <c r="E1790" s="100"/>
      <c r="F1790" s="103"/>
      <c r="G1790" s="104"/>
      <c r="H1790" s="113" t="str">
        <f t="shared" si="186"/>
        <v/>
      </c>
      <c r="I1790" s="100"/>
      <c r="J1790" s="119"/>
      <c r="K1790" s="119"/>
      <c r="L1790" s="119"/>
      <c r="M1790" s="119"/>
      <c r="N1790" s="119"/>
      <c r="O1790" s="119"/>
      <c r="P1790" s="119"/>
      <c r="Q1790" s="119"/>
      <c r="R1790" s="119"/>
      <c r="S1790" s="119"/>
      <c r="T1790" s="119"/>
      <c r="U1790" s="119"/>
      <c r="V1790" s="119"/>
      <c r="W1790" s="103"/>
      <c r="X1790" s="103"/>
      <c r="Y1790" s="65" t="str">
        <f t="shared" si="187"/>
        <v>DOUBLE</v>
      </c>
      <c r="Z1790" s="65">
        <f t="shared" si="188"/>
        <v>0</v>
      </c>
      <c r="AA1790" s="65">
        <f t="shared" si="189"/>
        <v>0</v>
      </c>
      <c r="AB1790" s="65">
        <f t="shared" si="190"/>
        <v>1</v>
      </c>
      <c r="AC1790" s="65">
        <f t="shared" si="191"/>
        <v>0</v>
      </c>
    </row>
    <row r="1791" spans="1:29" x14ac:dyDescent="0.25">
      <c r="A1791" s="101"/>
      <c r="B1791" s="100"/>
      <c r="C1791" s="101"/>
      <c r="D1791" s="102"/>
      <c r="E1791" s="100"/>
      <c r="F1791" s="103"/>
      <c r="G1791" s="104"/>
      <c r="H1791" s="113" t="str">
        <f t="shared" si="186"/>
        <v/>
      </c>
      <c r="I1791" s="100"/>
      <c r="J1791" s="119"/>
      <c r="K1791" s="119"/>
      <c r="L1791" s="119"/>
      <c r="M1791" s="119"/>
      <c r="N1791" s="119"/>
      <c r="O1791" s="119"/>
      <c r="P1791" s="119"/>
      <c r="Q1791" s="119"/>
      <c r="R1791" s="119"/>
      <c r="S1791" s="119"/>
      <c r="T1791" s="119"/>
      <c r="U1791" s="119"/>
      <c r="V1791" s="119"/>
      <c r="W1791" s="103"/>
      <c r="X1791" s="103"/>
      <c r="Y1791" s="65" t="str">
        <f t="shared" si="187"/>
        <v>DOUBLE</v>
      </c>
      <c r="Z1791" s="65">
        <f t="shared" si="188"/>
        <v>0</v>
      </c>
      <c r="AA1791" s="65">
        <f t="shared" si="189"/>
        <v>0</v>
      </c>
      <c r="AB1791" s="65">
        <f t="shared" si="190"/>
        <v>1</v>
      </c>
      <c r="AC1791" s="65">
        <f t="shared" si="191"/>
        <v>0</v>
      </c>
    </row>
    <row r="1792" spans="1:29" x14ac:dyDescent="0.25">
      <c r="A1792" s="101"/>
      <c r="B1792" s="100"/>
      <c r="C1792" s="101"/>
      <c r="D1792" s="102"/>
      <c r="E1792" s="100"/>
      <c r="F1792" s="103"/>
      <c r="G1792" s="104"/>
      <c r="H1792" s="113" t="str">
        <f t="shared" si="186"/>
        <v/>
      </c>
      <c r="I1792" s="100"/>
      <c r="J1792" s="119"/>
      <c r="K1792" s="119"/>
      <c r="L1792" s="119"/>
      <c r="M1792" s="119"/>
      <c r="N1792" s="119"/>
      <c r="O1792" s="119"/>
      <c r="P1792" s="119"/>
      <c r="Q1792" s="119"/>
      <c r="R1792" s="119"/>
      <c r="S1792" s="119"/>
      <c r="T1792" s="119"/>
      <c r="U1792" s="119"/>
      <c r="V1792" s="119"/>
      <c r="W1792" s="103"/>
      <c r="X1792" s="103"/>
      <c r="Y1792" s="65" t="str">
        <f t="shared" si="187"/>
        <v>DOUBLE</v>
      </c>
      <c r="Z1792" s="65">
        <f t="shared" si="188"/>
        <v>0</v>
      </c>
      <c r="AA1792" s="65">
        <f t="shared" si="189"/>
        <v>0</v>
      </c>
      <c r="AB1792" s="65">
        <f t="shared" si="190"/>
        <v>1</v>
      </c>
      <c r="AC1792" s="65">
        <f t="shared" si="191"/>
        <v>0</v>
      </c>
    </row>
    <row r="1793" spans="1:29" x14ac:dyDescent="0.25">
      <c r="A1793" s="101"/>
      <c r="B1793" s="100"/>
      <c r="C1793" s="101"/>
      <c r="D1793" s="102"/>
      <c r="E1793" s="100"/>
      <c r="F1793" s="103"/>
      <c r="G1793" s="104"/>
      <c r="H1793" s="113" t="str">
        <f t="shared" si="186"/>
        <v/>
      </c>
      <c r="I1793" s="100"/>
      <c r="J1793" s="119"/>
      <c r="K1793" s="119"/>
      <c r="L1793" s="119"/>
      <c r="M1793" s="119"/>
      <c r="N1793" s="119"/>
      <c r="O1793" s="119"/>
      <c r="P1793" s="119"/>
      <c r="Q1793" s="119"/>
      <c r="R1793" s="119"/>
      <c r="S1793" s="119"/>
      <c r="T1793" s="119"/>
      <c r="U1793" s="119"/>
      <c r="V1793" s="119"/>
      <c r="W1793" s="103"/>
      <c r="X1793" s="103"/>
      <c r="Y1793" s="65" t="str">
        <f t="shared" si="187"/>
        <v>DOUBLE</v>
      </c>
      <c r="Z1793" s="65">
        <f t="shared" ref="Z1793:Z1856" si="192">A1634</f>
        <v>0</v>
      </c>
      <c r="AA1793" s="65">
        <f t="shared" si="189"/>
        <v>0</v>
      </c>
      <c r="AB1793" s="65">
        <f t="shared" si="190"/>
        <v>1</v>
      </c>
      <c r="AC1793" s="65">
        <f t="shared" si="191"/>
        <v>0</v>
      </c>
    </row>
    <row r="1794" spans="1:29" x14ac:dyDescent="0.25">
      <c r="A1794" s="101"/>
      <c r="B1794" s="100"/>
      <c r="C1794" s="101"/>
      <c r="D1794" s="102"/>
      <c r="E1794" s="100"/>
      <c r="F1794" s="103"/>
      <c r="G1794" s="104"/>
      <c r="H1794" s="113" t="str">
        <f t="shared" si="186"/>
        <v/>
      </c>
      <c r="I1794" s="100"/>
      <c r="J1794" s="119"/>
      <c r="K1794" s="119"/>
      <c r="L1794" s="119"/>
      <c r="M1794" s="119"/>
      <c r="N1794" s="119"/>
      <c r="O1794" s="119"/>
      <c r="P1794" s="119"/>
      <c r="Q1794" s="119"/>
      <c r="R1794" s="119"/>
      <c r="S1794" s="119"/>
      <c r="T1794" s="119"/>
      <c r="U1794" s="119"/>
      <c r="V1794" s="119"/>
      <c r="W1794" s="103"/>
      <c r="X1794" s="103"/>
      <c r="Y1794" s="65" t="str">
        <f t="shared" si="187"/>
        <v>DOUBLE</v>
      </c>
      <c r="Z1794" s="65">
        <f t="shared" si="192"/>
        <v>0</v>
      </c>
      <c r="AA1794" s="65">
        <f t="shared" si="189"/>
        <v>0</v>
      </c>
      <c r="AB1794" s="65">
        <f t="shared" si="190"/>
        <v>1</v>
      </c>
      <c r="AC1794" s="65">
        <f t="shared" si="191"/>
        <v>0</v>
      </c>
    </row>
    <row r="1795" spans="1:29" x14ac:dyDescent="0.25">
      <c r="A1795" s="101"/>
      <c r="B1795" s="100"/>
      <c r="C1795" s="101"/>
      <c r="D1795" s="102"/>
      <c r="E1795" s="100"/>
      <c r="F1795" s="103"/>
      <c r="G1795" s="104"/>
      <c r="H1795" s="113" t="str">
        <f t="shared" si="186"/>
        <v/>
      </c>
      <c r="I1795" s="100"/>
      <c r="J1795" s="119"/>
      <c r="K1795" s="119"/>
      <c r="L1795" s="119"/>
      <c r="M1795" s="119"/>
      <c r="N1795" s="119"/>
      <c r="O1795" s="119"/>
      <c r="P1795" s="119"/>
      <c r="Q1795" s="119"/>
      <c r="R1795" s="119"/>
      <c r="S1795" s="119"/>
      <c r="T1795" s="119"/>
      <c r="U1795" s="119"/>
      <c r="V1795" s="119"/>
      <c r="W1795" s="103"/>
      <c r="X1795" s="103"/>
      <c r="Y1795" s="65" t="str">
        <f t="shared" si="187"/>
        <v>DOUBLE</v>
      </c>
      <c r="Z1795" s="65">
        <f t="shared" si="192"/>
        <v>0</v>
      </c>
      <c r="AA1795" s="65">
        <f t="shared" ref="AA1795:AA1858" si="193">I1636</f>
        <v>0</v>
      </c>
      <c r="AB1795" s="65">
        <f t="shared" ref="AB1795:AB1858" si="194">IF(ISNA(MATCH(C1636,G1636,0)),1,0)</f>
        <v>1</v>
      </c>
      <c r="AC1795" s="65">
        <f t="shared" si="191"/>
        <v>0</v>
      </c>
    </row>
    <row r="1796" spans="1:29" x14ac:dyDescent="0.25">
      <c r="A1796" s="101"/>
      <c r="B1796" s="100"/>
      <c r="C1796" s="101"/>
      <c r="D1796" s="102"/>
      <c r="E1796" s="100"/>
      <c r="F1796" s="103"/>
      <c r="G1796" s="104"/>
      <c r="H1796" s="113" t="str">
        <f t="shared" si="186"/>
        <v/>
      </c>
      <c r="I1796" s="100"/>
      <c r="J1796" s="119"/>
      <c r="K1796" s="119"/>
      <c r="L1796" s="119"/>
      <c r="M1796" s="119"/>
      <c r="N1796" s="119"/>
      <c r="O1796" s="119"/>
      <c r="P1796" s="119"/>
      <c r="Q1796" s="119"/>
      <c r="R1796" s="119"/>
      <c r="S1796" s="119"/>
      <c r="T1796" s="119"/>
      <c r="U1796" s="119"/>
      <c r="V1796" s="119"/>
      <c r="W1796" s="103"/>
      <c r="X1796" s="103"/>
      <c r="Y1796" s="65" t="str">
        <f t="shared" si="187"/>
        <v>DOUBLE</v>
      </c>
      <c r="Z1796" s="65">
        <f t="shared" si="192"/>
        <v>0</v>
      </c>
      <c r="AA1796" s="65">
        <f t="shared" si="193"/>
        <v>0</v>
      </c>
      <c r="AB1796" s="65">
        <f t="shared" si="194"/>
        <v>1</v>
      </c>
      <c r="AC1796" s="65">
        <f t="shared" si="191"/>
        <v>0</v>
      </c>
    </row>
    <row r="1797" spans="1:29" x14ac:dyDescent="0.25">
      <c r="A1797" s="101"/>
      <c r="B1797" s="100"/>
      <c r="C1797" s="101"/>
      <c r="D1797" s="102"/>
      <c r="E1797" s="100"/>
      <c r="F1797" s="103"/>
      <c r="G1797" s="104"/>
      <c r="H1797" s="113" t="str">
        <f t="shared" si="186"/>
        <v/>
      </c>
      <c r="I1797" s="100"/>
      <c r="J1797" s="119"/>
      <c r="K1797" s="119"/>
      <c r="L1797" s="119"/>
      <c r="M1797" s="119"/>
      <c r="N1797" s="119"/>
      <c r="O1797" s="119"/>
      <c r="P1797" s="119"/>
      <c r="Q1797" s="119"/>
      <c r="R1797" s="119"/>
      <c r="S1797" s="119"/>
      <c r="T1797" s="119"/>
      <c r="U1797" s="119"/>
      <c r="V1797" s="119"/>
      <c r="W1797" s="103"/>
      <c r="X1797" s="103"/>
      <c r="Y1797" s="65" t="str">
        <f t="shared" si="187"/>
        <v>DOUBLE</v>
      </c>
      <c r="Z1797" s="65">
        <f t="shared" si="192"/>
        <v>0</v>
      </c>
      <c r="AA1797" s="65">
        <f t="shared" si="193"/>
        <v>0</v>
      </c>
      <c r="AB1797" s="65">
        <f t="shared" si="194"/>
        <v>1</v>
      </c>
      <c r="AC1797" s="65">
        <f t="shared" si="191"/>
        <v>0</v>
      </c>
    </row>
    <row r="1798" spans="1:29" x14ac:dyDescent="0.25">
      <c r="A1798" s="101"/>
      <c r="B1798" s="100"/>
      <c r="C1798" s="101"/>
      <c r="D1798" s="102"/>
      <c r="E1798" s="100"/>
      <c r="F1798" s="103"/>
      <c r="G1798" s="104"/>
      <c r="H1798" s="113" t="str">
        <f t="shared" si="186"/>
        <v/>
      </c>
      <c r="I1798" s="100"/>
      <c r="J1798" s="119"/>
      <c r="K1798" s="119"/>
      <c r="L1798" s="119"/>
      <c r="M1798" s="119"/>
      <c r="N1798" s="119"/>
      <c r="O1798" s="119"/>
      <c r="P1798" s="119"/>
      <c r="Q1798" s="119"/>
      <c r="R1798" s="119"/>
      <c r="S1798" s="119"/>
      <c r="T1798" s="119"/>
      <c r="U1798" s="119"/>
      <c r="V1798" s="119"/>
      <c r="W1798" s="103"/>
      <c r="X1798" s="103"/>
      <c r="Y1798" s="65" t="str">
        <f t="shared" si="187"/>
        <v>DOUBLE</v>
      </c>
      <c r="Z1798" s="65">
        <f t="shared" si="192"/>
        <v>0</v>
      </c>
      <c r="AA1798" s="65">
        <f t="shared" si="193"/>
        <v>0</v>
      </c>
      <c r="AB1798" s="65">
        <f t="shared" si="194"/>
        <v>1</v>
      </c>
      <c r="AC1798" s="65">
        <f t="shared" si="191"/>
        <v>0</v>
      </c>
    </row>
    <row r="1799" spans="1:29" x14ac:dyDescent="0.25">
      <c r="A1799" s="101"/>
      <c r="B1799" s="100"/>
      <c r="C1799" s="101"/>
      <c r="D1799" s="102"/>
      <c r="E1799" s="100"/>
      <c r="F1799" s="103"/>
      <c r="G1799" s="104"/>
      <c r="H1799" s="113" t="str">
        <f t="shared" si="186"/>
        <v/>
      </c>
      <c r="I1799" s="100"/>
      <c r="J1799" s="119"/>
      <c r="K1799" s="119"/>
      <c r="L1799" s="119"/>
      <c r="M1799" s="119"/>
      <c r="N1799" s="119"/>
      <c r="O1799" s="119"/>
      <c r="P1799" s="119"/>
      <c r="Q1799" s="119"/>
      <c r="R1799" s="119"/>
      <c r="S1799" s="119"/>
      <c r="T1799" s="119"/>
      <c r="U1799" s="119"/>
      <c r="V1799" s="119"/>
      <c r="W1799" s="103"/>
      <c r="X1799" s="103"/>
      <c r="Y1799" s="65" t="str">
        <f t="shared" si="187"/>
        <v>DOUBLE</v>
      </c>
      <c r="Z1799" s="65">
        <f t="shared" si="192"/>
        <v>0</v>
      </c>
      <c r="AA1799" s="65">
        <f t="shared" si="193"/>
        <v>0</v>
      </c>
      <c r="AB1799" s="65">
        <f t="shared" si="194"/>
        <v>1</v>
      </c>
      <c r="AC1799" s="65">
        <f t="shared" ref="AC1799:AC1862" si="195">LEN(G1640)</f>
        <v>0</v>
      </c>
    </row>
    <row r="1800" spans="1:29" x14ac:dyDescent="0.25">
      <c r="A1800" s="101"/>
      <c r="B1800" s="100"/>
      <c r="C1800" s="101"/>
      <c r="D1800" s="102"/>
      <c r="E1800" s="100"/>
      <c r="F1800" s="103"/>
      <c r="G1800" s="104"/>
      <c r="H1800" s="113" t="str">
        <f t="shared" si="186"/>
        <v/>
      </c>
      <c r="I1800" s="100"/>
      <c r="J1800" s="119"/>
      <c r="K1800" s="119"/>
      <c r="L1800" s="119"/>
      <c r="M1800" s="119"/>
      <c r="N1800" s="119"/>
      <c r="O1800" s="119"/>
      <c r="P1800" s="119"/>
      <c r="Q1800" s="119"/>
      <c r="R1800" s="119"/>
      <c r="S1800" s="119"/>
      <c r="T1800" s="119"/>
      <c r="U1800" s="119"/>
      <c r="V1800" s="119"/>
      <c r="W1800" s="103"/>
      <c r="X1800" s="103"/>
      <c r="Y1800" s="65" t="str">
        <f t="shared" si="187"/>
        <v>DOUBLE</v>
      </c>
      <c r="Z1800" s="65">
        <f t="shared" si="192"/>
        <v>0</v>
      </c>
      <c r="AA1800" s="65">
        <f t="shared" si="193"/>
        <v>0</v>
      </c>
      <c r="AB1800" s="65">
        <f t="shared" si="194"/>
        <v>1</v>
      </c>
      <c r="AC1800" s="65">
        <f t="shared" si="195"/>
        <v>0</v>
      </c>
    </row>
    <row r="1801" spans="1:29" x14ac:dyDescent="0.25">
      <c r="A1801" s="101"/>
      <c r="B1801" s="100"/>
      <c r="C1801" s="101"/>
      <c r="D1801" s="102"/>
      <c r="E1801" s="100"/>
      <c r="F1801" s="103"/>
      <c r="G1801" s="104"/>
      <c r="H1801" s="113" t="str">
        <f t="shared" si="186"/>
        <v/>
      </c>
      <c r="I1801" s="100"/>
      <c r="J1801" s="119"/>
      <c r="K1801" s="119"/>
      <c r="L1801" s="119"/>
      <c r="M1801" s="119"/>
      <c r="N1801" s="119"/>
      <c r="O1801" s="119"/>
      <c r="P1801" s="119"/>
      <c r="Q1801" s="119"/>
      <c r="R1801" s="119"/>
      <c r="S1801" s="119"/>
      <c r="T1801" s="119"/>
      <c r="U1801" s="119"/>
      <c r="V1801" s="119"/>
      <c r="W1801" s="103"/>
      <c r="X1801" s="103"/>
      <c r="Y1801" s="65" t="str">
        <f t="shared" si="187"/>
        <v>DOUBLE</v>
      </c>
      <c r="Z1801" s="65">
        <f t="shared" si="192"/>
        <v>0</v>
      </c>
      <c r="AA1801" s="65">
        <f t="shared" si="193"/>
        <v>0</v>
      </c>
      <c r="AB1801" s="65">
        <f t="shared" si="194"/>
        <v>1</v>
      </c>
      <c r="AC1801" s="65">
        <f t="shared" si="195"/>
        <v>0</v>
      </c>
    </row>
    <row r="1802" spans="1:29" x14ac:dyDescent="0.25">
      <c r="A1802" s="101"/>
      <c r="B1802" s="100"/>
      <c r="C1802" s="101"/>
      <c r="D1802" s="102"/>
      <c r="E1802" s="100"/>
      <c r="F1802" s="103"/>
      <c r="G1802" s="104"/>
      <c r="H1802" s="113" t="str">
        <f t="shared" si="186"/>
        <v/>
      </c>
      <c r="I1802" s="100"/>
      <c r="J1802" s="119"/>
      <c r="K1802" s="119"/>
      <c r="L1802" s="119"/>
      <c r="M1802" s="119"/>
      <c r="N1802" s="119"/>
      <c r="O1802" s="119"/>
      <c r="P1802" s="119"/>
      <c r="Q1802" s="119"/>
      <c r="R1802" s="119"/>
      <c r="S1802" s="119"/>
      <c r="T1802" s="119"/>
      <c r="U1802" s="119"/>
      <c r="V1802" s="119"/>
      <c r="W1802" s="103"/>
      <c r="X1802" s="103"/>
      <c r="Y1802" s="65" t="str">
        <f t="shared" si="187"/>
        <v>DOUBLE</v>
      </c>
      <c r="Z1802" s="65">
        <f t="shared" si="192"/>
        <v>0</v>
      </c>
      <c r="AA1802" s="65">
        <f t="shared" si="193"/>
        <v>0</v>
      </c>
      <c r="AB1802" s="65">
        <f t="shared" si="194"/>
        <v>1</v>
      </c>
      <c r="AC1802" s="65">
        <f t="shared" si="195"/>
        <v>0</v>
      </c>
    </row>
    <row r="1803" spans="1:29" x14ac:dyDescent="0.25">
      <c r="A1803" s="101"/>
      <c r="B1803" s="100"/>
      <c r="C1803" s="101"/>
      <c r="D1803" s="102"/>
      <c r="E1803" s="100"/>
      <c r="F1803" s="103"/>
      <c r="G1803" s="104"/>
      <c r="H1803" s="113" t="str">
        <f t="shared" si="186"/>
        <v/>
      </c>
      <c r="I1803" s="100"/>
      <c r="J1803" s="119"/>
      <c r="K1803" s="119"/>
      <c r="L1803" s="119"/>
      <c r="M1803" s="119"/>
      <c r="N1803" s="119"/>
      <c r="O1803" s="119"/>
      <c r="P1803" s="119"/>
      <c r="Q1803" s="119"/>
      <c r="R1803" s="119"/>
      <c r="S1803" s="119"/>
      <c r="T1803" s="119"/>
      <c r="U1803" s="119"/>
      <c r="V1803" s="119"/>
      <c r="W1803" s="103"/>
      <c r="X1803" s="103"/>
      <c r="Y1803" s="65" t="str">
        <f t="shared" si="187"/>
        <v>DOUBLE</v>
      </c>
      <c r="Z1803" s="65">
        <f t="shared" si="192"/>
        <v>0</v>
      </c>
      <c r="AA1803" s="65">
        <f t="shared" si="193"/>
        <v>0</v>
      </c>
      <c r="AB1803" s="65">
        <f t="shared" si="194"/>
        <v>1</v>
      </c>
      <c r="AC1803" s="65">
        <f t="shared" si="195"/>
        <v>0</v>
      </c>
    </row>
    <row r="1804" spans="1:29" x14ac:dyDescent="0.25">
      <c r="A1804" s="101"/>
      <c r="B1804" s="100"/>
      <c r="C1804" s="101"/>
      <c r="D1804" s="102"/>
      <c r="E1804" s="100"/>
      <c r="F1804" s="103"/>
      <c r="G1804" s="104"/>
      <c r="H1804" s="113" t="str">
        <f t="shared" si="186"/>
        <v/>
      </c>
      <c r="I1804" s="100"/>
      <c r="J1804" s="119"/>
      <c r="K1804" s="119"/>
      <c r="L1804" s="119"/>
      <c r="M1804" s="119"/>
      <c r="N1804" s="119"/>
      <c r="O1804" s="119"/>
      <c r="P1804" s="119"/>
      <c r="Q1804" s="119"/>
      <c r="R1804" s="119"/>
      <c r="S1804" s="119"/>
      <c r="T1804" s="119"/>
      <c r="U1804" s="119"/>
      <c r="V1804" s="119"/>
      <c r="W1804" s="103"/>
      <c r="X1804" s="103"/>
      <c r="Y1804" s="65" t="str">
        <f t="shared" si="187"/>
        <v>DOUBLE</v>
      </c>
      <c r="Z1804" s="65">
        <f t="shared" si="192"/>
        <v>0</v>
      </c>
      <c r="AA1804" s="65">
        <f t="shared" si="193"/>
        <v>0</v>
      </c>
      <c r="AB1804" s="65">
        <f t="shared" si="194"/>
        <v>1</v>
      </c>
      <c r="AC1804" s="65">
        <f t="shared" si="195"/>
        <v>0</v>
      </c>
    </row>
    <row r="1805" spans="1:29" x14ac:dyDescent="0.25">
      <c r="A1805" s="101"/>
      <c r="B1805" s="100"/>
      <c r="C1805" s="101"/>
      <c r="D1805" s="102"/>
      <c r="E1805" s="100"/>
      <c r="F1805" s="103"/>
      <c r="G1805" s="104"/>
      <c r="H1805" s="113" t="str">
        <f t="shared" si="186"/>
        <v/>
      </c>
      <c r="I1805" s="100"/>
      <c r="J1805" s="119"/>
      <c r="K1805" s="119"/>
      <c r="L1805" s="119"/>
      <c r="M1805" s="119"/>
      <c r="N1805" s="119"/>
      <c r="O1805" s="119"/>
      <c r="P1805" s="119"/>
      <c r="Q1805" s="119"/>
      <c r="R1805" s="119"/>
      <c r="S1805" s="119"/>
      <c r="T1805" s="119"/>
      <c r="U1805" s="119"/>
      <c r="V1805" s="119"/>
      <c r="W1805" s="103"/>
      <c r="X1805" s="103"/>
      <c r="Y1805" s="65" t="str">
        <f t="shared" si="187"/>
        <v>DOUBLE</v>
      </c>
      <c r="Z1805" s="65">
        <f t="shared" si="192"/>
        <v>0</v>
      </c>
      <c r="AA1805" s="65">
        <f t="shared" si="193"/>
        <v>0</v>
      </c>
      <c r="AB1805" s="65">
        <f t="shared" si="194"/>
        <v>1</v>
      </c>
      <c r="AC1805" s="65">
        <f t="shared" si="195"/>
        <v>0</v>
      </c>
    </row>
    <row r="1806" spans="1:29" x14ac:dyDescent="0.25">
      <c r="A1806" s="101"/>
      <c r="B1806" s="100"/>
      <c r="C1806" s="101"/>
      <c r="D1806" s="102"/>
      <c r="E1806" s="100"/>
      <c r="F1806" s="103"/>
      <c r="G1806" s="104"/>
      <c r="H1806" s="113" t="str">
        <f t="shared" si="186"/>
        <v/>
      </c>
      <c r="I1806" s="100"/>
      <c r="J1806" s="119"/>
      <c r="K1806" s="119"/>
      <c r="L1806" s="119"/>
      <c r="M1806" s="119"/>
      <c r="N1806" s="119"/>
      <c r="O1806" s="119"/>
      <c r="P1806" s="119"/>
      <c r="Q1806" s="119"/>
      <c r="R1806" s="119"/>
      <c r="S1806" s="119"/>
      <c r="T1806" s="119"/>
      <c r="U1806" s="119"/>
      <c r="V1806" s="119"/>
      <c r="W1806" s="103"/>
      <c r="X1806" s="103"/>
      <c r="Y1806" s="65" t="str">
        <f t="shared" si="187"/>
        <v>DOUBLE</v>
      </c>
      <c r="Z1806" s="65">
        <f t="shared" si="192"/>
        <v>0</v>
      </c>
      <c r="AA1806" s="65">
        <f t="shared" si="193"/>
        <v>0</v>
      </c>
      <c r="AB1806" s="65">
        <f t="shared" si="194"/>
        <v>1</v>
      </c>
      <c r="AC1806" s="65">
        <f t="shared" si="195"/>
        <v>0</v>
      </c>
    </row>
    <row r="1807" spans="1:29" x14ac:dyDescent="0.25">
      <c r="A1807" s="101"/>
      <c r="B1807" s="100"/>
      <c r="C1807" s="101"/>
      <c r="D1807" s="102"/>
      <c r="E1807" s="100"/>
      <c r="F1807" s="103"/>
      <c r="G1807" s="104"/>
      <c r="H1807" s="113" t="str">
        <f t="shared" si="186"/>
        <v/>
      </c>
      <c r="I1807" s="100"/>
      <c r="J1807" s="119"/>
      <c r="K1807" s="119"/>
      <c r="L1807" s="119"/>
      <c r="M1807" s="119"/>
      <c r="N1807" s="119"/>
      <c r="O1807" s="119"/>
      <c r="P1807" s="119"/>
      <c r="Q1807" s="119"/>
      <c r="R1807" s="119"/>
      <c r="S1807" s="119"/>
      <c r="T1807" s="119"/>
      <c r="U1807" s="119"/>
      <c r="V1807" s="119"/>
      <c r="W1807" s="103"/>
      <c r="X1807" s="103"/>
      <c r="Y1807" s="65" t="str">
        <f t="shared" si="187"/>
        <v>DOUBLE</v>
      </c>
      <c r="Z1807" s="65">
        <f t="shared" si="192"/>
        <v>0</v>
      </c>
      <c r="AA1807" s="65">
        <f t="shared" si="193"/>
        <v>0</v>
      </c>
      <c r="AB1807" s="65">
        <f t="shared" si="194"/>
        <v>1</v>
      </c>
      <c r="AC1807" s="65">
        <f t="shared" si="195"/>
        <v>0</v>
      </c>
    </row>
    <row r="1808" spans="1:29" x14ac:dyDescent="0.25">
      <c r="A1808" s="101"/>
      <c r="B1808" s="100"/>
      <c r="C1808" s="101"/>
      <c r="D1808" s="102"/>
      <c r="E1808" s="100"/>
      <c r="F1808" s="103"/>
      <c r="G1808" s="104"/>
      <c r="H1808" s="113" t="str">
        <f t="shared" si="186"/>
        <v/>
      </c>
      <c r="I1808" s="100"/>
      <c r="J1808" s="119"/>
      <c r="K1808" s="119"/>
      <c r="L1808" s="119"/>
      <c r="M1808" s="119"/>
      <c r="N1808" s="119"/>
      <c r="O1808" s="119"/>
      <c r="P1808" s="119"/>
      <c r="Q1808" s="119"/>
      <c r="R1808" s="119"/>
      <c r="S1808" s="119"/>
      <c r="T1808" s="119"/>
      <c r="U1808" s="119"/>
      <c r="V1808" s="119"/>
      <c r="W1808" s="103"/>
      <c r="X1808" s="103"/>
      <c r="Y1808" s="65" t="str">
        <f t="shared" si="187"/>
        <v>DOUBLE</v>
      </c>
      <c r="Z1808" s="65">
        <f t="shared" si="192"/>
        <v>0</v>
      </c>
      <c r="AA1808" s="65">
        <f t="shared" si="193"/>
        <v>0</v>
      </c>
      <c r="AB1808" s="65">
        <f t="shared" si="194"/>
        <v>1</v>
      </c>
      <c r="AC1808" s="65">
        <f t="shared" si="195"/>
        <v>0</v>
      </c>
    </row>
    <row r="1809" spans="1:29" x14ac:dyDescent="0.25">
      <c r="A1809" s="101"/>
      <c r="B1809" s="100"/>
      <c r="C1809" s="101"/>
      <c r="D1809" s="102"/>
      <c r="E1809" s="100"/>
      <c r="F1809" s="103"/>
      <c r="G1809" s="104"/>
      <c r="H1809" s="113" t="str">
        <f t="shared" si="186"/>
        <v/>
      </c>
      <c r="I1809" s="100"/>
      <c r="J1809" s="119"/>
      <c r="K1809" s="119"/>
      <c r="L1809" s="119"/>
      <c r="M1809" s="119"/>
      <c r="N1809" s="119"/>
      <c r="O1809" s="119"/>
      <c r="P1809" s="119"/>
      <c r="Q1809" s="119"/>
      <c r="R1809" s="119"/>
      <c r="S1809" s="119"/>
      <c r="T1809" s="119"/>
      <c r="U1809" s="119"/>
      <c r="V1809" s="119"/>
      <c r="W1809" s="103"/>
      <c r="X1809" s="103"/>
      <c r="Y1809" s="65" t="str">
        <f t="shared" si="187"/>
        <v>DOUBLE</v>
      </c>
      <c r="Z1809" s="65">
        <f t="shared" si="192"/>
        <v>0</v>
      </c>
      <c r="AA1809" s="65">
        <f t="shared" si="193"/>
        <v>0</v>
      </c>
      <c r="AB1809" s="65">
        <f t="shared" si="194"/>
        <v>1</v>
      </c>
      <c r="AC1809" s="65">
        <f t="shared" si="195"/>
        <v>0</v>
      </c>
    </row>
    <row r="1810" spans="1:29" x14ac:dyDescent="0.25">
      <c r="A1810" s="101"/>
      <c r="B1810" s="100"/>
      <c r="C1810" s="101"/>
      <c r="D1810" s="102"/>
      <c r="E1810" s="100"/>
      <c r="F1810" s="103"/>
      <c r="G1810" s="104"/>
      <c r="H1810" s="113" t="str">
        <f t="shared" si="186"/>
        <v/>
      </c>
      <c r="I1810" s="100"/>
      <c r="J1810" s="119"/>
      <c r="K1810" s="119"/>
      <c r="L1810" s="119"/>
      <c r="M1810" s="119"/>
      <c r="N1810" s="119"/>
      <c r="O1810" s="119"/>
      <c r="P1810" s="119"/>
      <c r="Q1810" s="119"/>
      <c r="R1810" s="119"/>
      <c r="S1810" s="119"/>
      <c r="T1810" s="119"/>
      <c r="U1810" s="119"/>
      <c r="V1810" s="119"/>
      <c r="W1810" s="103"/>
      <c r="X1810" s="103"/>
      <c r="Y1810" s="65" t="str">
        <f t="shared" si="187"/>
        <v>DOUBLE</v>
      </c>
      <c r="Z1810" s="65">
        <f t="shared" si="192"/>
        <v>0</v>
      </c>
      <c r="AA1810" s="65">
        <f t="shared" si="193"/>
        <v>0</v>
      </c>
      <c r="AB1810" s="65">
        <f t="shared" si="194"/>
        <v>1</v>
      </c>
      <c r="AC1810" s="65">
        <f t="shared" si="195"/>
        <v>0</v>
      </c>
    </row>
    <row r="1811" spans="1:29" x14ac:dyDescent="0.25">
      <c r="A1811" s="101"/>
      <c r="B1811" s="100"/>
      <c r="C1811" s="101"/>
      <c r="D1811" s="102"/>
      <c r="E1811" s="100"/>
      <c r="F1811" s="103"/>
      <c r="G1811" s="104"/>
      <c r="H1811" s="113" t="str">
        <f t="shared" si="186"/>
        <v/>
      </c>
      <c r="I1811" s="100"/>
      <c r="J1811" s="119"/>
      <c r="K1811" s="119"/>
      <c r="L1811" s="119"/>
      <c r="M1811" s="119"/>
      <c r="N1811" s="119"/>
      <c r="O1811" s="119"/>
      <c r="P1811" s="119"/>
      <c r="Q1811" s="119"/>
      <c r="R1811" s="119"/>
      <c r="S1811" s="119"/>
      <c r="T1811" s="119"/>
      <c r="U1811" s="119"/>
      <c r="V1811" s="119"/>
      <c r="W1811" s="103"/>
      <c r="X1811" s="103"/>
      <c r="Y1811" s="65" t="str">
        <f t="shared" si="187"/>
        <v>DOUBLE</v>
      </c>
      <c r="Z1811" s="65">
        <f t="shared" si="192"/>
        <v>0</v>
      </c>
      <c r="AA1811" s="65">
        <f t="shared" si="193"/>
        <v>0</v>
      </c>
      <c r="AB1811" s="65">
        <f t="shared" si="194"/>
        <v>1</v>
      </c>
      <c r="AC1811" s="65">
        <f t="shared" si="195"/>
        <v>0</v>
      </c>
    </row>
    <row r="1812" spans="1:29" x14ac:dyDescent="0.25">
      <c r="A1812" s="101"/>
      <c r="B1812" s="100"/>
      <c r="C1812" s="101"/>
      <c r="D1812" s="102"/>
      <c r="E1812" s="100"/>
      <c r="F1812" s="103"/>
      <c r="G1812" s="104"/>
      <c r="H1812" s="113" t="str">
        <f t="shared" si="186"/>
        <v/>
      </c>
      <c r="I1812" s="100"/>
      <c r="J1812" s="119"/>
      <c r="K1812" s="119"/>
      <c r="L1812" s="119"/>
      <c r="M1812" s="119"/>
      <c r="N1812" s="119"/>
      <c r="O1812" s="119"/>
      <c r="P1812" s="119"/>
      <c r="Q1812" s="119"/>
      <c r="R1812" s="119"/>
      <c r="S1812" s="119"/>
      <c r="T1812" s="119"/>
      <c r="U1812" s="119"/>
      <c r="V1812" s="119"/>
      <c r="W1812" s="103"/>
      <c r="X1812" s="103"/>
      <c r="Y1812" s="65" t="str">
        <f t="shared" si="187"/>
        <v>DOUBLE</v>
      </c>
      <c r="Z1812" s="65">
        <f t="shared" si="192"/>
        <v>0</v>
      </c>
      <c r="AA1812" s="65">
        <f t="shared" si="193"/>
        <v>0</v>
      </c>
      <c r="AB1812" s="65">
        <f t="shared" si="194"/>
        <v>1</v>
      </c>
      <c r="AC1812" s="65">
        <f t="shared" si="195"/>
        <v>0</v>
      </c>
    </row>
    <row r="1813" spans="1:29" x14ac:dyDescent="0.25">
      <c r="A1813" s="101"/>
      <c r="B1813" s="100"/>
      <c r="C1813" s="101"/>
      <c r="D1813" s="102"/>
      <c r="E1813" s="100"/>
      <c r="F1813" s="103"/>
      <c r="G1813" s="104"/>
      <c r="H1813" s="113" t="str">
        <f t="shared" si="186"/>
        <v/>
      </c>
      <c r="I1813" s="100"/>
      <c r="J1813" s="119"/>
      <c r="K1813" s="119"/>
      <c r="L1813" s="119"/>
      <c r="M1813" s="119"/>
      <c r="N1813" s="119"/>
      <c r="O1813" s="119"/>
      <c r="P1813" s="119"/>
      <c r="Q1813" s="119"/>
      <c r="R1813" s="119"/>
      <c r="S1813" s="119"/>
      <c r="T1813" s="119"/>
      <c r="U1813" s="119"/>
      <c r="V1813" s="119"/>
      <c r="W1813" s="103"/>
      <c r="X1813" s="103"/>
      <c r="Y1813" s="65" t="str">
        <f t="shared" si="187"/>
        <v>DOUBLE</v>
      </c>
      <c r="Z1813" s="65">
        <f t="shared" si="192"/>
        <v>0</v>
      </c>
      <c r="AA1813" s="65">
        <f t="shared" si="193"/>
        <v>0</v>
      </c>
      <c r="AB1813" s="65">
        <f t="shared" si="194"/>
        <v>1</v>
      </c>
      <c r="AC1813" s="65">
        <f t="shared" si="195"/>
        <v>0</v>
      </c>
    </row>
    <row r="1814" spans="1:29" x14ac:dyDescent="0.25">
      <c r="A1814" s="101"/>
      <c r="B1814" s="100"/>
      <c r="C1814" s="101"/>
      <c r="D1814" s="102"/>
      <c r="E1814" s="100"/>
      <c r="F1814" s="103"/>
      <c r="G1814" s="104"/>
      <c r="H1814" s="113" t="str">
        <f t="shared" si="186"/>
        <v/>
      </c>
      <c r="I1814" s="100"/>
      <c r="J1814" s="119"/>
      <c r="K1814" s="119"/>
      <c r="L1814" s="119"/>
      <c r="M1814" s="119"/>
      <c r="N1814" s="119"/>
      <c r="O1814" s="119"/>
      <c r="P1814" s="119"/>
      <c r="Q1814" s="119"/>
      <c r="R1814" s="119"/>
      <c r="S1814" s="119"/>
      <c r="T1814" s="119"/>
      <c r="U1814" s="119"/>
      <c r="V1814" s="119"/>
      <c r="W1814" s="103"/>
      <c r="X1814" s="103"/>
      <c r="Y1814" s="65" t="str">
        <f t="shared" si="187"/>
        <v>DOUBLE</v>
      </c>
      <c r="Z1814" s="65">
        <f t="shared" si="192"/>
        <v>0</v>
      </c>
      <c r="AA1814" s="65">
        <f t="shared" si="193"/>
        <v>0</v>
      </c>
      <c r="AB1814" s="65">
        <f t="shared" si="194"/>
        <v>1</v>
      </c>
      <c r="AC1814" s="65">
        <f t="shared" si="195"/>
        <v>0</v>
      </c>
    </row>
    <row r="1815" spans="1:29" x14ac:dyDescent="0.25">
      <c r="A1815" s="101"/>
      <c r="B1815" s="100"/>
      <c r="C1815" s="101"/>
      <c r="D1815" s="102"/>
      <c r="E1815" s="100"/>
      <c r="F1815" s="103"/>
      <c r="G1815" s="104"/>
      <c r="H1815" s="113" t="str">
        <f t="shared" si="186"/>
        <v/>
      </c>
      <c r="I1815" s="100"/>
      <c r="J1815" s="119"/>
      <c r="K1815" s="119"/>
      <c r="L1815" s="119"/>
      <c r="M1815" s="119"/>
      <c r="N1815" s="119"/>
      <c r="O1815" s="119"/>
      <c r="P1815" s="119"/>
      <c r="Q1815" s="119"/>
      <c r="R1815" s="119"/>
      <c r="S1815" s="119"/>
      <c r="T1815" s="119"/>
      <c r="U1815" s="119"/>
      <c r="V1815" s="119"/>
      <c r="W1815" s="103"/>
      <c r="X1815" s="103"/>
      <c r="Y1815" s="65" t="str">
        <f t="shared" si="187"/>
        <v>DOUBLE</v>
      </c>
      <c r="Z1815" s="65">
        <f t="shared" si="192"/>
        <v>0</v>
      </c>
      <c r="AA1815" s="65">
        <f t="shared" si="193"/>
        <v>0</v>
      </c>
      <c r="AB1815" s="65">
        <f t="shared" si="194"/>
        <v>1</v>
      </c>
      <c r="AC1815" s="65">
        <f t="shared" si="195"/>
        <v>0</v>
      </c>
    </row>
    <row r="1816" spans="1:29" x14ac:dyDescent="0.25">
      <c r="A1816" s="101"/>
      <c r="B1816" s="100"/>
      <c r="C1816" s="101"/>
      <c r="D1816" s="102"/>
      <c r="E1816" s="100"/>
      <c r="F1816" s="103"/>
      <c r="G1816" s="104"/>
      <c r="H1816" s="113" t="str">
        <f t="shared" si="186"/>
        <v/>
      </c>
      <c r="I1816" s="100"/>
      <c r="J1816" s="119"/>
      <c r="K1816" s="119"/>
      <c r="L1816" s="119"/>
      <c r="M1816" s="119"/>
      <c r="N1816" s="119"/>
      <c r="O1816" s="119"/>
      <c r="P1816" s="119"/>
      <c r="Q1816" s="119"/>
      <c r="R1816" s="119"/>
      <c r="S1816" s="119"/>
      <c r="T1816" s="119"/>
      <c r="U1816" s="119"/>
      <c r="V1816" s="119"/>
      <c r="W1816" s="103"/>
      <c r="X1816" s="103"/>
      <c r="Y1816" s="65" t="str">
        <f t="shared" si="187"/>
        <v>DOUBLE</v>
      </c>
      <c r="Z1816" s="65">
        <f t="shared" si="192"/>
        <v>0</v>
      </c>
      <c r="AA1816" s="65">
        <f t="shared" si="193"/>
        <v>0</v>
      </c>
      <c r="AB1816" s="65">
        <f t="shared" si="194"/>
        <v>1</v>
      </c>
      <c r="AC1816" s="65">
        <f t="shared" si="195"/>
        <v>0</v>
      </c>
    </row>
    <row r="1817" spans="1:29" x14ac:dyDescent="0.25">
      <c r="A1817" s="101"/>
      <c r="B1817" s="100"/>
      <c r="C1817" s="101"/>
      <c r="D1817" s="102"/>
      <c r="E1817" s="100"/>
      <c r="F1817" s="103"/>
      <c r="G1817" s="104"/>
      <c r="H1817" s="113" t="str">
        <f t="shared" si="186"/>
        <v/>
      </c>
      <c r="I1817" s="100"/>
      <c r="J1817" s="119"/>
      <c r="K1817" s="119"/>
      <c r="L1817" s="119"/>
      <c r="M1817" s="119"/>
      <c r="N1817" s="119"/>
      <c r="O1817" s="119"/>
      <c r="P1817" s="119"/>
      <c r="Q1817" s="119"/>
      <c r="R1817" s="119"/>
      <c r="S1817" s="119"/>
      <c r="T1817" s="119"/>
      <c r="U1817" s="119"/>
      <c r="V1817" s="119"/>
      <c r="W1817" s="103"/>
      <c r="X1817" s="103"/>
      <c r="Y1817" s="65" t="str">
        <f t="shared" si="187"/>
        <v>DOUBLE</v>
      </c>
      <c r="Z1817" s="65">
        <f t="shared" si="192"/>
        <v>0</v>
      </c>
      <c r="AA1817" s="65">
        <f t="shared" si="193"/>
        <v>0</v>
      </c>
      <c r="AB1817" s="65">
        <f t="shared" si="194"/>
        <v>1</v>
      </c>
      <c r="AC1817" s="65">
        <f t="shared" si="195"/>
        <v>0</v>
      </c>
    </row>
    <row r="1818" spans="1:29" x14ac:dyDescent="0.25">
      <c r="A1818" s="101"/>
      <c r="B1818" s="100"/>
      <c r="C1818" s="101"/>
      <c r="D1818" s="102"/>
      <c r="E1818" s="100"/>
      <c r="F1818" s="103"/>
      <c r="G1818" s="104"/>
      <c r="H1818" s="113" t="str">
        <f t="shared" si="186"/>
        <v/>
      </c>
      <c r="I1818" s="100"/>
      <c r="J1818" s="119"/>
      <c r="K1818" s="119"/>
      <c r="L1818" s="119"/>
      <c r="M1818" s="119"/>
      <c r="N1818" s="119"/>
      <c r="O1818" s="119"/>
      <c r="P1818" s="119"/>
      <c r="Q1818" s="119"/>
      <c r="R1818" s="119"/>
      <c r="S1818" s="119"/>
      <c r="T1818" s="119"/>
      <c r="U1818" s="119"/>
      <c r="V1818" s="119"/>
      <c r="W1818" s="103"/>
      <c r="X1818" s="103"/>
      <c r="Y1818" s="65" t="str">
        <f t="shared" si="187"/>
        <v>DOUBLE</v>
      </c>
      <c r="Z1818" s="65">
        <f t="shared" si="192"/>
        <v>0</v>
      </c>
      <c r="AA1818" s="65">
        <f t="shared" si="193"/>
        <v>0</v>
      </c>
      <c r="AB1818" s="65">
        <f t="shared" si="194"/>
        <v>1</v>
      </c>
      <c r="AC1818" s="65">
        <f t="shared" si="195"/>
        <v>0</v>
      </c>
    </row>
    <row r="1819" spans="1:29" x14ac:dyDescent="0.25">
      <c r="A1819" s="101"/>
      <c r="B1819" s="100"/>
      <c r="C1819" s="101"/>
      <c r="D1819" s="102"/>
      <c r="E1819" s="100"/>
      <c r="F1819" s="103"/>
      <c r="G1819" s="104"/>
      <c r="H1819" s="113" t="str">
        <f t="shared" si="186"/>
        <v/>
      </c>
      <c r="I1819" s="100"/>
      <c r="J1819" s="119"/>
      <c r="K1819" s="119"/>
      <c r="L1819" s="119"/>
      <c r="M1819" s="119"/>
      <c r="N1819" s="119"/>
      <c r="O1819" s="119"/>
      <c r="P1819" s="119"/>
      <c r="Q1819" s="119"/>
      <c r="R1819" s="119"/>
      <c r="S1819" s="119"/>
      <c r="T1819" s="119"/>
      <c r="U1819" s="119"/>
      <c r="V1819" s="119"/>
      <c r="W1819" s="103"/>
      <c r="X1819" s="103"/>
      <c r="Y1819" s="65" t="str">
        <f t="shared" si="187"/>
        <v>DOUBLE</v>
      </c>
      <c r="Z1819" s="65">
        <f t="shared" si="192"/>
        <v>0</v>
      </c>
      <c r="AA1819" s="65">
        <f t="shared" si="193"/>
        <v>0</v>
      </c>
      <c r="AB1819" s="65">
        <f t="shared" si="194"/>
        <v>1</v>
      </c>
      <c r="AC1819" s="65">
        <f t="shared" si="195"/>
        <v>0</v>
      </c>
    </row>
    <row r="1820" spans="1:29" x14ac:dyDescent="0.25">
      <c r="A1820" s="101"/>
      <c r="B1820" s="100"/>
      <c r="C1820" s="101"/>
      <c r="D1820" s="102"/>
      <c r="E1820" s="100"/>
      <c r="F1820" s="103"/>
      <c r="G1820" s="104"/>
      <c r="H1820" s="113" t="str">
        <f t="shared" si="186"/>
        <v/>
      </c>
      <c r="I1820" s="100"/>
      <c r="J1820" s="119"/>
      <c r="K1820" s="119"/>
      <c r="L1820" s="119"/>
      <c r="M1820" s="119"/>
      <c r="N1820" s="119"/>
      <c r="O1820" s="119"/>
      <c r="P1820" s="119"/>
      <c r="Q1820" s="119"/>
      <c r="R1820" s="119"/>
      <c r="S1820" s="119"/>
      <c r="T1820" s="119"/>
      <c r="U1820" s="119"/>
      <c r="V1820" s="119"/>
      <c r="W1820" s="103"/>
      <c r="X1820" s="103"/>
      <c r="Y1820" s="65" t="str">
        <f t="shared" si="187"/>
        <v>DOUBLE</v>
      </c>
      <c r="Z1820" s="65">
        <f t="shared" si="192"/>
        <v>0</v>
      </c>
      <c r="AA1820" s="65">
        <f t="shared" si="193"/>
        <v>0</v>
      </c>
      <c r="AB1820" s="65">
        <f t="shared" si="194"/>
        <v>1</v>
      </c>
      <c r="AC1820" s="65">
        <f t="shared" si="195"/>
        <v>0</v>
      </c>
    </row>
    <row r="1821" spans="1:29" x14ac:dyDescent="0.25">
      <c r="A1821" s="101"/>
      <c r="B1821" s="100"/>
      <c r="C1821" s="101"/>
      <c r="D1821" s="102"/>
      <c r="E1821" s="100"/>
      <c r="F1821" s="103"/>
      <c r="G1821" s="104"/>
      <c r="H1821" s="113" t="str">
        <f t="shared" si="186"/>
        <v/>
      </c>
      <c r="I1821" s="100"/>
      <c r="J1821" s="119"/>
      <c r="K1821" s="119"/>
      <c r="L1821" s="119"/>
      <c r="M1821" s="119"/>
      <c r="N1821" s="119"/>
      <c r="O1821" s="119"/>
      <c r="P1821" s="119"/>
      <c r="Q1821" s="119"/>
      <c r="R1821" s="119"/>
      <c r="S1821" s="119"/>
      <c r="T1821" s="119"/>
      <c r="U1821" s="119"/>
      <c r="V1821" s="119"/>
      <c r="W1821" s="103"/>
      <c r="X1821" s="103"/>
      <c r="Y1821" s="65" t="str">
        <f t="shared" si="187"/>
        <v>DOUBLE</v>
      </c>
      <c r="Z1821" s="65">
        <f t="shared" si="192"/>
        <v>0</v>
      </c>
      <c r="AA1821" s="65">
        <f t="shared" si="193"/>
        <v>0</v>
      </c>
      <c r="AB1821" s="65">
        <f t="shared" si="194"/>
        <v>1</v>
      </c>
      <c r="AC1821" s="65">
        <f t="shared" si="195"/>
        <v>0</v>
      </c>
    </row>
    <row r="1822" spans="1:29" x14ac:dyDescent="0.25">
      <c r="A1822" s="101"/>
      <c r="B1822" s="100"/>
      <c r="C1822" s="101"/>
      <c r="D1822" s="102"/>
      <c r="E1822" s="100"/>
      <c r="F1822" s="103"/>
      <c r="G1822" s="104"/>
      <c r="H1822" s="113" t="str">
        <f t="shared" si="186"/>
        <v/>
      </c>
      <c r="I1822" s="100"/>
      <c r="J1822" s="119"/>
      <c r="K1822" s="119"/>
      <c r="L1822" s="119"/>
      <c r="M1822" s="119"/>
      <c r="N1822" s="119"/>
      <c r="O1822" s="119"/>
      <c r="P1822" s="119"/>
      <c r="Q1822" s="119"/>
      <c r="R1822" s="119"/>
      <c r="S1822" s="119"/>
      <c r="T1822" s="119"/>
      <c r="U1822" s="119"/>
      <c r="V1822" s="119"/>
      <c r="W1822" s="103"/>
      <c r="X1822" s="103"/>
      <c r="Y1822" s="65" t="str">
        <f t="shared" si="187"/>
        <v>DOUBLE</v>
      </c>
      <c r="Z1822" s="65">
        <f t="shared" si="192"/>
        <v>0</v>
      </c>
      <c r="AA1822" s="65">
        <f t="shared" si="193"/>
        <v>0</v>
      </c>
      <c r="AB1822" s="65">
        <f t="shared" si="194"/>
        <v>1</v>
      </c>
      <c r="AC1822" s="65">
        <f t="shared" si="195"/>
        <v>0</v>
      </c>
    </row>
    <row r="1823" spans="1:29" x14ac:dyDescent="0.25">
      <c r="A1823" s="101"/>
      <c r="B1823" s="100"/>
      <c r="C1823" s="101"/>
      <c r="D1823" s="102"/>
      <c r="E1823" s="100"/>
      <c r="F1823" s="103"/>
      <c r="G1823" s="104"/>
      <c r="H1823" s="113" t="str">
        <f t="shared" si="186"/>
        <v/>
      </c>
      <c r="I1823" s="100"/>
      <c r="J1823" s="119"/>
      <c r="K1823" s="119"/>
      <c r="L1823" s="119"/>
      <c r="M1823" s="119"/>
      <c r="N1823" s="119"/>
      <c r="O1823" s="119"/>
      <c r="P1823" s="119"/>
      <c r="Q1823" s="119"/>
      <c r="R1823" s="119"/>
      <c r="S1823" s="119"/>
      <c r="T1823" s="119"/>
      <c r="U1823" s="119"/>
      <c r="V1823" s="119"/>
      <c r="W1823" s="103"/>
      <c r="X1823" s="103"/>
      <c r="Y1823" s="65" t="str">
        <f t="shared" si="187"/>
        <v>DOUBLE</v>
      </c>
      <c r="Z1823" s="65">
        <f t="shared" si="192"/>
        <v>0</v>
      </c>
      <c r="AA1823" s="65">
        <f t="shared" si="193"/>
        <v>0</v>
      </c>
      <c r="AB1823" s="65">
        <f t="shared" si="194"/>
        <v>1</v>
      </c>
      <c r="AC1823" s="65">
        <f t="shared" si="195"/>
        <v>0</v>
      </c>
    </row>
    <row r="1824" spans="1:29" x14ac:dyDescent="0.25">
      <c r="A1824" s="101"/>
      <c r="B1824" s="100"/>
      <c r="C1824" s="101"/>
      <c r="D1824" s="102"/>
      <c r="E1824" s="100"/>
      <c r="F1824" s="103"/>
      <c r="G1824" s="104"/>
      <c r="H1824" s="113" t="str">
        <f t="shared" si="186"/>
        <v/>
      </c>
      <c r="I1824" s="100"/>
      <c r="J1824" s="119"/>
      <c r="K1824" s="119"/>
      <c r="L1824" s="119"/>
      <c r="M1824" s="119"/>
      <c r="N1824" s="119"/>
      <c r="O1824" s="119"/>
      <c r="P1824" s="119"/>
      <c r="Q1824" s="119"/>
      <c r="R1824" s="119"/>
      <c r="S1824" s="119"/>
      <c r="T1824" s="119"/>
      <c r="U1824" s="119"/>
      <c r="V1824" s="119"/>
      <c r="W1824" s="103"/>
      <c r="X1824" s="103"/>
      <c r="Y1824" s="65" t="str">
        <f t="shared" si="187"/>
        <v>DOUBLE</v>
      </c>
      <c r="Z1824" s="65">
        <f t="shared" si="192"/>
        <v>0</v>
      </c>
      <c r="AA1824" s="65">
        <f t="shared" si="193"/>
        <v>0</v>
      </c>
      <c r="AB1824" s="65">
        <f t="shared" si="194"/>
        <v>1</v>
      </c>
      <c r="AC1824" s="65">
        <f t="shared" si="195"/>
        <v>0</v>
      </c>
    </row>
    <row r="1825" spans="1:29" x14ac:dyDescent="0.25">
      <c r="A1825" s="101"/>
      <c r="B1825" s="100"/>
      <c r="C1825" s="101"/>
      <c r="D1825" s="102"/>
      <c r="E1825" s="100"/>
      <c r="F1825" s="103"/>
      <c r="G1825" s="104"/>
      <c r="H1825" s="113" t="str">
        <f t="shared" si="186"/>
        <v/>
      </c>
      <c r="I1825" s="100"/>
      <c r="J1825" s="119"/>
      <c r="K1825" s="119"/>
      <c r="L1825" s="119"/>
      <c r="M1825" s="119"/>
      <c r="N1825" s="119"/>
      <c r="O1825" s="119"/>
      <c r="P1825" s="119"/>
      <c r="Q1825" s="119"/>
      <c r="R1825" s="119"/>
      <c r="S1825" s="119"/>
      <c r="T1825" s="119"/>
      <c r="U1825" s="119"/>
      <c r="V1825" s="119"/>
      <c r="W1825" s="103"/>
      <c r="X1825" s="103"/>
      <c r="Y1825" s="65" t="str">
        <f t="shared" si="187"/>
        <v>DOUBLE</v>
      </c>
      <c r="Z1825" s="65">
        <f t="shared" si="192"/>
        <v>0</v>
      </c>
      <c r="AA1825" s="65">
        <f t="shared" si="193"/>
        <v>0</v>
      </c>
      <c r="AB1825" s="65">
        <f t="shared" si="194"/>
        <v>1</v>
      </c>
      <c r="AC1825" s="65">
        <f t="shared" si="195"/>
        <v>0</v>
      </c>
    </row>
    <row r="1826" spans="1:29" x14ac:dyDescent="0.25">
      <c r="A1826" s="101"/>
      <c r="B1826" s="100"/>
      <c r="C1826" s="101"/>
      <c r="D1826" s="102"/>
      <c r="E1826" s="100"/>
      <c r="F1826" s="103"/>
      <c r="G1826" s="104"/>
      <c r="H1826" s="113" t="str">
        <f t="shared" si="186"/>
        <v/>
      </c>
      <c r="I1826" s="100"/>
      <c r="J1826" s="119"/>
      <c r="K1826" s="119"/>
      <c r="L1826" s="119"/>
      <c r="M1826" s="119"/>
      <c r="N1826" s="119"/>
      <c r="O1826" s="119"/>
      <c r="P1826" s="119"/>
      <c r="Q1826" s="119"/>
      <c r="R1826" s="119"/>
      <c r="S1826" s="119"/>
      <c r="T1826" s="119"/>
      <c r="U1826" s="119"/>
      <c r="V1826" s="119"/>
      <c r="W1826" s="103"/>
      <c r="X1826" s="103"/>
      <c r="Y1826" s="65" t="str">
        <f t="shared" si="187"/>
        <v>DOUBLE</v>
      </c>
      <c r="Z1826" s="65">
        <f t="shared" si="192"/>
        <v>0</v>
      </c>
      <c r="AA1826" s="65">
        <f t="shared" si="193"/>
        <v>0</v>
      </c>
      <c r="AB1826" s="65">
        <f t="shared" si="194"/>
        <v>1</v>
      </c>
      <c r="AC1826" s="65">
        <f t="shared" si="195"/>
        <v>0</v>
      </c>
    </row>
    <row r="1827" spans="1:29" x14ac:dyDescent="0.25">
      <c r="A1827" s="101"/>
      <c r="B1827" s="100"/>
      <c r="C1827" s="101"/>
      <c r="D1827" s="102"/>
      <c r="E1827" s="100"/>
      <c r="F1827" s="103"/>
      <c r="G1827" s="104"/>
      <c r="H1827" s="113" t="str">
        <f t="shared" si="186"/>
        <v/>
      </c>
      <c r="I1827" s="100"/>
      <c r="J1827" s="119"/>
      <c r="K1827" s="119"/>
      <c r="L1827" s="119"/>
      <c r="M1827" s="119"/>
      <c r="N1827" s="119"/>
      <c r="O1827" s="119"/>
      <c r="P1827" s="119"/>
      <c r="Q1827" s="119"/>
      <c r="R1827" s="119"/>
      <c r="S1827" s="119"/>
      <c r="T1827" s="119"/>
      <c r="U1827" s="119"/>
      <c r="V1827" s="119"/>
      <c r="W1827" s="103"/>
      <c r="X1827" s="103"/>
      <c r="Y1827" s="65" t="str">
        <f t="shared" si="187"/>
        <v>DOUBLE</v>
      </c>
      <c r="Z1827" s="65">
        <f t="shared" si="192"/>
        <v>0</v>
      </c>
      <c r="AA1827" s="65">
        <f t="shared" si="193"/>
        <v>0</v>
      </c>
      <c r="AB1827" s="65">
        <f t="shared" si="194"/>
        <v>1</v>
      </c>
      <c r="AC1827" s="65">
        <f t="shared" si="195"/>
        <v>0</v>
      </c>
    </row>
    <row r="1828" spans="1:29" x14ac:dyDescent="0.25">
      <c r="A1828" s="101"/>
      <c r="B1828" s="100"/>
      <c r="C1828" s="101"/>
      <c r="D1828" s="102"/>
      <c r="E1828" s="100"/>
      <c r="F1828" s="103"/>
      <c r="G1828" s="104"/>
      <c r="H1828" s="113" t="str">
        <f t="shared" si="186"/>
        <v/>
      </c>
      <c r="I1828" s="100"/>
      <c r="J1828" s="119"/>
      <c r="K1828" s="119"/>
      <c r="L1828" s="119"/>
      <c r="M1828" s="119"/>
      <c r="N1828" s="119"/>
      <c r="O1828" s="119"/>
      <c r="P1828" s="119"/>
      <c r="Q1828" s="119"/>
      <c r="R1828" s="119"/>
      <c r="S1828" s="119"/>
      <c r="T1828" s="119"/>
      <c r="U1828" s="119"/>
      <c r="V1828" s="119"/>
      <c r="W1828" s="103"/>
      <c r="X1828" s="103"/>
      <c r="Y1828" s="65" t="str">
        <f t="shared" si="187"/>
        <v>DOUBLE</v>
      </c>
      <c r="Z1828" s="65">
        <f t="shared" si="192"/>
        <v>0</v>
      </c>
      <c r="AA1828" s="65">
        <f t="shared" si="193"/>
        <v>0</v>
      </c>
      <c r="AB1828" s="65">
        <f t="shared" si="194"/>
        <v>1</v>
      </c>
      <c r="AC1828" s="65">
        <f t="shared" si="195"/>
        <v>0</v>
      </c>
    </row>
    <row r="1829" spans="1:29" x14ac:dyDescent="0.25">
      <c r="A1829" s="101"/>
      <c r="B1829" s="100"/>
      <c r="C1829" s="101"/>
      <c r="D1829" s="102"/>
      <c r="E1829" s="100"/>
      <c r="F1829" s="103"/>
      <c r="G1829" s="104"/>
      <c r="H1829" s="113" t="str">
        <f t="shared" si="186"/>
        <v/>
      </c>
      <c r="I1829" s="100"/>
      <c r="J1829" s="119"/>
      <c r="K1829" s="119"/>
      <c r="L1829" s="119"/>
      <c r="M1829" s="119"/>
      <c r="N1829" s="119"/>
      <c r="O1829" s="119"/>
      <c r="P1829" s="119"/>
      <c r="Q1829" s="119"/>
      <c r="R1829" s="119"/>
      <c r="S1829" s="119"/>
      <c r="T1829" s="119"/>
      <c r="U1829" s="119"/>
      <c r="V1829" s="119"/>
      <c r="W1829" s="103"/>
      <c r="X1829" s="103"/>
      <c r="Y1829" s="65" t="str">
        <f t="shared" si="187"/>
        <v>DOUBLE</v>
      </c>
      <c r="Z1829" s="65">
        <f t="shared" si="192"/>
        <v>0</v>
      </c>
      <c r="AA1829" s="65">
        <f t="shared" si="193"/>
        <v>0</v>
      </c>
      <c r="AB1829" s="65">
        <f t="shared" si="194"/>
        <v>1</v>
      </c>
      <c r="AC1829" s="65">
        <f t="shared" si="195"/>
        <v>0</v>
      </c>
    </row>
    <row r="1830" spans="1:29" x14ac:dyDescent="0.25">
      <c r="A1830" s="101"/>
      <c r="B1830" s="100"/>
      <c r="C1830" s="101"/>
      <c r="D1830" s="102"/>
      <c r="E1830" s="100"/>
      <c r="F1830" s="103"/>
      <c r="G1830" s="104"/>
      <c r="H1830" s="113" t="str">
        <f t="shared" si="186"/>
        <v/>
      </c>
      <c r="I1830" s="100"/>
      <c r="J1830" s="119"/>
      <c r="K1830" s="119"/>
      <c r="L1830" s="119"/>
      <c r="M1830" s="119"/>
      <c r="N1830" s="119"/>
      <c r="O1830" s="119"/>
      <c r="P1830" s="119"/>
      <c r="Q1830" s="119"/>
      <c r="R1830" s="119"/>
      <c r="S1830" s="119"/>
      <c r="T1830" s="119"/>
      <c r="U1830" s="119"/>
      <c r="V1830" s="119"/>
      <c r="W1830" s="103"/>
      <c r="X1830" s="103"/>
      <c r="Y1830" s="65" t="str">
        <f t="shared" si="187"/>
        <v>DOUBLE</v>
      </c>
      <c r="Z1830" s="65">
        <f t="shared" si="192"/>
        <v>0</v>
      </c>
      <c r="AA1830" s="65">
        <f t="shared" si="193"/>
        <v>0</v>
      </c>
      <c r="AB1830" s="65">
        <f t="shared" si="194"/>
        <v>1</v>
      </c>
      <c r="AC1830" s="65">
        <f t="shared" si="195"/>
        <v>0</v>
      </c>
    </row>
    <row r="1831" spans="1:29" x14ac:dyDescent="0.25">
      <c r="A1831" s="101"/>
      <c r="B1831" s="100"/>
      <c r="C1831" s="101"/>
      <c r="D1831" s="102"/>
      <c r="E1831" s="100"/>
      <c r="F1831" s="103"/>
      <c r="G1831" s="104"/>
      <c r="H1831" s="113" t="str">
        <f t="shared" ref="H1831:H1894" si="196">LEFT(G1831,2)</f>
        <v/>
      </c>
      <c r="I1831" s="100"/>
      <c r="J1831" s="119"/>
      <c r="K1831" s="119"/>
      <c r="L1831" s="119"/>
      <c r="M1831" s="119"/>
      <c r="N1831" s="119"/>
      <c r="O1831" s="119"/>
      <c r="P1831" s="119"/>
      <c r="Q1831" s="119"/>
      <c r="R1831" s="119"/>
      <c r="S1831" s="119"/>
      <c r="T1831" s="119"/>
      <c r="U1831" s="119"/>
      <c r="V1831" s="119"/>
      <c r="W1831" s="103"/>
      <c r="X1831" s="103"/>
      <c r="Y1831" s="65" t="str">
        <f t="shared" ref="Y1831:Y1894" si="197">IF(COUNTIF($G$5:$G$4836,G1672)&gt;1,"DOUBLE","")</f>
        <v>DOUBLE</v>
      </c>
      <c r="Z1831" s="65">
        <f t="shared" si="192"/>
        <v>0</v>
      </c>
      <c r="AA1831" s="65">
        <f t="shared" si="193"/>
        <v>0</v>
      </c>
      <c r="AB1831" s="65">
        <f t="shared" si="194"/>
        <v>1</v>
      </c>
      <c r="AC1831" s="65">
        <f t="shared" si="195"/>
        <v>0</v>
      </c>
    </row>
    <row r="1832" spans="1:29" x14ac:dyDescent="0.25">
      <c r="A1832" s="101"/>
      <c r="B1832" s="100"/>
      <c r="C1832" s="101"/>
      <c r="D1832" s="102"/>
      <c r="E1832" s="100"/>
      <c r="F1832" s="103"/>
      <c r="G1832" s="104"/>
      <c r="H1832" s="113" t="str">
        <f t="shared" si="196"/>
        <v/>
      </c>
      <c r="I1832" s="100"/>
      <c r="J1832" s="119"/>
      <c r="K1832" s="119"/>
      <c r="L1832" s="119"/>
      <c r="M1832" s="119"/>
      <c r="N1832" s="119"/>
      <c r="O1832" s="119"/>
      <c r="P1832" s="119"/>
      <c r="Q1832" s="119"/>
      <c r="R1832" s="119"/>
      <c r="S1832" s="119"/>
      <c r="T1832" s="119"/>
      <c r="U1832" s="119"/>
      <c r="V1832" s="119"/>
      <c r="W1832" s="103"/>
      <c r="X1832" s="103"/>
      <c r="Y1832" s="65" t="str">
        <f t="shared" si="197"/>
        <v>DOUBLE</v>
      </c>
      <c r="Z1832" s="65">
        <f t="shared" si="192"/>
        <v>0</v>
      </c>
      <c r="AA1832" s="65">
        <f t="shared" si="193"/>
        <v>0</v>
      </c>
      <c r="AB1832" s="65">
        <f t="shared" si="194"/>
        <v>1</v>
      </c>
      <c r="AC1832" s="65">
        <f t="shared" si="195"/>
        <v>0</v>
      </c>
    </row>
    <row r="1833" spans="1:29" x14ac:dyDescent="0.25">
      <c r="A1833" s="101"/>
      <c r="B1833" s="100"/>
      <c r="C1833" s="101"/>
      <c r="D1833" s="102"/>
      <c r="E1833" s="100"/>
      <c r="F1833" s="103"/>
      <c r="G1833" s="104"/>
      <c r="H1833" s="113" t="str">
        <f t="shared" si="196"/>
        <v/>
      </c>
      <c r="I1833" s="100"/>
      <c r="J1833" s="119"/>
      <c r="K1833" s="119"/>
      <c r="L1833" s="119"/>
      <c r="M1833" s="119"/>
      <c r="N1833" s="119"/>
      <c r="O1833" s="119"/>
      <c r="P1833" s="119"/>
      <c r="Q1833" s="119"/>
      <c r="R1833" s="119"/>
      <c r="S1833" s="119"/>
      <c r="T1833" s="119"/>
      <c r="U1833" s="119"/>
      <c r="V1833" s="119"/>
      <c r="W1833" s="103"/>
      <c r="X1833" s="103"/>
      <c r="Y1833" s="65" t="str">
        <f t="shared" si="197"/>
        <v>DOUBLE</v>
      </c>
      <c r="Z1833" s="65">
        <f t="shared" si="192"/>
        <v>0</v>
      </c>
      <c r="AA1833" s="65">
        <f t="shared" si="193"/>
        <v>0</v>
      </c>
      <c r="AB1833" s="65">
        <f t="shared" si="194"/>
        <v>1</v>
      </c>
      <c r="AC1833" s="65">
        <f t="shared" si="195"/>
        <v>0</v>
      </c>
    </row>
    <row r="1834" spans="1:29" x14ac:dyDescent="0.25">
      <c r="A1834" s="101"/>
      <c r="B1834" s="100"/>
      <c r="C1834" s="101"/>
      <c r="D1834" s="102"/>
      <c r="E1834" s="100"/>
      <c r="F1834" s="103"/>
      <c r="G1834" s="104"/>
      <c r="H1834" s="113" t="str">
        <f t="shared" si="196"/>
        <v/>
      </c>
      <c r="I1834" s="100"/>
      <c r="J1834" s="119"/>
      <c r="K1834" s="119"/>
      <c r="L1834" s="119"/>
      <c r="M1834" s="119"/>
      <c r="N1834" s="119"/>
      <c r="O1834" s="119"/>
      <c r="P1834" s="119"/>
      <c r="Q1834" s="119"/>
      <c r="R1834" s="119"/>
      <c r="S1834" s="119"/>
      <c r="T1834" s="119"/>
      <c r="U1834" s="119"/>
      <c r="V1834" s="119"/>
      <c r="W1834" s="103"/>
      <c r="X1834" s="103"/>
      <c r="Y1834" s="65" t="str">
        <f t="shared" si="197"/>
        <v>DOUBLE</v>
      </c>
      <c r="Z1834" s="65">
        <f t="shared" si="192"/>
        <v>0</v>
      </c>
      <c r="AA1834" s="65">
        <f t="shared" si="193"/>
        <v>0</v>
      </c>
      <c r="AB1834" s="65">
        <f t="shared" si="194"/>
        <v>1</v>
      </c>
      <c r="AC1834" s="65">
        <f t="shared" si="195"/>
        <v>0</v>
      </c>
    </row>
    <row r="1835" spans="1:29" x14ac:dyDescent="0.25">
      <c r="A1835" s="101"/>
      <c r="B1835" s="100"/>
      <c r="C1835" s="101"/>
      <c r="D1835" s="102"/>
      <c r="E1835" s="100"/>
      <c r="F1835" s="103"/>
      <c r="G1835" s="104"/>
      <c r="H1835" s="113" t="str">
        <f t="shared" si="196"/>
        <v/>
      </c>
      <c r="I1835" s="100"/>
      <c r="J1835" s="119"/>
      <c r="K1835" s="119"/>
      <c r="L1835" s="119"/>
      <c r="M1835" s="119"/>
      <c r="N1835" s="119"/>
      <c r="O1835" s="119"/>
      <c r="P1835" s="119"/>
      <c r="Q1835" s="119"/>
      <c r="R1835" s="119"/>
      <c r="S1835" s="119"/>
      <c r="T1835" s="119"/>
      <c r="U1835" s="119"/>
      <c r="V1835" s="119"/>
      <c r="W1835" s="103"/>
      <c r="X1835" s="103"/>
      <c r="Y1835" s="65" t="str">
        <f t="shared" si="197"/>
        <v>DOUBLE</v>
      </c>
      <c r="Z1835" s="65">
        <f t="shared" si="192"/>
        <v>0</v>
      </c>
      <c r="AA1835" s="65">
        <f t="shared" si="193"/>
        <v>0</v>
      </c>
      <c r="AB1835" s="65">
        <f t="shared" si="194"/>
        <v>1</v>
      </c>
      <c r="AC1835" s="65">
        <f t="shared" si="195"/>
        <v>0</v>
      </c>
    </row>
    <row r="1836" spans="1:29" x14ac:dyDescent="0.25">
      <c r="A1836" s="101"/>
      <c r="B1836" s="100"/>
      <c r="C1836" s="101"/>
      <c r="D1836" s="102"/>
      <c r="E1836" s="100"/>
      <c r="F1836" s="103"/>
      <c r="G1836" s="104"/>
      <c r="H1836" s="113" t="str">
        <f t="shared" si="196"/>
        <v/>
      </c>
      <c r="I1836" s="100"/>
      <c r="J1836" s="119"/>
      <c r="K1836" s="119"/>
      <c r="L1836" s="119"/>
      <c r="M1836" s="119"/>
      <c r="N1836" s="119"/>
      <c r="O1836" s="119"/>
      <c r="P1836" s="119"/>
      <c r="Q1836" s="119"/>
      <c r="R1836" s="119"/>
      <c r="S1836" s="119"/>
      <c r="T1836" s="119"/>
      <c r="U1836" s="119"/>
      <c r="V1836" s="119"/>
      <c r="W1836" s="103"/>
      <c r="X1836" s="103"/>
      <c r="Y1836" s="65" t="str">
        <f t="shared" si="197"/>
        <v>DOUBLE</v>
      </c>
      <c r="Z1836" s="65">
        <f t="shared" si="192"/>
        <v>0</v>
      </c>
      <c r="AA1836" s="65">
        <f t="shared" si="193"/>
        <v>0</v>
      </c>
      <c r="AB1836" s="65">
        <f t="shared" si="194"/>
        <v>1</v>
      </c>
      <c r="AC1836" s="65">
        <f t="shared" si="195"/>
        <v>0</v>
      </c>
    </row>
    <row r="1837" spans="1:29" x14ac:dyDescent="0.25">
      <c r="A1837" s="101"/>
      <c r="B1837" s="100"/>
      <c r="C1837" s="101"/>
      <c r="D1837" s="102"/>
      <c r="E1837" s="100"/>
      <c r="F1837" s="103"/>
      <c r="G1837" s="104"/>
      <c r="H1837" s="113" t="str">
        <f t="shared" si="196"/>
        <v/>
      </c>
      <c r="I1837" s="100"/>
      <c r="J1837" s="119"/>
      <c r="K1837" s="119"/>
      <c r="L1837" s="119"/>
      <c r="M1837" s="119"/>
      <c r="N1837" s="119"/>
      <c r="O1837" s="119"/>
      <c r="P1837" s="119"/>
      <c r="Q1837" s="119"/>
      <c r="R1837" s="119"/>
      <c r="S1837" s="119"/>
      <c r="T1837" s="119"/>
      <c r="U1837" s="119"/>
      <c r="V1837" s="119"/>
      <c r="W1837" s="103"/>
      <c r="X1837" s="103"/>
      <c r="Y1837" s="65" t="str">
        <f t="shared" si="197"/>
        <v>DOUBLE</v>
      </c>
      <c r="Z1837" s="65">
        <f t="shared" si="192"/>
        <v>0</v>
      </c>
      <c r="AA1837" s="65">
        <f t="shared" si="193"/>
        <v>0</v>
      </c>
      <c r="AB1837" s="65">
        <f t="shared" si="194"/>
        <v>1</v>
      </c>
      <c r="AC1837" s="65">
        <f t="shared" si="195"/>
        <v>0</v>
      </c>
    </row>
    <row r="1838" spans="1:29" x14ac:dyDescent="0.25">
      <c r="A1838" s="101"/>
      <c r="B1838" s="100"/>
      <c r="C1838" s="101"/>
      <c r="D1838" s="102"/>
      <c r="E1838" s="100"/>
      <c r="F1838" s="103"/>
      <c r="G1838" s="104"/>
      <c r="H1838" s="113" t="str">
        <f t="shared" si="196"/>
        <v/>
      </c>
      <c r="I1838" s="100"/>
      <c r="J1838" s="119"/>
      <c r="K1838" s="119"/>
      <c r="L1838" s="119"/>
      <c r="M1838" s="119"/>
      <c r="N1838" s="119"/>
      <c r="O1838" s="119"/>
      <c r="P1838" s="119"/>
      <c r="Q1838" s="119"/>
      <c r="R1838" s="119"/>
      <c r="S1838" s="119"/>
      <c r="T1838" s="119"/>
      <c r="U1838" s="119"/>
      <c r="V1838" s="119"/>
      <c r="W1838" s="103"/>
      <c r="X1838" s="103"/>
      <c r="Y1838" s="65" t="str">
        <f t="shared" si="197"/>
        <v>DOUBLE</v>
      </c>
      <c r="Z1838" s="65">
        <f t="shared" si="192"/>
        <v>0</v>
      </c>
      <c r="AA1838" s="65">
        <f t="shared" si="193"/>
        <v>0</v>
      </c>
      <c r="AB1838" s="65">
        <f t="shared" si="194"/>
        <v>1</v>
      </c>
      <c r="AC1838" s="65">
        <f t="shared" si="195"/>
        <v>0</v>
      </c>
    </row>
    <row r="1839" spans="1:29" x14ac:dyDescent="0.25">
      <c r="A1839" s="101"/>
      <c r="B1839" s="100"/>
      <c r="C1839" s="101"/>
      <c r="D1839" s="102"/>
      <c r="E1839" s="100"/>
      <c r="F1839" s="103"/>
      <c r="G1839" s="104"/>
      <c r="H1839" s="113" t="str">
        <f t="shared" si="196"/>
        <v/>
      </c>
      <c r="I1839" s="100"/>
      <c r="J1839" s="119"/>
      <c r="K1839" s="119"/>
      <c r="L1839" s="119"/>
      <c r="M1839" s="119"/>
      <c r="N1839" s="119"/>
      <c r="O1839" s="119"/>
      <c r="P1839" s="119"/>
      <c r="Q1839" s="119"/>
      <c r="R1839" s="119"/>
      <c r="S1839" s="119"/>
      <c r="T1839" s="119"/>
      <c r="U1839" s="119"/>
      <c r="V1839" s="119"/>
      <c r="W1839" s="103"/>
      <c r="X1839" s="103"/>
      <c r="Y1839" s="65" t="str">
        <f t="shared" si="197"/>
        <v>DOUBLE</v>
      </c>
      <c r="Z1839" s="65">
        <f t="shared" si="192"/>
        <v>0</v>
      </c>
      <c r="AA1839" s="65">
        <f t="shared" si="193"/>
        <v>0</v>
      </c>
      <c r="AB1839" s="65">
        <f t="shared" si="194"/>
        <v>1</v>
      </c>
      <c r="AC1839" s="65">
        <f t="shared" si="195"/>
        <v>0</v>
      </c>
    </row>
    <row r="1840" spans="1:29" x14ac:dyDescent="0.25">
      <c r="A1840" s="101"/>
      <c r="B1840" s="100"/>
      <c r="C1840" s="101"/>
      <c r="D1840" s="102"/>
      <c r="E1840" s="100"/>
      <c r="F1840" s="103"/>
      <c r="G1840" s="104"/>
      <c r="H1840" s="113" t="str">
        <f t="shared" si="196"/>
        <v/>
      </c>
      <c r="I1840" s="100"/>
      <c r="J1840" s="119"/>
      <c r="K1840" s="119"/>
      <c r="L1840" s="119"/>
      <c r="M1840" s="119"/>
      <c r="N1840" s="119"/>
      <c r="O1840" s="119"/>
      <c r="P1840" s="119"/>
      <c r="Q1840" s="119"/>
      <c r="R1840" s="119"/>
      <c r="S1840" s="119"/>
      <c r="T1840" s="119"/>
      <c r="U1840" s="119"/>
      <c r="V1840" s="119"/>
      <c r="W1840" s="103"/>
      <c r="X1840" s="103"/>
      <c r="Y1840" s="65" t="str">
        <f t="shared" si="197"/>
        <v>DOUBLE</v>
      </c>
      <c r="Z1840" s="65">
        <f t="shared" si="192"/>
        <v>0</v>
      </c>
      <c r="AA1840" s="65">
        <f t="shared" si="193"/>
        <v>0</v>
      </c>
      <c r="AB1840" s="65">
        <f t="shared" si="194"/>
        <v>1</v>
      </c>
      <c r="AC1840" s="65">
        <f t="shared" si="195"/>
        <v>0</v>
      </c>
    </row>
    <row r="1841" spans="1:29" x14ac:dyDescent="0.25">
      <c r="A1841" s="101"/>
      <c r="B1841" s="100"/>
      <c r="C1841" s="101"/>
      <c r="D1841" s="102"/>
      <c r="E1841" s="100"/>
      <c r="F1841" s="103"/>
      <c r="G1841" s="104"/>
      <c r="H1841" s="113" t="str">
        <f t="shared" si="196"/>
        <v/>
      </c>
      <c r="I1841" s="100"/>
      <c r="J1841" s="119"/>
      <c r="K1841" s="119"/>
      <c r="L1841" s="119"/>
      <c r="M1841" s="119"/>
      <c r="N1841" s="119"/>
      <c r="O1841" s="119"/>
      <c r="P1841" s="119"/>
      <c r="Q1841" s="119"/>
      <c r="R1841" s="119"/>
      <c r="S1841" s="119"/>
      <c r="T1841" s="119"/>
      <c r="U1841" s="119"/>
      <c r="V1841" s="119"/>
      <c r="W1841" s="103"/>
      <c r="X1841" s="103"/>
      <c r="Y1841" s="65" t="str">
        <f t="shared" si="197"/>
        <v>DOUBLE</v>
      </c>
      <c r="Z1841" s="65">
        <f t="shared" si="192"/>
        <v>0</v>
      </c>
      <c r="AA1841" s="65">
        <f t="shared" si="193"/>
        <v>0</v>
      </c>
      <c r="AB1841" s="65">
        <f t="shared" si="194"/>
        <v>1</v>
      </c>
      <c r="AC1841" s="65">
        <f t="shared" si="195"/>
        <v>0</v>
      </c>
    </row>
    <row r="1842" spans="1:29" x14ac:dyDescent="0.25">
      <c r="A1842" s="101"/>
      <c r="B1842" s="100"/>
      <c r="C1842" s="101"/>
      <c r="D1842" s="102"/>
      <c r="E1842" s="100"/>
      <c r="F1842" s="103"/>
      <c r="G1842" s="104"/>
      <c r="H1842" s="113" t="str">
        <f t="shared" si="196"/>
        <v/>
      </c>
      <c r="I1842" s="100"/>
      <c r="J1842" s="119"/>
      <c r="K1842" s="119"/>
      <c r="L1842" s="119"/>
      <c r="M1842" s="119"/>
      <c r="N1842" s="119"/>
      <c r="O1842" s="119"/>
      <c r="P1842" s="119"/>
      <c r="Q1842" s="119"/>
      <c r="R1842" s="119"/>
      <c r="S1842" s="119"/>
      <c r="T1842" s="119"/>
      <c r="U1842" s="119"/>
      <c r="V1842" s="119"/>
      <c r="W1842" s="103"/>
      <c r="X1842" s="103"/>
      <c r="Y1842" s="65" t="str">
        <f t="shared" si="197"/>
        <v>DOUBLE</v>
      </c>
      <c r="Z1842" s="65">
        <f t="shared" si="192"/>
        <v>0</v>
      </c>
      <c r="AA1842" s="65">
        <f t="shared" si="193"/>
        <v>0</v>
      </c>
      <c r="AB1842" s="65">
        <f t="shared" si="194"/>
        <v>1</v>
      </c>
      <c r="AC1842" s="65">
        <f t="shared" si="195"/>
        <v>0</v>
      </c>
    </row>
    <row r="1843" spans="1:29" x14ac:dyDescent="0.25">
      <c r="A1843" s="105"/>
      <c r="B1843" s="106"/>
      <c r="C1843" s="105"/>
      <c r="D1843" s="107"/>
      <c r="E1843" s="108"/>
      <c r="F1843" s="109"/>
      <c r="G1843" s="110"/>
      <c r="H1843" s="113" t="str">
        <f t="shared" si="196"/>
        <v/>
      </c>
      <c r="I1843" s="111"/>
      <c r="J1843" s="119"/>
      <c r="K1843" s="119"/>
      <c r="L1843" s="119"/>
      <c r="M1843" s="119"/>
      <c r="N1843" s="119"/>
      <c r="O1843" s="119"/>
      <c r="P1843" s="119"/>
      <c r="Q1843" s="119"/>
      <c r="R1843" s="119"/>
      <c r="S1843" s="119"/>
      <c r="T1843" s="119"/>
      <c r="U1843" s="119"/>
      <c r="V1843" s="119"/>
      <c r="W1843" s="103"/>
      <c r="X1843" s="103"/>
      <c r="Y1843" s="65" t="str">
        <f t="shared" si="197"/>
        <v>DOUBLE</v>
      </c>
      <c r="Z1843" s="65">
        <f t="shared" si="192"/>
        <v>0</v>
      </c>
      <c r="AA1843" s="65">
        <f t="shared" si="193"/>
        <v>0</v>
      </c>
      <c r="AB1843" s="65">
        <f t="shared" si="194"/>
        <v>1</v>
      </c>
      <c r="AC1843" s="65">
        <f t="shared" si="195"/>
        <v>0</v>
      </c>
    </row>
    <row r="1844" spans="1:29" x14ac:dyDescent="0.25">
      <c r="A1844" s="105"/>
      <c r="B1844" s="106"/>
      <c r="C1844" s="105"/>
      <c r="D1844" s="107"/>
      <c r="E1844" s="108"/>
      <c r="F1844" s="109"/>
      <c r="G1844" s="110"/>
      <c r="H1844" s="113" t="str">
        <f t="shared" si="196"/>
        <v/>
      </c>
      <c r="I1844" s="111"/>
      <c r="J1844" s="119"/>
      <c r="K1844" s="119"/>
      <c r="L1844" s="119"/>
      <c r="M1844" s="119"/>
      <c r="N1844" s="119"/>
      <c r="O1844" s="119"/>
      <c r="P1844" s="119"/>
      <c r="Q1844" s="119"/>
      <c r="R1844" s="119"/>
      <c r="S1844" s="119"/>
      <c r="T1844" s="119"/>
      <c r="U1844" s="119"/>
      <c r="V1844" s="119"/>
      <c r="W1844" s="103"/>
      <c r="X1844" s="103"/>
      <c r="Y1844" s="65" t="str">
        <f t="shared" si="197"/>
        <v>DOUBLE</v>
      </c>
      <c r="Z1844" s="65">
        <f t="shared" si="192"/>
        <v>0</v>
      </c>
      <c r="AA1844" s="65">
        <f t="shared" si="193"/>
        <v>0</v>
      </c>
      <c r="AB1844" s="65">
        <f t="shared" si="194"/>
        <v>1</v>
      </c>
      <c r="AC1844" s="65">
        <f t="shared" si="195"/>
        <v>0</v>
      </c>
    </row>
    <row r="1845" spans="1:29" x14ac:dyDescent="0.25">
      <c r="A1845" s="105"/>
      <c r="B1845" s="106"/>
      <c r="C1845" s="105"/>
      <c r="D1845" s="107"/>
      <c r="E1845" s="108"/>
      <c r="F1845" s="109"/>
      <c r="G1845" s="110"/>
      <c r="H1845" s="113" t="str">
        <f t="shared" si="196"/>
        <v/>
      </c>
      <c r="I1845" s="111"/>
      <c r="J1845" s="119"/>
      <c r="K1845" s="119"/>
      <c r="L1845" s="119"/>
      <c r="M1845" s="119"/>
      <c r="N1845" s="119"/>
      <c r="O1845" s="119"/>
      <c r="P1845" s="119"/>
      <c r="Q1845" s="119"/>
      <c r="R1845" s="119"/>
      <c r="S1845" s="119"/>
      <c r="T1845" s="119"/>
      <c r="U1845" s="119"/>
      <c r="V1845" s="119"/>
      <c r="W1845" s="103"/>
      <c r="X1845" s="103"/>
      <c r="Y1845" s="65" t="str">
        <f t="shared" si="197"/>
        <v>DOUBLE</v>
      </c>
      <c r="Z1845" s="65">
        <f t="shared" si="192"/>
        <v>0</v>
      </c>
      <c r="AA1845" s="65">
        <f t="shared" si="193"/>
        <v>0</v>
      </c>
      <c r="AB1845" s="65">
        <f t="shared" si="194"/>
        <v>1</v>
      </c>
      <c r="AC1845" s="65">
        <f t="shared" si="195"/>
        <v>0</v>
      </c>
    </row>
    <row r="1846" spans="1:29" x14ac:dyDescent="0.25">
      <c r="A1846" s="105"/>
      <c r="B1846" s="106"/>
      <c r="C1846" s="105"/>
      <c r="D1846" s="107"/>
      <c r="E1846" s="108"/>
      <c r="F1846" s="109"/>
      <c r="G1846" s="110"/>
      <c r="H1846" s="113" t="str">
        <f t="shared" si="196"/>
        <v/>
      </c>
      <c r="I1846" s="111"/>
      <c r="J1846" s="119"/>
      <c r="K1846" s="119"/>
      <c r="L1846" s="119"/>
      <c r="M1846" s="119"/>
      <c r="N1846" s="119"/>
      <c r="O1846" s="119"/>
      <c r="P1846" s="119"/>
      <c r="Q1846" s="119"/>
      <c r="R1846" s="119"/>
      <c r="S1846" s="119"/>
      <c r="T1846" s="119"/>
      <c r="U1846" s="119"/>
      <c r="V1846" s="119"/>
      <c r="W1846" s="103"/>
      <c r="X1846" s="103"/>
      <c r="Y1846" s="65" t="str">
        <f t="shared" si="197"/>
        <v>DOUBLE</v>
      </c>
      <c r="Z1846" s="65">
        <f t="shared" si="192"/>
        <v>0</v>
      </c>
      <c r="AA1846" s="65">
        <f t="shared" si="193"/>
        <v>0</v>
      </c>
      <c r="AB1846" s="65">
        <f t="shared" si="194"/>
        <v>1</v>
      </c>
      <c r="AC1846" s="65">
        <f t="shared" si="195"/>
        <v>0</v>
      </c>
    </row>
    <row r="1847" spans="1:29" x14ac:dyDescent="0.25">
      <c r="A1847" s="105"/>
      <c r="B1847" s="106"/>
      <c r="C1847" s="105"/>
      <c r="D1847" s="107"/>
      <c r="E1847" s="108"/>
      <c r="F1847" s="109"/>
      <c r="G1847" s="110"/>
      <c r="H1847" s="113" t="str">
        <f t="shared" si="196"/>
        <v/>
      </c>
      <c r="I1847" s="111"/>
      <c r="J1847" s="119"/>
      <c r="K1847" s="119"/>
      <c r="L1847" s="119"/>
      <c r="M1847" s="119"/>
      <c r="N1847" s="119"/>
      <c r="O1847" s="119"/>
      <c r="P1847" s="119"/>
      <c r="Q1847" s="119"/>
      <c r="R1847" s="119"/>
      <c r="S1847" s="119"/>
      <c r="T1847" s="119"/>
      <c r="U1847" s="119"/>
      <c r="V1847" s="119"/>
      <c r="W1847" s="103"/>
      <c r="X1847" s="103"/>
      <c r="Y1847" s="65" t="str">
        <f t="shared" si="197"/>
        <v>DOUBLE</v>
      </c>
      <c r="Z1847" s="65">
        <f t="shared" si="192"/>
        <v>0</v>
      </c>
      <c r="AA1847" s="65">
        <f t="shared" si="193"/>
        <v>0</v>
      </c>
      <c r="AB1847" s="65">
        <f t="shared" si="194"/>
        <v>1</v>
      </c>
      <c r="AC1847" s="65">
        <f t="shared" si="195"/>
        <v>0</v>
      </c>
    </row>
    <row r="1848" spans="1:29" x14ac:dyDescent="0.25">
      <c r="A1848" s="105"/>
      <c r="B1848" s="106"/>
      <c r="C1848" s="105"/>
      <c r="D1848" s="107"/>
      <c r="E1848" s="108"/>
      <c r="F1848" s="109"/>
      <c r="G1848" s="110"/>
      <c r="H1848" s="113" t="str">
        <f t="shared" si="196"/>
        <v/>
      </c>
      <c r="I1848" s="111"/>
      <c r="J1848" s="119"/>
      <c r="K1848" s="119"/>
      <c r="L1848" s="119"/>
      <c r="M1848" s="119"/>
      <c r="N1848" s="119"/>
      <c r="O1848" s="119"/>
      <c r="P1848" s="119"/>
      <c r="Q1848" s="119"/>
      <c r="R1848" s="119"/>
      <c r="S1848" s="119"/>
      <c r="T1848" s="119"/>
      <c r="U1848" s="119"/>
      <c r="V1848" s="119"/>
      <c r="W1848" s="103"/>
      <c r="X1848" s="103"/>
      <c r="Y1848" s="65" t="str">
        <f t="shared" si="197"/>
        <v>DOUBLE</v>
      </c>
      <c r="Z1848" s="65">
        <f t="shared" si="192"/>
        <v>0</v>
      </c>
      <c r="AA1848" s="65">
        <f t="shared" si="193"/>
        <v>0</v>
      </c>
      <c r="AB1848" s="65">
        <f t="shared" si="194"/>
        <v>1</v>
      </c>
      <c r="AC1848" s="65">
        <f t="shared" si="195"/>
        <v>0</v>
      </c>
    </row>
    <row r="1849" spans="1:29" x14ac:dyDescent="0.25">
      <c r="A1849" s="105"/>
      <c r="B1849" s="106"/>
      <c r="C1849" s="105"/>
      <c r="D1849" s="107"/>
      <c r="E1849" s="108"/>
      <c r="F1849" s="109"/>
      <c r="G1849" s="110"/>
      <c r="H1849" s="113" t="str">
        <f t="shared" si="196"/>
        <v/>
      </c>
      <c r="I1849" s="111"/>
      <c r="J1849" s="119"/>
      <c r="K1849" s="119"/>
      <c r="L1849" s="119"/>
      <c r="M1849" s="119"/>
      <c r="N1849" s="119"/>
      <c r="O1849" s="119"/>
      <c r="P1849" s="119"/>
      <c r="Q1849" s="119"/>
      <c r="R1849" s="119"/>
      <c r="S1849" s="119"/>
      <c r="T1849" s="119"/>
      <c r="U1849" s="119"/>
      <c r="V1849" s="119"/>
      <c r="W1849" s="103"/>
      <c r="X1849" s="103"/>
      <c r="Y1849" s="65" t="str">
        <f t="shared" si="197"/>
        <v>DOUBLE</v>
      </c>
      <c r="Z1849" s="65">
        <f t="shared" si="192"/>
        <v>0</v>
      </c>
      <c r="AA1849" s="65">
        <f t="shared" si="193"/>
        <v>0</v>
      </c>
      <c r="AB1849" s="65">
        <f t="shared" si="194"/>
        <v>1</v>
      </c>
      <c r="AC1849" s="65">
        <f t="shared" si="195"/>
        <v>0</v>
      </c>
    </row>
    <row r="1850" spans="1:29" x14ac:dyDescent="0.25">
      <c r="A1850" s="105"/>
      <c r="B1850" s="106"/>
      <c r="C1850" s="105"/>
      <c r="D1850" s="107"/>
      <c r="E1850" s="108"/>
      <c r="F1850" s="109"/>
      <c r="G1850" s="110"/>
      <c r="H1850" s="113" t="str">
        <f t="shared" si="196"/>
        <v/>
      </c>
      <c r="I1850" s="111"/>
      <c r="J1850" s="119"/>
      <c r="K1850" s="119"/>
      <c r="L1850" s="119"/>
      <c r="M1850" s="119"/>
      <c r="N1850" s="119"/>
      <c r="O1850" s="119"/>
      <c r="P1850" s="119"/>
      <c r="Q1850" s="119"/>
      <c r="R1850" s="119"/>
      <c r="S1850" s="119"/>
      <c r="T1850" s="119"/>
      <c r="U1850" s="119"/>
      <c r="V1850" s="119"/>
      <c r="W1850" s="103"/>
      <c r="X1850" s="103"/>
      <c r="Y1850" s="65" t="str">
        <f t="shared" si="197"/>
        <v>DOUBLE</v>
      </c>
      <c r="Z1850" s="65">
        <f t="shared" si="192"/>
        <v>0</v>
      </c>
      <c r="AA1850" s="65">
        <f t="shared" si="193"/>
        <v>0</v>
      </c>
      <c r="AB1850" s="65">
        <f t="shared" si="194"/>
        <v>1</v>
      </c>
      <c r="AC1850" s="65">
        <f t="shared" si="195"/>
        <v>0</v>
      </c>
    </row>
    <row r="1851" spans="1:29" x14ac:dyDescent="0.25">
      <c r="A1851" s="105"/>
      <c r="B1851" s="106"/>
      <c r="C1851" s="105"/>
      <c r="D1851" s="107"/>
      <c r="E1851" s="108"/>
      <c r="F1851" s="109"/>
      <c r="G1851" s="110"/>
      <c r="H1851" s="113" t="str">
        <f t="shared" si="196"/>
        <v/>
      </c>
      <c r="I1851" s="111"/>
      <c r="J1851" s="119"/>
      <c r="K1851" s="119"/>
      <c r="L1851" s="119"/>
      <c r="M1851" s="119"/>
      <c r="N1851" s="119"/>
      <c r="O1851" s="119"/>
      <c r="P1851" s="119"/>
      <c r="Q1851" s="119"/>
      <c r="R1851" s="119"/>
      <c r="S1851" s="119"/>
      <c r="T1851" s="119"/>
      <c r="U1851" s="119"/>
      <c r="V1851" s="119"/>
      <c r="W1851" s="103"/>
      <c r="X1851" s="103"/>
      <c r="Y1851" s="65" t="str">
        <f t="shared" si="197"/>
        <v>DOUBLE</v>
      </c>
      <c r="Z1851" s="65">
        <f t="shared" si="192"/>
        <v>0</v>
      </c>
      <c r="AA1851" s="65">
        <f t="shared" si="193"/>
        <v>0</v>
      </c>
      <c r="AB1851" s="65">
        <f t="shared" si="194"/>
        <v>1</v>
      </c>
      <c r="AC1851" s="65">
        <f t="shared" si="195"/>
        <v>0</v>
      </c>
    </row>
    <row r="1852" spans="1:29" x14ac:dyDescent="0.25">
      <c r="A1852" s="105"/>
      <c r="B1852" s="106"/>
      <c r="C1852" s="105"/>
      <c r="D1852" s="107"/>
      <c r="E1852" s="108"/>
      <c r="F1852" s="109"/>
      <c r="G1852" s="110"/>
      <c r="H1852" s="113" t="str">
        <f t="shared" si="196"/>
        <v/>
      </c>
      <c r="I1852" s="111"/>
      <c r="J1852" s="119"/>
      <c r="K1852" s="119"/>
      <c r="L1852" s="119"/>
      <c r="M1852" s="119"/>
      <c r="N1852" s="119"/>
      <c r="O1852" s="119"/>
      <c r="P1852" s="119"/>
      <c r="Q1852" s="119"/>
      <c r="R1852" s="119"/>
      <c r="S1852" s="119"/>
      <c r="T1852" s="119"/>
      <c r="U1852" s="119"/>
      <c r="V1852" s="119"/>
      <c r="W1852" s="103"/>
      <c r="X1852" s="103"/>
      <c r="Y1852" s="65" t="str">
        <f t="shared" si="197"/>
        <v>DOUBLE</v>
      </c>
      <c r="Z1852" s="65">
        <f t="shared" si="192"/>
        <v>0</v>
      </c>
      <c r="AA1852" s="65">
        <f t="shared" si="193"/>
        <v>0</v>
      </c>
      <c r="AB1852" s="65">
        <f t="shared" si="194"/>
        <v>1</v>
      </c>
      <c r="AC1852" s="65">
        <f t="shared" si="195"/>
        <v>0</v>
      </c>
    </row>
    <row r="1853" spans="1:29" x14ac:dyDescent="0.25">
      <c r="A1853" s="105"/>
      <c r="B1853" s="106"/>
      <c r="C1853" s="105"/>
      <c r="D1853" s="107"/>
      <c r="E1853" s="108"/>
      <c r="F1853" s="109"/>
      <c r="G1853" s="110"/>
      <c r="H1853" s="113" t="str">
        <f t="shared" si="196"/>
        <v/>
      </c>
      <c r="I1853" s="111"/>
      <c r="J1853" s="119"/>
      <c r="K1853" s="119"/>
      <c r="L1853" s="119"/>
      <c r="M1853" s="119"/>
      <c r="N1853" s="119"/>
      <c r="O1853" s="119"/>
      <c r="P1853" s="119"/>
      <c r="Q1853" s="119"/>
      <c r="R1853" s="119"/>
      <c r="S1853" s="119"/>
      <c r="T1853" s="119"/>
      <c r="U1853" s="119"/>
      <c r="V1853" s="119"/>
      <c r="W1853" s="103"/>
      <c r="X1853" s="103"/>
      <c r="Y1853" s="65" t="str">
        <f t="shared" si="197"/>
        <v>DOUBLE</v>
      </c>
      <c r="Z1853" s="65">
        <f t="shared" si="192"/>
        <v>0</v>
      </c>
      <c r="AA1853" s="65">
        <f t="shared" si="193"/>
        <v>0</v>
      </c>
      <c r="AB1853" s="65">
        <f t="shared" si="194"/>
        <v>1</v>
      </c>
      <c r="AC1853" s="65">
        <f t="shared" si="195"/>
        <v>0</v>
      </c>
    </row>
    <row r="1854" spans="1:29" x14ac:dyDescent="0.25">
      <c r="A1854" s="105"/>
      <c r="B1854" s="106"/>
      <c r="C1854" s="105"/>
      <c r="D1854" s="107"/>
      <c r="E1854" s="108"/>
      <c r="F1854" s="109"/>
      <c r="G1854" s="110"/>
      <c r="H1854" s="113" t="str">
        <f t="shared" si="196"/>
        <v/>
      </c>
      <c r="I1854" s="111"/>
      <c r="J1854" s="119"/>
      <c r="K1854" s="119"/>
      <c r="L1854" s="119"/>
      <c r="M1854" s="119"/>
      <c r="N1854" s="119"/>
      <c r="O1854" s="119"/>
      <c r="P1854" s="119"/>
      <c r="Q1854" s="119"/>
      <c r="R1854" s="119"/>
      <c r="S1854" s="119"/>
      <c r="T1854" s="119"/>
      <c r="U1854" s="119"/>
      <c r="V1854" s="119"/>
      <c r="W1854" s="103"/>
      <c r="X1854" s="103"/>
      <c r="Y1854" s="65" t="str">
        <f t="shared" si="197"/>
        <v>DOUBLE</v>
      </c>
      <c r="Z1854" s="65">
        <f t="shared" si="192"/>
        <v>0</v>
      </c>
      <c r="AA1854" s="65">
        <f t="shared" si="193"/>
        <v>0</v>
      </c>
      <c r="AB1854" s="65">
        <f t="shared" si="194"/>
        <v>1</v>
      </c>
      <c r="AC1854" s="65">
        <f t="shared" si="195"/>
        <v>0</v>
      </c>
    </row>
    <row r="1855" spans="1:29" x14ac:dyDescent="0.25">
      <c r="A1855" s="105"/>
      <c r="B1855" s="106"/>
      <c r="C1855" s="105"/>
      <c r="D1855" s="107"/>
      <c r="E1855" s="108"/>
      <c r="F1855" s="109"/>
      <c r="G1855" s="110"/>
      <c r="H1855" s="113" t="str">
        <f t="shared" si="196"/>
        <v/>
      </c>
      <c r="I1855" s="111"/>
      <c r="J1855" s="119"/>
      <c r="K1855" s="119"/>
      <c r="L1855" s="119"/>
      <c r="M1855" s="119"/>
      <c r="N1855" s="119"/>
      <c r="O1855" s="119"/>
      <c r="P1855" s="119"/>
      <c r="Q1855" s="119"/>
      <c r="R1855" s="119"/>
      <c r="S1855" s="119"/>
      <c r="T1855" s="119"/>
      <c r="U1855" s="119"/>
      <c r="V1855" s="119"/>
      <c r="W1855" s="103"/>
      <c r="X1855" s="103"/>
      <c r="Y1855" s="65" t="str">
        <f t="shared" si="197"/>
        <v>DOUBLE</v>
      </c>
      <c r="Z1855" s="65">
        <f t="shared" si="192"/>
        <v>0</v>
      </c>
      <c r="AA1855" s="65">
        <f t="shared" si="193"/>
        <v>0</v>
      </c>
      <c r="AB1855" s="65">
        <f t="shared" si="194"/>
        <v>1</v>
      </c>
      <c r="AC1855" s="65">
        <f t="shared" si="195"/>
        <v>0</v>
      </c>
    </row>
    <row r="1856" spans="1:29" x14ac:dyDescent="0.25">
      <c r="A1856" s="105"/>
      <c r="B1856" s="106"/>
      <c r="C1856" s="105"/>
      <c r="D1856" s="107"/>
      <c r="E1856" s="108"/>
      <c r="F1856" s="109"/>
      <c r="G1856" s="110"/>
      <c r="H1856" s="113" t="str">
        <f t="shared" si="196"/>
        <v/>
      </c>
      <c r="I1856" s="111"/>
      <c r="J1856" s="119"/>
      <c r="K1856" s="119"/>
      <c r="L1856" s="119"/>
      <c r="M1856" s="119"/>
      <c r="N1856" s="119"/>
      <c r="O1856" s="119"/>
      <c r="P1856" s="119"/>
      <c r="Q1856" s="119"/>
      <c r="R1856" s="119"/>
      <c r="S1856" s="119"/>
      <c r="T1856" s="119"/>
      <c r="U1856" s="119"/>
      <c r="V1856" s="119"/>
      <c r="W1856" s="103"/>
      <c r="X1856" s="103"/>
      <c r="Y1856" s="65" t="str">
        <f t="shared" si="197"/>
        <v>DOUBLE</v>
      </c>
      <c r="Z1856" s="65">
        <f t="shared" si="192"/>
        <v>0</v>
      </c>
      <c r="AA1856" s="65">
        <f t="shared" si="193"/>
        <v>0</v>
      </c>
      <c r="AB1856" s="65">
        <f t="shared" si="194"/>
        <v>1</v>
      </c>
      <c r="AC1856" s="65">
        <f t="shared" si="195"/>
        <v>0</v>
      </c>
    </row>
    <row r="1857" spans="1:29" x14ac:dyDescent="0.25">
      <c r="A1857" s="105"/>
      <c r="B1857" s="106"/>
      <c r="C1857" s="105"/>
      <c r="D1857" s="107"/>
      <c r="E1857" s="108"/>
      <c r="F1857" s="109"/>
      <c r="G1857" s="110"/>
      <c r="H1857" s="113" t="str">
        <f t="shared" si="196"/>
        <v/>
      </c>
      <c r="I1857" s="111"/>
      <c r="J1857" s="119"/>
      <c r="K1857" s="119"/>
      <c r="L1857" s="119"/>
      <c r="M1857" s="119"/>
      <c r="N1857" s="119"/>
      <c r="O1857" s="119"/>
      <c r="P1857" s="119"/>
      <c r="Q1857" s="119"/>
      <c r="R1857" s="119"/>
      <c r="S1857" s="119"/>
      <c r="T1857" s="119"/>
      <c r="U1857" s="119"/>
      <c r="V1857" s="119"/>
      <c r="W1857" s="103"/>
      <c r="X1857" s="103"/>
      <c r="Y1857" s="65" t="str">
        <f t="shared" si="197"/>
        <v>DOUBLE</v>
      </c>
      <c r="Z1857" s="65">
        <f t="shared" ref="Z1857:Z1920" si="198">A1698</f>
        <v>0</v>
      </c>
      <c r="AA1857" s="65">
        <f t="shared" si="193"/>
        <v>0</v>
      </c>
      <c r="AB1857" s="65">
        <f t="shared" si="194"/>
        <v>1</v>
      </c>
      <c r="AC1857" s="65">
        <f t="shared" si="195"/>
        <v>0</v>
      </c>
    </row>
    <row r="1858" spans="1:29" x14ac:dyDescent="0.25">
      <c r="A1858" s="105"/>
      <c r="B1858" s="106"/>
      <c r="C1858" s="105"/>
      <c r="D1858" s="107"/>
      <c r="E1858" s="108"/>
      <c r="F1858" s="109"/>
      <c r="G1858" s="110"/>
      <c r="H1858" s="113" t="str">
        <f t="shared" si="196"/>
        <v/>
      </c>
      <c r="I1858" s="111"/>
      <c r="J1858" s="119"/>
      <c r="K1858" s="119"/>
      <c r="L1858" s="119"/>
      <c r="M1858" s="119"/>
      <c r="N1858" s="119"/>
      <c r="O1858" s="119"/>
      <c r="P1858" s="119"/>
      <c r="Q1858" s="119"/>
      <c r="R1858" s="119"/>
      <c r="S1858" s="119"/>
      <c r="T1858" s="119"/>
      <c r="U1858" s="119"/>
      <c r="V1858" s="119"/>
      <c r="W1858" s="103"/>
      <c r="X1858" s="103"/>
      <c r="Y1858" s="65" t="str">
        <f t="shared" si="197"/>
        <v>DOUBLE</v>
      </c>
      <c r="Z1858" s="65">
        <f t="shared" si="198"/>
        <v>0</v>
      </c>
      <c r="AA1858" s="65">
        <f t="shared" si="193"/>
        <v>0</v>
      </c>
      <c r="AB1858" s="65">
        <f t="shared" si="194"/>
        <v>1</v>
      </c>
      <c r="AC1858" s="65">
        <f t="shared" si="195"/>
        <v>0</v>
      </c>
    </row>
    <row r="1859" spans="1:29" x14ac:dyDescent="0.25">
      <c r="A1859" s="105"/>
      <c r="B1859" s="106"/>
      <c r="C1859" s="105"/>
      <c r="D1859" s="107"/>
      <c r="E1859" s="108"/>
      <c r="F1859" s="109"/>
      <c r="G1859" s="110"/>
      <c r="H1859" s="113" t="str">
        <f t="shared" si="196"/>
        <v/>
      </c>
      <c r="I1859" s="111"/>
      <c r="J1859" s="119"/>
      <c r="K1859" s="119"/>
      <c r="L1859" s="119"/>
      <c r="M1859" s="119"/>
      <c r="N1859" s="119"/>
      <c r="O1859" s="119"/>
      <c r="P1859" s="119"/>
      <c r="Q1859" s="119"/>
      <c r="R1859" s="119"/>
      <c r="S1859" s="119"/>
      <c r="T1859" s="119"/>
      <c r="U1859" s="119"/>
      <c r="V1859" s="119"/>
      <c r="W1859" s="103"/>
      <c r="X1859" s="103"/>
      <c r="Y1859" s="65" t="str">
        <f t="shared" si="197"/>
        <v>DOUBLE</v>
      </c>
      <c r="Z1859" s="65">
        <f t="shared" si="198"/>
        <v>0</v>
      </c>
      <c r="AA1859" s="65">
        <f t="shared" ref="AA1859:AA1922" si="199">I1700</f>
        <v>0</v>
      </c>
      <c r="AB1859" s="65">
        <f t="shared" ref="AB1859:AB1922" si="200">IF(ISNA(MATCH(C1700,G1700,0)),1,0)</f>
        <v>1</v>
      </c>
      <c r="AC1859" s="65">
        <f t="shared" si="195"/>
        <v>0</v>
      </c>
    </row>
    <row r="1860" spans="1:29" x14ac:dyDescent="0.25">
      <c r="A1860" s="105"/>
      <c r="B1860" s="106"/>
      <c r="C1860" s="105"/>
      <c r="D1860" s="107"/>
      <c r="E1860" s="108"/>
      <c r="F1860" s="109"/>
      <c r="G1860" s="110"/>
      <c r="H1860" s="113" t="str">
        <f t="shared" si="196"/>
        <v/>
      </c>
      <c r="I1860" s="111"/>
      <c r="J1860" s="119"/>
      <c r="K1860" s="119"/>
      <c r="L1860" s="119"/>
      <c r="M1860" s="119"/>
      <c r="N1860" s="119"/>
      <c r="O1860" s="119"/>
      <c r="P1860" s="119"/>
      <c r="Q1860" s="119"/>
      <c r="R1860" s="119"/>
      <c r="S1860" s="119"/>
      <c r="T1860" s="119"/>
      <c r="U1860" s="119"/>
      <c r="V1860" s="119"/>
      <c r="W1860" s="103"/>
      <c r="X1860" s="103"/>
      <c r="Y1860" s="65" t="str">
        <f t="shared" si="197"/>
        <v>DOUBLE</v>
      </c>
      <c r="Z1860" s="65">
        <f t="shared" si="198"/>
        <v>0</v>
      </c>
      <c r="AA1860" s="65">
        <f t="shared" si="199"/>
        <v>0</v>
      </c>
      <c r="AB1860" s="65">
        <f t="shared" si="200"/>
        <v>1</v>
      </c>
      <c r="AC1860" s="65">
        <f t="shared" si="195"/>
        <v>0</v>
      </c>
    </row>
    <row r="1861" spans="1:29" x14ac:dyDescent="0.25">
      <c r="A1861" s="105"/>
      <c r="B1861" s="106"/>
      <c r="C1861" s="105"/>
      <c r="D1861" s="107"/>
      <c r="E1861" s="108"/>
      <c r="F1861" s="109"/>
      <c r="G1861" s="110"/>
      <c r="H1861" s="113" t="str">
        <f t="shared" si="196"/>
        <v/>
      </c>
      <c r="I1861" s="111"/>
      <c r="J1861" s="119"/>
      <c r="K1861" s="119"/>
      <c r="L1861" s="119"/>
      <c r="M1861" s="119"/>
      <c r="N1861" s="119"/>
      <c r="O1861" s="119"/>
      <c r="P1861" s="119"/>
      <c r="Q1861" s="119"/>
      <c r="R1861" s="119"/>
      <c r="S1861" s="119"/>
      <c r="T1861" s="119"/>
      <c r="U1861" s="119"/>
      <c r="V1861" s="119"/>
      <c r="W1861" s="103"/>
      <c r="X1861" s="103"/>
      <c r="Y1861" s="65" t="str">
        <f t="shared" si="197"/>
        <v>DOUBLE</v>
      </c>
      <c r="Z1861" s="65">
        <f t="shared" si="198"/>
        <v>0</v>
      </c>
      <c r="AA1861" s="65">
        <f t="shared" si="199"/>
        <v>0</v>
      </c>
      <c r="AB1861" s="65">
        <f t="shared" si="200"/>
        <v>1</v>
      </c>
      <c r="AC1861" s="65">
        <f t="shared" si="195"/>
        <v>0</v>
      </c>
    </row>
    <row r="1862" spans="1:29" x14ac:dyDescent="0.25">
      <c r="A1862" s="105"/>
      <c r="B1862" s="106"/>
      <c r="C1862" s="105"/>
      <c r="D1862" s="107"/>
      <c r="E1862" s="108"/>
      <c r="F1862" s="109"/>
      <c r="G1862" s="110"/>
      <c r="H1862" s="113" t="str">
        <f t="shared" si="196"/>
        <v/>
      </c>
      <c r="I1862" s="111"/>
      <c r="J1862" s="119"/>
      <c r="K1862" s="119"/>
      <c r="L1862" s="119"/>
      <c r="M1862" s="119"/>
      <c r="N1862" s="119"/>
      <c r="O1862" s="119"/>
      <c r="P1862" s="119"/>
      <c r="Q1862" s="119"/>
      <c r="R1862" s="119"/>
      <c r="S1862" s="119"/>
      <c r="T1862" s="119"/>
      <c r="U1862" s="119"/>
      <c r="V1862" s="119"/>
      <c r="W1862" s="103"/>
      <c r="X1862" s="103"/>
      <c r="Y1862" s="65" t="str">
        <f t="shared" si="197"/>
        <v>DOUBLE</v>
      </c>
      <c r="Z1862" s="65">
        <f t="shared" si="198"/>
        <v>0</v>
      </c>
      <c r="AA1862" s="65">
        <f t="shared" si="199"/>
        <v>0</v>
      </c>
      <c r="AB1862" s="65">
        <f t="shared" si="200"/>
        <v>1</v>
      </c>
      <c r="AC1862" s="65">
        <f t="shared" si="195"/>
        <v>0</v>
      </c>
    </row>
    <row r="1863" spans="1:29" x14ac:dyDescent="0.25">
      <c r="A1863" s="105"/>
      <c r="B1863" s="106"/>
      <c r="C1863" s="105"/>
      <c r="D1863" s="107"/>
      <c r="E1863" s="108"/>
      <c r="F1863" s="109"/>
      <c r="G1863" s="110"/>
      <c r="H1863" s="113" t="str">
        <f t="shared" si="196"/>
        <v/>
      </c>
      <c r="I1863" s="111"/>
      <c r="J1863" s="119"/>
      <c r="K1863" s="119"/>
      <c r="L1863" s="119"/>
      <c r="M1863" s="119"/>
      <c r="N1863" s="119"/>
      <c r="O1863" s="119"/>
      <c r="P1863" s="119"/>
      <c r="Q1863" s="119"/>
      <c r="R1863" s="119"/>
      <c r="S1863" s="119"/>
      <c r="T1863" s="119"/>
      <c r="U1863" s="119"/>
      <c r="V1863" s="119"/>
      <c r="W1863" s="103"/>
      <c r="X1863" s="103"/>
      <c r="Y1863" s="65" t="str">
        <f t="shared" si="197"/>
        <v>DOUBLE</v>
      </c>
      <c r="Z1863" s="65">
        <f t="shared" si="198"/>
        <v>0</v>
      </c>
      <c r="AA1863" s="65">
        <f t="shared" si="199"/>
        <v>0</v>
      </c>
      <c r="AB1863" s="65">
        <f t="shared" si="200"/>
        <v>1</v>
      </c>
      <c r="AC1863" s="65">
        <f t="shared" ref="AC1863:AC1926" si="201">LEN(G1704)</f>
        <v>0</v>
      </c>
    </row>
    <row r="1864" spans="1:29" x14ac:dyDescent="0.25">
      <c r="A1864" s="105"/>
      <c r="B1864" s="106"/>
      <c r="C1864" s="105"/>
      <c r="D1864" s="107"/>
      <c r="E1864" s="108"/>
      <c r="F1864" s="109"/>
      <c r="G1864" s="110"/>
      <c r="H1864" s="113" t="str">
        <f t="shared" si="196"/>
        <v/>
      </c>
      <c r="I1864" s="111"/>
      <c r="J1864" s="119"/>
      <c r="K1864" s="119"/>
      <c r="L1864" s="119"/>
      <c r="M1864" s="119"/>
      <c r="N1864" s="119"/>
      <c r="O1864" s="119"/>
      <c r="P1864" s="119"/>
      <c r="Q1864" s="119"/>
      <c r="R1864" s="119"/>
      <c r="S1864" s="119"/>
      <c r="T1864" s="119"/>
      <c r="U1864" s="119"/>
      <c r="V1864" s="119"/>
      <c r="W1864" s="103"/>
      <c r="X1864" s="103"/>
      <c r="Y1864" s="65" t="str">
        <f t="shared" si="197"/>
        <v>DOUBLE</v>
      </c>
      <c r="Z1864" s="65">
        <f t="shared" si="198"/>
        <v>0</v>
      </c>
      <c r="AA1864" s="65">
        <f t="shared" si="199"/>
        <v>0</v>
      </c>
      <c r="AB1864" s="65">
        <f t="shared" si="200"/>
        <v>1</v>
      </c>
      <c r="AC1864" s="65">
        <f t="shared" si="201"/>
        <v>0</v>
      </c>
    </row>
    <row r="1865" spans="1:29" x14ac:dyDescent="0.25">
      <c r="A1865" s="105"/>
      <c r="B1865" s="106"/>
      <c r="C1865" s="105"/>
      <c r="D1865" s="107"/>
      <c r="E1865" s="108"/>
      <c r="F1865" s="109"/>
      <c r="G1865" s="110"/>
      <c r="H1865" s="113" t="str">
        <f t="shared" si="196"/>
        <v/>
      </c>
      <c r="I1865" s="111"/>
      <c r="J1865" s="119"/>
      <c r="K1865" s="119"/>
      <c r="L1865" s="119"/>
      <c r="M1865" s="119"/>
      <c r="N1865" s="119"/>
      <c r="O1865" s="119"/>
      <c r="P1865" s="119"/>
      <c r="Q1865" s="119"/>
      <c r="R1865" s="119"/>
      <c r="S1865" s="119"/>
      <c r="T1865" s="119"/>
      <c r="U1865" s="119"/>
      <c r="V1865" s="119"/>
      <c r="W1865" s="103"/>
      <c r="X1865" s="103"/>
      <c r="Y1865" s="65" t="str">
        <f t="shared" si="197"/>
        <v>DOUBLE</v>
      </c>
      <c r="Z1865" s="65">
        <f t="shared" si="198"/>
        <v>0</v>
      </c>
      <c r="AA1865" s="65">
        <f t="shared" si="199"/>
        <v>0</v>
      </c>
      <c r="AB1865" s="65">
        <f t="shared" si="200"/>
        <v>1</v>
      </c>
      <c r="AC1865" s="65">
        <f t="shared" si="201"/>
        <v>0</v>
      </c>
    </row>
    <row r="1866" spans="1:29" x14ac:dyDescent="0.25">
      <c r="A1866" s="105"/>
      <c r="B1866" s="106"/>
      <c r="C1866" s="105"/>
      <c r="D1866" s="107"/>
      <c r="E1866" s="108"/>
      <c r="F1866" s="109"/>
      <c r="G1866" s="110"/>
      <c r="H1866" s="113" t="str">
        <f t="shared" si="196"/>
        <v/>
      </c>
      <c r="I1866" s="111"/>
      <c r="J1866" s="119"/>
      <c r="K1866" s="119"/>
      <c r="L1866" s="119"/>
      <c r="M1866" s="119"/>
      <c r="N1866" s="119"/>
      <c r="O1866" s="119"/>
      <c r="P1866" s="119"/>
      <c r="Q1866" s="119"/>
      <c r="R1866" s="119"/>
      <c r="S1866" s="119"/>
      <c r="T1866" s="119"/>
      <c r="U1866" s="119"/>
      <c r="V1866" s="119"/>
      <c r="W1866" s="103"/>
      <c r="X1866" s="103"/>
      <c r="Y1866" s="65" t="str">
        <f t="shared" si="197"/>
        <v>DOUBLE</v>
      </c>
      <c r="Z1866" s="65">
        <f t="shared" si="198"/>
        <v>0</v>
      </c>
      <c r="AA1866" s="65">
        <f t="shared" si="199"/>
        <v>0</v>
      </c>
      <c r="AB1866" s="65">
        <f t="shared" si="200"/>
        <v>1</v>
      </c>
      <c r="AC1866" s="65">
        <f t="shared" si="201"/>
        <v>0</v>
      </c>
    </row>
    <row r="1867" spans="1:29" x14ac:dyDescent="0.25">
      <c r="A1867" s="105"/>
      <c r="B1867" s="106"/>
      <c r="C1867" s="105"/>
      <c r="D1867" s="107"/>
      <c r="E1867" s="108"/>
      <c r="F1867" s="109"/>
      <c r="G1867" s="110"/>
      <c r="H1867" s="113" t="str">
        <f t="shared" si="196"/>
        <v/>
      </c>
      <c r="I1867" s="111"/>
      <c r="J1867" s="119"/>
      <c r="K1867" s="119"/>
      <c r="L1867" s="119"/>
      <c r="M1867" s="119"/>
      <c r="N1867" s="119"/>
      <c r="O1867" s="119"/>
      <c r="P1867" s="119"/>
      <c r="Q1867" s="119"/>
      <c r="R1867" s="119"/>
      <c r="S1867" s="119"/>
      <c r="T1867" s="119"/>
      <c r="U1867" s="119"/>
      <c r="V1867" s="119"/>
      <c r="W1867" s="103"/>
      <c r="X1867" s="103"/>
      <c r="Y1867" s="65" t="str">
        <f t="shared" si="197"/>
        <v>DOUBLE</v>
      </c>
      <c r="Z1867" s="65">
        <f t="shared" si="198"/>
        <v>0</v>
      </c>
      <c r="AA1867" s="65">
        <f t="shared" si="199"/>
        <v>0</v>
      </c>
      <c r="AB1867" s="65">
        <f t="shared" si="200"/>
        <v>1</v>
      </c>
      <c r="AC1867" s="65">
        <f t="shared" si="201"/>
        <v>0</v>
      </c>
    </row>
    <row r="1868" spans="1:29" x14ac:dyDescent="0.25">
      <c r="A1868" s="105"/>
      <c r="B1868" s="106"/>
      <c r="C1868" s="105"/>
      <c r="D1868" s="107"/>
      <c r="E1868" s="108"/>
      <c r="F1868" s="109"/>
      <c r="G1868" s="110"/>
      <c r="H1868" s="113" t="str">
        <f t="shared" si="196"/>
        <v/>
      </c>
      <c r="I1868" s="111"/>
      <c r="J1868" s="119"/>
      <c r="K1868" s="119"/>
      <c r="L1868" s="119"/>
      <c r="M1868" s="119"/>
      <c r="N1868" s="119"/>
      <c r="O1868" s="119"/>
      <c r="P1868" s="119"/>
      <c r="Q1868" s="119"/>
      <c r="R1868" s="119"/>
      <c r="S1868" s="119"/>
      <c r="T1868" s="119"/>
      <c r="U1868" s="119"/>
      <c r="V1868" s="119"/>
      <c r="W1868" s="103"/>
      <c r="X1868" s="103"/>
      <c r="Y1868" s="65" t="str">
        <f t="shared" si="197"/>
        <v>DOUBLE</v>
      </c>
      <c r="Z1868" s="65">
        <f t="shared" si="198"/>
        <v>0</v>
      </c>
      <c r="AA1868" s="65">
        <f t="shared" si="199"/>
        <v>0</v>
      </c>
      <c r="AB1868" s="65">
        <f t="shared" si="200"/>
        <v>1</v>
      </c>
      <c r="AC1868" s="65">
        <f t="shared" si="201"/>
        <v>0</v>
      </c>
    </row>
    <row r="1869" spans="1:29" x14ac:dyDescent="0.25">
      <c r="A1869" s="105"/>
      <c r="B1869" s="106"/>
      <c r="C1869" s="105"/>
      <c r="D1869" s="107"/>
      <c r="E1869" s="108"/>
      <c r="F1869" s="109"/>
      <c r="G1869" s="110"/>
      <c r="H1869" s="113" t="str">
        <f t="shared" si="196"/>
        <v/>
      </c>
      <c r="I1869" s="111"/>
      <c r="J1869" s="119"/>
      <c r="K1869" s="119"/>
      <c r="L1869" s="119"/>
      <c r="M1869" s="119"/>
      <c r="N1869" s="119"/>
      <c r="O1869" s="119"/>
      <c r="P1869" s="119"/>
      <c r="Q1869" s="119"/>
      <c r="R1869" s="119"/>
      <c r="S1869" s="119"/>
      <c r="T1869" s="119"/>
      <c r="U1869" s="119"/>
      <c r="V1869" s="119"/>
      <c r="W1869" s="103"/>
      <c r="X1869" s="103"/>
      <c r="Y1869" s="65" t="str">
        <f t="shared" si="197"/>
        <v>DOUBLE</v>
      </c>
      <c r="Z1869" s="65">
        <f t="shared" si="198"/>
        <v>0</v>
      </c>
      <c r="AA1869" s="65">
        <f t="shared" si="199"/>
        <v>0</v>
      </c>
      <c r="AB1869" s="65">
        <f t="shared" si="200"/>
        <v>1</v>
      </c>
      <c r="AC1869" s="65">
        <f t="shared" si="201"/>
        <v>0</v>
      </c>
    </row>
    <row r="1870" spans="1:29" x14ac:dyDescent="0.25">
      <c r="A1870" s="105"/>
      <c r="B1870" s="106"/>
      <c r="C1870" s="105"/>
      <c r="D1870" s="107"/>
      <c r="E1870" s="108"/>
      <c r="F1870" s="109"/>
      <c r="G1870" s="110"/>
      <c r="H1870" s="113" t="str">
        <f t="shared" si="196"/>
        <v/>
      </c>
      <c r="I1870" s="111"/>
      <c r="J1870" s="119"/>
      <c r="K1870" s="119"/>
      <c r="L1870" s="119"/>
      <c r="M1870" s="119"/>
      <c r="N1870" s="119"/>
      <c r="O1870" s="119"/>
      <c r="P1870" s="119"/>
      <c r="Q1870" s="119"/>
      <c r="R1870" s="119"/>
      <c r="S1870" s="119"/>
      <c r="T1870" s="119"/>
      <c r="U1870" s="119"/>
      <c r="V1870" s="119"/>
      <c r="W1870" s="103"/>
      <c r="X1870" s="103"/>
      <c r="Y1870" s="65" t="str">
        <f t="shared" si="197"/>
        <v>DOUBLE</v>
      </c>
      <c r="Z1870" s="65">
        <f t="shared" si="198"/>
        <v>0</v>
      </c>
      <c r="AA1870" s="65">
        <f t="shared" si="199"/>
        <v>0</v>
      </c>
      <c r="AB1870" s="65">
        <f t="shared" si="200"/>
        <v>1</v>
      </c>
      <c r="AC1870" s="65">
        <f t="shared" si="201"/>
        <v>0</v>
      </c>
    </row>
    <row r="1871" spans="1:29" x14ac:dyDescent="0.25">
      <c r="A1871" s="105"/>
      <c r="B1871" s="106"/>
      <c r="C1871" s="105"/>
      <c r="D1871" s="107"/>
      <c r="E1871" s="108"/>
      <c r="F1871" s="109"/>
      <c r="G1871" s="110"/>
      <c r="H1871" s="113" t="str">
        <f t="shared" si="196"/>
        <v/>
      </c>
      <c r="I1871" s="111"/>
      <c r="J1871" s="119"/>
      <c r="K1871" s="119"/>
      <c r="L1871" s="119"/>
      <c r="M1871" s="119"/>
      <c r="N1871" s="119"/>
      <c r="O1871" s="119"/>
      <c r="P1871" s="119"/>
      <c r="Q1871" s="119"/>
      <c r="R1871" s="119"/>
      <c r="S1871" s="119"/>
      <c r="T1871" s="119"/>
      <c r="U1871" s="119"/>
      <c r="V1871" s="119"/>
      <c r="W1871" s="103"/>
      <c r="X1871" s="103"/>
      <c r="Y1871" s="65" t="str">
        <f t="shared" si="197"/>
        <v>DOUBLE</v>
      </c>
      <c r="Z1871" s="65">
        <f t="shared" si="198"/>
        <v>0</v>
      </c>
      <c r="AA1871" s="65">
        <f t="shared" si="199"/>
        <v>0</v>
      </c>
      <c r="AB1871" s="65">
        <f t="shared" si="200"/>
        <v>1</v>
      </c>
      <c r="AC1871" s="65">
        <f t="shared" si="201"/>
        <v>0</v>
      </c>
    </row>
    <row r="1872" spans="1:29" x14ac:dyDescent="0.25">
      <c r="A1872" s="105"/>
      <c r="B1872" s="106"/>
      <c r="C1872" s="105"/>
      <c r="D1872" s="107"/>
      <c r="E1872" s="108"/>
      <c r="F1872" s="109"/>
      <c r="G1872" s="110"/>
      <c r="H1872" s="113" t="str">
        <f t="shared" si="196"/>
        <v/>
      </c>
      <c r="I1872" s="111"/>
      <c r="J1872" s="119"/>
      <c r="K1872" s="119"/>
      <c r="L1872" s="119"/>
      <c r="M1872" s="119"/>
      <c r="N1872" s="119"/>
      <c r="O1872" s="119"/>
      <c r="P1872" s="119"/>
      <c r="Q1872" s="119"/>
      <c r="R1872" s="119"/>
      <c r="S1872" s="119"/>
      <c r="T1872" s="119"/>
      <c r="U1872" s="119"/>
      <c r="V1872" s="119"/>
      <c r="W1872" s="103"/>
      <c r="X1872" s="103"/>
      <c r="Y1872" s="65" t="str">
        <f t="shared" si="197"/>
        <v>DOUBLE</v>
      </c>
      <c r="Z1872" s="65">
        <f t="shared" si="198"/>
        <v>0</v>
      </c>
      <c r="AA1872" s="65">
        <f t="shared" si="199"/>
        <v>0</v>
      </c>
      <c r="AB1872" s="65">
        <f t="shared" si="200"/>
        <v>1</v>
      </c>
      <c r="AC1872" s="65">
        <f t="shared" si="201"/>
        <v>0</v>
      </c>
    </row>
    <row r="1873" spans="1:29" x14ac:dyDescent="0.25">
      <c r="A1873" s="105"/>
      <c r="B1873" s="106"/>
      <c r="C1873" s="105"/>
      <c r="D1873" s="107"/>
      <c r="E1873" s="108"/>
      <c r="F1873" s="109"/>
      <c r="G1873" s="110"/>
      <c r="H1873" s="113" t="str">
        <f t="shared" si="196"/>
        <v/>
      </c>
      <c r="I1873" s="111"/>
      <c r="J1873" s="119"/>
      <c r="K1873" s="119"/>
      <c r="L1873" s="119"/>
      <c r="M1873" s="119"/>
      <c r="N1873" s="119"/>
      <c r="O1873" s="119"/>
      <c r="P1873" s="119"/>
      <c r="Q1873" s="119"/>
      <c r="R1873" s="119"/>
      <c r="S1873" s="119"/>
      <c r="T1873" s="119"/>
      <c r="U1873" s="119"/>
      <c r="V1873" s="119"/>
      <c r="W1873" s="103"/>
      <c r="X1873" s="103"/>
      <c r="Y1873" s="65" t="str">
        <f t="shared" si="197"/>
        <v>DOUBLE</v>
      </c>
      <c r="Z1873" s="65">
        <f t="shared" si="198"/>
        <v>0</v>
      </c>
      <c r="AA1873" s="65">
        <f t="shared" si="199"/>
        <v>0</v>
      </c>
      <c r="AB1873" s="65">
        <f t="shared" si="200"/>
        <v>1</v>
      </c>
      <c r="AC1873" s="65">
        <f t="shared" si="201"/>
        <v>0</v>
      </c>
    </row>
    <row r="1874" spans="1:29" x14ac:dyDescent="0.25">
      <c r="A1874" s="105"/>
      <c r="B1874" s="106"/>
      <c r="C1874" s="105"/>
      <c r="D1874" s="107"/>
      <c r="E1874" s="108"/>
      <c r="F1874" s="109"/>
      <c r="G1874" s="110"/>
      <c r="H1874" s="113" t="str">
        <f t="shared" si="196"/>
        <v/>
      </c>
      <c r="I1874" s="111"/>
      <c r="J1874" s="119"/>
      <c r="K1874" s="119"/>
      <c r="L1874" s="119"/>
      <c r="M1874" s="119"/>
      <c r="N1874" s="119"/>
      <c r="O1874" s="119"/>
      <c r="P1874" s="119"/>
      <c r="Q1874" s="119"/>
      <c r="R1874" s="119"/>
      <c r="S1874" s="119"/>
      <c r="T1874" s="119"/>
      <c r="U1874" s="119"/>
      <c r="V1874" s="119"/>
      <c r="W1874" s="103"/>
      <c r="X1874" s="103"/>
      <c r="Y1874" s="65" t="str">
        <f t="shared" si="197"/>
        <v>DOUBLE</v>
      </c>
      <c r="Z1874" s="65">
        <f t="shared" si="198"/>
        <v>0</v>
      </c>
      <c r="AA1874" s="65">
        <f t="shared" si="199"/>
        <v>0</v>
      </c>
      <c r="AB1874" s="65">
        <f t="shared" si="200"/>
        <v>1</v>
      </c>
      <c r="AC1874" s="65">
        <f t="shared" si="201"/>
        <v>0</v>
      </c>
    </row>
    <row r="1875" spans="1:29" x14ac:dyDescent="0.25">
      <c r="A1875" s="105"/>
      <c r="B1875" s="106"/>
      <c r="C1875" s="105"/>
      <c r="D1875" s="107"/>
      <c r="E1875" s="108"/>
      <c r="F1875" s="109"/>
      <c r="G1875" s="110"/>
      <c r="H1875" s="113" t="str">
        <f t="shared" si="196"/>
        <v/>
      </c>
      <c r="I1875" s="111"/>
      <c r="J1875" s="119"/>
      <c r="K1875" s="119"/>
      <c r="L1875" s="119"/>
      <c r="M1875" s="119"/>
      <c r="N1875" s="119"/>
      <c r="O1875" s="119"/>
      <c r="P1875" s="119"/>
      <c r="Q1875" s="119"/>
      <c r="R1875" s="119"/>
      <c r="S1875" s="119"/>
      <c r="T1875" s="119"/>
      <c r="U1875" s="119"/>
      <c r="V1875" s="119"/>
      <c r="W1875" s="103"/>
      <c r="X1875" s="103"/>
      <c r="Y1875" s="65" t="str">
        <f t="shared" si="197"/>
        <v>DOUBLE</v>
      </c>
      <c r="Z1875" s="65">
        <f t="shared" si="198"/>
        <v>0</v>
      </c>
      <c r="AA1875" s="65">
        <f t="shared" si="199"/>
        <v>0</v>
      </c>
      <c r="AB1875" s="65">
        <f t="shared" si="200"/>
        <v>1</v>
      </c>
      <c r="AC1875" s="65">
        <f t="shared" si="201"/>
        <v>0</v>
      </c>
    </row>
    <row r="1876" spans="1:29" x14ac:dyDescent="0.25">
      <c r="A1876" s="105"/>
      <c r="B1876" s="106"/>
      <c r="C1876" s="105"/>
      <c r="D1876" s="107"/>
      <c r="E1876" s="108"/>
      <c r="F1876" s="109"/>
      <c r="G1876" s="110"/>
      <c r="H1876" s="113" t="str">
        <f t="shared" si="196"/>
        <v/>
      </c>
      <c r="I1876" s="111"/>
      <c r="J1876" s="119"/>
      <c r="K1876" s="119"/>
      <c r="L1876" s="119"/>
      <c r="M1876" s="119"/>
      <c r="N1876" s="119"/>
      <c r="O1876" s="119"/>
      <c r="P1876" s="119"/>
      <c r="Q1876" s="119"/>
      <c r="R1876" s="119"/>
      <c r="S1876" s="119"/>
      <c r="T1876" s="119"/>
      <c r="U1876" s="119"/>
      <c r="V1876" s="119"/>
      <c r="W1876" s="103"/>
      <c r="X1876" s="103"/>
      <c r="Y1876" s="65" t="str">
        <f t="shared" si="197"/>
        <v>DOUBLE</v>
      </c>
      <c r="Z1876" s="65">
        <f t="shared" si="198"/>
        <v>0</v>
      </c>
      <c r="AA1876" s="65">
        <f t="shared" si="199"/>
        <v>0</v>
      </c>
      <c r="AB1876" s="65">
        <f t="shared" si="200"/>
        <v>1</v>
      </c>
      <c r="AC1876" s="65">
        <f t="shared" si="201"/>
        <v>0</v>
      </c>
    </row>
    <row r="1877" spans="1:29" x14ac:dyDescent="0.25">
      <c r="A1877" s="105"/>
      <c r="B1877" s="106"/>
      <c r="C1877" s="105"/>
      <c r="D1877" s="107"/>
      <c r="E1877" s="108"/>
      <c r="F1877" s="109"/>
      <c r="G1877" s="110"/>
      <c r="H1877" s="113" t="str">
        <f t="shared" si="196"/>
        <v/>
      </c>
      <c r="I1877" s="111"/>
      <c r="J1877" s="119"/>
      <c r="K1877" s="119"/>
      <c r="L1877" s="119"/>
      <c r="M1877" s="119"/>
      <c r="N1877" s="119"/>
      <c r="O1877" s="119"/>
      <c r="P1877" s="119"/>
      <c r="Q1877" s="119"/>
      <c r="R1877" s="119"/>
      <c r="S1877" s="119"/>
      <c r="T1877" s="119"/>
      <c r="U1877" s="119"/>
      <c r="V1877" s="119"/>
      <c r="W1877" s="103"/>
      <c r="X1877" s="103"/>
      <c r="Y1877" s="65" t="str">
        <f t="shared" si="197"/>
        <v>DOUBLE</v>
      </c>
      <c r="Z1877" s="65">
        <f t="shared" si="198"/>
        <v>0</v>
      </c>
      <c r="AA1877" s="65">
        <f t="shared" si="199"/>
        <v>0</v>
      </c>
      <c r="AB1877" s="65">
        <f t="shared" si="200"/>
        <v>1</v>
      </c>
      <c r="AC1877" s="65">
        <f t="shared" si="201"/>
        <v>0</v>
      </c>
    </row>
    <row r="1878" spans="1:29" x14ac:dyDescent="0.25">
      <c r="A1878" s="105"/>
      <c r="B1878" s="106"/>
      <c r="C1878" s="105"/>
      <c r="D1878" s="107"/>
      <c r="E1878" s="108"/>
      <c r="F1878" s="109"/>
      <c r="G1878" s="110"/>
      <c r="H1878" s="113" t="str">
        <f t="shared" si="196"/>
        <v/>
      </c>
      <c r="I1878" s="111"/>
      <c r="J1878" s="119"/>
      <c r="K1878" s="119"/>
      <c r="L1878" s="119"/>
      <c r="M1878" s="119"/>
      <c r="N1878" s="119"/>
      <c r="O1878" s="119"/>
      <c r="P1878" s="119"/>
      <c r="Q1878" s="119"/>
      <c r="R1878" s="119"/>
      <c r="S1878" s="119"/>
      <c r="T1878" s="119"/>
      <c r="U1878" s="119"/>
      <c r="V1878" s="119"/>
      <c r="W1878" s="103"/>
      <c r="X1878" s="103"/>
      <c r="Y1878" s="65" t="str">
        <f t="shared" si="197"/>
        <v>DOUBLE</v>
      </c>
      <c r="Z1878" s="65">
        <f t="shared" si="198"/>
        <v>0</v>
      </c>
      <c r="AA1878" s="65">
        <f t="shared" si="199"/>
        <v>0</v>
      </c>
      <c r="AB1878" s="65">
        <f t="shared" si="200"/>
        <v>1</v>
      </c>
      <c r="AC1878" s="65">
        <f t="shared" si="201"/>
        <v>0</v>
      </c>
    </row>
    <row r="1879" spans="1:29" x14ac:dyDescent="0.25">
      <c r="A1879" s="105"/>
      <c r="B1879" s="106"/>
      <c r="C1879" s="105"/>
      <c r="D1879" s="107"/>
      <c r="E1879" s="108"/>
      <c r="F1879" s="109"/>
      <c r="G1879" s="110"/>
      <c r="H1879" s="113" t="str">
        <f t="shared" si="196"/>
        <v/>
      </c>
      <c r="I1879" s="111"/>
      <c r="J1879" s="119"/>
      <c r="K1879" s="119"/>
      <c r="L1879" s="119"/>
      <c r="M1879" s="119"/>
      <c r="N1879" s="119"/>
      <c r="O1879" s="119"/>
      <c r="P1879" s="119"/>
      <c r="Q1879" s="119"/>
      <c r="R1879" s="119"/>
      <c r="S1879" s="119"/>
      <c r="T1879" s="119"/>
      <c r="U1879" s="119"/>
      <c r="V1879" s="119"/>
      <c r="W1879" s="103"/>
      <c r="X1879" s="103"/>
      <c r="Y1879" s="65" t="str">
        <f t="shared" si="197"/>
        <v>DOUBLE</v>
      </c>
      <c r="Z1879" s="65">
        <f t="shared" si="198"/>
        <v>0</v>
      </c>
      <c r="AA1879" s="65">
        <f t="shared" si="199"/>
        <v>0</v>
      </c>
      <c r="AB1879" s="65">
        <f t="shared" si="200"/>
        <v>1</v>
      </c>
      <c r="AC1879" s="65">
        <f t="shared" si="201"/>
        <v>0</v>
      </c>
    </row>
    <row r="1880" spans="1:29" x14ac:dyDescent="0.25">
      <c r="A1880" s="105"/>
      <c r="B1880" s="106"/>
      <c r="C1880" s="105"/>
      <c r="D1880" s="107"/>
      <c r="E1880" s="108"/>
      <c r="F1880" s="109"/>
      <c r="G1880" s="110"/>
      <c r="H1880" s="113" t="str">
        <f t="shared" si="196"/>
        <v/>
      </c>
      <c r="I1880" s="111"/>
      <c r="J1880" s="119"/>
      <c r="K1880" s="119"/>
      <c r="L1880" s="119"/>
      <c r="M1880" s="119"/>
      <c r="N1880" s="119"/>
      <c r="O1880" s="119"/>
      <c r="P1880" s="119"/>
      <c r="Q1880" s="119"/>
      <c r="R1880" s="119"/>
      <c r="S1880" s="119"/>
      <c r="T1880" s="119"/>
      <c r="U1880" s="119"/>
      <c r="V1880" s="119"/>
      <c r="W1880" s="103"/>
      <c r="X1880" s="103"/>
      <c r="Y1880" s="65" t="str">
        <f t="shared" si="197"/>
        <v>DOUBLE</v>
      </c>
      <c r="Z1880" s="65">
        <f t="shared" si="198"/>
        <v>0</v>
      </c>
      <c r="AA1880" s="65">
        <f t="shared" si="199"/>
        <v>0</v>
      </c>
      <c r="AB1880" s="65">
        <f t="shared" si="200"/>
        <v>1</v>
      </c>
      <c r="AC1880" s="65">
        <f t="shared" si="201"/>
        <v>0</v>
      </c>
    </row>
    <row r="1881" spans="1:29" x14ac:dyDescent="0.25">
      <c r="A1881" s="105"/>
      <c r="B1881" s="106"/>
      <c r="C1881" s="105"/>
      <c r="D1881" s="107"/>
      <c r="E1881" s="108"/>
      <c r="F1881" s="109"/>
      <c r="G1881" s="110"/>
      <c r="H1881" s="113" t="str">
        <f t="shared" si="196"/>
        <v/>
      </c>
      <c r="I1881" s="111"/>
      <c r="J1881" s="119"/>
      <c r="K1881" s="119"/>
      <c r="L1881" s="119"/>
      <c r="M1881" s="119"/>
      <c r="N1881" s="119"/>
      <c r="O1881" s="119"/>
      <c r="P1881" s="119"/>
      <c r="Q1881" s="119"/>
      <c r="R1881" s="119"/>
      <c r="S1881" s="119"/>
      <c r="T1881" s="119"/>
      <c r="U1881" s="119"/>
      <c r="V1881" s="119"/>
      <c r="W1881" s="103"/>
      <c r="X1881" s="103"/>
      <c r="Y1881" s="65" t="str">
        <f t="shared" si="197"/>
        <v>DOUBLE</v>
      </c>
      <c r="Z1881" s="65">
        <f t="shared" si="198"/>
        <v>0</v>
      </c>
      <c r="AA1881" s="65">
        <f t="shared" si="199"/>
        <v>0</v>
      </c>
      <c r="AB1881" s="65">
        <f t="shared" si="200"/>
        <v>1</v>
      </c>
      <c r="AC1881" s="65">
        <f t="shared" si="201"/>
        <v>0</v>
      </c>
    </row>
    <row r="1882" spans="1:29" x14ac:dyDescent="0.25">
      <c r="A1882" s="105"/>
      <c r="B1882" s="106"/>
      <c r="C1882" s="105"/>
      <c r="D1882" s="107"/>
      <c r="E1882" s="108"/>
      <c r="F1882" s="109"/>
      <c r="G1882" s="110"/>
      <c r="H1882" s="113" t="str">
        <f t="shared" si="196"/>
        <v/>
      </c>
      <c r="I1882" s="111"/>
      <c r="J1882" s="119"/>
      <c r="K1882" s="119"/>
      <c r="L1882" s="119"/>
      <c r="M1882" s="119"/>
      <c r="N1882" s="119"/>
      <c r="O1882" s="119"/>
      <c r="P1882" s="119"/>
      <c r="Q1882" s="119"/>
      <c r="R1882" s="119"/>
      <c r="S1882" s="119"/>
      <c r="T1882" s="119"/>
      <c r="U1882" s="119"/>
      <c r="V1882" s="119"/>
      <c r="W1882" s="103"/>
      <c r="X1882" s="103"/>
      <c r="Y1882" s="65" t="str">
        <f t="shared" si="197"/>
        <v>DOUBLE</v>
      </c>
      <c r="Z1882" s="65">
        <f t="shared" si="198"/>
        <v>0</v>
      </c>
      <c r="AA1882" s="65">
        <f t="shared" si="199"/>
        <v>0</v>
      </c>
      <c r="AB1882" s="65">
        <f t="shared" si="200"/>
        <v>1</v>
      </c>
      <c r="AC1882" s="65">
        <f t="shared" si="201"/>
        <v>0</v>
      </c>
    </row>
    <row r="1883" spans="1:29" x14ac:dyDescent="0.25">
      <c r="A1883" s="105"/>
      <c r="B1883" s="106"/>
      <c r="C1883" s="105"/>
      <c r="D1883" s="107"/>
      <c r="E1883" s="108"/>
      <c r="F1883" s="109"/>
      <c r="G1883" s="110"/>
      <c r="H1883" s="113" t="str">
        <f t="shared" si="196"/>
        <v/>
      </c>
      <c r="I1883" s="111"/>
      <c r="J1883" s="119"/>
      <c r="K1883" s="119"/>
      <c r="L1883" s="119"/>
      <c r="M1883" s="119"/>
      <c r="N1883" s="119"/>
      <c r="O1883" s="119"/>
      <c r="P1883" s="119"/>
      <c r="Q1883" s="119"/>
      <c r="R1883" s="119"/>
      <c r="S1883" s="119"/>
      <c r="T1883" s="119"/>
      <c r="U1883" s="119"/>
      <c r="V1883" s="119"/>
      <c r="W1883" s="103"/>
      <c r="X1883" s="103"/>
      <c r="Y1883" s="65" t="str">
        <f t="shared" si="197"/>
        <v>DOUBLE</v>
      </c>
      <c r="Z1883" s="65">
        <f t="shared" si="198"/>
        <v>0</v>
      </c>
      <c r="AA1883" s="65">
        <f t="shared" si="199"/>
        <v>0</v>
      </c>
      <c r="AB1883" s="65">
        <f t="shared" si="200"/>
        <v>1</v>
      </c>
      <c r="AC1883" s="65">
        <f t="shared" si="201"/>
        <v>0</v>
      </c>
    </row>
    <row r="1884" spans="1:29" x14ac:dyDescent="0.25">
      <c r="A1884" s="105"/>
      <c r="B1884" s="106"/>
      <c r="C1884" s="105"/>
      <c r="D1884" s="107"/>
      <c r="E1884" s="108"/>
      <c r="F1884" s="109"/>
      <c r="G1884" s="110"/>
      <c r="H1884" s="113" t="str">
        <f t="shared" si="196"/>
        <v/>
      </c>
      <c r="I1884" s="111"/>
      <c r="J1884" s="119"/>
      <c r="K1884" s="119"/>
      <c r="L1884" s="119"/>
      <c r="M1884" s="119"/>
      <c r="N1884" s="119"/>
      <c r="O1884" s="119"/>
      <c r="P1884" s="119"/>
      <c r="Q1884" s="119"/>
      <c r="R1884" s="119"/>
      <c r="S1884" s="119"/>
      <c r="T1884" s="119"/>
      <c r="U1884" s="119"/>
      <c r="V1884" s="119"/>
      <c r="W1884" s="103"/>
      <c r="X1884" s="103"/>
      <c r="Y1884" s="65" t="str">
        <f t="shared" si="197"/>
        <v>DOUBLE</v>
      </c>
      <c r="Z1884" s="65">
        <f t="shared" si="198"/>
        <v>0</v>
      </c>
      <c r="AA1884" s="65">
        <f t="shared" si="199"/>
        <v>0</v>
      </c>
      <c r="AB1884" s="65">
        <f t="shared" si="200"/>
        <v>1</v>
      </c>
      <c r="AC1884" s="65">
        <f t="shared" si="201"/>
        <v>0</v>
      </c>
    </row>
    <row r="1885" spans="1:29" x14ac:dyDescent="0.25">
      <c r="A1885" s="105"/>
      <c r="B1885" s="106"/>
      <c r="C1885" s="105"/>
      <c r="D1885" s="107"/>
      <c r="E1885" s="108"/>
      <c r="F1885" s="109"/>
      <c r="G1885" s="110"/>
      <c r="H1885" s="113" t="str">
        <f t="shared" si="196"/>
        <v/>
      </c>
      <c r="I1885" s="111"/>
      <c r="J1885" s="119"/>
      <c r="K1885" s="119"/>
      <c r="L1885" s="119"/>
      <c r="M1885" s="119"/>
      <c r="N1885" s="119"/>
      <c r="O1885" s="119"/>
      <c r="P1885" s="119"/>
      <c r="Q1885" s="119"/>
      <c r="R1885" s="119"/>
      <c r="S1885" s="119"/>
      <c r="T1885" s="119"/>
      <c r="U1885" s="119"/>
      <c r="V1885" s="119"/>
      <c r="W1885" s="103"/>
      <c r="X1885" s="103"/>
      <c r="Y1885" s="65" t="str">
        <f t="shared" si="197"/>
        <v>DOUBLE</v>
      </c>
      <c r="Z1885" s="65">
        <f t="shared" si="198"/>
        <v>0</v>
      </c>
      <c r="AA1885" s="65">
        <f t="shared" si="199"/>
        <v>0</v>
      </c>
      <c r="AB1885" s="65">
        <f t="shared" si="200"/>
        <v>1</v>
      </c>
      <c r="AC1885" s="65">
        <f t="shared" si="201"/>
        <v>0</v>
      </c>
    </row>
    <row r="1886" spans="1:29" x14ac:dyDescent="0.25">
      <c r="A1886" s="105"/>
      <c r="B1886" s="106"/>
      <c r="C1886" s="105"/>
      <c r="D1886" s="107"/>
      <c r="E1886" s="108"/>
      <c r="F1886" s="109"/>
      <c r="G1886" s="110"/>
      <c r="H1886" s="113" t="str">
        <f t="shared" si="196"/>
        <v/>
      </c>
      <c r="I1886" s="111"/>
      <c r="J1886" s="119"/>
      <c r="K1886" s="119"/>
      <c r="L1886" s="119"/>
      <c r="M1886" s="119"/>
      <c r="N1886" s="119"/>
      <c r="O1886" s="119"/>
      <c r="P1886" s="119"/>
      <c r="Q1886" s="119"/>
      <c r="R1886" s="119"/>
      <c r="S1886" s="119"/>
      <c r="T1886" s="119"/>
      <c r="U1886" s="119"/>
      <c r="V1886" s="119"/>
      <c r="W1886" s="103"/>
      <c r="X1886" s="103"/>
      <c r="Y1886" s="65" t="str">
        <f t="shared" si="197"/>
        <v>DOUBLE</v>
      </c>
      <c r="Z1886" s="65">
        <f t="shared" si="198"/>
        <v>0</v>
      </c>
      <c r="AA1886" s="65">
        <f t="shared" si="199"/>
        <v>0</v>
      </c>
      <c r="AB1886" s="65">
        <f t="shared" si="200"/>
        <v>1</v>
      </c>
      <c r="AC1886" s="65">
        <f t="shared" si="201"/>
        <v>0</v>
      </c>
    </row>
    <row r="1887" spans="1:29" x14ac:dyDescent="0.25">
      <c r="A1887" s="105"/>
      <c r="B1887" s="106"/>
      <c r="C1887" s="105"/>
      <c r="D1887" s="107"/>
      <c r="E1887" s="108"/>
      <c r="F1887" s="109"/>
      <c r="G1887" s="110"/>
      <c r="H1887" s="113" t="str">
        <f t="shared" si="196"/>
        <v/>
      </c>
      <c r="I1887" s="111"/>
      <c r="J1887" s="119"/>
      <c r="K1887" s="119"/>
      <c r="L1887" s="119"/>
      <c r="M1887" s="119"/>
      <c r="N1887" s="119"/>
      <c r="O1887" s="119"/>
      <c r="P1887" s="119"/>
      <c r="Q1887" s="119"/>
      <c r="R1887" s="119"/>
      <c r="S1887" s="119"/>
      <c r="T1887" s="119"/>
      <c r="U1887" s="119"/>
      <c r="V1887" s="119"/>
      <c r="W1887" s="103"/>
      <c r="X1887" s="103"/>
      <c r="Y1887" s="65" t="str">
        <f t="shared" si="197"/>
        <v>DOUBLE</v>
      </c>
      <c r="Z1887" s="65">
        <f t="shared" si="198"/>
        <v>0</v>
      </c>
      <c r="AA1887" s="65">
        <f t="shared" si="199"/>
        <v>0</v>
      </c>
      <c r="AB1887" s="65">
        <f t="shared" si="200"/>
        <v>1</v>
      </c>
      <c r="AC1887" s="65">
        <f t="shared" si="201"/>
        <v>0</v>
      </c>
    </row>
    <row r="1888" spans="1:29" x14ac:dyDescent="0.25">
      <c r="A1888" s="105"/>
      <c r="B1888" s="106"/>
      <c r="C1888" s="105"/>
      <c r="D1888" s="107"/>
      <c r="E1888" s="108"/>
      <c r="F1888" s="109"/>
      <c r="G1888" s="110"/>
      <c r="H1888" s="113" t="str">
        <f t="shared" si="196"/>
        <v/>
      </c>
      <c r="I1888" s="111"/>
      <c r="J1888" s="119"/>
      <c r="K1888" s="119"/>
      <c r="L1888" s="119"/>
      <c r="M1888" s="119"/>
      <c r="N1888" s="119"/>
      <c r="O1888" s="119"/>
      <c r="P1888" s="119"/>
      <c r="Q1888" s="119"/>
      <c r="R1888" s="119"/>
      <c r="S1888" s="119"/>
      <c r="T1888" s="119"/>
      <c r="U1888" s="119"/>
      <c r="V1888" s="119"/>
      <c r="W1888" s="103"/>
      <c r="X1888" s="103"/>
      <c r="Y1888" s="65" t="str">
        <f t="shared" si="197"/>
        <v>DOUBLE</v>
      </c>
      <c r="Z1888" s="65">
        <f t="shared" si="198"/>
        <v>0</v>
      </c>
      <c r="AA1888" s="65">
        <f t="shared" si="199"/>
        <v>0</v>
      </c>
      <c r="AB1888" s="65">
        <f t="shared" si="200"/>
        <v>1</v>
      </c>
      <c r="AC1888" s="65">
        <f t="shared" si="201"/>
        <v>0</v>
      </c>
    </row>
    <row r="1889" spans="1:29" x14ac:dyDescent="0.25">
      <c r="A1889" s="105"/>
      <c r="B1889" s="106"/>
      <c r="C1889" s="105"/>
      <c r="D1889" s="107"/>
      <c r="E1889" s="108"/>
      <c r="F1889" s="109"/>
      <c r="G1889" s="110"/>
      <c r="H1889" s="113" t="str">
        <f t="shared" si="196"/>
        <v/>
      </c>
      <c r="I1889" s="111"/>
      <c r="J1889" s="119"/>
      <c r="K1889" s="119"/>
      <c r="L1889" s="119"/>
      <c r="M1889" s="119"/>
      <c r="N1889" s="119"/>
      <c r="O1889" s="119"/>
      <c r="P1889" s="119"/>
      <c r="Q1889" s="119"/>
      <c r="R1889" s="119"/>
      <c r="S1889" s="119"/>
      <c r="T1889" s="119"/>
      <c r="U1889" s="119"/>
      <c r="V1889" s="119"/>
      <c r="W1889" s="103"/>
      <c r="X1889" s="103"/>
      <c r="Y1889" s="65" t="str">
        <f t="shared" si="197"/>
        <v>DOUBLE</v>
      </c>
      <c r="Z1889" s="65">
        <f t="shared" si="198"/>
        <v>0</v>
      </c>
      <c r="AA1889" s="65">
        <f t="shared" si="199"/>
        <v>0</v>
      </c>
      <c r="AB1889" s="65">
        <f t="shared" si="200"/>
        <v>1</v>
      </c>
      <c r="AC1889" s="65">
        <f t="shared" si="201"/>
        <v>0</v>
      </c>
    </row>
    <row r="1890" spans="1:29" x14ac:dyDescent="0.25">
      <c r="A1890" s="105"/>
      <c r="B1890" s="106"/>
      <c r="C1890" s="105"/>
      <c r="D1890" s="107"/>
      <c r="E1890" s="108"/>
      <c r="F1890" s="109"/>
      <c r="G1890" s="110"/>
      <c r="H1890" s="113" t="str">
        <f t="shared" si="196"/>
        <v/>
      </c>
      <c r="I1890" s="111"/>
      <c r="J1890" s="119"/>
      <c r="K1890" s="119"/>
      <c r="L1890" s="119"/>
      <c r="M1890" s="119"/>
      <c r="N1890" s="119"/>
      <c r="O1890" s="119"/>
      <c r="P1890" s="119"/>
      <c r="Q1890" s="119"/>
      <c r="R1890" s="119"/>
      <c r="S1890" s="119"/>
      <c r="T1890" s="119"/>
      <c r="U1890" s="119"/>
      <c r="V1890" s="119"/>
      <c r="W1890" s="103"/>
      <c r="X1890" s="103"/>
      <c r="Y1890" s="65" t="str">
        <f t="shared" si="197"/>
        <v>DOUBLE</v>
      </c>
      <c r="Z1890" s="65">
        <f t="shared" si="198"/>
        <v>0</v>
      </c>
      <c r="AA1890" s="65">
        <f t="shared" si="199"/>
        <v>0</v>
      </c>
      <c r="AB1890" s="65">
        <f t="shared" si="200"/>
        <v>1</v>
      </c>
      <c r="AC1890" s="65">
        <f t="shared" si="201"/>
        <v>0</v>
      </c>
    </row>
    <row r="1891" spans="1:29" x14ac:dyDescent="0.25">
      <c r="A1891" s="105"/>
      <c r="B1891" s="106"/>
      <c r="C1891" s="105"/>
      <c r="D1891" s="107"/>
      <c r="E1891" s="108"/>
      <c r="F1891" s="109"/>
      <c r="G1891" s="110"/>
      <c r="H1891" s="113" t="str">
        <f t="shared" si="196"/>
        <v/>
      </c>
      <c r="I1891" s="111"/>
      <c r="J1891" s="119"/>
      <c r="K1891" s="119"/>
      <c r="L1891" s="119"/>
      <c r="M1891" s="119"/>
      <c r="N1891" s="119"/>
      <c r="O1891" s="119"/>
      <c r="P1891" s="119"/>
      <c r="Q1891" s="119"/>
      <c r="R1891" s="119"/>
      <c r="S1891" s="119"/>
      <c r="T1891" s="119"/>
      <c r="U1891" s="119"/>
      <c r="V1891" s="119"/>
      <c r="W1891" s="103"/>
      <c r="X1891" s="103"/>
      <c r="Y1891" s="65" t="str">
        <f t="shared" si="197"/>
        <v>DOUBLE</v>
      </c>
      <c r="Z1891" s="65">
        <f t="shared" si="198"/>
        <v>0</v>
      </c>
      <c r="AA1891" s="65">
        <f t="shared" si="199"/>
        <v>0</v>
      </c>
      <c r="AB1891" s="65">
        <f t="shared" si="200"/>
        <v>1</v>
      </c>
      <c r="AC1891" s="65">
        <f t="shared" si="201"/>
        <v>0</v>
      </c>
    </row>
    <row r="1892" spans="1:29" x14ac:dyDescent="0.25">
      <c r="A1892" s="105"/>
      <c r="B1892" s="106"/>
      <c r="C1892" s="105"/>
      <c r="D1892" s="107"/>
      <c r="E1892" s="108"/>
      <c r="F1892" s="109"/>
      <c r="G1892" s="110"/>
      <c r="H1892" s="113" t="str">
        <f t="shared" si="196"/>
        <v/>
      </c>
      <c r="I1892" s="111"/>
      <c r="J1892" s="119"/>
      <c r="K1892" s="119"/>
      <c r="L1892" s="119"/>
      <c r="M1892" s="119"/>
      <c r="N1892" s="119"/>
      <c r="O1892" s="119"/>
      <c r="P1892" s="119"/>
      <c r="Q1892" s="119"/>
      <c r="R1892" s="119"/>
      <c r="S1892" s="119"/>
      <c r="T1892" s="119"/>
      <c r="U1892" s="119"/>
      <c r="V1892" s="119"/>
      <c r="W1892" s="103"/>
      <c r="X1892" s="103"/>
      <c r="Y1892" s="65" t="str">
        <f t="shared" si="197"/>
        <v>DOUBLE</v>
      </c>
      <c r="Z1892" s="65">
        <f t="shared" si="198"/>
        <v>0</v>
      </c>
      <c r="AA1892" s="65">
        <f t="shared" si="199"/>
        <v>0</v>
      </c>
      <c r="AB1892" s="65">
        <f t="shared" si="200"/>
        <v>1</v>
      </c>
      <c r="AC1892" s="65">
        <f t="shared" si="201"/>
        <v>0</v>
      </c>
    </row>
    <row r="1893" spans="1:29" x14ac:dyDescent="0.25">
      <c r="A1893" s="105"/>
      <c r="B1893" s="106"/>
      <c r="C1893" s="105"/>
      <c r="D1893" s="107"/>
      <c r="E1893" s="108"/>
      <c r="F1893" s="109"/>
      <c r="G1893" s="110"/>
      <c r="H1893" s="113" t="str">
        <f t="shared" si="196"/>
        <v/>
      </c>
      <c r="I1893" s="111"/>
      <c r="J1893" s="119"/>
      <c r="K1893" s="119"/>
      <c r="L1893" s="119"/>
      <c r="M1893" s="119"/>
      <c r="N1893" s="119"/>
      <c r="O1893" s="119"/>
      <c r="P1893" s="119"/>
      <c r="Q1893" s="119"/>
      <c r="R1893" s="119"/>
      <c r="S1893" s="119"/>
      <c r="T1893" s="119"/>
      <c r="U1893" s="119"/>
      <c r="V1893" s="119"/>
      <c r="W1893" s="103"/>
      <c r="X1893" s="103"/>
      <c r="Y1893" s="65" t="str">
        <f t="shared" si="197"/>
        <v>DOUBLE</v>
      </c>
      <c r="Z1893" s="65">
        <f t="shared" si="198"/>
        <v>0</v>
      </c>
      <c r="AA1893" s="65">
        <f t="shared" si="199"/>
        <v>0</v>
      </c>
      <c r="AB1893" s="65">
        <f t="shared" si="200"/>
        <v>1</v>
      </c>
      <c r="AC1893" s="65">
        <f t="shared" si="201"/>
        <v>0</v>
      </c>
    </row>
    <row r="1894" spans="1:29" x14ac:dyDescent="0.25">
      <c r="A1894" s="105"/>
      <c r="B1894" s="106"/>
      <c r="C1894" s="105"/>
      <c r="D1894" s="107"/>
      <c r="E1894" s="108"/>
      <c r="F1894" s="109"/>
      <c r="G1894" s="110"/>
      <c r="H1894" s="113" t="str">
        <f t="shared" si="196"/>
        <v/>
      </c>
      <c r="I1894" s="111"/>
      <c r="J1894" s="119"/>
      <c r="K1894" s="119"/>
      <c r="L1894" s="119"/>
      <c r="M1894" s="119"/>
      <c r="N1894" s="119"/>
      <c r="O1894" s="119"/>
      <c r="P1894" s="119"/>
      <c r="Q1894" s="119"/>
      <c r="R1894" s="119"/>
      <c r="S1894" s="119"/>
      <c r="T1894" s="119"/>
      <c r="U1894" s="119"/>
      <c r="V1894" s="119"/>
      <c r="W1894" s="103"/>
      <c r="X1894" s="103"/>
      <c r="Y1894" s="65" t="str">
        <f t="shared" si="197"/>
        <v>DOUBLE</v>
      </c>
      <c r="Z1894" s="65">
        <f t="shared" si="198"/>
        <v>0</v>
      </c>
      <c r="AA1894" s="65">
        <f t="shared" si="199"/>
        <v>0</v>
      </c>
      <c r="AB1894" s="65">
        <f t="shared" si="200"/>
        <v>1</v>
      </c>
      <c r="AC1894" s="65">
        <f t="shared" si="201"/>
        <v>0</v>
      </c>
    </row>
    <row r="1895" spans="1:29" x14ac:dyDescent="0.25">
      <c r="A1895" s="105"/>
      <c r="B1895" s="106"/>
      <c r="C1895" s="105"/>
      <c r="D1895" s="107"/>
      <c r="E1895" s="108"/>
      <c r="F1895" s="109"/>
      <c r="G1895" s="110"/>
      <c r="H1895" s="113" t="str">
        <f t="shared" ref="H1895:H1958" si="202">LEFT(G1895,2)</f>
        <v/>
      </c>
      <c r="I1895" s="111"/>
      <c r="J1895" s="119"/>
      <c r="K1895" s="119"/>
      <c r="L1895" s="119"/>
      <c r="M1895" s="119"/>
      <c r="N1895" s="119"/>
      <c r="O1895" s="119"/>
      <c r="P1895" s="119"/>
      <c r="Q1895" s="119"/>
      <c r="R1895" s="119"/>
      <c r="S1895" s="119"/>
      <c r="T1895" s="119"/>
      <c r="U1895" s="119"/>
      <c r="V1895" s="119"/>
      <c r="W1895" s="103"/>
      <c r="X1895" s="103"/>
      <c r="Y1895" s="65" t="str">
        <f t="shared" ref="Y1895:Y1958" si="203">IF(COUNTIF($G$5:$G$4836,G1736)&gt;1,"DOUBLE","")</f>
        <v>DOUBLE</v>
      </c>
      <c r="Z1895" s="65">
        <f t="shared" si="198"/>
        <v>0</v>
      </c>
      <c r="AA1895" s="65">
        <f t="shared" si="199"/>
        <v>0</v>
      </c>
      <c r="AB1895" s="65">
        <f t="shared" si="200"/>
        <v>1</v>
      </c>
      <c r="AC1895" s="65">
        <f t="shared" si="201"/>
        <v>0</v>
      </c>
    </row>
    <row r="1896" spans="1:29" x14ac:dyDescent="0.25">
      <c r="A1896" s="105"/>
      <c r="B1896" s="106"/>
      <c r="C1896" s="105"/>
      <c r="D1896" s="107"/>
      <c r="E1896" s="108"/>
      <c r="F1896" s="109"/>
      <c r="G1896" s="110"/>
      <c r="H1896" s="113" t="str">
        <f t="shared" si="202"/>
        <v/>
      </c>
      <c r="I1896" s="111"/>
      <c r="J1896" s="119"/>
      <c r="K1896" s="119"/>
      <c r="L1896" s="119"/>
      <c r="M1896" s="119"/>
      <c r="N1896" s="119"/>
      <c r="O1896" s="119"/>
      <c r="P1896" s="119"/>
      <c r="Q1896" s="119"/>
      <c r="R1896" s="119"/>
      <c r="S1896" s="119"/>
      <c r="T1896" s="119"/>
      <c r="U1896" s="119"/>
      <c r="V1896" s="119"/>
      <c r="W1896" s="103"/>
      <c r="X1896" s="103"/>
      <c r="Y1896" s="65" t="str">
        <f t="shared" si="203"/>
        <v>DOUBLE</v>
      </c>
      <c r="Z1896" s="65">
        <f t="shared" si="198"/>
        <v>0</v>
      </c>
      <c r="AA1896" s="65">
        <f t="shared" si="199"/>
        <v>0</v>
      </c>
      <c r="AB1896" s="65">
        <f t="shared" si="200"/>
        <v>1</v>
      </c>
      <c r="AC1896" s="65">
        <f t="shared" si="201"/>
        <v>0</v>
      </c>
    </row>
    <row r="1897" spans="1:29" x14ac:dyDescent="0.25">
      <c r="A1897" s="105"/>
      <c r="B1897" s="106"/>
      <c r="C1897" s="105"/>
      <c r="D1897" s="107"/>
      <c r="E1897" s="108"/>
      <c r="F1897" s="109"/>
      <c r="G1897" s="110"/>
      <c r="H1897" s="113" t="str">
        <f t="shared" si="202"/>
        <v/>
      </c>
      <c r="I1897" s="111"/>
      <c r="J1897" s="119"/>
      <c r="K1897" s="119"/>
      <c r="L1897" s="119"/>
      <c r="M1897" s="119"/>
      <c r="N1897" s="119"/>
      <c r="O1897" s="119"/>
      <c r="P1897" s="119"/>
      <c r="Q1897" s="119"/>
      <c r="R1897" s="119"/>
      <c r="S1897" s="119"/>
      <c r="T1897" s="119"/>
      <c r="U1897" s="119"/>
      <c r="V1897" s="119"/>
      <c r="W1897" s="103"/>
      <c r="X1897" s="103"/>
      <c r="Y1897" s="65" t="str">
        <f t="shared" si="203"/>
        <v>DOUBLE</v>
      </c>
      <c r="Z1897" s="65">
        <f t="shared" si="198"/>
        <v>0</v>
      </c>
      <c r="AA1897" s="65">
        <f t="shared" si="199"/>
        <v>0</v>
      </c>
      <c r="AB1897" s="65">
        <f t="shared" si="200"/>
        <v>1</v>
      </c>
      <c r="AC1897" s="65">
        <f t="shared" si="201"/>
        <v>0</v>
      </c>
    </row>
    <row r="1898" spans="1:29" x14ac:dyDescent="0.25">
      <c r="A1898" s="105"/>
      <c r="B1898" s="106"/>
      <c r="C1898" s="105"/>
      <c r="D1898" s="107"/>
      <c r="E1898" s="108"/>
      <c r="F1898" s="109"/>
      <c r="G1898" s="110"/>
      <c r="H1898" s="113" t="str">
        <f t="shared" si="202"/>
        <v/>
      </c>
      <c r="I1898" s="111"/>
      <c r="J1898" s="119"/>
      <c r="K1898" s="119"/>
      <c r="L1898" s="119"/>
      <c r="M1898" s="119"/>
      <c r="N1898" s="119"/>
      <c r="O1898" s="119"/>
      <c r="P1898" s="119"/>
      <c r="Q1898" s="119"/>
      <c r="R1898" s="119"/>
      <c r="S1898" s="119"/>
      <c r="T1898" s="119"/>
      <c r="U1898" s="119"/>
      <c r="V1898" s="119"/>
      <c r="W1898" s="103"/>
      <c r="X1898" s="103"/>
      <c r="Y1898" s="65" t="str">
        <f t="shared" si="203"/>
        <v>DOUBLE</v>
      </c>
      <c r="Z1898" s="65">
        <f t="shared" si="198"/>
        <v>0</v>
      </c>
      <c r="AA1898" s="65">
        <f t="shared" si="199"/>
        <v>0</v>
      </c>
      <c r="AB1898" s="65">
        <f t="shared" si="200"/>
        <v>1</v>
      </c>
      <c r="AC1898" s="65">
        <f t="shared" si="201"/>
        <v>0</v>
      </c>
    </row>
    <row r="1899" spans="1:29" x14ac:dyDescent="0.25">
      <c r="A1899" s="105"/>
      <c r="B1899" s="106"/>
      <c r="C1899" s="105"/>
      <c r="D1899" s="107"/>
      <c r="E1899" s="108"/>
      <c r="F1899" s="109"/>
      <c r="G1899" s="110"/>
      <c r="H1899" s="113" t="str">
        <f t="shared" si="202"/>
        <v/>
      </c>
      <c r="I1899" s="111"/>
      <c r="J1899" s="119"/>
      <c r="K1899" s="119"/>
      <c r="L1899" s="119"/>
      <c r="M1899" s="119"/>
      <c r="N1899" s="119"/>
      <c r="O1899" s="119"/>
      <c r="P1899" s="119"/>
      <c r="Q1899" s="119"/>
      <c r="R1899" s="119"/>
      <c r="S1899" s="119"/>
      <c r="T1899" s="119"/>
      <c r="U1899" s="119"/>
      <c r="V1899" s="119"/>
      <c r="W1899" s="103"/>
      <c r="X1899" s="103"/>
      <c r="Y1899" s="65" t="str">
        <f t="shared" si="203"/>
        <v>DOUBLE</v>
      </c>
      <c r="Z1899" s="65">
        <f t="shared" si="198"/>
        <v>0</v>
      </c>
      <c r="AA1899" s="65">
        <f t="shared" si="199"/>
        <v>0</v>
      </c>
      <c r="AB1899" s="65">
        <f t="shared" si="200"/>
        <v>1</v>
      </c>
      <c r="AC1899" s="65">
        <f t="shared" si="201"/>
        <v>0</v>
      </c>
    </row>
    <row r="1900" spans="1:29" x14ac:dyDescent="0.25">
      <c r="A1900" s="105"/>
      <c r="B1900" s="106"/>
      <c r="C1900" s="105"/>
      <c r="D1900" s="107"/>
      <c r="E1900" s="108"/>
      <c r="F1900" s="109"/>
      <c r="G1900" s="110"/>
      <c r="H1900" s="113" t="str">
        <f t="shared" si="202"/>
        <v/>
      </c>
      <c r="I1900" s="111"/>
      <c r="J1900" s="119"/>
      <c r="K1900" s="119"/>
      <c r="L1900" s="119"/>
      <c r="M1900" s="119"/>
      <c r="N1900" s="119"/>
      <c r="O1900" s="119"/>
      <c r="P1900" s="119"/>
      <c r="Q1900" s="119"/>
      <c r="R1900" s="119"/>
      <c r="S1900" s="119"/>
      <c r="T1900" s="119"/>
      <c r="U1900" s="119"/>
      <c r="V1900" s="119"/>
      <c r="W1900" s="103"/>
      <c r="X1900" s="103"/>
      <c r="Y1900" s="65" t="str">
        <f t="shared" si="203"/>
        <v>DOUBLE</v>
      </c>
      <c r="Z1900" s="65">
        <f t="shared" si="198"/>
        <v>0</v>
      </c>
      <c r="AA1900" s="65">
        <f t="shared" si="199"/>
        <v>0</v>
      </c>
      <c r="AB1900" s="65">
        <f t="shared" si="200"/>
        <v>1</v>
      </c>
      <c r="AC1900" s="65">
        <f t="shared" si="201"/>
        <v>0</v>
      </c>
    </row>
    <row r="1901" spans="1:29" x14ac:dyDescent="0.25">
      <c r="A1901" s="105"/>
      <c r="B1901" s="106"/>
      <c r="C1901" s="105"/>
      <c r="D1901" s="107"/>
      <c r="E1901" s="108"/>
      <c r="F1901" s="109"/>
      <c r="G1901" s="110"/>
      <c r="H1901" s="113" t="str">
        <f t="shared" si="202"/>
        <v/>
      </c>
      <c r="I1901" s="111"/>
      <c r="J1901" s="119"/>
      <c r="K1901" s="119"/>
      <c r="L1901" s="119"/>
      <c r="M1901" s="119"/>
      <c r="N1901" s="119"/>
      <c r="O1901" s="119"/>
      <c r="P1901" s="119"/>
      <c r="Q1901" s="119"/>
      <c r="R1901" s="119"/>
      <c r="S1901" s="119"/>
      <c r="T1901" s="119"/>
      <c r="U1901" s="119"/>
      <c r="V1901" s="119"/>
      <c r="W1901" s="103"/>
      <c r="X1901" s="103"/>
      <c r="Y1901" s="65" t="str">
        <f t="shared" si="203"/>
        <v>DOUBLE</v>
      </c>
      <c r="Z1901" s="65">
        <f t="shared" si="198"/>
        <v>0</v>
      </c>
      <c r="AA1901" s="65">
        <f t="shared" si="199"/>
        <v>0</v>
      </c>
      <c r="AB1901" s="65">
        <f t="shared" si="200"/>
        <v>1</v>
      </c>
      <c r="AC1901" s="65">
        <f t="shared" si="201"/>
        <v>0</v>
      </c>
    </row>
    <row r="1902" spans="1:29" x14ac:dyDescent="0.25">
      <c r="A1902" s="105"/>
      <c r="B1902" s="106"/>
      <c r="C1902" s="105"/>
      <c r="D1902" s="107"/>
      <c r="E1902" s="108"/>
      <c r="F1902" s="109"/>
      <c r="G1902" s="110"/>
      <c r="H1902" s="113" t="str">
        <f t="shared" si="202"/>
        <v/>
      </c>
      <c r="I1902" s="111"/>
      <c r="J1902" s="119"/>
      <c r="K1902" s="119"/>
      <c r="L1902" s="119"/>
      <c r="M1902" s="119"/>
      <c r="N1902" s="119"/>
      <c r="O1902" s="119"/>
      <c r="P1902" s="119"/>
      <c r="Q1902" s="119"/>
      <c r="R1902" s="119"/>
      <c r="S1902" s="119"/>
      <c r="T1902" s="119"/>
      <c r="U1902" s="119"/>
      <c r="V1902" s="119"/>
      <c r="W1902" s="103"/>
      <c r="X1902" s="103"/>
      <c r="Y1902" s="65" t="str">
        <f t="shared" si="203"/>
        <v>DOUBLE</v>
      </c>
      <c r="Z1902" s="65">
        <f t="shared" si="198"/>
        <v>0</v>
      </c>
      <c r="AA1902" s="65">
        <f t="shared" si="199"/>
        <v>0</v>
      </c>
      <c r="AB1902" s="65">
        <f t="shared" si="200"/>
        <v>1</v>
      </c>
      <c r="AC1902" s="65">
        <f t="shared" si="201"/>
        <v>0</v>
      </c>
    </row>
    <row r="1903" spans="1:29" x14ac:dyDescent="0.25">
      <c r="A1903" s="105"/>
      <c r="B1903" s="106"/>
      <c r="C1903" s="105"/>
      <c r="D1903" s="107"/>
      <c r="E1903" s="108"/>
      <c r="F1903" s="109"/>
      <c r="G1903" s="110"/>
      <c r="H1903" s="113" t="str">
        <f t="shared" si="202"/>
        <v/>
      </c>
      <c r="I1903" s="111"/>
      <c r="J1903" s="119"/>
      <c r="K1903" s="119"/>
      <c r="L1903" s="119"/>
      <c r="M1903" s="119"/>
      <c r="N1903" s="119"/>
      <c r="O1903" s="119"/>
      <c r="P1903" s="119"/>
      <c r="Q1903" s="119"/>
      <c r="R1903" s="119"/>
      <c r="S1903" s="119"/>
      <c r="T1903" s="119"/>
      <c r="U1903" s="119"/>
      <c r="V1903" s="119"/>
      <c r="W1903" s="103"/>
      <c r="X1903" s="103"/>
      <c r="Y1903" s="65" t="str">
        <f t="shared" si="203"/>
        <v>DOUBLE</v>
      </c>
      <c r="Z1903" s="65">
        <f t="shared" si="198"/>
        <v>0</v>
      </c>
      <c r="AA1903" s="65">
        <f t="shared" si="199"/>
        <v>0</v>
      </c>
      <c r="AB1903" s="65">
        <f t="shared" si="200"/>
        <v>1</v>
      </c>
      <c r="AC1903" s="65">
        <f t="shared" si="201"/>
        <v>0</v>
      </c>
    </row>
    <row r="1904" spans="1:29" x14ac:dyDescent="0.25">
      <c r="A1904" s="105"/>
      <c r="B1904" s="106"/>
      <c r="C1904" s="105"/>
      <c r="D1904" s="107"/>
      <c r="E1904" s="108"/>
      <c r="F1904" s="109"/>
      <c r="G1904" s="110"/>
      <c r="H1904" s="113" t="str">
        <f t="shared" si="202"/>
        <v/>
      </c>
      <c r="I1904" s="111"/>
      <c r="J1904" s="119"/>
      <c r="K1904" s="119"/>
      <c r="L1904" s="119"/>
      <c r="M1904" s="119"/>
      <c r="N1904" s="119"/>
      <c r="O1904" s="119"/>
      <c r="P1904" s="119"/>
      <c r="Q1904" s="119"/>
      <c r="R1904" s="119"/>
      <c r="S1904" s="119"/>
      <c r="T1904" s="119"/>
      <c r="U1904" s="119"/>
      <c r="V1904" s="119"/>
      <c r="W1904" s="103"/>
      <c r="X1904" s="103"/>
      <c r="Y1904" s="65" t="str">
        <f t="shared" si="203"/>
        <v>DOUBLE</v>
      </c>
      <c r="Z1904" s="65">
        <f t="shared" si="198"/>
        <v>0</v>
      </c>
      <c r="AA1904" s="65">
        <f t="shared" si="199"/>
        <v>0</v>
      </c>
      <c r="AB1904" s="65">
        <f t="shared" si="200"/>
        <v>1</v>
      </c>
      <c r="AC1904" s="65">
        <f t="shared" si="201"/>
        <v>0</v>
      </c>
    </row>
    <row r="1905" spans="1:29" x14ac:dyDescent="0.25">
      <c r="A1905" s="105"/>
      <c r="B1905" s="106"/>
      <c r="C1905" s="105"/>
      <c r="D1905" s="107"/>
      <c r="E1905" s="108"/>
      <c r="F1905" s="109"/>
      <c r="G1905" s="110"/>
      <c r="H1905" s="113" t="str">
        <f t="shared" si="202"/>
        <v/>
      </c>
      <c r="I1905" s="111"/>
      <c r="J1905" s="119"/>
      <c r="K1905" s="119"/>
      <c r="L1905" s="119"/>
      <c r="M1905" s="119"/>
      <c r="N1905" s="119"/>
      <c r="O1905" s="119"/>
      <c r="P1905" s="119"/>
      <c r="Q1905" s="119"/>
      <c r="R1905" s="119"/>
      <c r="S1905" s="119"/>
      <c r="T1905" s="119"/>
      <c r="U1905" s="119"/>
      <c r="V1905" s="119"/>
      <c r="W1905" s="103"/>
      <c r="X1905" s="103"/>
      <c r="Y1905" s="65" t="str">
        <f t="shared" si="203"/>
        <v>DOUBLE</v>
      </c>
      <c r="Z1905" s="65">
        <f t="shared" si="198"/>
        <v>0</v>
      </c>
      <c r="AA1905" s="65">
        <f t="shared" si="199"/>
        <v>0</v>
      </c>
      <c r="AB1905" s="65">
        <f t="shared" si="200"/>
        <v>1</v>
      </c>
      <c r="AC1905" s="65">
        <f t="shared" si="201"/>
        <v>0</v>
      </c>
    </row>
    <row r="1906" spans="1:29" x14ac:dyDescent="0.25">
      <c r="A1906" s="105"/>
      <c r="B1906" s="106"/>
      <c r="C1906" s="105"/>
      <c r="D1906" s="107"/>
      <c r="E1906" s="108"/>
      <c r="F1906" s="109"/>
      <c r="G1906" s="110"/>
      <c r="H1906" s="113" t="str">
        <f t="shared" si="202"/>
        <v/>
      </c>
      <c r="I1906" s="111"/>
      <c r="J1906" s="119"/>
      <c r="K1906" s="119"/>
      <c r="L1906" s="119"/>
      <c r="M1906" s="119"/>
      <c r="N1906" s="119"/>
      <c r="O1906" s="119"/>
      <c r="P1906" s="119"/>
      <c r="Q1906" s="119"/>
      <c r="R1906" s="119"/>
      <c r="S1906" s="119"/>
      <c r="T1906" s="119"/>
      <c r="U1906" s="119"/>
      <c r="V1906" s="119"/>
      <c r="W1906" s="103"/>
      <c r="X1906" s="103"/>
      <c r="Y1906" s="65" t="str">
        <f t="shared" si="203"/>
        <v>DOUBLE</v>
      </c>
      <c r="Z1906" s="65">
        <f t="shared" si="198"/>
        <v>0</v>
      </c>
      <c r="AA1906" s="65">
        <f t="shared" si="199"/>
        <v>0</v>
      </c>
      <c r="AB1906" s="65">
        <f t="shared" si="200"/>
        <v>1</v>
      </c>
      <c r="AC1906" s="65">
        <f t="shared" si="201"/>
        <v>0</v>
      </c>
    </row>
    <row r="1907" spans="1:29" x14ac:dyDescent="0.25">
      <c r="A1907" s="105"/>
      <c r="B1907" s="106"/>
      <c r="C1907" s="105"/>
      <c r="D1907" s="107"/>
      <c r="E1907" s="108"/>
      <c r="F1907" s="109"/>
      <c r="G1907" s="110"/>
      <c r="H1907" s="113" t="str">
        <f t="shared" si="202"/>
        <v/>
      </c>
      <c r="I1907" s="111"/>
      <c r="J1907" s="119"/>
      <c r="K1907" s="119"/>
      <c r="L1907" s="119"/>
      <c r="M1907" s="119"/>
      <c r="N1907" s="119"/>
      <c r="O1907" s="119"/>
      <c r="P1907" s="119"/>
      <c r="Q1907" s="119"/>
      <c r="R1907" s="119"/>
      <c r="S1907" s="119"/>
      <c r="T1907" s="119"/>
      <c r="U1907" s="119"/>
      <c r="V1907" s="119"/>
      <c r="W1907" s="103"/>
      <c r="X1907" s="103"/>
      <c r="Y1907" s="65" t="str">
        <f t="shared" si="203"/>
        <v>DOUBLE</v>
      </c>
      <c r="Z1907" s="65">
        <f t="shared" si="198"/>
        <v>0</v>
      </c>
      <c r="AA1907" s="65">
        <f t="shared" si="199"/>
        <v>0</v>
      </c>
      <c r="AB1907" s="65">
        <f t="shared" si="200"/>
        <v>1</v>
      </c>
      <c r="AC1907" s="65">
        <f t="shared" si="201"/>
        <v>0</v>
      </c>
    </row>
    <row r="1908" spans="1:29" x14ac:dyDescent="0.25">
      <c r="A1908" s="105"/>
      <c r="B1908" s="106"/>
      <c r="C1908" s="105"/>
      <c r="D1908" s="107"/>
      <c r="E1908" s="108"/>
      <c r="F1908" s="109"/>
      <c r="G1908" s="110"/>
      <c r="H1908" s="113" t="str">
        <f t="shared" si="202"/>
        <v/>
      </c>
      <c r="I1908" s="111"/>
      <c r="J1908" s="119"/>
      <c r="K1908" s="119"/>
      <c r="L1908" s="119"/>
      <c r="M1908" s="119"/>
      <c r="N1908" s="119"/>
      <c r="O1908" s="119"/>
      <c r="P1908" s="119"/>
      <c r="Q1908" s="119"/>
      <c r="R1908" s="119"/>
      <c r="S1908" s="119"/>
      <c r="T1908" s="119"/>
      <c r="U1908" s="119"/>
      <c r="V1908" s="119"/>
      <c r="W1908" s="103"/>
      <c r="X1908" s="103"/>
      <c r="Y1908" s="65" t="str">
        <f t="shared" si="203"/>
        <v>DOUBLE</v>
      </c>
      <c r="Z1908" s="65">
        <f t="shared" si="198"/>
        <v>0</v>
      </c>
      <c r="AA1908" s="65">
        <f t="shared" si="199"/>
        <v>0</v>
      </c>
      <c r="AB1908" s="65">
        <f t="shared" si="200"/>
        <v>1</v>
      </c>
      <c r="AC1908" s="65">
        <f t="shared" si="201"/>
        <v>0</v>
      </c>
    </row>
    <row r="1909" spans="1:29" x14ac:dyDescent="0.25">
      <c r="A1909" s="105"/>
      <c r="B1909" s="106"/>
      <c r="C1909" s="105"/>
      <c r="D1909" s="107"/>
      <c r="E1909" s="108"/>
      <c r="F1909" s="109"/>
      <c r="G1909" s="110"/>
      <c r="H1909" s="113" t="str">
        <f t="shared" si="202"/>
        <v/>
      </c>
      <c r="I1909" s="111"/>
      <c r="J1909" s="119"/>
      <c r="K1909" s="119"/>
      <c r="L1909" s="119"/>
      <c r="M1909" s="119"/>
      <c r="N1909" s="119"/>
      <c r="O1909" s="119"/>
      <c r="P1909" s="119"/>
      <c r="Q1909" s="119"/>
      <c r="R1909" s="119"/>
      <c r="S1909" s="119"/>
      <c r="T1909" s="119"/>
      <c r="U1909" s="119"/>
      <c r="V1909" s="119"/>
      <c r="W1909" s="103"/>
      <c r="X1909" s="103"/>
      <c r="Y1909" s="65" t="str">
        <f t="shared" si="203"/>
        <v>DOUBLE</v>
      </c>
      <c r="Z1909" s="65">
        <f t="shared" si="198"/>
        <v>0</v>
      </c>
      <c r="AA1909" s="65">
        <f t="shared" si="199"/>
        <v>0</v>
      </c>
      <c r="AB1909" s="65">
        <f t="shared" si="200"/>
        <v>1</v>
      </c>
      <c r="AC1909" s="65">
        <f t="shared" si="201"/>
        <v>0</v>
      </c>
    </row>
    <row r="1910" spans="1:29" x14ac:dyDescent="0.25">
      <c r="A1910" s="105"/>
      <c r="B1910" s="106"/>
      <c r="C1910" s="105"/>
      <c r="D1910" s="107"/>
      <c r="E1910" s="108"/>
      <c r="F1910" s="109"/>
      <c r="G1910" s="110"/>
      <c r="H1910" s="113" t="str">
        <f t="shared" si="202"/>
        <v/>
      </c>
      <c r="I1910" s="111"/>
      <c r="J1910" s="119"/>
      <c r="K1910" s="119"/>
      <c r="L1910" s="119"/>
      <c r="M1910" s="119"/>
      <c r="N1910" s="119"/>
      <c r="O1910" s="119"/>
      <c r="P1910" s="119"/>
      <c r="Q1910" s="119"/>
      <c r="R1910" s="119"/>
      <c r="S1910" s="119"/>
      <c r="T1910" s="119"/>
      <c r="U1910" s="119"/>
      <c r="V1910" s="119"/>
      <c r="W1910" s="103"/>
      <c r="X1910" s="103"/>
      <c r="Y1910" s="65" t="str">
        <f t="shared" si="203"/>
        <v>DOUBLE</v>
      </c>
      <c r="Z1910" s="65">
        <f t="shared" si="198"/>
        <v>0</v>
      </c>
      <c r="AA1910" s="65">
        <f t="shared" si="199"/>
        <v>0</v>
      </c>
      <c r="AB1910" s="65">
        <f t="shared" si="200"/>
        <v>1</v>
      </c>
      <c r="AC1910" s="65">
        <f t="shared" si="201"/>
        <v>0</v>
      </c>
    </row>
    <row r="1911" spans="1:29" x14ac:dyDescent="0.25">
      <c r="A1911" s="105"/>
      <c r="B1911" s="106"/>
      <c r="C1911" s="105"/>
      <c r="D1911" s="107"/>
      <c r="E1911" s="108"/>
      <c r="F1911" s="109"/>
      <c r="G1911" s="110"/>
      <c r="H1911" s="113" t="str">
        <f t="shared" si="202"/>
        <v/>
      </c>
      <c r="I1911" s="111"/>
      <c r="J1911" s="119"/>
      <c r="K1911" s="119"/>
      <c r="L1911" s="119"/>
      <c r="M1911" s="119"/>
      <c r="N1911" s="119"/>
      <c r="O1911" s="119"/>
      <c r="P1911" s="119"/>
      <c r="Q1911" s="119"/>
      <c r="R1911" s="119"/>
      <c r="S1911" s="119"/>
      <c r="T1911" s="119"/>
      <c r="U1911" s="119"/>
      <c r="V1911" s="119"/>
      <c r="W1911" s="103"/>
      <c r="X1911" s="103"/>
      <c r="Y1911" s="65" t="str">
        <f t="shared" si="203"/>
        <v>DOUBLE</v>
      </c>
      <c r="Z1911" s="65">
        <f t="shared" si="198"/>
        <v>0</v>
      </c>
      <c r="AA1911" s="65">
        <f t="shared" si="199"/>
        <v>0</v>
      </c>
      <c r="AB1911" s="65">
        <f t="shared" si="200"/>
        <v>1</v>
      </c>
      <c r="AC1911" s="65">
        <f t="shared" si="201"/>
        <v>0</v>
      </c>
    </row>
    <row r="1912" spans="1:29" x14ac:dyDescent="0.25">
      <c r="A1912" s="105"/>
      <c r="B1912" s="106"/>
      <c r="C1912" s="105"/>
      <c r="D1912" s="107"/>
      <c r="E1912" s="108"/>
      <c r="F1912" s="109"/>
      <c r="G1912" s="110"/>
      <c r="H1912" s="113" t="str">
        <f t="shared" si="202"/>
        <v/>
      </c>
      <c r="I1912" s="111"/>
      <c r="J1912" s="119"/>
      <c r="K1912" s="119"/>
      <c r="L1912" s="119"/>
      <c r="M1912" s="119"/>
      <c r="N1912" s="119"/>
      <c r="O1912" s="119"/>
      <c r="P1912" s="119"/>
      <c r="Q1912" s="119"/>
      <c r="R1912" s="119"/>
      <c r="S1912" s="119"/>
      <c r="T1912" s="119"/>
      <c r="U1912" s="119"/>
      <c r="V1912" s="119"/>
      <c r="W1912" s="103"/>
      <c r="X1912" s="103"/>
      <c r="Y1912" s="65" t="str">
        <f t="shared" si="203"/>
        <v>DOUBLE</v>
      </c>
      <c r="Z1912" s="65">
        <f t="shared" si="198"/>
        <v>0</v>
      </c>
      <c r="AA1912" s="65">
        <f t="shared" si="199"/>
        <v>0</v>
      </c>
      <c r="AB1912" s="65">
        <f t="shared" si="200"/>
        <v>1</v>
      </c>
      <c r="AC1912" s="65">
        <f t="shared" si="201"/>
        <v>0</v>
      </c>
    </row>
    <row r="1913" spans="1:29" x14ac:dyDescent="0.25">
      <c r="A1913" s="105"/>
      <c r="B1913" s="106"/>
      <c r="C1913" s="105"/>
      <c r="D1913" s="107"/>
      <c r="E1913" s="108"/>
      <c r="F1913" s="109"/>
      <c r="G1913" s="110"/>
      <c r="H1913" s="113" t="str">
        <f t="shared" si="202"/>
        <v/>
      </c>
      <c r="I1913" s="111"/>
      <c r="J1913" s="119"/>
      <c r="K1913" s="119"/>
      <c r="L1913" s="119"/>
      <c r="M1913" s="119"/>
      <c r="N1913" s="119"/>
      <c r="O1913" s="119"/>
      <c r="P1913" s="119"/>
      <c r="Q1913" s="119"/>
      <c r="R1913" s="119"/>
      <c r="S1913" s="119"/>
      <c r="T1913" s="119"/>
      <c r="U1913" s="119"/>
      <c r="V1913" s="119"/>
      <c r="W1913" s="103"/>
      <c r="X1913" s="103"/>
      <c r="Y1913" s="65" t="str">
        <f t="shared" si="203"/>
        <v>DOUBLE</v>
      </c>
      <c r="Z1913" s="65">
        <f t="shared" si="198"/>
        <v>0</v>
      </c>
      <c r="AA1913" s="65">
        <f t="shared" si="199"/>
        <v>0</v>
      </c>
      <c r="AB1913" s="65">
        <f t="shared" si="200"/>
        <v>1</v>
      </c>
      <c r="AC1913" s="65">
        <f t="shared" si="201"/>
        <v>0</v>
      </c>
    </row>
    <row r="1914" spans="1:29" x14ac:dyDescent="0.25">
      <c r="A1914" s="105"/>
      <c r="B1914" s="106"/>
      <c r="C1914" s="105"/>
      <c r="D1914" s="107"/>
      <c r="E1914" s="108"/>
      <c r="F1914" s="109"/>
      <c r="G1914" s="110"/>
      <c r="H1914" s="113" t="str">
        <f t="shared" si="202"/>
        <v/>
      </c>
      <c r="I1914" s="111"/>
      <c r="J1914" s="119"/>
      <c r="K1914" s="119"/>
      <c r="L1914" s="119"/>
      <c r="M1914" s="119"/>
      <c r="N1914" s="119"/>
      <c r="O1914" s="119"/>
      <c r="P1914" s="119"/>
      <c r="Q1914" s="119"/>
      <c r="R1914" s="119"/>
      <c r="S1914" s="119"/>
      <c r="T1914" s="119"/>
      <c r="U1914" s="119"/>
      <c r="V1914" s="119"/>
      <c r="W1914" s="103"/>
      <c r="X1914" s="103"/>
      <c r="Y1914" s="65" t="str">
        <f t="shared" si="203"/>
        <v>DOUBLE</v>
      </c>
      <c r="Z1914" s="65">
        <f t="shared" si="198"/>
        <v>0</v>
      </c>
      <c r="AA1914" s="65">
        <f t="shared" si="199"/>
        <v>0</v>
      </c>
      <c r="AB1914" s="65">
        <f t="shared" si="200"/>
        <v>1</v>
      </c>
      <c r="AC1914" s="65">
        <f t="shared" si="201"/>
        <v>0</v>
      </c>
    </row>
    <row r="1915" spans="1:29" x14ac:dyDescent="0.25">
      <c r="A1915" s="105"/>
      <c r="B1915" s="106"/>
      <c r="C1915" s="105"/>
      <c r="D1915" s="107"/>
      <c r="E1915" s="108"/>
      <c r="F1915" s="109"/>
      <c r="G1915" s="110"/>
      <c r="H1915" s="113" t="str">
        <f t="shared" si="202"/>
        <v/>
      </c>
      <c r="I1915" s="111"/>
      <c r="J1915" s="119"/>
      <c r="K1915" s="119"/>
      <c r="L1915" s="119"/>
      <c r="M1915" s="119"/>
      <c r="N1915" s="119"/>
      <c r="O1915" s="119"/>
      <c r="P1915" s="119"/>
      <c r="Q1915" s="119"/>
      <c r="R1915" s="119"/>
      <c r="S1915" s="119"/>
      <c r="T1915" s="119"/>
      <c r="U1915" s="119"/>
      <c r="V1915" s="119"/>
      <c r="W1915" s="103"/>
      <c r="X1915" s="103"/>
      <c r="Y1915" s="65" t="str">
        <f t="shared" si="203"/>
        <v>DOUBLE</v>
      </c>
      <c r="Z1915" s="65">
        <f t="shared" si="198"/>
        <v>0</v>
      </c>
      <c r="AA1915" s="65">
        <f t="shared" si="199"/>
        <v>0</v>
      </c>
      <c r="AB1915" s="65">
        <f t="shared" si="200"/>
        <v>1</v>
      </c>
      <c r="AC1915" s="65">
        <f t="shared" si="201"/>
        <v>0</v>
      </c>
    </row>
    <row r="1916" spans="1:29" x14ac:dyDescent="0.25">
      <c r="A1916" s="105"/>
      <c r="B1916" s="106"/>
      <c r="C1916" s="105"/>
      <c r="D1916" s="107"/>
      <c r="E1916" s="108"/>
      <c r="F1916" s="109"/>
      <c r="G1916" s="110"/>
      <c r="H1916" s="113" t="str">
        <f t="shared" si="202"/>
        <v/>
      </c>
      <c r="I1916" s="111"/>
      <c r="J1916" s="119"/>
      <c r="K1916" s="119"/>
      <c r="L1916" s="119"/>
      <c r="M1916" s="119"/>
      <c r="N1916" s="119"/>
      <c r="O1916" s="119"/>
      <c r="P1916" s="119"/>
      <c r="Q1916" s="119"/>
      <c r="R1916" s="119"/>
      <c r="S1916" s="119"/>
      <c r="T1916" s="119"/>
      <c r="U1916" s="119"/>
      <c r="V1916" s="119"/>
      <c r="W1916" s="103"/>
      <c r="X1916" s="103"/>
      <c r="Y1916" s="65" t="str">
        <f t="shared" si="203"/>
        <v>DOUBLE</v>
      </c>
      <c r="Z1916" s="65">
        <f t="shared" si="198"/>
        <v>0</v>
      </c>
      <c r="AA1916" s="65">
        <f t="shared" si="199"/>
        <v>0</v>
      </c>
      <c r="AB1916" s="65">
        <f t="shared" si="200"/>
        <v>1</v>
      </c>
      <c r="AC1916" s="65">
        <f t="shared" si="201"/>
        <v>0</v>
      </c>
    </row>
    <row r="1917" spans="1:29" x14ac:dyDescent="0.25">
      <c r="A1917" s="105"/>
      <c r="B1917" s="106"/>
      <c r="C1917" s="105"/>
      <c r="D1917" s="107"/>
      <c r="E1917" s="108"/>
      <c r="F1917" s="109"/>
      <c r="G1917" s="110"/>
      <c r="H1917" s="113" t="str">
        <f t="shared" si="202"/>
        <v/>
      </c>
      <c r="I1917" s="111"/>
      <c r="J1917" s="119"/>
      <c r="K1917" s="119"/>
      <c r="L1917" s="119"/>
      <c r="M1917" s="119"/>
      <c r="N1917" s="119"/>
      <c r="O1917" s="119"/>
      <c r="P1917" s="119"/>
      <c r="Q1917" s="119"/>
      <c r="R1917" s="119"/>
      <c r="S1917" s="119"/>
      <c r="T1917" s="119"/>
      <c r="U1917" s="119"/>
      <c r="V1917" s="119"/>
      <c r="W1917" s="103"/>
      <c r="X1917" s="103"/>
      <c r="Y1917" s="65" t="str">
        <f t="shared" si="203"/>
        <v>DOUBLE</v>
      </c>
      <c r="Z1917" s="65">
        <f t="shared" si="198"/>
        <v>0</v>
      </c>
      <c r="AA1917" s="65">
        <f t="shared" si="199"/>
        <v>0</v>
      </c>
      <c r="AB1917" s="65">
        <f t="shared" si="200"/>
        <v>1</v>
      </c>
      <c r="AC1917" s="65">
        <f t="shared" si="201"/>
        <v>0</v>
      </c>
    </row>
    <row r="1918" spans="1:29" x14ac:dyDescent="0.25">
      <c r="A1918" s="105"/>
      <c r="B1918" s="106"/>
      <c r="C1918" s="105"/>
      <c r="D1918" s="107"/>
      <c r="E1918" s="108"/>
      <c r="F1918" s="109"/>
      <c r="G1918" s="110"/>
      <c r="H1918" s="113" t="str">
        <f t="shared" si="202"/>
        <v/>
      </c>
      <c r="I1918" s="111"/>
      <c r="J1918" s="119"/>
      <c r="K1918" s="119"/>
      <c r="L1918" s="119"/>
      <c r="M1918" s="119"/>
      <c r="N1918" s="119"/>
      <c r="O1918" s="119"/>
      <c r="P1918" s="119"/>
      <c r="Q1918" s="119"/>
      <c r="R1918" s="119"/>
      <c r="S1918" s="119"/>
      <c r="T1918" s="119"/>
      <c r="U1918" s="119"/>
      <c r="V1918" s="119"/>
      <c r="W1918" s="103"/>
      <c r="X1918" s="103"/>
      <c r="Y1918" s="65" t="str">
        <f t="shared" si="203"/>
        <v>DOUBLE</v>
      </c>
      <c r="Z1918" s="65">
        <f t="shared" si="198"/>
        <v>0</v>
      </c>
      <c r="AA1918" s="65">
        <f t="shared" si="199"/>
        <v>0</v>
      </c>
      <c r="AB1918" s="65">
        <f t="shared" si="200"/>
        <v>1</v>
      </c>
      <c r="AC1918" s="65">
        <f t="shared" si="201"/>
        <v>0</v>
      </c>
    </row>
    <row r="1919" spans="1:29" x14ac:dyDescent="0.25">
      <c r="A1919" s="105"/>
      <c r="B1919" s="106"/>
      <c r="C1919" s="105"/>
      <c r="D1919" s="107"/>
      <c r="E1919" s="108"/>
      <c r="F1919" s="109"/>
      <c r="G1919" s="110"/>
      <c r="H1919" s="113" t="str">
        <f t="shared" si="202"/>
        <v/>
      </c>
      <c r="I1919" s="111"/>
      <c r="J1919" s="119"/>
      <c r="K1919" s="119"/>
      <c r="L1919" s="119"/>
      <c r="M1919" s="119"/>
      <c r="N1919" s="119"/>
      <c r="O1919" s="119"/>
      <c r="P1919" s="119"/>
      <c r="Q1919" s="119"/>
      <c r="R1919" s="119"/>
      <c r="S1919" s="119"/>
      <c r="T1919" s="119"/>
      <c r="U1919" s="119"/>
      <c r="V1919" s="119"/>
      <c r="W1919" s="103"/>
      <c r="X1919" s="103"/>
      <c r="Y1919" s="65" t="str">
        <f t="shared" si="203"/>
        <v>DOUBLE</v>
      </c>
      <c r="Z1919" s="65">
        <f t="shared" si="198"/>
        <v>0</v>
      </c>
      <c r="AA1919" s="65">
        <f t="shared" si="199"/>
        <v>0</v>
      </c>
      <c r="AB1919" s="65">
        <f t="shared" si="200"/>
        <v>1</v>
      </c>
      <c r="AC1919" s="65">
        <f t="shared" si="201"/>
        <v>0</v>
      </c>
    </row>
    <row r="1920" spans="1:29" x14ac:dyDescent="0.25">
      <c r="A1920" s="105"/>
      <c r="B1920" s="106"/>
      <c r="C1920" s="105"/>
      <c r="D1920" s="107"/>
      <c r="E1920" s="108"/>
      <c r="F1920" s="109"/>
      <c r="G1920" s="110"/>
      <c r="H1920" s="113" t="str">
        <f t="shared" si="202"/>
        <v/>
      </c>
      <c r="I1920" s="111"/>
      <c r="J1920" s="119"/>
      <c r="K1920" s="119"/>
      <c r="L1920" s="119"/>
      <c r="M1920" s="119"/>
      <c r="N1920" s="119"/>
      <c r="O1920" s="119"/>
      <c r="P1920" s="119"/>
      <c r="Q1920" s="119"/>
      <c r="R1920" s="119"/>
      <c r="S1920" s="119"/>
      <c r="T1920" s="119"/>
      <c r="U1920" s="119"/>
      <c r="V1920" s="119"/>
      <c r="W1920" s="103"/>
      <c r="X1920" s="103"/>
      <c r="Y1920" s="65" t="str">
        <f t="shared" si="203"/>
        <v>DOUBLE</v>
      </c>
      <c r="Z1920" s="65">
        <f t="shared" si="198"/>
        <v>0</v>
      </c>
      <c r="AA1920" s="65">
        <f t="shared" si="199"/>
        <v>0</v>
      </c>
      <c r="AB1920" s="65">
        <f t="shared" si="200"/>
        <v>1</v>
      </c>
      <c r="AC1920" s="65">
        <f t="shared" si="201"/>
        <v>0</v>
      </c>
    </row>
    <row r="1921" spans="1:29" x14ac:dyDescent="0.25">
      <c r="A1921" s="105"/>
      <c r="B1921" s="106"/>
      <c r="C1921" s="105"/>
      <c r="D1921" s="107"/>
      <c r="E1921" s="108"/>
      <c r="F1921" s="109"/>
      <c r="G1921" s="110"/>
      <c r="H1921" s="113" t="str">
        <f t="shared" si="202"/>
        <v/>
      </c>
      <c r="I1921" s="111"/>
      <c r="J1921" s="119"/>
      <c r="K1921" s="119"/>
      <c r="L1921" s="119"/>
      <c r="M1921" s="119"/>
      <c r="N1921" s="119"/>
      <c r="O1921" s="119"/>
      <c r="P1921" s="119"/>
      <c r="Q1921" s="119"/>
      <c r="R1921" s="119"/>
      <c r="S1921" s="119"/>
      <c r="T1921" s="119"/>
      <c r="U1921" s="119"/>
      <c r="V1921" s="119"/>
      <c r="W1921" s="103"/>
      <c r="X1921" s="103"/>
      <c r="Y1921" s="65" t="str">
        <f t="shared" si="203"/>
        <v>DOUBLE</v>
      </c>
      <c r="Z1921" s="65">
        <f t="shared" ref="Z1921:Z1984" si="204">A1762</f>
        <v>0</v>
      </c>
      <c r="AA1921" s="65">
        <f t="shared" si="199"/>
        <v>0</v>
      </c>
      <c r="AB1921" s="65">
        <f t="shared" si="200"/>
        <v>1</v>
      </c>
      <c r="AC1921" s="65">
        <f t="shared" si="201"/>
        <v>0</v>
      </c>
    </row>
    <row r="1922" spans="1:29" x14ac:dyDescent="0.25">
      <c r="A1922" s="105"/>
      <c r="B1922" s="106"/>
      <c r="C1922" s="105"/>
      <c r="D1922" s="107"/>
      <c r="E1922" s="108"/>
      <c r="F1922" s="109"/>
      <c r="G1922" s="110"/>
      <c r="H1922" s="113" t="str">
        <f t="shared" si="202"/>
        <v/>
      </c>
      <c r="I1922" s="111"/>
      <c r="J1922" s="119"/>
      <c r="K1922" s="119"/>
      <c r="L1922" s="119"/>
      <c r="M1922" s="119"/>
      <c r="N1922" s="119"/>
      <c r="O1922" s="119"/>
      <c r="P1922" s="119"/>
      <c r="Q1922" s="119"/>
      <c r="R1922" s="119"/>
      <c r="S1922" s="119"/>
      <c r="T1922" s="119"/>
      <c r="U1922" s="119"/>
      <c r="V1922" s="119"/>
      <c r="W1922" s="103"/>
      <c r="X1922" s="103"/>
      <c r="Y1922" s="65" t="str">
        <f t="shared" si="203"/>
        <v>DOUBLE</v>
      </c>
      <c r="Z1922" s="65">
        <f t="shared" si="204"/>
        <v>0</v>
      </c>
      <c r="AA1922" s="65">
        <f t="shared" si="199"/>
        <v>0</v>
      </c>
      <c r="AB1922" s="65">
        <f t="shared" si="200"/>
        <v>1</v>
      </c>
      <c r="AC1922" s="65">
        <f t="shared" si="201"/>
        <v>0</v>
      </c>
    </row>
    <row r="1923" spans="1:29" x14ac:dyDescent="0.25">
      <c r="A1923" s="105"/>
      <c r="B1923" s="106"/>
      <c r="C1923" s="105"/>
      <c r="D1923" s="107"/>
      <c r="E1923" s="108"/>
      <c r="F1923" s="109"/>
      <c r="G1923" s="110"/>
      <c r="H1923" s="113" t="str">
        <f t="shared" si="202"/>
        <v/>
      </c>
      <c r="I1923" s="111"/>
      <c r="J1923" s="119"/>
      <c r="K1923" s="119"/>
      <c r="L1923" s="119"/>
      <c r="M1923" s="119"/>
      <c r="N1923" s="119"/>
      <c r="O1923" s="119"/>
      <c r="P1923" s="119"/>
      <c r="Q1923" s="119"/>
      <c r="R1923" s="119"/>
      <c r="S1923" s="119"/>
      <c r="T1923" s="119"/>
      <c r="U1923" s="119"/>
      <c r="V1923" s="119"/>
      <c r="W1923" s="103"/>
      <c r="X1923" s="103"/>
      <c r="Y1923" s="65" t="str">
        <f t="shared" si="203"/>
        <v>DOUBLE</v>
      </c>
      <c r="Z1923" s="65">
        <f t="shared" si="204"/>
        <v>0</v>
      </c>
      <c r="AA1923" s="65">
        <f t="shared" ref="AA1923:AA1986" si="205">I1764</f>
        <v>0</v>
      </c>
      <c r="AB1923" s="65">
        <f t="shared" ref="AB1923:AB1986" si="206">IF(ISNA(MATCH(C1764,G1764,0)),1,0)</f>
        <v>1</v>
      </c>
      <c r="AC1923" s="65">
        <f t="shared" si="201"/>
        <v>0</v>
      </c>
    </row>
    <row r="1924" spans="1:29" x14ac:dyDescent="0.25">
      <c r="A1924" s="105"/>
      <c r="B1924" s="106"/>
      <c r="C1924" s="105"/>
      <c r="D1924" s="107"/>
      <c r="E1924" s="108"/>
      <c r="F1924" s="109"/>
      <c r="G1924" s="110"/>
      <c r="H1924" s="113" t="str">
        <f t="shared" si="202"/>
        <v/>
      </c>
      <c r="I1924" s="111"/>
      <c r="J1924" s="119"/>
      <c r="K1924" s="119"/>
      <c r="L1924" s="119"/>
      <c r="M1924" s="119"/>
      <c r="N1924" s="119"/>
      <c r="O1924" s="119"/>
      <c r="P1924" s="119"/>
      <c r="Q1924" s="119"/>
      <c r="R1924" s="119"/>
      <c r="S1924" s="119"/>
      <c r="T1924" s="119"/>
      <c r="U1924" s="119"/>
      <c r="V1924" s="119"/>
      <c r="W1924" s="103"/>
      <c r="X1924" s="103"/>
      <c r="Y1924" s="65" t="str">
        <f t="shared" si="203"/>
        <v>DOUBLE</v>
      </c>
      <c r="Z1924" s="65">
        <f t="shared" si="204"/>
        <v>0</v>
      </c>
      <c r="AA1924" s="65">
        <f t="shared" si="205"/>
        <v>0</v>
      </c>
      <c r="AB1924" s="65">
        <f t="shared" si="206"/>
        <v>1</v>
      </c>
      <c r="AC1924" s="65">
        <f t="shared" si="201"/>
        <v>0</v>
      </c>
    </row>
    <row r="1925" spans="1:29" x14ac:dyDescent="0.25">
      <c r="A1925" s="105"/>
      <c r="B1925" s="106"/>
      <c r="C1925" s="105"/>
      <c r="D1925" s="107"/>
      <c r="E1925" s="108"/>
      <c r="F1925" s="109"/>
      <c r="G1925" s="110"/>
      <c r="H1925" s="113" t="str">
        <f t="shared" si="202"/>
        <v/>
      </c>
      <c r="I1925" s="111"/>
      <c r="J1925" s="119"/>
      <c r="K1925" s="119"/>
      <c r="L1925" s="119"/>
      <c r="M1925" s="119"/>
      <c r="N1925" s="119"/>
      <c r="O1925" s="119"/>
      <c r="P1925" s="119"/>
      <c r="Q1925" s="119"/>
      <c r="R1925" s="119"/>
      <c r="S1925" s="119"/>
      <c r="T1925" s="119"/>
      <c r="U1925" s="119"/>
      <c r="V1925" s="119"/>
      <c r="W1925" s="103"/>
      <c r="X1925" s="103"/>
      <c r="Y1925" s="65" t="str">
        <f t="shared" si="203"/>
        <v>DOUBLE</v>
      </c>
      <c r="Z1925" s="65">
        <f t="shared" si="204"/>
        <v>0</v>
      </c>
      <c r="AA1925" s="65">
        <f t="shared" si="205"/>
        <v>0</v>
      </c>
      <c r="AB1925" s="65">
        <f t="shared" si="206"/>
        <v>1</v>
      </c>
      <c r="AC1925" s="65">
        <f t="shared" si="201"/>
        <v>0</v>
      </c>
    </row>
    <row r="1926" spans="1:29" x14ac:dyDescent="0.25">
      <c r="A1926" s="105"/>
      <c r="B1926" s="106"/>
      <c r="C1926" s="105"/>
      <c r="D1926" s="107"/>
      <c r="E1926" s="108"/>
      <c r="F1926" s="109"/>
      <c r="G1926" s="110"/>
      <c r="H1926" s="113" t="str">
        <f t="shared" si="202"/>
        <v/>
      </c>
      <c r="I1926" s="111"/>
      <c r="J1926" s="119"/>
      <c r="K1926" s="119"/>
      <c r="L1926" s="119"/>
      <c r="M1926" s="119"/>
      <c r="N1926" s="119"/>
      <c r="O1926" s="119"/>
      <c r="P1926" s="119"/>
      <c r="Q1926" s="119"/>
      <c r="R1926" s="119"/>
      <c r="S1926" s="119"/>
      <c r="T1926" s="119"/>
      <c r="U1926" s="119"/>
      <c r="V1926" s="119"/>
      <c r="W1926" s="103"/>
      <c r="X1926" s="103"/>
      <c r="Y1926" s="65" t="str">
        <f t="shared" si="203"/>
        <v>DOUBLE</v>
      </c>
      <c r="Z1926" s="65">
        <f t="shared" si="204"/>
        <v>0</v>
      </c>
      <c r="AA1926" s="65">
        <f t="shared" si="205"/>
        <v>0</v>
      </c>
      <c r="AB1926" s="65">
        <f t="shared" si="206"/>
        <v>1</v>
      </c>
      <c r="AC1926" s="65">
        <f t="shared" si="201"/>
        <v>0</v>
      </c>
    </row>
    <row r="1927" spans="1:29" x14ac:dyDescent="0.25">
      <c r="A1927" s="105"/>
      <c r="B1927" s="106"/>
      <c r="C1927" s="105"/>
      <c r="D1927" s="107"/>
      <c r="E1927" s="108"/>
      <c r="F1927" s="109"/>
      <c r="G1927" s="110"/>
      <c r="H1927" s="113" t="str">
        <f t="shared" si="202"/>
        <v/>
      </c>
      <c r="I1927" s="111"/>
      <c r="J1927" s="119"/>
      <c r="K1927" s="119"/>
      <c r="L1927" s="119"/>
      <c r="M1927" s="119"/>
      <c r="N1927" s="119"/>
      <c r="O1927" s="119"/>
      <c r="P1927" s="119"/>
      <c r="Q1927" s="119"/>
      <c r="R1927" s="119"/>
      <c r="S1927" s="119"/>
      <c r="T1927" s="119"/>
      <c r="U1927" s="119"/>
      <c r="V1927" s="119"/>
      <c r="W1927" s="103"/>
      <c r="X1927" s="103"/>
      <c r="Y1927" s="65" t="str">
        <f t="shared" si="203"/>
        <v>DOUBLE</v>
      </c>
      <c r="Z1927" s="65">
        <f t="shared" si="204"/>
        <v>0</v>
      </c>
      <c r="AA1927" s="65">
        <f t="shared" si="205"/>
        <v>0</v>
      </c>
      <c r="AB1927" s="65">
        <f t="shared" si="206"/>
        <v>1</v>
      </c>
      <c r="AC1927" s="65">
        <f t="shared" ref="AC1927:AC1990" si="207">LEN(G1768)</f>
        <v>0</v>
      </c>
    </row>
    <row r="1928" spans="1:29" x14ac:dyDescent="0.25">
      <c r="A1928" s="105"/>
      <c r="B1928" s="106"/>
      <c r="C1928" s="105"/>
      <c r="D1928" s="107"/>
      <c r="E1928" s="108"/>
      <c r="F1928" s="109"/>
      <c r="G1928" s="110"/>
      <c r="H1928" s="113" t="str">
        <f t="shared" si="202"/>
        <v/>
      </c>
      <c r="I1928" s="111"/>
      <c r="J1928" s="119"/>
      <c r="K1928" s="119"/>
      <c r="L1928" s="119"/>
      <c r="M1928" s="119"/>
      <c r="N1928" s="119"/>
      <c r="O1928" s="119"/>
      <c r="P1928" s="119"/>
      <c r="Q1928" s="119"/>
      <c r="R1928" s="119"/>
      <c r="S1928" s="119"/>
      <c r="T1928" s="119"/>
      <c r="U1928" s="119"/>
      <c r="V1928" s="119"/>
      <c r="W1928" s="103"/>
      <c r="X1928" s="103"/>
      <c r="Y1928" s="65" t="str">
        <f t="shared" si="203"/>
        <v>DOUBLE</v>
      </c>
      <c r="Z1928" s="65">
        <f t="shared" si="204"/>
        <v>0</v>
      </c>
      <c r="AA1928" s="65">
        <f t="shared" si="205"/>
        <v>0</v>
      </c>
      <c r="AB1928" s="65">
        <f t="shared" si="206"/>
        <v>1</v>
      </c>
      <c r="AC1928" s="65">
        <f t="shared" si="207"/>
        <v>0</v>
      </c>
    </row>
    <row r="1929" spans="1:29" x14ac:dyDescent="0.25">
      <c r="A1929" s="105"/>
      <c r="B1929" s="106"/>
      <c r="C1929" s="105"/>
      <c r="D1929" s="107"/>
      <c r="E1929" s="108"/>
      <c r="F1929" s="109"/>
      <c r="G1929" s="110"/>
      <c r="H1929" s="113" t="str">
        <f t="shared" si="202"/>
        <v/>
      </c>
      <c r="I1929" s="111"/>
      <c r="J1929" s="119"/>
      <c r="K1929" s="119"/>
      <c r="L1929" s="119"/>
      <c r="M1929" s="119"/>
      <c r="N1929" s="119"/>
      <c r="O1929" s="119"/>
      <c r="P1929" s="119"/>
      <c r="Q1929" s="119"/>
      <c r="R1929" s="119"/>
      <c r="S1929" s="119"/>
      <c r="T1929" s="119"/>
      <c r="U1929" s="119"/>
      <c r="V1929" s="119"/>
      <c r="W1929" s="103"/>
      <c r="X1929" s="103"/>
      <c r="Y1929" s="65" t="str">
        <f t="shared" si="203"/>
        <v>DOUBLE</v>
      </c>
      <c r="Z1929" s="65">
        <f t="shared" si="204"/>
        <v>0</v>
      </c>
      <c r="AA1929" s="65">
        <f t="shared" si="205"/>
        <v>0</v>
      </c>
      <c r="AB1929" s="65">
        <f t="shared" si="206"/>
        <v>1</v>
      </c>
      <c r="AC1929" s="65">
        <f t="shared" si="207"/>
        <v>0</v>
      </c>
    </row>
    <row r="1930" spans="1:29" x14ac:dyDescent="0.25">
      <c r="A1930" s="105"/>
      <c r="B1930" s="106"/>
      <c r="C1930" s="105"/>
      <c r="D1930" s="107"/>
      <c r="E1930" s="108"/>
      <c r="F1930" s="109"/>
      <c r="G1930" s="110"/>
      <c r="H1930" s="113" t="str">
        <f t="shared" si="202"/>
        <v/>
      </c>
      <c r="I1930" s="111"/>
      <c r="J1930" s="119"/>
      <c r="K1930" s="119"/>
      <c r="L1930" s="119"/>
      <c r="M1930" s="119"/>
      <c r="N1930" s="119"/>
      <c r="O1930" s="119"/>
      <c r="P1930" s="119"/>
      <c r="Q1930" s="119"/>
      <c r="R1930" s="119"/>
      <c r="S1930" s="119"/>
      <c r="T1930" s="119"/>
      <c r="U1930" s="119"/>
      <c r="V1930" s="119"/>
      <c r="W1930" s="103"/>
      <c r="X1930" s="103"/>
      <c r="Y1930" s="65" t="str">
        <f t="shared" si="203"/>
        <v>DOUBLE</v>
      </c>
      <c r="Z1930" s="65">
        <f t="shared" si="204"/>
        <v>0</v>
      </c>
      <c r="AA1930" s="65">
        <f t="shared" si="205"/>
        <v>0</v>
      </c>
      <c r="AB1930" s="65">
        <f t="shared" si="206"/>
        <v>1</v>
      </c>
      <c r="AC1930" s="65">
        <f t="shared" si="207"/>
        <v>0</v>
      </c>
    </row>
    <row r="1931" spans="1:29" x14ac:dyDescent="0.25">
      <c r="A1931" s="105"/>
      <c r="B1931" s="106"/>
      <c r="C1931" s="105"/>
      <c r="D1931" s="107"/>
      <c r="E1931" s="108"/>
      <c r="F1931" s="109"/>
      <c r="G1931" s="110"/>
      <c r="H1931" s="113" t="str">
        <f t="shared" si="202"/>
        <v/>
      </c>
      <c r="I1931" s="111"/>
      <c r="J1931" s="119"/>
      <c r="K1931" s="119"/>
      <c r="L1931" s="119"/>
      <c r="M1931" s="119"/>
      <c r="N1931" s="119"/>
      <c r="O1931" s="119"/>
      <c r="P1931" s="119"/>
      <c r="Q1931" s="119"/>
      <c r="R1931" s="119"/>
      <c r="S1931" s="119"/>
      <c r="T1931" s="119"/>
      <c r="U1931" s="119"/>
      <c r="V1931" s="119"/>
      <c r="W1931" s="103"/>
      <c r="X1931" s="103"/>
      <c r="Y1931" s="65" t="str">
        <f t="shared" si="203"/>
        <v>DOUBLE</v>
      </c>
      <c r="Z1931" s="65">
        <f t="shared" si="204"/>
        <v>0</v>
      </c>
      <c r="AA1931" s="65">
        <f t="shared" si="205"/>
        <v>0</v>
      </c>
      <c r="AB1931" s="65">
        <f t="shared" si="206"/>
        <v>1</v>
      </c>
      <c r="AC1931" s="65">
        <f t="shared" si="207"/>
        <v>0</v>
      </c>
    </row>
    <row r="1932" spans="1:29" x14ac:dyDescent="0.25">
      <c r="A1932" s="105"/>
      <c r="B1932" s="106"/>
      <c r="C1932" s="105"/>
      <c r="D1932" s="107"/>
      <c r="E1932" s="108"/>
      <c r="F1932" s="109"/>
      <c r="G1932" s="110"/>
      <c r="H1932" s="113" t="str">
        <f t="shared" si="202"/>
        <v/>
      </c>
      <c r="I1932" s="111"/>
      <c r="J1932" s="119"/>
      <c r="K1932" s="119"/>
      <c r="L1932" s="119"/>
      <c r="M1932" s="119"/>
      <c r="N1932" s="119"/>
      <c r="O1932" s="119"/>
      <c r="P1932" s="119"/>
      <c r="Q1932" s="119"/>
      <c r="R1932" s="119"/>
      <c r="S1932" s="119"/>
      <c r="T1932" s="119"/>
      <c r="U1932" s="119"/>
      <c r="V1932" s="119"/>
      <c r="W1932" s="103"/>
      <c r="X1932" s="103"/>
      <c r="Y1932" s="65" t="str">
        <f t="shared" si="203"/>
        <v>DOUBLE</v>
      </c>
      <c r="Z1932" s="65">
        <f t="shared" si="204"/>
        <v>0</v>
      </c>
      <c r="AA1932" s="65">
        <f t="shared" si="205"/>
        <v>0</v>
      </c>
      <c r="AB1932" s="65">
        <f t="shared" si="206"/>
        <v>1</v>
      </c>
      <c r="AC1932" s="65">
        <f t="shared" si="207"/>
        <v>0</v>
      </c>
    </row>
    <row r="1933" spans="1:29" x14ac:dyDescent="0.25">
      <c r="A1933" s="105"/>
      <c r="B1933" s="106"/>
      <c r="C1933" s="105"/>
      <c r="D1933" s="107"/>
      <c r="E1933" s="108"/>
      <c r="F1933" s="109"/>
      <c r="G1933" s="110"/>
      <c r="H1933" s="113" t="str">
        <f t="shared" si="202"/>
        <v/>
      </c>
      <c r="I1933" s="111"/>
      <c r="J1933" s="119"/>
      <c r="K1933" s="119"/>
      <c r="L1933" s="119"/>
      <c r="M1933" s="119"/>
      <c r="N1933" s="119"/>
      <c r="O1933" s="119"/>
      <c r="P1933" s="119"/>
      <c r="Q1933" s="119"/>
      <c r="R1933" s="119"/>
      <c r="S1933" s="119"/>
      <c r="T1933" s="119"/>
      <c r="U1933" s="119"/>
      <c r="V1933" s="119"/>
      <c r="W1933" s="103"/>
      <c r="X1933" s="103"/>
      <c r="Y1933" s="65" t="str">
        <f t="shared" si="203"/>
        <v>DOUBLE</v>
      </c>
      <c r="Z1933" s="65">
        <f t="shared" si="204"/>
        <v>0</v>
      </c>
      <c r="AA1933" s="65">
        <f t="shared" si="205"/>
        <v>0</v>
      </c>
      <c r="AB1933" s="65">
        <f t="shared" si="206"/>
        <v>1</v>
      </c>
      <c r="AC1933" s="65">
        <f t="shared" si="207"/>
        <v>0</v>
      </c>
    </row>
    <row r="1934" spans="1:29" x14ac:dyDescent="0.25">
      <c r="A1934" s="105"/>
      <c r="B1934" s="106"/>
      <c r="C1934" s="105"/>
      <c r="D1934" s="107"/>
      <c r="E1934" s="108"/>
      <c r="F1934" s="109"/>
      <c r="G1934" s="110"/>
      <c r="H1934" s="113" t="str">
        <f t="shared" si="202"/>
        <v/>
      </c>
      <c r="I1934" s="111"/>
      <c r="J1934" s="119"/>
      <c r="K1934" s="119"/>
      <c r="L1934" s="119"/>
      <c r="M1934" s="119"/>
      <c r="N1934" s="119"/>
      <c r="O1934" s="119"/>
      <c r="P1934" s="119"/>
      <c r="Q1934" s="119"/>
      <c r="R1934" s="119"/>
      <c r="S1934" s="119"/>
      <c r="T1934" s="119"/>
      <c r="U1934" s="119"/>
      <c r="V1934" s="119"/>
      <c r="W1934" s="103"/>
      <c r="X1934" s="103"/>
      <c r="Y1934" s="65" t="str">
        <f t="shared" si="203"/>
        <v>DOUBLE</v>
      </c>
      <c r="Z1934" s="65">
        <f t="shared" si="204"/>
        <v>0</v>
      </c>
      <c r="AA1934" s="65">
        <f t="shared" si="205"/>
        <v>0</v>
      </c>
      <c r="AB1934" s="65">
        <f t="shared" si="206"/>
        <v>1</v>
      </c>
      <c r="AC1934" s="65">
        <f t="shared" si="207"/>
        <v>0</v>
      </c>
    </row>
    <row r="1935" spans="1:29" x14ac:dyDescent="0.25">
      <c r="A1935" s="105"/>
      <c r="B1935" s="106"/>
      <c r="C1935" s="105"/>
      <c r="D1935" s="107"/>
      <c r="E1935" s="108"/>
      <c r="F1935" s="109"/>
      <c r="G1935" s="110"/>
      <c r="H1935" s="113" t="str">
        <f t="shared" si="202"/>
        <v/>
      </c>
      <c r="I1935" s="111"/>
      <c r="J1935" s="119"/>
      <c r="K1935" s="119"/>
      <c r="L1935" s="119"/>
      <c r="M1935" s="119"/>
      <c r="N1935" s="119"/>
      <c r="O1935" s="119"/>
      <c r="P1935" s="119"/>
      <c r="Q1935" s="119"/>
      <c r="R1935" s="119"/>
      <c r="S1935" s="119"/>
      <c r="T1935" s="119"/>
      <c r="U1935" s="119"/>
      <c r="V1935" s="119"/>
      <c r="W1935" s="103"/>
      <c r="X1935" s="103"/>
      <c r="Y1935" s="65" t="str">
        <f t="shared" si="203"/>
        <v>DOUBLE</v>
      </c>
      <c r="Z1935" s="65">
        <f t="shared" si="204"/>
        <v>0</v>
      </c>
      <c r="AA1935" s="65">
        <f t="shared" si="205"/>
        <v>0</v>
      </c>
      <c r="AB1935" s="65">
        <f t="shared" si="206"/>
        <v>1</v>
      </c>
      <c r="AC1935" s="65">
        <f t="shared" si="207"/>
        <v>0</v>
      </c>
    </row>
    <row r="1936" spans="1:29" x14ac:dyDescent="0.25">
      <c r="A1936" s="105"/>
      <c r="B1936" s="106"/>
      <c r="C1936" s="105"/>
      <c r="D1936" s="107"/>
      <c r="E1936" s="108"/>
      <c r="F1936" s="109"/>
      <c r="G1936" s="110"/>
      <c r="H1936" s="113" t="str">
        <f t="shared" si="202"/>
        <v/>
      </c>
      <c r="I1936" s="111"/>
      <c r="J1936" s="119"/>
      <c r="K1936" s="119"/>
      <c r="L1936" s="119"/>
      <c r="M1936" s="119"/>
      <c r="N1936" s="119"/>
      <c r="O1936" s="119"/>
      <c r="P1936" s="119"/>
      <c r="Q1936" s="119"/>
      <c r="R1936" s="119"/>
      <c r="S1936" s="119"/>
      <c r="T1936" s="119"/>
      <c r="U1936" s="119"/>
      <c r="V1936" s="119"/>
      <c r="W1936" s="103"/>
      <c r="X1936" s="103"/>
      <c r="Y1936" s="65" t="str">
        <f t="shared" si="203"/>
        <v>DOUBLE</v>
      </c>
      <c r="Z1936" s="65">
        <f t="shared" si="204"/>
        <v>0</v>
      </c>
      <c r="AA1936" s="65">
        <f t="shared" si="205"/>
        <v>0</v>
      </c>
      <c r="AB1936" s="65">
        <f t="shared" si="206"/>
        <v>1</v>
      </c>
      <c r="AC1936" s="65">
        <f t="shared" si="207"/>
        <v>0</v>
      </c>
    </row>
    <row r="1937" spans="1:29" x14ac:dyDescent="0.25">
      <c r="A1937" s="105"/>
      <c r="B1937" s="106"/>
      <c r="C1937" s="105"/>
      <c r="D1937" s="107"/>
      <c r="E1937" s="108"/>
      <c r="F1937" s="109"/>
      <c r="G1937" s="110"/>
      <c r="H1937" s="113" t="str">
        <f t="shared" si="202"/>
        <v/>
      </c>
      <c r="I1937" s="111"/>
      <c r="J1937" s="119"/>
      <c r="K1937" s="119"/>
      <c r="L1937" s="119"/>
      <c r="M1937" s="119"/>
      <c r="N1937" s="119"/>
      <c r="O1937" s="119"/>
      <c r="P1937" s="119"/>
      <c r="Q1937" s="119"/>
      <c r="R1937" s="119"/>
      <c r="S1937" s="119"/>
      <c r="T1937" s="119"/>
      <c r="U1937" s="119"/>
      <c r="V1937" s="119"/>
      <c r="W1937" s="103"/>
      <c r="X1937" s="103"/>
      <c r="Y1937" s="65" t="str">
        <f t="shared" si="203"/>
        <v>DOUBLE</v>
      </c>
      <c r="Z1937" s="65">
        <f t="shared" si="204"/>
        <v>0</v>
      </c>
      <c r="AA1937" s="65">
        <f t="shared" si="205"/>
        <v>0</v>
      </c>
      <c r="AB1937" s="65">
        <f t="shared" si="206"/>
        <v>1</v>
      </c>
      <c r="AC1937" s="65">
        <f t="shared" si="207"/>
        <v>0</v>
      </c>
    </row>
    <row r="1938" spans="1:29" x14ac:dyDescent="0.25">
      <c r="A1938" s="105"/>
      <c r="B1938" s="106"/>
      <c r="C1938" s="105"/>
      <c r="D1938" s="107"/>
      <c r="E1938" s="108"/>
      <c r="F1938" s="109"/>
      <c r="G1938" s="110"/>
      <c r="H1938" s="113" t="str">
        <f t="shared" si="202"/>
        <v/>
      </c>
      <c r="I1938" s="111"/>
      <c r="J1938" s="119"/>
      <c r="K1938" s="119"/>
      <c r="L1938" s="119"/>
      <c r="M1938" s="119"/>
      <c r="N1938" s="119"/>
      <c r="O1938" s="119"/>
      <c r="P1938" s="119"/>
      <c r="Q1938" s="119"/>
      <c r="R1938" s="119"/>
      <c r="S1938" s="119"/>
      <c r="T1938" s="119"/>
      <c r="U1938" s="119"/>
      <c r="V1938" s="119"/>
      <c r="W1938" s="103"/>
      <c r="X1938" s="103"/>
      <c r="Y1938" s="65" t="str">
        <f t="shared" si="203"/>
        <v>DOUBLE</v>
      </c>
      <c r="Z1938" s="65">
        <f t="shared" si="204"/>
        <v>0</v>
      </c>
      <c r="AA1938" s="65">
        <f t="shared" si="205"/>
        <v>0</v>
      </c>
      <c r="AB1938" s="65">
        <f t="shared" si="206"/>
        <v>1</v>
      </c>
      <c r="AC1938" s="65">
        <f t="shared" si="207"/>
        <v>0</v>
      </c>
    </row>
    <row r="1939" spans="1:29" x14ac:dyDescent="0.25">
      <c r="A1939" s="105"/>
      <c r="B1939" s="106"/>
      <c r="C1939" s="105"/>
      <c r="D1939" s="107"/>
      <c r="E1939" s="108"/>
      <c r="F1939" s="109"/>
      <c r="G1939" s="110"/>
      <c r="H1939" s="113" t="str">
        <f t="shared" si="202"/>
        <v/>
      </c>
      <c r="I1939" s="111"/>
      <c r="J1939" s="119"/>
      <c r="K1939" s="119"/>
      <c r="L1939" s="119"/>
      <c r="M1939" s="119"/>
      <c r="N1939" s="119"/>
      <c r="O1939" s="119"/>
      <c r="P1939" s="119"/>
      <c r="Q1939" s="119"/>
      <c r="R1939" s="119"/>
      <c r="S1939" s="119"/>
      <c r="T1939" s="119"/>
      <c r="U1939" s="119"/>
      <c r="V1939" s="119"/>
      <c r="W1939" s="103"/>
      <c r="X1939" s="103"/>
      <c r="Y1939" s="65" t="str">
        <f t="shared" si="203"/>
        <v>DOUBLE</v>
      </c>
      <c r="Z1939" s="65">
        <f t="shared" si="204"/>
        <v>0</v>
      </c>
      <c r="AA1939" s="65">
        <f t="shared" si="205"/>
        <v>0</v>
      </c>
      <c r="AB1939" s="65">
        <f t="shared" si="206"/>
        <v>1</v>
      </c>
      <c r="AC1939" s="65">
        <f t="shared" si="207"/>
        <v>0</v>
      </c>
    </row>
    <row r="1940" spans="1:29" x14ac:dyDescent="0.25">
      <c r="A1940" s="105"/>
      <c r="B1940" s="106"/>
      <c r="C1940" s="105"/>
      <c r="D1940" s="107"/>
      <c r="E1940" s="108"/>
      <c r="F1940" s="109"/>
      <c r="G1940" s="110"/>
      <c r="H1940" s="113" t="str">
        <f t="shared" si="202"/>
        <v/>
      </c>
      <c r="I1940" s="111"/>
      <c r="J1940" s="119"/>
      <c r="K1940" s="119"/>
      <c r="L1940" s="119"/>
      <c r="M1940" s="119"/>
      <c r="N1940" s="119"/>
      <c r="O1940" s="119"/>
      <c r="P1940" s="119"/>
      <c r="Q1940" s="119"/>
      <c r="R1940" s="119"/>
      <c r="S1940" s="119"/>
      <c r="T1940" s="119"/>
      <c r="U1940" s="119"/>
      <c r="V1940" s="119"/>
      <c r="W1940" s="103"/>
      <c r="X1940" s="103"/>
      <c r="Y1940" s="65" t="str">
        <f t="shared" si="203"/>
        <v>DOUBLE</v>
      </c>
      <c r="Z1940" s="65">
        <f t="shared" si="204"/>
        <v>0</v>
      </c>
      <c r="AA1940" s="65">
        <f t="shared" si="205"/>
        <v>0</v>
      </c>
      <c r="AB1940" s="65">
        <f t="shared" si="206"/>
        <v>1</v>
      </c>
      <c r="AC1940" s="65">
        <f t="shared" si="207"/>
        <v>0</v>
      </c>
    </row>
    <row r="1941" spans="1:29" x14ac:dyDescent="0.25">
      <c r="A1941" s="105"/>
      <c r="B1941" s="106"/>
      <c r="C1941" s="105"/>
      <c r="D1941" s="107"/>
      <c r="E1941" s="108"/>
      <c r="F1941" s="109"/>
      <c r="G1941" s="110"/>
      <c r="H1941" s="113" t="str">
        <f t="shared" si="202"/>
        <v/>
      </c>
      <c r="I1941" s="111"/>
      <c r="J1941" s="119"/>
      <c r="K1941" s="119"/>
      <c r="L1941" s="119"/>
      <c r="M1941" s="119"/>
      <c r="N1941" s="119"/>
      <c r="O1941" s="119"/>
      <c r="P1941" s="119"/>
      <c r="Q1941" s="119"/>
      <c r="R1941" s="119"/>
      <c r="S1941" s="119"/>
      <c r="T1941" s="119"/>
      <c r="U1941" s="119"/>
      <c r="V1941" s="119"/>
      <c r="W1941" s="103"/>
      <c r="X1941" s="103"/>
      <c r="Y1941" s="65" t="str">
        <f t="shared" si="203"/>
        <v>DOUBLE</v>
      </c>
      <c r="Z1941" s="65">
        <f t="shared" si="204"/>
        <v>0</v>
      </c>
      <c r="AA1941" s="65">
        <f t="shared" si="205"/>
        <v>0</v>
      </c>
      <c r="AB1941" s="65">
        <f t="shared" si="206"/>
        <v>1</v>
      </c>
      <c r="AC1941" s="65">
        <f t="shared" si="207"/>
        <v>0</v>
      </c>
    </row>
    <row r="1942" spans="1:29" x14ac:dyDescent="0.25">
      <c r="A1942" s="105"/>
      <c r="B1942" s="106"/>
      <c r="C1942" s="105"/>
      <c r="D1942" s="107"/>
      <c r="E1942" s="108"/>
      <c r="F1942" s="109"/>
      <c r="G1942" s="110"/>
      <c r="H1942" s="113" t="str">
        <f t="shared" si="202"/>
        <v/>
      </c>
      <c r="I1942" s="111"/>
      <c r="J1942" s="119"/>
      <c r="K1942" s="119"/>
      <c r="L1942" s="119"/>
      <c r="M1942" s="119"/>
      <c r="N1942" s="119"/>
      <c r="O1942" s="119"/>
      <c r="P1942" s="119"/>
      <c r="Q1942" s="119"/>
      <c r="R1942" s="119"/>
      <c r="S1942" s="119"/>
      <c r="T1942" s="119"/>
      <c r="U1942" s="119"/>
      <c r="V1942" s="119"/>
      <c r="W1942" s="103"/>
      <c r="X1942" s="103"/>
      <c r="Y1942" s="65" t="str">
        <f t="shared" si="203"/>
        <v>DOUBLE</v>
      </c>
      <c r="Z1942" s="65">
        <f t="shared" si="204"/>
        <v>0</v>
      </c>
      <c r="AA1942" s="65">
        <f t="shared" si="205"/>
        <v>0</v>
      </c>
      <c r="AB1942" s="65">
        <f t="shared" si="206"/>
        <v>1</v>
      </c>
      <c r="AC1942" s="65">
        <f t="shared" si="207"/>
        <v>0</v>
      </c>
    </row>
    <row r="1943" spans="1:29" x14ac:dyDescent="0.25">
      <c r="A1943" s="105"/>
      <c r="B1943" s="106"/>
      <c r="C1943" s="105"/>
      <c r="D1943" s="107"/>
      <c r="E1943" s="108"/>
      <c r="F1943" s="109"/>
      <c r="G1943" s="110"/>
      <c r="H1943" s="113" t="str">
        <f t="shared" si="202"/>
        <v/>
      </c>
      <c r="I1943" s="111"/>
      <c r="J1943" s="119"/>
      <c r="K1943" s="119"/>
      <c r="L1943" s="119"/>
      <c r="M1943" s="119"/>
      <c r="N1943" s="119"/>
      <c r="O1943" s="119"/>
      <c r="P1943" s="119"/>
      <c r="Q1943" s="119"/>
      <c r="R1943" s="119"/>
      <c r="S1943" s="119"/>
      <c r="T1943" s="119"/>
      <c r="U1943" s="119"/>
      <c r="V1943" s="119"/>
      <c r="W1943" s="103"/>
      <c r="X1943" s="103"/>
      <c r="Y1943" s="65" t="str">
        <f t="shared" si="203"/>
        <v>DOUBLE</v>
      </c>
      <c r="Z1943" s="65">
        <f t="shared" si="204"/>
        <v>0</v>
      </c>
      <c r="AA1943" s="65">
        <f t="shared" si="205"/>
        <v>0</v>
      </c>
      <c r="AB1943" s="65">
        <f t="shared" si="206"/>
        <v>1</v>
      </c>
      <c r="AC1943" s="65">
        <f t="shared" si="207"/>
        <v>0</v>
      </c>
    </row>
    <row r="1944" spans="1:29" x14ac:dyDescent="0.25">
      <c r="A1944" s="105"/>
      <c r="B1944" s="106"/>
      <c r="C1944" s="105"/>
      <c r="D1944" s="107"/>
      <c r="E1944" s="108"/>
      <c r="F1944" s="109"/>
      <c r="G1944" s="110"/>
      <c r="H1944" s="113" t="str">
        <f t="shared" si="202"/>
        <v/>
      </c>
      <c r="I1944" s="111"/>
      <c r="J1944" s="119"/>
      <c r="K1944" s="119"/>
      <c r="L1944" s="119"/>
      <c r="M1944" s="119"/>
      <c r="N1944" s="119"/>
      <c r="O1944" s="119"/>
      <c r="P1944" s="119"/>
      <c r="Q1944" s="119"/>
      <c r="R1944" s="119"/>
      <c r="S1944" s="119"/>
      <c r="T1944" s="119"/>
      <c r="U1944" s="119"/>
      <c r="V1944" s="119"/>
      <c r="W1944" s="103"/>
      <c r="X1944" s="103"/>
      <c r="Y1944" s="65" t="str">
        <f t="shared" si="203"/>
        <v>DOUBLE</v>
      </c>
      <c r="Z1944" s="65">
        <f t="shared" si="204"/>
        <v>0</v>
      </c>
      <c r="AA1944" s="65">
        <f t="shared" si="205"/>
        <v>0</v>
      </c>
      <c r="AB1944" s="65">
        <f t="shared" si="206"/>
        <v>1</v>
      </c>
      <c r="AC1944" s="65">
        <f t="shared" si="207"/>
        <v>0</v>
      </c>
    </row>
    <row r="1945" spans="1:29" x14ac:dyDescent="0.25">
      <c r="A1945" s="105"/>
      <c r="B1945" s="106"/>
      <c r="C1945" s="105"/>
      <c r="D1945" s="107"/>
      <c r="E1945" s="108"/>
      <c r="F1945" s="109"/>
      <c r="G1945" s="110"/>
      <c r="H1945" s="113" t="str">
        <f t="shared" si="202"/>
        <v/>
      </c>
      <c r="I1945" s="111"/>
      <c r="J1945" s="119"/>
      <c r="K1945" s="119"/>
      <c r="L1945" s="119"/>
      <c r="M1945" s="119"/>
      <c r="N1945" s="119"/>
      <c r="O1945" s="119"/>
      <c r="P1945" s="119"/>
      <c r="Q1945" s="119"/>
      <c r="R1945" s="119"/>
      <c r="S1945" s="119"/>
      <c r="T1945" s="119"/>
      <c r="U1945" s="119"/>
      <c r="V1945" s="119"/>
      <c r="W1945" s="103"/>
      <c r="X1945" s="103"/>
      <c r="Y1945" s="65" t="str">
        <f t="shared" si="203"/>
        <v>DOUBLE</v>
      </c>
      <c r="Z1945" s="65">
        <f t="shared" si="204"/>
        <v>0</v>
      </c>
      <c r="AA1945" s="65">
        <f t="shared" si="205"/>
        <v>0</v>
      </c>
      <c r="AB1945" s="65">
        <f t="shared" si="206"/>
        <v>1</v>
      </c>
      <c r="AC1945" s="65">
        <f t="shared" si="207"/>
        <v>0</v>
      </c>
    </row>
    <row r="1946" spans="1:29" x14ac:dyDescent="0.25">
      <c r="A1946" s="105"/>
      <c r="B1946" s="106"/>
      <c r="C1946" s="105"/>
      <c r="D1946" s="107"/>
      <c r="E1946" s="108"/>
      <c r="F1946" s="109"/>
      <c r="G1946" s="110"/>
      <c r="H1946" s="113" t="str">
        <f t="shared" si="202"/>
        <v/>
      </c>
      <c r="I1946" s="111"/>
      <c r="J1946" s="119"/>
      <c r="K1946" s="119"/>
      <c r="L1946" s="119"/>
      <c r="M1946" s="119"/>
      <c r="N1946" s="119"/>
      <c r="O1946" s="119"/>
      <c r="P1946" s="119"/>
      <c r="Q1946" s="119"/>
      <c r="R1946" s="119"/>
      <c r="S1946" s="119"/>
      <c r="T1946" s="119"/>
      <c r="U1946" s="119"/>
      <c r="V1946" s="119"/>
      <c r="W1946" s="103"/>
      <c r="X1946" s="103"/>
      <c r="Y1946" s="65" t="str">
        <f t="shared" si="203"/>
        <v>DOUBLE</v>
      </c>
      <c r="Z1946" s="65">
        <f t="shared" si="204"/>
        <v>0</v>
      </c>
      <c r="AA1946" s="65">
        <f t="shared" si="205"/>
        <v>0</v>
      </c>
      <c r="AB1946" s="65">
        <f t="shared" si="206"/>
        <v>1</v>
      </c>
      <c r="AC1946" s="65">
        <f t="shared" si="207"/>
        <v>0</v>
      </c>
    </row>
    <row r="1947" spans="1:29" x14ac:dyDescent="0.25">
      <c r="A1947" s="105"/>
      <c r="B1947" s="106"/>
      <c r="C1947" s="105"/>
      <c r="D1947" s="107"/>
      <c r="E1947" s="108"/>
      <c r="F1947" s="109"/>
      <c r="G1947" s="110"/>
      <c r="H1947" s="113" t="str">
        <f t="shared" si="202"/>
        <v/>
      </c>
      <c r="I1947" s="111"/>
      <c r="J1947" s="119"/>
      <c r="K1947" s="119"/>
      <c r="L1947" s="119"/>
      <c r="M1947" s="119"/>
      <c r="N1947" s="119"/>
      <c r="O1947" s="119"/>
      <c r="P1947" s="119"/>
      <c r="Q1947" s="119"/>
      <c r="R1947" s="119"/>
      <c r="S1947" s="119"/>
      <c r="T1947" s="119"/>
      <c r="U1947" s="119"/>
      <c r="V1947" s="119"/>
      <c r="W1947" s="103"/>
      <c r="X1947" s="103"/>
      <c r="Y1947" s="65" t="str">
        <f t="shared" si="203"/>
        <v>DOUBLE</v>
      </c>
      <c r="Z1947" s="65">
        <f t="shared" si="204"/>
        <v>0</v>
      </c>
      <c r="AA1947" s="65">
        <f t="shared" si="205"/>
        <v>0</v>
      </c>
      <c r="AB1947" s="65">
        <f t="shared" si="206"/>
        <v>1</v>
      </c>
      <c r="AC1947" s="65">
        <f t="shared" si="207"/>
        <v>0</v>
      </c>
    </row>
    <row r="1948" spans="1:29" x14ac:dyDescent="0.25">
      <c r="A1948" s="105"/>
      <c r="B1948" s="106"/>
      <c r="C1948" s="105"/>
      <c r="D1948" s="107"/>
      <c r="E1948" s="108"/>
      <c r="F1948" s="109"/>
      <c r="G1948" s="110"/>
      <c r="H1948" s="113" t="str">
        <f t="shared" si="202"/>
        <v/>
      </c>
      <c r="I1948" s="111"/>
      <c r="J1948" s="119"/>
      <c r="K1948" s="119"/>
      <c r="L1948" s="119"/>
      <c r="M1948" s="119"/>
      <c r="N1948" s="119"/>
      <c r="O1948" s="119"/>
      <c r="P1948" s="119"/>
      <c r="Q1948" s="119"/>
      <c r="R1948" s="119"/>
      <c r="S1948" s="119"/>
      <c r="T1948" s="119"/>
      <c r="U1948" s="119"/>
      <c r="V1948" s="119"/>
      <c r="W1948" s="103"/>
      <c r="X1948" s="103"/>
      <c r="Y1948" s="65" t="str">
        <f t="shared" si="203"/>
        <v>DOUBLE</v>
      </c>
      <c r="Z1948" s="65">
        <f t="shared" si="204"/>
        <v>0</v>
      </c>
      <c r="AA1948" s="65">
        <f t="shared" si="205"/>
        <v>0</v>
      </c>
      <c r="AB1948" s="65">
        <f t="shared" si="206"/>
        <v>1</v>
      </c>
      <c r="AC1948" s="65">
        <f t="shared" si="207"/>
        <v>0</v>
      </c>
    </row>
    <row r="1949" spans="1:29" x14ac:dyDescent="0.25">
      <c r="A1949" s="105"/>
      <c r="B1949" s="106"/>
      <c r="C1949" s="105"/>
      <c r="D1949" s="107"/>
      <c r="E1949" s="108"/>
      <c r="F1949" s="109"/>
      <c r="G1949" s="110"/>
      <c r="H1949" s="113" t="str">
        <f t="shared" si="202"/>
        <v/>
      </c>
      <c r="I1949" s="111"/>
      <c r="J1949" s="119"/>
      <c r="K1949" s="119"/>
      <c r="L1949" s="119"/>
      <c r="M1949" s="119"/>
      <c r="N1949" s="119"/>
      <c r="O1949" s="119"/>
      <c r="P1949" s="119"/>
      <c r="Q1949" s="119"/>
      <c r="R1949" s="119"/>
      <c r="S1949" s="119"/>
      <c r="T1949" s="119"/>
      <c r="U1949" s="119"/>
      <c r="V1949" s="119"/>
      <c r="W1949" s="103"/>
      <c r="X1949" s="103"/>
      <c r="Y1949" s="65" t="str">
        <f t="shared" si="203"/>
        <v>DOUBLE</v>
      </c>
      <c r="Z1949" s="65">
        <f t="shared" si="204"/>
        <v>0</v>
      </c>
      <c r="AA1949" s="65">
        <f t="shared" si="205"/>
        <v>0</v>
      </c>
      <c r="AB1949" s="65">
        <f t="shared" si="206"/>
        <v>1</v>
      </c>
      <c r="AC1949" s="65">
        <f t="shared" si="207"/>
        <v>0</v>
      </c>
    </row>
    <row r="1950" spans="1:29" x14ac:dyDescent="0.25">
      <c r="A1950" s="105"/>
      <c r="B1950" s="106"/>
      <c r="C1950" s="105"/>
      <c r="D1950" s="107"/>
      <c r="E1950" s="108"/>
      <c r="F1950" s="109"/>
      <c r="G1950" s="110"/>
      <c r="H1950" s="113" t="str">
        <f t="shared" si="202"/>
        <v/>
      </c>
      <c r="I1950" s="111"/>
      <c r="J1950" s="119"/>
      <c r="K1950" s="119"/>
      <c r="L1950" s="119"/>
      <c r="M1950" s="119"/>
      <c r="N1950" s="119"/>
      <c r="O1950" s="119"/>
      <c r="P1950" s="119"/>
      <c r="Q1950" s="119"/>
      <c r="R1950" s="119"/>
      <c r="S1950" s="119"/>
      <c r="T1950" s="119"/>
      <c r="U1950" s="119"/>
      <c r="V1950" s="119"/>
      <c r="W1950" s="103"/>
      <c r="X1950" s="103"/>
      <c r="Y1950" s="65" t="str">
        <f t="shared" si="203"/>
        <v>DOUBLE</v>
      </c>
      <c r="Z1950" s="65">
        <f t="shared" si="204"/>
        <v>0</v>
      </c>
      <c r="AA1950" s="65">
        <f t="shared" si="205"/>
        <v>0</v>
      </c>
      <c r="AB1950" s="65">
        <f t="shared" si="206"/>
        <v>1</v>
      </c>
      <c r="AC1950" s="65">
        <f t="shared" si="207"/>
        <v>0</v>
      </c>
    </row>
    <row r="1951" spans="1:29" x14ac:dyDescent="0.25">
      <c r="A1951" s="105"/>
      <c r="B1951" s="106"/>
      <c r="C1951" s="105"/>
      <c r="D1951" s="107"/>
      <c r="E1951" s="108"/>
      <c r="F1951" s="109"/>
      <c r="G1951" s="110"/>
      <c r="H1951" s="113" t="str">
        <f t="shared" si="202"/>
        <v/>
      </c>
      <c r="I1951" s="111"/>
      <c r="J1951" s="119"/>
      <c r="K1951" s="119"/>
      <c r="L1951" s="119"/>
      <c r="M1951" s="119"/>
      <c r="N1951" s="119"/>
      <c r="O1951" s="119"/>
      <c r="P1951" s="119"/>
      <c r="Q1951" s="119"/>
      <c r="R1951" s="119"/>
      <c r="S1951" s="119"/>
      <c r="T1951" s="119"/>
      <c r="U1951" s="119"/>
      <c r="V1951" s="119"/>
      <c r="W1951" s="103"/>
      <c r="X1951" s="103"/>
      <c r="Y1951" s="65" t="str">
        <f t="shared" si="203"/>
        <v>DOUBLE</v>
      </c>
      <c r="Z1951" s="65">
        <f t="shared" si="204"/>
        <v>0</v>
      </c>
      <c r="AA1951" s="65">
        <f t="shared" si="205"/>
        <v>0</v>
      </c>
      <c r="AB1951" s="65">
        <f t="shared" si="206"/>
        <v>1</v>
      </c>
      <c r="AC1951" s="65">
        <f t="shared" si="207"/>
        <v>0</v>
      </c>
    </row>
    <row r="1952" spans="1:29" x14ac:dyDescent="0.25">
      <c r="A1952" s="105"/>
      <c r="B1952" s="106"/>
      <c r="C1952" s="105"/>
      <c r="D1952" s="107"/>
      <c r="E1952" s="108"/>
      <c r="F1952" s="109"/>
      <c r="G1952" s="110"/>
      <c r="H1952" s="113" t="str">
        <f t="shared" si="202"/>
        <v/>
      </c>
      <c r="I1952" s="111"/>
      <c r="J1952" s="119"/>
      <c r="K1952" s="119"/>
      <c r="L1952" s="119"/>
      <c r="M1952" s="119"/>
      <c r="N1952" s="119"/>
      <c r="O1952" s="119"/>
      <c r="P1952" s="119"/>
      <c r="Q1952" s="119"/>
      <c r="R1952" s="119"/>
      <c r="S1952" s="119"/>
      <c r="T1952" s="119"/>
      <c r="U1952" s="119"/>
      <c r="V1952" s="119"/>
      <c r="W1952" s="103"/>
      <c r="X1952" s="103"/>
      <c r="Y1952" s="65" t="str">
        <f t="shared" si="203"/>
        <v>DOUBLE</v>
      </c>
      <c r="Z1952" s="65">
        <f t="shared" si="204"/>
        <v>0</v>
      </c>
      <c r="AA1952" s="65">
        <f t="shared" si="205"/>
        <v>0</v>
      </c>
      <c r="AB1952" s="65">
        <f t="shared" si="206"/>
        <v>1</v>
      </c>
      <c r="AC1952" s="65">
        <f t="shared" si="207"/>
        <v>0</v>
      </c>
    </row>
    <row r="1953" spans="1:29" x14ac:dyDescent="0.25">
      <c r="A1953" s="105"/>
      <c r="B1953" s="106"/>
      <c r="C1953" s="105"/>
      <c r="D1953" s="107"/>
      <c r="E1953" s="108"/>
      <c r="F1953" s="109"/>
      <c r="G1953" s="110"/>
      <c r="H1953" s="113" t="str">
        <f t="shared" si="202"/>
        <v/>
      </c>
      <c r="I1953" s="111"/>
      <c r="J1953" s="119"/>
      <c r="K1953" s="119"/>
      <c r="L1953" s="119"/>
      <c r="M1953" s="119"/>
      <c r="N1953" s="119"/>
      <c r="O1953" s="119"/>
      <c r="P1953" s="119"/>
      <c r="Q1953" s="119"/>
      <c r="R1953" s="119"/>
      <c r="S1953" s="119"/>
      <c r="T1953" s="119"/>
      <c r="U1953" s="119"/>
      <c r="V1953" s="119"/>
      <c r="W1953" s="103"/>
      <c r="X1953" s="103"/>
      <c r="Y1953" s="65" t="str">
        <f t="shared" si="203"/>
        <v>DOUBLE</v>
      </c>
      <c r="Z1953" s="65">
        <f t="shared" si="204"/>
        <v>0</v>
      </c>
      <c r="AA1953" s="65">
        <f t="shared" si="205"/>
        <v>0</v>
      </c>
      <c r="AB1953" s="65">
        <f t="shared" si="206"/>
        <v>1</v>
      </c>
      <c r="AC1953" s="65">
        <f t="shared" si="207"/>
        <v>0</v>
      </c>
    </row>
    <row r="1954" spans="1:29" x14ac:dyDescent="0.25">
      <c r="A1954" s="105"/>
      <c r="B1954" s="106"/>
      <c r="C1954" s="105"/>
      <c r="D1954" s="107"/>
      <c r="E1954" s="108"/>
      <c r="F1954" s="109"/>
      <c r="G1954" s="110"/>
      <c r="H1954" s="113" t="str">
        <f t="shared" si="202"/>
        <v/>
      </c>
      <c r="I1954" s="111"/>
      <c r="J1954" s="119"/>
      <c r="K1954" s="119"/>
      <c r="L1954" s="119"/>
      <c r="M1954" s="119"/>
      <c r="N1954" s="119"/>
      <c r="O1954" s="119"/>
      <c r="P1954" s="119"/>
      <c r="Q1954" s="119"/>
      <c r="R1954" s="119"/>
      <c r="S1954" s="119"/>
      <c r="T1954" s="119"/>
      <c r="U1954" s="119"/>
      <c r="V1954" s="119"/>
      <c r="W1954" s="103"/>
      <c r="X1954" s="103"/>
      <c r="Y1954" s="65" t="str">
        <f t="shared" si="203"/>
        <v>DOUBLE</v>
      </c>
      <c r="Z1954" s="65">
        <f t="shared" si="204"/>
        <v>0</v>
      </c>
      <c r="AA1954" s="65">
        <f t="shared" si="205"/>
        <v>0</v>
      </c>
      <c r="AB1954" s="65">
        <f t="shared" si="206"/>
        <v>1</v>
      </c>
      <c r="AC1954" s="65">
        <f t="shared" si="207"/>
        <v>0</v>
      </c>
    </row>
    <row r="1955" spans="1:29" x14ac:dyDescent="0.25">
      <c r="A1955" s="105"/>
      <c r="B1955" s="106"/>
      <c r="C1955" s="105"/>
      <c r="D1955" s="107"/>
      <c r="E1955" s="108"/>
      <c r="F1955" s="109"/>
      <c r="G1955" s="110"/>
      <c r="H1955" s="113" t="str">
        <f t="shared" si="202"/>
        <v/>
      </c>
      <c r="I1955" s="111"/>
      <c r="J1955" s="119"/>
      <c r="K1955" s="119"/>
      <c r="L1955" s="119"/>
      <c r="M1955" s="119"/>
      <c r="N1955" s="119"/>
      <c r="O1955" s="119"/>
      <c r="P1955" s="119"/>
      <c r="Q1955" s="119"/>
      <c r="R1955" s="119"/>
      <c r="S1955" s="119"/>
      <c r="T1955" s="119"/>
      <c r="U1955" s="119"/>
      <c r="V1955" s="119"/>
      <c r="W1955" s="103"/>
      <c r="X1955" s="103"/>
      <c r="Y1955" s="65" t="str">
        <f t="shared" si="203"/>
        <v>DOUBLE</v>
      </c>
      <c r="Z1955" s="65">
        <f t="shared" si="204"/>
        <v>0</v>
      </c>
      <c r="AA1955" s="65">
        <f t="shared" si="205"/>
        <v>0</v>
      </c>
      <c r="AB1955" s="65">
        <f t="shared" si="206"/>
        <v>1</v>
      </c>
      <c r="AC1955" s="65">
        <f t="shared" si="207"/>
        <v>0</v>
      </c>
    </row>
    <row r="1956" spans="1:29" x14ac:dyDescent="0.25">
      <c r="A1956" s="105"/>
      <c r="B1956" s="106"/>
      <c r="C1956" s="105"/>
      <c r="D1956" s="107"/>
      <c r="E1956" s="108"/>
      <c r="F1956" s="109"/>
      <c r="G1956" s="110"/>
      <c r="H1956" s="113" t="str">
        <f t="shared" si="202"/>
        <v/>
      </c>
      <c r="I1956" s="111"/>
      <c r="J1956" s="119"/>
      <c r="K1956" s="119"/>
      <c r="L1956" s="119"/>
      <c r="M1956" s="119"/>
      <c r="N1956" s="119"/>
      <c r="O1956" s="119"/>
      <c r="P1956" s="119"/>
      <c r="Q1956" s="119"/>
      <c r="R1956" s="119"/>
      <c r="S1956" s="119"/>
      <c r="T1956" s="119"/>
      <c r="U1956" s="119"/>
      <c r="V1956" s="119"/>
      <c r="W1956" s="103"/>
      <c r="X1956" s="103"/>
      <c r="Y1956" s="65" t="str">
        <f t="shared" si="203"/>
        <v>DOUBLE</v>
      </c>
      <c r="Z1956" s="65">
        <f t="shared" si="204"/>
        <v>0</v>
      </c>
      <c r="AA1956" s="65">
        <f t="shared" si="205"/>
        <v>0</v>
      </c>
      <c r="AB1956" s="65">
        <f t="shared" si="206"/>
        <v>1</v>
      </c>
      <c r="AC1956" s="65">
        <f t="shared" si="207"/>
        <v>0</v>
      </c>
    </row>
    <row r="1957" spans="1:29" x14ac:dyDescent="0.25">
      <c r="A1957" s="105"/>
      <c r="B1957" s="106"/>
      <c r="C1957" s="105"/>
      <c r="D1957" s="107"/>
      <c r="E1957" s="108"/>
      <c r="F1957" s="109"/>
      <c r="G1957" s="110"/>
      <c r="H1957" s="113" t="str">
        <f t="shared" si="202"/>
        <v/>
      </c>
      <c r="I1957" s="111"/>
      <c r="J1957" s="119"/>
      <c r="K1957" s="119"/>
      <c r="L1957" s="119"/>
      <c r="M1957" s="119"/>
      <c r="N1957" s="119"/>
      <c r="O1957" s="119"/>
      <c r="P1957" s="119"/>
      <c r="Q1957" s="119"/>
      <c r="R1957" s="119"/>
      <c r="S1957" s="119"/>
      <c r="T1957" s="119"/>
      <c r="U1957" s="119"/>
      <c r="V1957" s="119"/>
      <c r="W1957" s="103"/>
      <c r="X1957" s="103"/>
      <c r="Y1957" s="65" t="str">
        <f t="shared" si="203"/>
        <v>DOUBLE</v>
      </c>
      <c r="Z1957" s="65">
        <f t="shared" si="204"/>
        <v>0</v>
      </c>
      <c r="AA1957" s="65">
        <f t="shared" si="205"/>
        <v>0</v>
      </c>
      <c r="AB1957" s="65">
        <f t="shared" si="206"/>
        <v>1</v>
      </c>
      <c r="AC1957" s="65">
        <f t="shared" si="207"/>
        <v>0</v>
      </c>
    </row>
    <row r="1958" spans="1:29" x14ac:dyDescent="0.25">
      <c r="A1958" s="105"/>
      <c r="B1958" s="106"/>
      <c r="C1958" s="105"/>
      <c r="D1958" s="107"/>
      <c r="E1958" s="108"/>
      <c r="F1958" s="109"/>
      <c r="G1958" s="110"/>
      <c r="H1958" s="113" t="str">
        <f t="shared" si="202"/>
        <v/>
      </c>
      <c r="I1958" s="111"/>
      <c r="J1958" s="119"/>
      <c r="K1958" s="119"/>
      <c r="L1958" s="119"/>
      <c r="M1958" s="119"/>
      <c r="N1958" s="119"/>
      <c r="O1958" s="119"/>
      <c r="P1958" s="119"/>
      <c r="Q1958" s="119"/>
      <c r="R1958" s="119"/>
      <c r="S1958" s="119"/>
      <c r="T1958" s="119"/>
      <c r="U1958" s="119"/>
      <c r="V1958" s="119"/>
      <c r="W1958" s="103"/>
      <c r="X1958" s="103"/>
      <c r="Y1958" s="65" t="str">
        <f t="shared" si="203"/>
        <v>DOUBLE</v>
      </c>
      <c r="Z1958" s="65">
        <f t="shared" si="204"/>
        <v>0</v>
      </c>
      <c r="AA1958" s="65">
        <f t="shared" si="205"/>
        <v>0</v>
      </c>
      <c r="AB1958" s="65">
        <f t="shared" si="206"/>
        <v>1</v>
      </c>
      <c r="AC1958" s="65">
        <f t="shared" si="207"/>
        <v>0</v>
      </c>
    </row>
    <row r="1959" spans="1:29" x14ac:dyDescent="0.25">
      <c r="A1959" s="105"/>
      <c r="B1959" s="106"/>
      <c r="C1959" s="105"/>
      <c r="D1959" s="107"/>
      <c r="E1959" s="108"/>
      <c r="F1959" s="109"/>
      <c r="G1959" s="110"/>
      <c r="H1959" s="113" t="str">
        <f t="shared" ref="H1959:H2022" si="208">LEFT(G1959,2)</f>
        <v/>
      </c>
      <c r="I1959" s="111"/>
      <c r="J1959" s="119"/>
      <c r="K1959" s="119"/>
      <c r="L1959" s="119"/>
      <c r="M1959" s="119"/>
      <c r="N1959" s="119"/>
      <c r="O1959" s="119"/>
      <c r="P1959" s="119"/>
      <c r="Q1959" s="119"/>
      <c r="R1959" s="119"/>
      <c r="S1959" s="119"/>
      <c r="T1959" s="119"/>
      <c r="U1959" s="119"/>
      <c r="V1959" s="119"/>
      <c r="W1959" s="103"/>
      <c r="X1959" s="103"/>
      <c r="Y1959" s="65" t="str">
        <f t="shared" ref="Y1959:Y2022" si="209">IF(COUNTIF($G$5:$G$4836,G1800)&gt;1,"DOUBLE","")</f>
        <v>DOUBLE</v>
      </c>
      <c r="Z1959" s="65">
        <f t="shared" si="204"/>
        <v>0</v>
      </c>
      <c r="AA1959" s="65">
        <f t="shared" si="205"/>
        <v>0</v>
      </c>
      <c r="AB1959" s="65">
        <f t="shared" si="206"/>
        <v>1</v>
      </c>
      <c r="AC1959" s="65">
        <f t="shared" si="207"/>
        <v>0</v>
      </c>
    </row>
    <row r="1960" spans="1:29" x14ac:dyDescent="0.25">
      <c r="A1960" s="105"/>
      <c r="B1960" s="106"/>
      <c r="C1960" s="105"/>
      <c r="D1960" s="107"/>
      <c r="E1960" s="108"/>
      <c r="F1960" s="109"/>
      <c r="G1960" s="110"/>
      <c r="H1960" s="113" t="str">
        <f t="shared" si="208"/>
        <v/>
      </c>
      <c r="I1960" s="111"/>
      <c r="J1960" s="119"/>
      <c r="K1960" s="119"/>
      <c r="L1960" s="119"/>
      <c r="M1960" s="119"/>
      <c r="N1960" s="119"/>
      <c r="O1960" s="119"/>
      <c r="P1960" s="119"/>
      <c r="Q1960" s="119"/>
      <c r="R1960" s="119"/>
      <c r="S1960" s="119"/>
      <c r="T1960" s="119"/>
      <c r="U1960" s="119"/>
      <c r="V1960" s="119"/>
      <c r="W1960" s="103"/>
      <c r="X1960" s="103"/>
      <c r="Y1960" s="65" t="str">
        <f t="shared" si="209"/>
        <v>DOUBLE</v>
      </c>
      <c r="Z1960" s="65">
        <f t="shared" si="204"/>
        <v>0</v>
      </c>
      <c r="AA1960" s="65">
        <f t="shared" si="205"/>
        <v>0</v>
      </c>
      <c r="AB1960" s="65">
        <f t="shared" si="206"/>
        <v>1</v>
      </c>
      <c r="AC1960" s="65">
        <f t="shared" si="207"/>
        <v>0</v>
      </c>
    </row>
    <row r="1961" spans="1:29" x14ac:dyDescent="0.25">
      <c r="A1961" s="105"/>
      <c r="B1961" s="106"/>
      <c r="C1961" s="105"/>
      <c r="D1961" s="107"/>
      <c r="E1961" s="108"/>
      <c r="F1961" s="109"/>
      <c r="G1961" s="110"/>
      <c r="H1961" s="113" t="str">
        <f t="shared" si="208"/>
        <v/>
      </c>
      <c r="I1961" s="111"/>
      <c r="J1961" s="119"/>
      <c r="K1961" s="119"/>
      <c r="L1961" s="119"/>
      <c r="M1961" s="119"/>
      <c r="N1961" s="119"/>
      <c r="O1961" s="119"/>
      <c r="P1961" s="119"/>
      <c r="Q1961" s="119"/>
      <c r="R1961" s="119"/>
      <c r="S1961" s="119"/>
      <c r="T1961" s="119"/>
      <c r="U1961" s="119"/>
      <c r="V1961" s="119"/>
      <c r="W1961" s="103"/>
      <c r="X1961" s="103"/>
      <c r="Y1961" s="65" t="str">
        <f t="shared" si="209"/>
        <v>DOUBLE</v>
      </c>
      <c r="Z1961" s="65">
        <f t="shared" si="204"/>
        <v>0</v>
      </c>
      <c r="AA1961" s="65">
        <f t="shared" si="205"/>
        <v>0</v>
      </c>
      <c r="AB1961" s="65">
        <f t="shared" si="206"/>
        <v>1</v>
      </c>
      <c r="AC1961" s="65">
        <f t="shared" si="207"/>
        <v>0</v>
      </c>
    </row>
    <row r="1962" spans="1:29" x14ac:dyDescent="0.25">
      <c r="A1962" s="105"/>
      <c r="B1962" s="106"/>
      <c r="C1962" s="105"/>
      <c r="D1962" s="107"/>
      <c r="E1962" s="108"/>
      <c r="F1962" s="109"/>
      <c r="G1962" s="110"/>
      <c r="H1962" s="113" t="str">
        <f t="shared" si="208"/>
        <v/>
      </c>
      <c r="I1962" s="111"/>
      <c r="J1962" s="119"/>
      <c r="K1962" s="119"/>
      <c r="L1962" s="119"/>
      <c r="M1962" s="119"/>
      <c r="N1962" s="119"/>
      <c r="O1962" s="119"/>
      <c r="P1962" s="119"/>
      <c r="Q1962" s="119"/>
      <c r="R1962" s="119"/>
      <c r="S1962" s="119"/>
      <c r="T1962" s="119"/>
      <c r="U1962" s="119"/>
      <c r="V1962" s="119"/>
      <c r="W1962" s="103"/>
      <c r="X1962" s="103"/>
      <c r="Y1962" s="65" t="str">
        <f t="shared" si="209"/>
        <v>DOUBLE</v>
      </c>
      <c r="Z1962" s="65">
        <f t="shared" si="204"/>
        <v>0</v>
      </c>
      <c r="AA1962" s="65">
        <f t="shared" si="205"/>
        <v>0</v>
      </c>
      <c r="AB1962" s="65">
        <f t="shared" si="206"/>
        <v>1</v>
      </c>
      <c r="AC1962" s="65">
        <f t="shared" si="207"/>
        <v>0</v>
      </c>
    </row>
    <row r="1963" spans="1:29" x14ac:dyDescent="0.25">
      <c r="A1963" s="105"/>
      <c r="B1963" s="106"/>
      <c r="C1963" s="105"/>
      <c r="D1963" s="107"/>
      <c r="E1963" s="108"/>
      <c r="F1963" s="109"/>
      <c r="G1963" s="110"/>
      <c r="H1963" s="113" t="str">
        <f t="shared" si="208"/>
        <v/>
      </c>
      <c r="I1963" s="111"/>
      <c r="J1963" s="119"/>
      <c r="K1963" s="119"/>
      <c r="L1963" s="119"/>
      <c r="M1963" s="119"/>
      <c r="N1963" s="119"/>
      <c r="O1963" s="119"/>
      <c r="P1963" s="119"/>
      <c r="Q1963" s="119"/>
      <c r="R1963" s="119"/>
      <c r="S1963" s="119"/>
      <c r="T1963" s="119"/>
      <c r="U1963" s="119"/>
      <c r="V1963" s="119"/>
      <c r="W1963" s="103"/>
      <c r="X1963" s="103"/>
      <c r="Y1963" s="65" t="str">
        <f t="shared" si="209"/>
        <v>DOUBLE</v>
      </c>
      <c r="Z1963" s="65">
        <f t="shared" si="204"/>
        <v>0</v>
      </c>
      <c r="AA1963" s="65">
        <f t="shared" si="205"/>
        <v>0</v>
      </c>
      <c r="AB1963" s="65">
        <f t="shared" si="206"/>
        <v>1</v>
      </c>
      <c r="AC1963" s="65">
        <f t="shared" si="207"/>
        <v>0</v>
      </c>
    </row>
    <row r="1964" spans="1:29" x14ac:dyDescent="0.25">
      <c r="A1964" s="105"/>
      <c r="B1964" s="106"/>
      <c r="C1964" s="105"/>
      <c r="D1964" s="107"/>
      <c r="E1964" s="108"/>
      <c r="F1964" s="109"/>
      <c r="G1964" s="110"/>
      <c r="H1964" s="113" t="str">
        <f t="shared" si="208"/>
        <v/>
      </c>
      <c r="I1964" s="111"/>
      <c r="J1964" s="119"/>
      <c r="K1964" s="119"/>
      <c r="L1964" s="119"/>
      <c r="M1964" s="119"/>
      <c r="N1964" s="119"/>
      <c r="O1964" s="119"/>
      <c r="P1964" s="119"/>
      <c r="Q1964" s="119"/>
      <c r="R1964" s="119"/>
      <c r="S1964" s="119"/>
      <c r="T1964" s="119"/>
      <c r="U1964" s="119"/>
      <c r="V1964" s="119"/>
      <c r="W1964" s="103"/>
      <c r="X1964" s="103"/>
      <c r="Y1964" s="65" t="str">
        <f t="shared" si="209"/>
        <v>DOUBLE</v>
      </c>
      <c r="Z1964" s="65">
        <f t="shared" si="204"/>
        <v>0</v>
      </c>
      <c r="AA1964" s="65">
        <f t="shared" si="205"/>
        <v>0</v>
      </c>
      <c r="AB1964" s="65">
        <f t="shared" si="206"/>
        <v>1</v>
      </c>
      <c r="AC1964" s="65">
        <f t="shared" si="207"/>
        <v>0</v>
      </c>
    </row>
    <row r="1965" spans="1:29" x14ac:dyDescent="0.25">
      <c r="A1965" s="105"/>
      <c r="B1965" s="106"/>
      <c r="C1965" s="105"/>
      <c r="D1965" s="107"/>
      <c r="E1965" s="108"/>
      <c r="F1965" s="109"/>
      <c r="G1965" s="110"/>
      <c r="H1965" s="113" t="str">
        <f t="shared" si="208"/>
        <v/>
      </c>
      <c r="I1965" s="111"/>
      <c r="J1965" s="119"/>
      <c r="K1965" s="119"/>
      <c r="L1965" s="119"/>
      <c r="M1965" s="119"/>
      <c r="N1965" s="119"/>
      <c r="O1965" s="119"/>
      <c r="P1965" s="119"/>
      <c r="Q1965" s="119"/>
      <c r="R1965" s="119"/>
      <c r="S1965" s="119"/>
      <c r="T1965" s="119"/>
      <c r="U1965" s="119"/>
      <c r="V1965" s="119"/>
      <c r="W1965" s="103"/>
      <c r="X1965" s="103"/>
      <c r="Y1965" s="65" t="str">
        <f t="shared" si="209"/>
        <v>DOUBLE</v>
      </c>
      <c r="Z1965" s="65">
        <f t="shared" si="204"/>
        <v>0</v>
      </c>
      <c r="AA1965" s="65">
        <f t="shared" si="205"/>
        <v>0</v>
      </c>
      <c r="AB1965" s="65">
        <f t="shared" si="206"/>
        <v>1</v>
      </c>
      <c r="AC1965" s="65">
        <f t="shared" si="207"/>
        <v>0</v>
      </c>
    </row>
    <row r="1966" spans="1:29" x14ac:dyDescent="0.25">
      <c r="A1966" s="105"/>
      <c r="B1966" s="106"/>
      <c r="C1966" s="105"/>
      <c r="D1966" s="107"/>
      <c r="E1966" s="108"/>
      <c r="F1966" s="109"/>
      <c r="G1966" s="110"/>
      <c r="H1966" s="113" t="str">
        <f t="shared" si="208"/>
        <v/>
      </c>
      <c r="I1966" s="111"/>
      <c r="J1966" s="119"/>
      <c r="K1966" s="119"/>
      <c r="L1966" s="119"/>
      <c r="M1966" s="119"/>
      <c r="N1966" s="119"/>
      <c r="O1966" s="119"/>
      <c r="P1966" s="119"/>
      <c r="Q1966" s="119"/>
      <c r="R1966" s="119"/>
      <c r="S1966" s="119"/>
      <c r="T1966" s="119"/>
      <c r="U1966" s="119"/>
      <c r="V1966" s="119"/>
      <c r="W1966" s="103"/>
      <c r="X1966" s="103"/>
      <c r="Y1966" s="65" t="str">
        <f t="shared" si="209"/>
        <v>DOUBLE</v>
      </c>
      <c r="Z1966" s="65">
        <f t="shared" si="204"/>
        <v>0</v>
      </c>
      <c r="AA1966" s="65">
        <f t="shared" si="205"/>
        <v>0</v>
      </c>
      <c r="AB1966" s="65">
        <f t="shared" si="206"/>
        <v>1</v>
      </c>
      <c r="AC1966" s="65">
        <f t="shared" si="207"/>
        <v>0</v>
      </c>
    </row>
    <row r="1967" spans="1:29" x14ac:dyDescent="0.25">
      <c r="A1967" s="105"/>
      <c r="B1967" s="106"/>
      <c r="C1967" s="105"/>
      <c r="D1967" s="107"/>
      <c r="E1967" s="108"/>
      <c r="F1967" s="109"/>
      <c r="G1967" s="110"/>
      <c r="H1967" s="113" t="str">
        <f t="shared" si="208"/>
        <v/>
      </c>
      <c r="I1967" s="111"/>
      <c r="J1967" s="120"/>
      <c r="K1967" s="120"/>
      <c r="L1967" s="120"/>
      <c r="M1967" s="120"/>
      <c r="N1967" s="120"/>
      <c r="O1967" s="120"/>
      <c r="P1967" s="120"/>
      <c r="Q1967" s="120"/>
      <c r="R1967" s="120"/>
      <c r="S1967" s="120"/>
      <c r="T1967" s="120"/>
      <c r="U1967" s="120"/>
      <c r="V1967" s="120"/>
      <c r="W1967" s="109"/>
      <c r="X1967" s="109"/>
      <c r="Y1967" s="65" t="str">
        <f t="shared" si="209"/>
        <v>DOUBLE</v>
      </c>
      <c r="Z1967" s="65">
        <f t="shared" si="204"/>
        <v>0</v>
      </c>
      <c r="AA1967" s="65">
        <f t="shared" si="205"/>
        <v>0</v>
      </c>
      <c r="AB1967" s="65">
        <f t="shared" si="206"/>
        <v>1</v>
      </c>
      <c r="AC1967" s="65">
        <f t="shared" si="207"/>
        <v>0</v>
      </c>
    </row>
    <row r="1968" spans="1:29" x14ac:dyDescent="0.25">
      <c r="A1968" s="105"/>
      <c r="B1968" s="106"/>
      <c r="C1968" s="105"/>
      <c r="D1968" s="107"/>
      <c r="E1968" s="108"/>
      <c r="F1968" s="109"/>
      <c r="G1968" s="110"/>
      <c r="H1968" s="113" t="str">
        <f t="shared" si="208"/>
        <v/>
      </c>
      <c r="I1968" s="111"/>
      <c r="J1968" s="120"/>
      <c r="K1968" s="120"/>
      <c r="L1968" s="120"/>
      <c r="M1968" s="120"/>
      <c r="N1968" s="120"/>
      <c r="O1968" s="120"/>
      <c r="P1968" s="120"/>
      <c r="Q1968" s="120"/>
      <c r="R1968" s="120"/>
      <c r="S1968" s="120"/>
      <c r="T1968" s="120"/>
      <c r="U1968" s="120"/>
      <c r="V1968" s="120"/>
      <c r="W1968" s="109"/>
      <c r="X1968" s="109"/>
      <c r="Y1968" s="65" t="str">
        <f t="shared" si="209"/>
        <v>DOUBLE</v>
      </c>
      <c r="Z1968" s="65">
        <f t="shared" si="204"/>
        <v>0</v>
      </c>
      <c r="AA1968" s="65">
        <f t="shared" si="205"/>
        <v>0</v>
      </c>
      <c r="AB1968" s="65">
        <f t="shared" si="206"/>
        <v>1</v>
      </c>
      <c r="AC1968" s="65">
        <f t="shared" si="207"/>
        <v>0</v>
      </c>
    </row>
    <row r="1969" spans="1:29" x14ac:dyDescent="0.25">
      <c r="A1969" s="105"/>
      <c r="B1969" s="106"/>
      <c r="C1969" s="105"/>
      <c r="D1969" s="107"/>
      <c r="E1969" s="108"/>
      <c r="F1969" s="109"/>
      <c r="G1969" s="110"/>
      <c r="H1969" s="113" t="str">
        <f t="shared" si="208"/>
        <v/>
      </c>
      <c r="I1969" s="111"/>
      <c r="J1969" s="120"/>
      <c r="K1969" s="120"/>
      <c r="L1969" s="120"/>
      <c r="M1969" s="120"/>
      <c r="N1969" s="120"/>
      <c r="O1969" s="120"/>
      <c r="P1969" s="120"/>
      <c r="Q1969" s="120"/>
      <c r="R1969" s="120"/>
      <c r="S1969" s="120"/>
      <c r="T1969" s="120"/>
      <c r="U1969" s="120"/>
      <c r="V1969" s="120"/>
      <c r="W1969" s="109"/>
      <c r="X1969" s="109"/>
      <c r="Y1969" s="65" t="str">
        <f t="shared" si="209"/>
        <v>DOUBLE</v>
      </c>
      <c r="Z1969" s="65">
        <f t="shared" si="204"/>
        <v>0</v>
      </c>
      <c r="AA1969" s="65">
        <f t="shared" si="205"/>
        <v>0</v>
      </c>
      <c r="AB1969" s="65">
        <f t="shared" si="206"/>
        <v>1</v>
      </c>
      <c r="AC1969" s="65">
        <f t="shared" si="207"/>
        <v>0</v>
      </c>
    </row>
    <row r="1970" spans="1:29" x14ac:dyDescent="0.25">
      <c r="A1970" s="105"/>
      <c r="B1970" s="106"/>
      <c r="C1970" s="105"/>
      <c r="D1970" s="107"/>
      <c r="E1970" s="108"/>
      <c r="F1970" s="109"/>
      <c r="G1970" s="110"/>
      <c r="H1970" s="113" t="str">
        <f t="shared" si="208"/>
        <v/>
      </c>
      <c r="I1970" s="111"/>
      <c r="J1970" s="120"/>
      <c r="K1970" s="120"/>
      <c r="L1970" s="120"/>
      <c r="M1970" s="120"/>
      <c r="N1970" s="120"/>
      <c r="O1970" s="120"/>
      <c r="P1970" s="120"/>
      <c r="Q1970" s="120"/>
      <c r="R1970" s="120"/>
      <c r="S1970" s="120"/>
      <c r="T1970" s="120"/>
      <c r="U1970" s="120"/>
      <c r="V1970" s="120"/>
      <c r="W1970" s="109"/>
      <c r="X1970" s="109"/>
      <c r="Y1970" s="65" t="str">
        <f t="shared" si="209"/>
        <v>DOUBLE</v>
      </c>
      <c r="Z1970" s="65">
        <f t="shared" si="204"/>
        <v>0</v>
      </c>
      <c r="AA1970" s="65">
        <f t="shared" si="205"/>
        <v>0</v>
      </c>
      <c r="AB1970" s="65">
        <f t="shared" si="206"/>
        <v>1</v>
      </c>
      <c r="AC1970" s="65">
        <f t="shared" si="207"/>
        <v>0</v>
      </c>
    </row>
    <row r="1971" spans="1:29" x14ac:dyDescent="0.25">
      <c r="A1971" s="105"/>
      <c r="B1971" s="106"/>
      <c r="C1971" s="105"/>
      <c r="D1971" s="107"/>
      <c r="E1971" s="108"/>
      <c r="F1971" s="109"/>
      <c r="G1971" s="110"/>
      <c r="H1971" s="113" t="str">
        <f t="shared" si="208"/>
        <v/>
      </c>
      <c r="I1971" s="111"/>
      <c r="J1971" s="120"/>
      <c r="K1971" s="120"/>
      <c r="L1971" s="120"/>
      <c r="M1971" s="120"/>
      <c r="N1971" s="120"/>
      <c r="O1971" s="120"/>
      <c r="P1971" s="120"/>
      <c r="Q1971" s="120"/>
      <c r="R1971" s="120"/>
      <c r="S1971" s="120"/>
      <c r="T1971" s="120"/>
      <c r="U1971" s="120"/>
      <c r="V1971" s="120"/>
      <c r="W1971" s="109"/>
      <c r="X1971" s="109"/>
      <c r="Y1971" s="65" t="str">
        <f t="shared" si="209"/>
        <v>DOUBLE</v>
      </c>
      <c r="Z1971" s="65">
        <f t="shared" si="204"/>
        <v>0</v>
      </c>
      <c r="AA1971" s="65">
        <f t="shared" si="205"/>
        <v>0</v>
      </c>
      <c r="AB1971" s="65">
        <f t="shared" si="206"/>
        <v>1</v>
      </c>
      <c r="AC1971" s="65">
        <f t="shared" si="207"/>
        <v>0</v>
      </c>
    </row>
    <row r="1972" spans="1:29" x14ac:dyDescent="0.25">
      <c r="A1972" s="105"/>
      <c r="B1972" s="106"/>
      <c r="C1972" s="105"/>
      <c r="D1972" s="107"/>
      <c r="E1972" s="108"/>
      <c r="F1972" s="109"/>
      <c r="G1972" s="110"/>
      <c r="H1972" s="113" t="str">
        <f t="shared" si="208"/>
        <v/>
      </c>
      <c r="I1972" s="111"/>
      <c r="J1972" s="120"/>
      <c r="K1972" s="120"/>
      <c r="L1972" s="120"/>
      <c r="M1972" s="120"/>
      <c r="N1972" s="120"/>
      <c r="O1972" s="120"/>
      <c r="P1972" s="120"/>
      <c r="Q1972" s="120"/>
      <c r="R1972" s="120"/>
      <c r="S1972" s="120"/>
      <c r="T1972" s="120"/>
      <c r="U1972" s="120"/>
      <c r="V1972" s="120"/>
      <c r="W1972" s="109"/>
      <c r="X1972" s="109"/>
      <c r="Y1972" s="65" t="str">
        <f t="shared" si="209"/>
        <v>DOUBLE</v>
      </c>
      <c r="Z1972" s="65">
        <f t="shared" si="204"/>
        <v>0</v>
      </c>
      <c r="AA1972" s="65">
        <f t="shared" si="205"/>
        <v>0</v>
      </c>
      <c r="AB1972" s="65">
        <f t="shared" si="206"/>
        <v>1</v>
      </c>
      <c r="AC1972" s="65">
        <f t="shared" si="207"/>
        <v>0</v>
      </c>
    </row>
    <row r="1973" spans="1:29" x14ac:dyDescent="0.25">
      <c r="A1973" s="105"/>
      <c r="B1973" s="106"/>
      <c r="C1973" s="105"/>
      <c r="D1973" s="107"/>
      <c r="E1973" s="108"/>
      <c r="F1973" s="109"/>
      <c r="G1973" s="110"/>
      <c r="H1973" s="113" t="str">
        <f t="shared" si="208"/>
        <v/>
      </c>
      <c r="I1973" s="111"/>
      <c r="J1973" s="120"/>
      <c r="K1973" s="120"/>
      <c r="L1973" s="120"/>
      <c r="M1973" s="120"/>
      <c r="N1973" s="120"/>
      <c r="O1973" s="120"/>
      <c r="P1973" s="120"/>
      <c r="Q1973" s="120"/>
      <c r="R1973" s="120"/>
      <c r="S1973" s="120"/>
      <c r="T1973" s="120"/>
      <c r="U1973" s="120"/>
      <c r="V1973" s="120"/>
      <c r="W1973" s="109"/>
      <c r="X1973" s="109"/>
      <c r="Y1973" s="65" t="str">
        <f t="shared" si="209"/>
        <v>DOUBLE</v>
      </c>
      <c r="Z1973" s="65">
        <f t="shared" si="204"/>
        <v>0</v>
      </c>
      <c r="AA1973" s="65">
        <f t="shared" si="205"/>
        <v>0</v>
      </c>
      <c r="AB1973" s="65">
        <f t="shared" si="206"/>
        <v>1</v>
      </c>
      <c r="AC1973" s="65">
        <f t="shared" si="207"/>
        <v>0</v>
      </c>
    </row>
    <row r="1974" spans="1:29" x14ac:dyDescent="0.25">
      <c r="A1974" s="105"/>
      <c r="B1974" s="106"/>
      <c r="C1974" s="105"/>
      <c r="D1974" s="107"/>
      <c r="E1974" s="108"/>
      <c r="F1974" s="109"/>
      <c r="G1974" s="110"/>
      <c r="H1974" s="113" t="str">
        <f t="shared" si="208"/>
        <v/>
      </c>
      <c r="I1974" s="111"/>
      <c r="J1974" s="120"/>
      <c r="K1974" s="120"/>
      <c r="L1974" s="120"/>
      <c r="M1974" s="120"/>
      <c r="N1974" s="120"/>
      <c r="O1974" s="120"/>
      <c r="P1974" s="120"/>
      <c r="Q1974" s="120"/>
      <c r="R1974" s="120"/>
      <c r="S1974" s="120"/>
      <c r="T1974" s="120"/>
      <c r="U1974" s="120"/>
      <c r="V1974" s="120"/>
      <c r="W1974" s="109"/>
      <c r="X1974" s="109"/>
      <c r="Y1974" s="65" t="str">
        <f t="shared" si="209"/>
        <v>DOUBLE</v>
      </c>
      <c r="Z1974" s="65">
        <f t="shared" si="204"/>
        <v>0</v>
      </c>
      <c r="AA1974" s="65">
        <f t="shared" si="205"/>
        <v>0</v>
      </c>
      <c r="AB1974" s="65">
        <f t="shared" si="206"/>
        <v>1</v>
      </c>
      <c r="AC1974" s="65">
        <f t="shared" si="207"/>
        <v>0</v>
      </c>
    </row>
    <row r="1975" spans="1:29" x14ac:dyDescent="0.25">
      <c r="A1975" s="105"/>
      <c r="B1975" s="106"/>
      <c r="C1975" s="105"/>
      <c r="D1975" s="107"/>
      <c r="E1975" s="108"/>
      <c r="F1975" s="109"/>
      <c r="G1975" s="110"/>
      <c r="H1975" s="113" t="str">
        <f t="shared" si="208"/>
        <v/>
      </c>
      <c r="I1975" s="111"/>
      <c r="J1975" s="120"/>
      <c r="K1975" s="120"/>
      <c r="L1975" s="120"/>
      <c r="M1975" s="120"/>
      <c r="N1975" s="120"/>
      <c r="O1975" s="120"/>
      <c r="P1975" s="120"/>
      <c r="Q1975" s="120"/>
      <c r="R1975" s="120"/>
      <c r="S1975" s="120"/>
      <c r="T1975" s="120"/>
      <c r="U1975" s="120"/>
      <c r="V1975" s="120"/>
      <c r="W1975" s="109"/>
      <c r="X1975" s="109"/>
      <c r="Y1975" s="65" t="str">
        <f t="shared" si="209"/>
        <v>DOUBLE</v>
      </c>
      <c r="Z1975" s="65">
        <f t="shared" si="204"/>
        <v>0</v>
      </c>
      <c r="AA1975" s="65">
        <f t="shared" si="205"/>
        <v>0</v>
      </c>
      <c r="AB1975" s="65">
        <f t="shared" si="206"/>
        <v>1</v>
      </c>
      <c r="AC1975" s="65">
        <f t="shared" si="207"/>
        <v>0</v>
      </c>
    </row>
    <row r="1976" spans="1:29" x14ac:dyDescent="0.25">
      <c r="A1976" s="105"/>
      <c r="B1976" s="106"/>
      <c r="C1976" s="105"/>
      <c r="D1976" s="107"/>
      <c r="E1976" s="108"/>
      <c r="F1976" s="109"/>
      <c r="G1976" s="110"/>
      <c r="H1976" s="113" t="str">
        <f t="shared" si="208"/>
        <v/>
      </c>
      <c r="I1976" s="111"/>
      <c r="J1976" s="120"/>
      <c r="K1976" s="120"/>
      <c r="L1976" s="120"/>
      <c r="M1976" s="120"/>
      <c r="N1976" s="120"/>
      <c r="O1976" s="120"/>
      <c r="P1976" s="120"/>
      <c r="Q1976" s="120"/>
      <c r="R1976" s="120"/>
      <c r="S1976" s="120"/>
      <c r="T1976" s="120"/>
      <c r="U1976" s="120"/>
      <c r="V1976" s="120"/>
      <c r="W1976" s="109"/>
      <c r="X1976" s="109"/>
      <c r="Y1976" s="65" t="str">
        <f t="shared" si="209"/>
        <v>DOUBLE</v>
      </c>
      <c r="Z1976" s="65">
        <f t="shared" si="204"/>
        <v>0</v>
      </c>
      <c r="AA1976" s="65">
        <f t="shared" si="205"/>
        <v>0</v>
      </c>
      <c r="AB1976" s="65">
        <f t="shared" si="206"/>
        <v>1</v>
      </c>
      <c r="AC1976" s="65">
        <f t="shared" si="207"/>
        <v>0</v>
      </c>
    </row>
    <row r="1977" spans="1:29" x14ac:dyDescent="0.25">
      <c r="A1977" s="105"/>
      <c r="B1977" s="106"/>
      <c r="C1977" s="105"/>
      <c r="D1977" s="107"/>
      <c r="E1977" s="108"/>
      <c r="F1977" s="109"/>
      <c r="G1977" s="110"/>
      <c r="H1977" s="113" t="str">
        <f t="shared" si="208"/>
        <v/>
      </c>
      <c r="I1977" s="111"/>
      <c r="J1977" s="120"/>
      <c r="K1977" s="120"/>
      <c r="L1977" s="120"/>
      <c r="M1977" s="120"/>
      <c r="N1977" s="120"/>
      <c r="O1977" s="120"/>
      <c r="P1977" s="120"/>
      <c r="Q1977" s="120"/>
      <c r="R1977" s="120"/>
      <c r="S1977" s="120"/>
      <c r="T1977" s="120"/>
      <c r="U1977" s="120"/>
      <c r="V1977" s="120"/>
      <c r="W1977" s="109"/>
      <c r="X1977" s="109"/>
      <c r="Y1977" s="65" t="str">
        <f t="shared" si="209"/>
        <v>DOUBLE</v>
      </c>
      <c r="Z1977" s="65">
        <f t="shared" si="204"/>
        <v>0</v>
      </c>
      <c r="AA1977" s="65">
        <f t="shared" si="205"/>
        <v>0</v>
      </c>
      <c r="AB1977" s="65">
        <f t="shared" si="206"/>
        <v>1</v>
      </c>
      <c r="AC1977" s="65">
        <f t="shared" si="207"/>
        <v>0</v>
      </c>
    </row>
    <row r="1978" spans="1:29" x14ac:dyDescent="0.25">
      <c r="A1978" s="105"/>
      <c r="B1978" s="106"/>
      <c r="C1978" s="105"/>
      <c r="D1978" s="107"/>
      <c r="E1978" s="108"/>
      <c r="F1978" s="109"/>
      <c r="G1978" s="110"/>
      <c r="H1978" s="113" t="str">
        <f t="shared" si="208"/>
        <v/>
      </c>
      <c r="I1978" s="111"/>
      <c r="J1978" s="120"/>
      <c r="K1978" s="120"/>
      <c r="L1978" s="120"/>
      <c r="M1978" s="120"/>
      <c r="N1978" s="120"/>
      <c r="O1978" s="120"/>
      <c r="P1978" s="120"/>
      <c r="Q1978" s="120"/>
      <c r="R1978" s="120"/>
      <c r="S1978" s="120"/>
      <c r="T1978" s="120"/>
      <c r="U1978" s="120"/>
      <c r="V1978" s="120"/>
      <c r="W1978" s="109"/>
      <c r="X1978" s="109"/>
      <c r="Y1978" s="65" t="str">
        <f t="shared" si="209"/>
        <v>DOUBLE</v>
      </c>
      <c r="Z1978" s="65">
        <f t="shared" si="204"/>
        <v>0</v>
      </c>
      <c r="AA1978" s="65">
        <f t="shared" si="205"/>
        <v>0</v>
      </c>
      <c r="AB1978" s="65">
        <f t="shared" si="206"/>
        <v>1</v>
      </c>
      <c r="AC1978" s="65">
        <f t="shared" si="207"/>
        <v>0</v>
      </c>
    </row>
    <row r="1979" spans="1:29" x14ac:dyDescent="0.25">
      <c r="A1979" s="105"/>
      <c r="B1979" s="106"/>
      <c r="C1979" s="105"/>
      <c r="D1979" s="107"/>
      <c r="E1979" s="108"/>
      <c r="F1979" s="109"/>
      <c r="G1979" s="110"/>
      <c r="H1979" s="113" t="str">
        <f t="shared" si="208"/>
        <v/>
      </c>
      <c r="I1979" s="111"/>
      <c r="J1979" s="120"/>
      <c r="K1979" s="120"/>
      <c r="L1979" s="120"/>
      <c r="M1979" s="120"/>
      <c r="N1979" s="120"/>
      <c r="O1979" s="120"/>
      <c r="P1979" s="120"/>
      <c r="Q1979" s="120"/>
      <c r="R1979" s="120"/>
      <c r="S1979" s="120"/>
      <c r="T1979" s="120"/>
      <c r="U1979" s="120"/>
      <c r="V1979" s="120"/>
      <c r="W1979" s="109"/>
      <c r="X1979" s="109"/>
      <c r="Y1979" s="65" t="str">
        <f t="shared" si="209"/>
        <v>DOUBLE</v>
      </c>
      <c r="Z1979" s="65">
        <f t="shared" si="204"/>
        <v>0</v>
      </c>
      <c r="AA1979" s="65">
        <f t="shared" si="205"/>
        <v>0</v>
      </c>
      <c r="AB1979" s="65">
        <f t="shared" si="206"/>
        <v>1</v>
      </c>
      <c r="AC1979" s="65">
        <f t="shared" si="207"/>
        <v>0</v>
      </c>
    </row>
    <row r="1980" spans="1:29" x14ac:dyDescent="0.25">
      <c r="A1980" s="105"/>
      <c r="B1980" s="106"/>
      <c r="C1980" s="105"/>
      <c r="D1980" s="107"/>
      <c r="E1980" s="108"/>
      <c r="F1980" s="109"/>
      <c r="G1980" s="110"/>
      <c r="H1980" s="113" t="str">
        <f t="shared" si="208"/>
        <v/>
      </c>
      <c r="I1980" s="111"/>
      <c r="J1980" s="120"/>
      <c r="K1980" s="120"/>
      <c r="L1980" s="120"/>
      <c r="M1980" s="120"/>
      <c r="N1980" s="120"/>
      <c r="O1980" s="120"/>
      <c r="P1980" s="120"/>
      <c r="Q1980" s="120"/>
      <c r="R1980" s="120"/>
      <c r="S1980" s="120"/>
      <c r="T1980" s="120"/>
      <c r="U1980" s="120"/>
      <c r="V1980" s="120"/>
      <c r="W1980" s="109"/>
      <c r="X1980" s="109"/>
      <c r="Y1980" s="65" t="str">
        <f t="shared" si="209"/>
        <v>DOUBLE</v>
      </c>
      <c r="Z1980" s="65">
        <f t="shared" si="204"/>
        <v>0</v>
      </c>
      <c r="AA1980" s="65">
        <f t="shared" si="205"/>
        <v>0</v>
      </c>
      <c r="AB1980" s="65">
        <f t="shared" si="206"/>
        <v>1</v>
      </c>
      <c r="AC1980" s="65">
        <f t="shared" si="207"/>
        <v>0</v>
      </c>
    </row>
    <row r="1981" spans="1:29" x14ac:dyDescent="0.25">
      <c r="A1981" s="105"/>
      <c r="B1981" s="106"/>
      <c r="C1981" s="105"/>
      <c r="D1981" s="107"/>
      <c r="E1981" s="108"/>
      <c r="F1981" s="109"/>
      <c r="G1981" s="110"/>
      <c r="H1981" s="113" t="str">
        <f t="shared" si="208"/>
        <v/>
      </c>
      <c r="I1981" s="111"/>
      <c r="J1981" s="120"/>
      <c r="K1981" s="120"/>
      <c r="L1981" s="120"/>
      <c r="M1981" s="120"/>
      <c r="N1981" s="120"/>
      <c r="O1981" s="120"/>
      <c r="P1981" s="120"/>
      <c r="Q1981" s="120"/>
      <c r="R1981" s="120"/>
      <c r="S1981" s="120"/>
      <c r="T1981" s="120"/>
      <c r="U1981" s="120"/>
      <c r="V1981" s="120"/>
      <c r="W1981" s="109"/>
      <c r="X1981" s="109"/>
      <c r="Y1981" s="65" t="str">
        <f t="shared" si="209"/>
        <v>DOUBLE</v>
      </c>
      <c r="Z1981" s="65">
        <f t="shared" si="204"/>
        <v>0</v>
      </c>
      <c r="AA1981" s="65">
        <f t="shared" si="205"/>
        <v>0</v>
      </c>
      <c r="AB1981" s="65">
        <f t="shared" si="206"/>
        <v>1</v>
      </c>
      <c r="AC1981" s="65">
        <f t="shared" si="207"/>
        <v>0</v>
      </c>
    </row>
    <row r="1982" spans="1:29" x14ac:dyDescent="0.25">
      <c r="A1982" s="105"/>
      <c r="B1982" s="106"/>
      <c r="C1982" s="105"/>
      <c r="D1982" s="107"/>
      <c r="E1982" s="108"/>
      <c r="F1982" s="109"/>
      <c r="G1982" s="110"/>
      <c r="H1982" s="113" t="str">
        <f t="shared" si="208"/>
        <v/>
      </c>
      <c r="I1982" s="111"/>
      <c r="J1982" s="120"/>
      <c r="K1982" s="120"/>
      <c r="L1982" s="120"/>
      <c r="M1982" s="120"/>
      <c r="N1982" s="120"/>
      <c r="O1982" s="120"/>
      <c r="P1982" s="120"/>
      <c r="Q1982" s="120"/>
      <c r="R1982" s="120"/>
      <c r="S1982" s="120"/>
      <c r="T1982" s="120"/>
      <c r="U1982" s="120"/>
      <c r="V1982" s="120"/>
      <c r="W1982" s="109"/>
      <c r="X1982" s="109"/>
      <c r="Y1982" s="65" t="str">
        <f t="shared" si="209"/>
        <v>DOUBLE</v>
      </c>
      <c r="Z1982" s="65">
        <f t="shared" si="204"/>
        <v>0</v>
      </c>
      <c r="AA1982" s="65">
        <f t="shared" si="205"/>
        <v>0</v>
      </c>
      <c r="AB1982" s="65">
        <f t="shared" si="206"/>
        <v>1</v>
      </c>
      <c r="AC1982" s="65">
        <f t="shared" si="207"/>
        <v>0</v>
      </c>
    </row>
    <row r="1983" spans="1:29" x14ac:dyDescent="0.25">
      <c r="A1983" s="105"/>
      <c r="B1983" s="106"/>
      <c r="C1983" s="105"/>
      <c r="D1983" s="107"/>
      <c r="E1983" s="108"/>
      <c r="F1983" s="109"/>
      <c r="G1983" s="110"/>
      <c r="H1983" s="113" t="str">
        <f t="shared" si="208"/>
        <v/>
      </c>
      <c r="I1983" s="111"/>
      <c r="J1983" s="120"/>
      <c r="K1983" s="120"/>
      <c r="L1983" s="120"/>
      <c r="M1983" s="120"/>
      <c r="N1983" s="120"/>
      <c r="O1983" s="120"/>
      <c r="P1983" s="120"/>
      <c r="Q1983" s="120"/>
      <c r="R1983" s="120"/>
      <c r="S1983" s="120"/>
      <c r="T1983" s="120"/>
      <c r="U1983" s="120"/>
      <c r="V1983" s="120"/>
      <c r="W1983" s="109"/>
      <c r="X1983" s="109"/>
      <c r="Y1983" s="65" t="str">
        <f t="shared" si="209"/>
        <v>DOUBLE</v>
      </c>
      <c r="Z1983" s="65">
        <f t="shared" si="204"/>
        <v>0</v>
      </c>
      <c r="AA1983" s="65">
        <f t="shared" si="205"/>
        <v>0</v>
      </c>
      <c r="AB1983" s="65">
        <f t="shared" si="206"/>
        <v>1</v>
      </c>
      <c r="AC1983" s="65">
        <f t="shared" si="207"/>
        <v>0</v>
      </c>
    </row>
    <row r="1984" spans="1:29" x14ac:dyDescent="0.25">
      <c r="A1984" s="105"/>
      <c r="B1984" s="106"/>
      <c r="C1984" s="105"/>
      <c r="D1984" s="107"/>
      <c r="E1984" s="108"/>
      <c r="F1984" s="109"/>
      <c r="G1984" s="110"/>
      <c r="H1984" s="113" t="str">
        <f t="shared" si="208"/>
        <v/>
      </c>
      <c r="I1984" s="111"/>
      <c r="J1984" s="120"/>
      <c r="K1984" s="120"/>
      <c r="L1984" s="120"/>
      <c r="M1984" s="120"/>
      <c r="N1984" s="120"/>
      <c r="O1984" s="120"/>
      <c r="P1984" s="120"/>
      <c r="Q1984" s="120"/>
      <c r="R1984" s="120"/>
      <c r="S1984" s="120"/>
      <c r="T1984" s="120"/>
      <c r="U1984" s="120"/>
      <c r="V1984" s="120"/>
      <c r="W1984" s="109"/>
      <c r="X1984" s="109"/>
      <c r="Y1984" s="65" t="str">
        <f t="shared" si="209"/>
        <v>DOUBLE</v>
      </c>
      <c r="Z1984" s="65">
        <f t="shared" si="204"/>
        <v>0</v>
      </c>
      <c r="AA1984" s="65">
        <f t="shared" si="205"/>
        <v>0</v>
      </c>
      <c r="AB1984" s="65">
        <f t="shared" si="206"/>
        <v>1</v>
      </c>
      <c r="AC1984" s="65">
        <f t="shared" si="207"/>
        <v>0</v>
      </c>
    </row>
    <row r="1985" spans="1:29" x14ac:dyDescent="0.25">
      <c r="A1985" s="105"/>
      <c r="B1985" s="106"/>
      <c r="C1985" s="105"/>
      <c r="D1985" s="107"/>
      <c r="E1985" s="108"/>
      <c r="F1985" s="109"/>
      <c r="G1985" s="110"/>
      <c r="H1985" s="113" t="str">
        <f t="shared" si="208"/>
        <v/>
      </c>
      <c r="I1985" s="111"/>
      <c r="J1985" s="120"/>
      <c r="K1985" s="120"/>
      <c r="L1985" s="120"/>
      <c r="M1985" s="120"/>
      <c r="N1985" s="120"/>
      <c r="O1985" s="120"/>
      <c r="P1985" s="120"/>
      <c r="Q1985" s="120"/>
      <c r="R1985" s="120"/>
      <c r="S1985" s="120"/>
      <c r="T1985" s="120"/>
      <c r="U1985" s="120"/>
      <c r="V1985" s="120"/>
      <c r="W1985" s="109"/>
      <c r="X1985" s="109"/>
      <c r="Y1985" s="65" t="str">
        <f t="shared" si="209"/>
        <v>DOUBLE</v>
      </c>
      <c r="Z1985" s="65">
        <f t="shared" ref="Z1985:Z2048" si="210">A1826</f>
        <v>0</v>
      </c>
      <c r="AA1985" s="65">
        <f t="shared" si="205"/>
        <v>0</v>
      </c>
      <c r="AB1985" s="65">
        <f t="shared" si="206"/>
        <v>1</v>
      </c>
      <c r="AC1985" s="65">
        <f t="shared" si="207"/>
        <v>0</v>
      </c>
    </row>
    <row r="1986" spans="1:29" x14ac:dyDescent="0.25">
      <c r="A1986" s="105"/>
      <c r="B1986" s="106"/>
      <c r="C1986" s="105"/>
      <c r="D1986" s="107"/>
      <c r="E1986" s="108"/>
      <c r="F1986" s="109"/>
      <c r="G1986" s="110"/>
      <c r="H1986" s="113" t="str">
        <f t="shared" si="208"/>
        <v/>
      </c>
      <c r="I1986" s="111"/>
      <c r="J1986" s="120"/>
      <c r="K1986" s="120"/>
      <c r="L1986" s="120"/>
      <c r="M1986" s="120"/>
      <c r="N1986" s="120"/>
      <c r="O1986" s="120"/>
      <c r="P1986" s="120"/>
      <c r="Q1986" s="120"/>
      <c r="R1986" s="120"/>
      <c r="S1986" s="120"/>
      <c r="T1986" s="120"/>
      <c r="U1986" s="120"/>
      <c r="V1986" s="120"/>
      <c r="W1986" s="109"/>
      <c r="X1986" s="109"/>
      <c r="Y1986" s="65" t="str">
        <f t="shared" si="209"/>
        <v>DOUBLE</v>
      </c>
      <c r="Z1986" s="65">
        <f t="shared" si="210"/>
        <v>0</v>
      </c>
      <c r="AA1986" s="65">
        <f t="shared" si="205"/>
        <v>0</v>
      </c>
      <c r="AB1986" s="65">
        <f t="shared" si="206"/>
        <v>1</v>
      </c>
      <c r="AC1986" s="65">
        <f t="shared" si="207"/>
        <v>0</v>
      </c>
    </row>
    <row r="1987" spans="1:29" x14ac:dyDescent="0.25">
      <c r="A1987" s="105"/>
      <c r="B1987" s="106"/>
      <c r="C1987" s="105"/>
      <c r="D1987" s="107"/>
      <c r="E1987" s="108"/>
      <c r="F1987" s="109"/>
      <c r="G1987" s="110"/>
      <c r="H1987" s="113" t="str">
        <f t="shared" si="208"/>
        <v/>
      </c>
      <c r="I1987" s="111"/>
      <c r="J1987" s="120"/>
      <c r="K1987" s="120"/>
      <c r="L1987" s="120"/>
      <c r="M1987" s="120"/>
      <c r="N1987" s="120"/>
      <c r="O1987" s="120"/>
      <c r="P1987" s="120"/>
      <c r="Q1987" s="120"/>
      <c r="R1987" s="120"/>
      <c r="S1987" s="120"/>
      <c r="T1987" s="120"/>
      <c r="U1987" s="120"/>
      <c r="V1987" s="120"/>
      <c r="W1987" s="109"/>
      <c r="X1987" s="109"/>
      <c r="Y1987" s="65" t="str">
        <f t="shared" si="209"/>
        <v>DOUBLE</v>
      </c>
      <c r="Z1987" s="65">
        <f t="shared" si="210"/>
        <v>0</v>
      </c>
      <c r="AA1987" s="65">
        <f t="shared" ref="AA1987:AA2050" si="211">I1828</f>
        <v>0</v>
      </c>
      <c r="AB1987" s="65">
        <f t="shared" ref="AB1987:AB2050" si="212">IF(ISNA(MATCH(C1828,G1828,0)),1,0)</f>
        <v>1</v>
      </c>
      <c r="AC1987" s="65">
        <f t="shared" si="207"/>
        <v>0</v>
      </c>
    </row>
    <row r="1988" spans="1:29" x14ac:dyDescent="0.25">
      <c r="A1988" s="105"/>
      <c r="B1988" s="106"/>
      <c r="C1988" s="105"/>
      <c r="D1988" s="107"/>
      <c r="E1988" s="108"/>
      <c r="F1988" s="109"/>
      <c r="G1988" s="110"/>
      <c r="H1988" s="113" t="str">
        <f t="shared" si="208"/>
        <v/>
      </c>
      <c r="I1988" s="111"/>
      <c r="J1988" s="120"/>
      <c r="K1988" s="120"/>
      <c r="L1988" s="120"/>
      <c r="M1988" s="120"/>
      <c r="N1988" s="120"/>
      <c r="O1988" s="120"/>
      <c r="P1988" s="120"/>
      <c r="Q1988" s="120"/>
      <c r="R1988" s="120"/>
      <c r="S1988" s="120"/>
      <c r="T1988" s="120"/>
      <c r="U1988" s="120"/>
      <c r="V1988" s="120"/>
      <c r="W1988" s="109"/>
      <c r="X1988" s="109"/>
      <c r="Y1988" s="65" t="str">
        <f t="shared" si="209"/>
        <v>DOUBLE</v>
      </c>
      <c r="Z1988" s="65">
        <f t="shared" si="210"/>
        <v>0</v>
      </c>
      <c r="AA1988" s="65">
        <f t="shared" si="211"/>
        <v>0</v>
      </c>
      <c r="AB1988" s="65">
        <f t="shared" si="212"/>
        <v>1</v>
      </c>
      <c r="AC1988" s="65">
        <f t="shared" si="207"/>
        <v>0</v>
      </c>
    </row>
    <row r="1989" spans="1:29" x14ac:dyDescent="0.25">
      <c r="A1989" s="105"/>
      <c r="B1989" s="106"/>
      <c r="C1989" s="105"/>
      <c r="D1989" s="107"/>
      <c r="E1989" s="108"/>
      <c r="F1989" s="109"/>
      <c r="G1989" s="110"/>
      <c r="H1989" s="113" t="str">
        <f t="shared" si="208"/>
        <v/>
      </c>
      <c r="I1989" s="111"/>
      <c r="J1989" s="120"/>
      <c r="K1989" s="120"/>
      <c r="L1989" s="120"/>
      <c r="M1989" s="120"/>
      <c r="N1989" s="120"/>
      <c r="O1989" s="120"/>
      <c r="P1989" s="120"/>
      <c r="Q1989" s="120"/>
      <c r="R1989" s="120"/>
      <c r="S1989" s="120"/>
      <c r="T1989" s="120"/>
      <c r="U1989" s="120"/>
      <c r="V1989" s="120"/>
      <c r="W1989" s="109"/>
      <c r="X1989" s="109"/>
      <c r="Y1989" s="65" t="str">
        <f t="shared" si="209"/>
        <v>DOUBLE</v>
      </c>
      <c r="Z1989" s="65">
        <f t="shared" si="210"/>
        <v>0</v>
      </c>
      <c r="AA1989" s="65">
        <f t="shared" si="211"/>
        <v>0</v>
      </c>
      <c r="AB1989" s="65">
        <f t="shared" si="212"/>
        <v>1</v>
      </c>
      <c r="AC1989" s="65">
        <f t="shared" si="207"/>
        <v>0</v>
      </c>
    </row>
    <row r="1990" spans="1:29" x14ac:dyDescent="0.25">
      <c r="A1990" s="105"/>
      <c r="B1990" s="106"/>
      <c r="C1990" s="105"/>
      <c r="D1990" s="107"/>
      <c r="E1990" s="108"/>
      <c r="F1990" s="109"/>
      <c r="G1990" s="110"/>
      <c r="H1990" s="113" t="str">
        <f t="shared" si="208"/>
        <v/>
      </c>
      <c r="I1990" s="111"/>
      <c r="J1990" s="120"/>
      <c r="K1990" s="120"/>
      <c r="L1990" s="120"/>
      <c r="M1990" s="120"/>
      <c r="N1990" s="120"/>
      <c r="O1990" s="120"/>
      <c r="P1990" s="120"/>
      <c r="Q1990" s="120"/>
      <c r="R1990" s="120"/>
      <c r="S1990" s="120"/>
      <c r="T1990" s="120"/>
      <c r="U1990" s="120"/>
      <c r="V1990" s="120"/>
      <c r="W1990" s="109"/>
      <c r="X1990" s="109"/>
      <c r="Y1990" s="65" t="str">
        <f t="shared" si="209"/>
        <v>DOUBLE</v>
      </c>
      <c r="Z1990" s="65">
        <f t="shared" si="210"/>
        <v>0</v>
      </c>
      <c r="AA1990" s="65">
        <f t="shared" si="211"/>
        <v>0</v>
      </c>
      <c r="AB1990" s="65">
        <f t="shared" si="212"/>
        <v>1</v>
      </c>
      <c r="AC1990" s="65">
        <f t="shared" si="207"/>
        <v>0</v>
      </c>
    </row>
    <row r="1991" spans="1:29" x14ac:dyDescent="0.25">
      <c r="A1991" s="105"/>
      <c r="B1991" s="106"/>
      <c r="C1991" s="105"/>
      <c r="D1991" s="107"/>
      <c r="E1991" s="108"/>
      <c r="F1991" s="109"/>
      <c r="G1991" s="110"/>
      <c r="H1991" s="113" t="str">
        <f t="shared" si="208"/>
        <v/>
      </c>
      <c r="I1991" s="111"/>
      <c r="J1991" s="120"/>
      <c r="K1991" s="120"/>
      <c r="L1991" s="120"/>
      <c r="M1991" s="120"/>
      <c r="N1991" s="120"/>
      <c r="O1991" s="120"/>
      <c r="P1991" s="120"/>
      <c r="Q1991" s="120"/>
      <c r="R1991" s="120"/>
      <c r="S1991" s="120"/>
      <c r="T1991" s="120"/>
      <c r="U1991" s="120"/>
      <c r="V1991" s="120"/>
      <c r="W1991" s="109"/>
      <c r="X1991" s="109"/>
      <c r="Y1991" s="65" t="str">
        <f t="shared" si="209"/>
        <v>DOUBLE</v>
      </c>
      <c r="Z1991" s="65">
        <f t="shared" si="210"/>
        <v>0</v>
      </c>
      <c r="AA1991" s="65">
        <f t="shared" si="211"/>
        <v>0</v>
      </c>
      <c r="AB1991" s="65">
        <f t="shared" si="212"/>
        <v>1</v>
      </c>
      <c r="AC1991" s="65">
        <f t="shared" ref="AC1991:AC2054" si="213">LEN(G1832)</f>
        <v>0</v>
      </c>
    </row>
    <row r="1992" spans="1:29" x14ac:dyDescent="0.25">
      <c r="A1992" s="105"/>
      <c r="B1992" s="106"/>
      <c r="C1992" s="105"/>
      <c r="D1992" s="107"/>
      <c r="E1992" s="108"/>
      <c r="F1992" s="109"/>
      <c r="G1992" s="110"/>
      <c r="H1992" s="113" t="str">
        <f t="shared" si="208"/>
        <v/>
      </c>
      <c r="I1992" s="111"/>
      <c r="J1992" s="120"/>
      <c r="K1992" s="120"/>
      <c r="L1992" s="120"/>
      <c r="M1992" s="120"/>
      <c r="N1992" s="120"/>
      <c r="O1992" s="120"/>
      <c r="P1992" s="120"/>
      <c r="Q1992" s="120"/>
      <c r="R1992" s="120"/>
      <c r="S1992" s="120"/>
      <c r="T1992" s="120"/>
      <c r="U1992" s="120"/>
      <c r="V1992" s="120"/>
      <c r="W1992" s="109"/>
      <c r="X1992" s="109"/>
      <c r="Y1992" s="65" t="str">
        <f t="shared" si="209"/>
        <v>DOUBLE</v>
      </c>
      <c r="Z1992" s="65">
        <f t="shared" si="210"/>
        <v>0</v>
      </c>
      <c r="AA1992" s="65">
        <f t="shared" si="211"/>
        <v>0</v>
      </c>
      <c r="AB1992" s="65">
        <f t="shared" si="212"/>
        <v>1</v>
      </c>
      <c r="AC1992" s="65">
        <f t="shared" si="213"/>
        <v>0</v>
      </c>
    </row>
    <row r="1993" spans="1:29" x14ac:dyDescent="0.25">
      <c r="A1993" s="105"/>
      <c r="B1993" s="106"/>
      <c r="C1993" s="105"/>
      <c r="D1993" s="107"/>
      <c r="E1993" s="108"/>
      <c r="F1993" s="109"/>
      <c r="G1993" s="110"/>
      <c r="H1993" s="113" t="str">
        <f t="shared" si="208"/>
        <v/>
      </c>
      <c r="I1993" s="111"/>
      <c r="J1993" s="120"/>
      <c r="K1993" s="120"/>
      <c r="L1993" s="120"/>
      <c r="M1993" s="120"/>
      <c r="N1993" s="120"/>
      <c r="O1993" s="120"/>
      <c r="P1993" s="120"/>
      <c r="Q1993" s="120"/>
      <c r="R1993" s="120"/>
      <c r="S1993" s="120"/>
      <c r="T1993" s="120"/>
      <c r="U1993" s="120"/>
      <c r="V1993" s="120"/>
      <c r="W1993" s="109"/>
      <c r="X1993" s="109"/>
      <c r="Y1993" s="65" t="str">
        <f t="shared" si="209"/>
        <v>DOUBLE</v>
      </c>
      <c r="Z1993" s="65">
        <f t="shared" si="210"/>
        <v>0</v>
      </c>
      <c r="AA1993" s="65">
        <f t="shared" si="211"/>
        <v>0</v>
      </c>
      <c r="AB1993" s="65">
        <f t="shared" si="212"/>
        <v>1</v>
      </c>
      <c r="AC1993" s="65">
        <f t="shared" si="213"/>
        <v>0</v>
      </c>
    </row>
    <row r="1994" spans="1:29" x14ac:dyDescent="0.25">
      <c r="A1994" s="105"/>
      <c r="B1994" s="106"/>
      <c r="C1994" s="105"/>
      <c r="D1994" s="107"/>
      <c r="E1994" s="108"/>
      <c r="F1994" s="109"/>
      <c r="G1994" s="110"/>
      <c r="H1994" s="113" t="str">
        <f t="shared" si="208"/>
        <v/>
      </c>
      <c r="I1994" s="111"/>
      <c r="J1994" s="120"/>
      <c r="K1994" s="120"/>
      <c r="L1994" s="120"/>
      <c r="M1994" s="120"/>
      <c r="N1994" s="120"/>
      <c r="O1994" s="120"/>
      <c r="P1994" s="120"/>
      <c r="Q1994" s="120"/>
      <c r="R1994" s="120"/>
      <c r="S1994" s="120"/>
      <c r="T1994" s="120"/>
      <c r="U1994" s="120"/>
      <c r="V1994" s="120"/>
      <c r="W1994" s="109"/>
      <c r="X1994" s="109"/>
      <c r="Y1994" s="65" t="str">
        <f t="shared" si="209"/>
        <v>DOUBLE</v>
      </c>
      <c r="Z1994" s="65">
        <f t="shared" si="210"/>
        <v>0</v>
      </c>
      <c r="AA1994" s="65">
        <f t="shared" si="211"/>
        <v>0</v>
      </c>
      <c r="AB1994" s="65">
        <f t="shared" si="212"/>
        <v>1</v>
      </c>
      <c r="AC1994" s="65">
        <f t="shared" si="213"/>
        <v>0</v>
      </c>
    </row>
    <row r="1995" spans="1:29" x14ac:dyDescent="0.25">
      <c r="A1995" s="105"/>
      <c r="B1995" s="106"/>
      <c r="C1995" s="105"/>
      <c r="D1995" s="107"/>
      <c r="E1995" s="108"/>
      <c r="F1995" s="109"/>
      <c r="G1995" s="110"/>
      <c r="H1995" s="113" t="str">
        <f t="shared" si="208"/>
        <v/>
      </c>
      <c r="I1995" s="111"/>
      <c r="J1995" s="120"/>
      <c r="K1995" s="120"/>
      <c r="L1995" s="120"/>
      <c r="M1995" s="120"/>
      <c r="N1995" s="120"/>
      <c r="O1995" s="120"/>
      <c r="P1995" s="120"/>
      <c r="Q1995" s="120"/>
      <c r="R1995" s="120"/>
      <c r="S1995" s="120"/>
      <c r="T1995" s="120"/>
      <c r="U1995" s="120"/>
      <c r="V1995" s="120"/>
      <c r="W1995" s="109"/>
      <c r="X1995" s="109"/>
      <c r="Y1995" s="65" t="str">
        <f t="shared" si="209"/>
        <v>DOUBLE</v>
      </c>
      <c r="Z1995" s="65">
        <f t="shared" si="210"/>
        <v>0</v>
      </c>
      <c r="AA1995" s="65">
        <f t="shared" si="211"/>
        <v>0</v>
      </c>
      <c r="AB1995" s="65">
        <f t="shared" si="212"/>
        <v>1</v>
      </c>
      <c r="AC1995" s="65">
        <f t="shared" si="213"/>
        <v>0</v>
      </c>
    </row>
    <row r="1996" spans="1:29" x14ac:dyDescent="0.25">
      <c r="A1996" s="105"/>
      <c r="B1996" s="106"/>
      <c r="C1996" s="105"/>
      <c r="D1996" s="107"/>
      <c r="E1996" s="108"/>
      <c r="F1996" s="109"/>
      <c r="G1996" s="110"/>
      <c r="H1996" s="113" t="str">
        <f t="shared" si="208"/>
        <v/>
      </c>
      <c r="I1996" s="111"/>
      <c r="J1996" s="120"/>
      <c r="K1996" s="120"/>
      <c r="L1996" s="120"/>
      <c r="M1996" s="120"/>
      <c r="N1996" s="120"/>
      <c r="O1996" s="120"/>
      <c r="P1996" s="120"/>
      <c r="Q1996" s="120"/>
      <c r="R1996" s="120"/>
      <c r="S1996" s="120"/>
      <c r="T1996" s="120"/>
      <c r="U1996" s="120"/>
      <c r="V1996" s="120"/>
      <c r="W1996" s="109"/>
      <c r="X1996" s="109"/>
      <c r="Y1996" s="65" t="str">
        <f t="shared" si="209"/>
        <v>DOUBLE</v>
      </c>
      <c r="Z1996" s="65">
        <f t="shared" si="210"/>
        <v>0</v>
      </c>
      <c r="AA1996" s="65">
        <f t="shared" si="211"/>
        <v>0</v>
      </c>
      <c r="AB1996" s="65">
        <f t="shared" si="212"/>
        <v>1</v>
      </c>
      <c r="AC1996" s="65">
        <f t="shared" si="213"/>
        <v>0</v>
      </c>
    </row>
    <row r="1997" spans="1:29" x14ac:dyDescent="0.25">
      <c r="A1997" s="105"/>
      <c r="B1997" s="106"/>
      <c r="C1997" s="105"/>
      <c r="D1997" s="107"/>
      <c r="E1997" s="108"/>
      <c r="F1997" s="109"/>
      <c r="G1997" s="110"/>
      <c r="H1997" s="113" t="str">
        <f t="shared" si="208"/>
        <v/>
      </c>
      <c r="I1997" s="111"/>
      <c r="J1997" s="120"/>
      <c r="K1997" s="120"/>
      <c r="L1997" s="120"/>
      <c r="M1997" s="120"/>
      <c r="N1997" s="120"/>
      <c r="O1997" s="120"/>
      <c r="P1997" s="120"/>
      <c r="Q1997" s="120"/>
      <c r="R1997" s="120"/>
      <c r="S1997" s="120"/>
      <c r="T1997" s="120"/>
      <c r="U1997" s="120"/>
      <c r="V1997" s="120"/>
      <c r="W1997" s="109"/>
      <c r="X1997" s="109"/>
      <c r="Y1997" s="65" t="str">
        <f t="shared" si="209"/>
        <v>DOUBLE</v>
      </c>
      <c r="Z1997" s="65">
        <f t="shared" si="210"/>
        <v>0</v>
      </c>
      <c r="AA1997" s="65">
        <f t="shared" si="211"/>
        <v>0</v>
      </c>
      <c r="AB1997" s="65">
        <f t="shared" si="212"/>
        <v>1</v>
      </c>
      <c r="AC1997" s="65">
        <f t="shared" si="213"/>
        <v>0</v>
      </c>
    </row>
    <row r="1998" spans="1:29" x14ac:dyDescent="0.25">
      <c r="A1998" s="105"/>
      <c r="B1998" s="106"/>
      <c r="C1998" s="105"/>
      <c r="D1998" s="107"/>
      <c r="E1998" s="108"/>
      <c r="F1998" s="109"/>
      <c r="G1998" s="110"/>
      <c r="H1998" s="113" t="str">
        <f t="shared" si="208"/>
        <v/>
      </c>
      <c r="I1998" s="111"/>
      <c r="J1998" s="120"/>
      <c r="K1998" s="120"/>
      <c r="L1998" s="120"/>
      <c r="M1998" s="120"/>
      <c r="N1998" s="120"/>
      <c r="O1998" s="120"/>
      <c r="P1998" s="120"/>
      <c r="Q1998" s="120"/>
      <c r="R1998" s="120"/>
      <c r="S1998" s="120"/>
      <c r="T1998" s="120"/>
      <c r="U1998" s="120"/>
      <c r="V1998" s="120"/>
      <c r="W1998" s="109"/>
      <c r="X1998" s="109"/>
      <c r="Y1998" s="65" t="str">
        <f t="shared" si="209"/>
        <v>DOUBLE</v>
      </c>
      <c r="Z1998" s="65">
        <f t="shared" si="210"/>
        <v>0</v>
      </c>
      <c r="AA1998" s="65">
        <f t="shared" si="211"/>
        <v>0</v>
      </c>
      <c r="AB1998" s="65">
        <f t="shared" si="212"/>
        <v>1</v>
      </c>
      <c r="AC1998" s="65">
        <f t="shared" si="213"/>
        <v>0</v>
      </c>
    </row>
    <row r="1999" spans="1:29" x14ac:dyDescent="0.25">
      <c r="A1999" s="105"/>
      <c r="B1999" s="106"/>
      <c r="C1999" s="105"/>
      <c r="D1999" s="107"/>
      <c r="E1999" s="108"/>
      <c r="F1999" s="109"/>
      <c r="G1999" s="110"/>
      <c r="H1999" s="113" t="str">
        <f t="shared" si="208"/>
        <v/>
      </c>
      <c r="I1999" s="111"/>
      <c r="J1999" s="120"/>
      <c r="K1999" s="120"/>
      <c r="L1999" s="120"/>
      <c r="M1999" s="120"/>
      <c r="N1999" s="120"/>
      <c r="O1999" s="120"/>
      <c r="P1999" s="120"/>
      <c r="Q1999" s="120"/>
      <c r="R1999" s="120"/>
      <c r="S1999" s="120"/>
      <c r="T1999" s="120"/>
      <c r="U1999" s="120"/>
      <c r="V1999" s="120"/>
      <c r="W1999" s="109"/>
      <c r="X1999" s="109"/>
      <c r="Y1999" s="65" t="str">
        <f t="shared" si="209"/>
        <v>DOUBLE</v>
      </c>
      <c r="Z1999" s="65">
        <f t="shared" si="210"/>
        <v>0</v>
      </c>
      <c r="AA1999" s="65">
        <f t="shared" si="211"/>
        <v>0</v>
      </c>
      <c r="AB1999" s="65">
        <f t="shared" si="212"/>
        <v>1</v>
      </c>
      <c r="AC1999" s="65">
        <f t="shared" si="213"/>
        <v>0</v>
      </c>
    </row>
    <row r="2000" spans="1:29" x14ac:dyDescent="0.25">
      <c r="A2000" s="105"/>
      <c r="B2000" s="106"/>
      <c r="C2000" s="105"/>
      <c r="D2000" s="107"/>
      <c r="E2000" s="108"/>
      <c r="F2000" s="109"/>
      <c r="G2000" s="110"/>
      <c r="H2000" s="113" t="str">
        <f t="shared" si="208"/>
        <v/>
      </c>
      <c r="I2000" s="111"/>
      <c r="J2000" s="120"/>
      <c r="K2000" s="120"/>
      <c r="L2000" s="120"/>
      <c r="M2000" s="120"/>
      <c r="N2000" s="120"/>
      <c r="O2000" s="120"/>
      <c r="P2000" s="120"/>
      <c r="Q2000" s="120"/>
      <c r="R2000" s="120"/>
      <c r="S2000" s="120"/>
      <c r="T2000" s="120"/>
      <c r="U2000" s="120"/>
      <c r="V2000" s="120"/>
      <c r="W2000" s="109"/>
      <c r="X2000" s="109"/>
      <c r="Y2000" s="65" t="str">
        <f t="shared" si="209"/>
        <v>DOUBLE</v>
      </c>
      <c r="Z2000" s="65">
        <f t="shared" si="210"/>
        <v>0</v>
      </c>
      <c r="AA2000" s="65">
        <f t="shared" si="211"/>
        <v>0</v>
      </c>
      <c r="AB2000" s="65">
        <f t="shared" si="212"/>
        <v>1</v>
      </c>
      <c r="AC2000" s="65">
        <f t="shared" si="213"/>
        <v>0</v>
      </c>
    </row>
    <row r="2001" spans="1:29" x14ac:dyDescent="0.25">
      <c r="A2001" s="105"/>
      <c r="B2001" s="106"/>
      <c r="C2001" s="105"/>
      <c r="D2001" s="107"/>
      <c r="E2001" s="108"/>
      <c r="F2001" s="109"/>
      <c r="G2001" s="110"/>
      <c r="H2001" s="113" t="str">
        <f t="shared" si="208"/>
        <v/>
      </c>
      <c r="I2001" s="111"/>
      <c r="J2001" s="120"/>
      <c r="K2001" s="120"/>
      <c r="L2001" s="120"/>
      <c r="M2001" s="120"/>
      <c r="N2001" s="120"/>
      <c r="O2001" s="120"/>
      <c r="P2001" s="120"/>
      <c r="Q2001" s="120"/>
      <c r="R2001" s="120"/>
      <c r="S2001" s="120"/>
      <c r="T2001" s="120"/>
      <c r="U2001" s="120"/>
      <c r="V2001" s="120"/>
      <c r="W2001" s="109"/>
      <c r="X2001" s="109"/>
      <c r="Y2001" s="65" t="str">
        <f t="shared" si="209"/>
        <v>DOUBLE</v>
      </c>
      <c r="Z2001" s="65">
        <f t="shared" si="210"/>
        <v>0</v>
      </c>
      <c r="AA2001" s="65">
        <f t="shared" si="211"/>
        <v>0</v>
      </c>
      <c r="AB2001" s="65">
        <f t="shared" si="212"/>
        <v>1</v>
      </c>
      <c r="AC2001" s="65">
        <f t="shared" si="213"/>
        <v>0</v>
      </c>
    </row>
    <row r="2002" spans="1:29" x14ac:dyDescent="0.25">
      <c r="A2002" s="105"/>
      <c r="B2002" s="106"/>
      <c r="C2002" s="105"/>
      <c r="D2002" s="107"/>
      <c r="E2002" s="108"/>
      <c r="F2002" s="109"/>
      <c r="G2002" s="110"/>
      <c r="H2002" s="113" t="str">
        <f t="shared" si="208"/>
        <v/>
      </c>
      <c r="I2002" s="111"/>
      <c r="J2002" s="120"/>
      <c r="K2002" s="120"/>
      <c r="L2002" s="120"/>
      <c r="M2002" s="120"/>
      <c r="N2002" s="120"/>
      <c r="O2002" s="120"/>
      <c r="P2002" s="120"/>
      <c r="Q2002" s="120"/>
      <c r="R2002" s="120"/>
      <c r="S2002" s="120"/>
      <c r="T2002" s="120"/>
      <c r="U2002" s="120"/>
      <c r="V2002" s="120"/>
      <c r="W2002" s="109"/>
      <c r="X2002" s="109"/>
      <c r="Y2002" s="65" t="str">
        <f t="shared" si="209"/>
        <v>DOUBLE</v>
      </c>
      <c r="Z2002" s="65">
        <f t="shared" si="210"/>
        <v>0</v>
      </c>
      <c r="AA2002" s="65">
        <f t="shared" si="211"/>
        <v>0</v>
      </c>
      <c r="AB2002" s="65">
        <f t="shared" si="212"/>
        <v>1</v>
      </c>
      <c r="AC2002" s="65">
        <f t="shared" si="213"/>
        <v>0</v>
      </c>
    </row>
    <row r="2003" spans="1:29" x14ac:dyDescent="0.25">
      <c r="A2003" s="105"/>
      <c r="B2003" s="106"/>
      <c r="C2003" s="105"/>
      <c r="D2003" s="107"/>
      <c r="E2003" s="108"/>
      <c r="F2003" s="109"/>
      <c r="G2003" s="110"/>
      <c r="H2003" s="113" t="str">
        <f t="shared" si="208"/>
        <v/>
      </c>
      <c r="I2003" s="111"/>
      <c r="J2003" s="120"/>
      <c r="K2003" s="120"/>
      <c r="L2003" s="120"/>
      <c r="M2003" s="120"/>
      <c r="N2003" s="120"/>
      <c r="O2003" s="120"/>
      <c r="P2003" s="120"/>
      <c r="Q2003" s="120"/>
      <c r="R2003" s="120"/>
      <c r="S2003" s="120"/>
      <c r="T2003" s="120"/>
      <c r="U2003" s="120"/>
      <c r="V2003" s="120"/>
      <c r="W2003" s="109"/>
      <c r="X2003" s="109"/>
      <c r="Y2003" s="65" t="str">
        <f t="shared" si="209"/>
        <v>DOUBLE</v>
      </c>
      <c r="Z2003" s="65">
        <f t="shared" si="210"/>
        <v>0</v>
      </c>
      <c r="AA2003" s="65">
        <f t="shared" si="211"/>
        <v>0</v>
      </c>
      <c r="AB2003" s="65">
        <f t="shared" si="212"/>
        <v>1</v>
      </c>
      <c r="AC2003" s="65">
        <f t="shared" si="213"/>
        <v>0</v>
      </c>
    </row>
    <row r="2004" spans="1:29" x14ac:dyDescent="0.25">
      <c r="A2004" s="105"/>
      <c r="B2004" s="106"/>
      <c r="C2004" s="105"/>
      <c r="D2004" s="107"/>
      <c r="E2004" s="108"/>
      <c r="F2004" s="109"/>
      <c r="G2004" s="110"/>
      <c r="H2004" s="113" t="str">
        <f t="shared" si="208"/>
        <v/>
      </c>
      <c r="I2004" s="111"/>
      <c r="J2004" s="120"/>
      <c r="K2004" s="120"/>
      <c r="L2004" s="120"/>
      <c r="M2004" s="120"/>
      <c r="N2004" s="120"/>
      <c r="O2004" s="120"/>
      <c r="P2004" s="120"/>
      <c r="Q2004" s="120"/>
      <c r="R2004" s="120"/>
      <c r="S2004" s="120"/>
      <c r="T2004" s="120"/>
      <c r="U2004" s="120"/>
      <c r="V2004" s="120"/>
      <c r="W2004" s="109"/>
      <c r="X2004" s="109"/>
      <c r="Y2004" s="65" t="str">
        <f t="shared" si="209"/>
        <v>DOUBLE</v>
      </c>
      <c r="Z2004" s="65">
        <f t="shared" si="210"/>
        <v>0</v>
      </c>
      <c r="AA2004" s="65">
        <f t="shared" si="211"/>
        <v>0</v>
      </c>
      <c r="AB2004" s="65">
        <f t="shared" si="212"/>
        <v>1</v>
      </c>
      <c r="AC2004" s="65">
        <f t="shared" si="213"/>
        <v>0</v>
      </c>
    </row>
    <row r="2005" spans="1:29" x14ac:dyDescent="0.25">
      <c r="A2005" s="105"/>
      <c r="B2005" s="106"/>
      <c r="C2005" s="105"/>
      <c r="D2005" s="107"/>
      <c r="E2005" s="108"/>
      <c r="F2005" s="109"/>
      <c r="G2005" s="110"/>
      <c r="H2005" s="113" t="str">
        <f t="shared" si="208"/>
        <v/>
      </c>
      <c r="I2005" s="111"/>
      <c r="J2005" s="120"/>
      <c r="K2005" s="120"/>
      <c r="L2005" s="120"/>
      <c r="M2005" s="120"/>
      <c r="N2005" s="120"/>
      <c r="O2005" s="120"/>
      <c r="P2005" s="120"/>
      <c r="Q2005" s="120"/>
      <c r="R2005" s="120"/>
      <c r="S2005" s="120"/>
      <c r="T2005" s="120"/>
      <c r="U2005" s="120"/>
      <c r="V2005" s="120"/>
      <c r="W2005" s="109"/>
      <c r="X2005" s="109"/>
      <c r="Y2005" s="65" t="str">
        <f t="shared" si="209"/>
        <v>DOUBLE</v>
      </c>
      <c r="Z2005" s="65">
        <f t="shared" si="210"/>
        <v>0</v>
      </c>
      <c r="AA2005" s="65">
        <f t="shared" si="211"/>
        <v>0</v>
      </c>
      <c r="AB2005" s="65">
        <f t="shared" si="212"/>
        <v>1</v>
      </c>
      <c r="AC2005" s="65">
        <f t="shared" si="213"/>
        <v>0</v>
      </c>
    </row>
    <row r="2006" spans="1:29" x14ac:dyDescent="0.25">
      <c r="A2006" s="105"/>
      <c r="B2006" s="106"/>
      <c r="C2006" s="105"/>
      <c r="D2006" s="107"/>
      <c r="E2006" s="108"/>
      <c r="F2006" s="109"/>
      <c r="G2006" s="110"/>
      <c r="H2006" s="113" t="str">
        <f t="shared" si="208"/>
        <v/>
      </c>
      <c r="I2006" s="111"/>
      <c r="J2006" s="120"/>
      <c r="K2006" s="120"/>
      <c r="L2006" s="120"/>
      <c r="M2006" s="120"/>
      <c r="N2006" s="120"/>
      <c r="O2006" s="120"/>
      <c r="P2006" s="120"/>
      <c r="Q2006" s="120"/>
      <c r="R2006" s="120"/>
      <c r="S2006" s="120"/>
      <c r="T2006" s="120"/>
      <c r="U2006" s="120"/>
      <c r="V2006" s="120"/>
      <c r="W2006" s="109"/>
      <c r="X2006" s="109"/>
      <c r="Y2006" s="65" t="str">
        <f t="shared" si="209"/>
        <v>DOUBLE</v>
      </c>
      <c r="Z2006" s="65">
        <f t="shared" si="210"/>
        <v>0</v>
      </c>
      <c r="AA2006" s="65">
        <f t="shared" si="211"/>
        <v>0</v>
      </c>
      <c r="AB2006" s="65">
        <f t="shared" si="212"/>
        <v>1</v>
      </c>
      <c r="AC2006" s="65">
        <f t="shared" si="213"/>
        <v>0</v>
      </c>
    </row>
    <row r="2007" spans="1:29" x14ac:dyDescent="0.25">
      <c r="A2007" s="105"/>
      <c r="B2007" s="106"/>
      <c r="C2007" s="105"/>
      <c r="D2007" s="107"/>
      <c r="E2007" s="108"/>
      <c r="F2007" s="109"/>
      <c r="G2007" s="110"/>
      <c r="H2007" s="113" t="str">
        <f t="shared" si="208"/>
        <v/>
      </c>
      <c r="I2007" s="111"/>
      <c r="J2007" s="120"/>
      <c r="K2007" s="120"/>
      <c r="L2007" s="120"/>
      <c r="M2007" s="120"/>
      <c r="N2007" s="120"/>
      <c r="O2007" s="120"/>
      <c r="P2007" s="120"/>
      <c r="Q2007" s="120"/>
      <c r="R2007" s="120"/>
      <c r="S2007" s="120"/>
      <c r="T2007" s="120"/>
      <c r="U2007" s="120"/>
      <c r="V2007" s="120"/>
      <c r="W2007" s="109"/>
      <c r="X2007" s="109"/>
      <c r="Y2007" s="65" t="str">
        <f t="shared" si="209"/>
        <v>DOUBLE</v>
      </c>
      <c r="Z2007" s="65">
        <f t="shared" si="210"/>
        <v>0</v>
      </c>
      <c r="AA2007" s="65">
        <f t="shared" si="211"/>
        <v>0</v>
      </c>
      <c r="AB2007" s="65">
        <f t="shared" si="212"/>
        <v>1</v>
      </c>
      <c r="AC2007" s="65">
        <f t="shared" si="213"/>
        <v>0</v>
      </c>
    </row>
    <row r="2008" spans="1:29" x14ac:dyDescent="0.25">
      <c r="A2008" s="105"/>
      <c r="B2008" s="106"/>
      <c r="C2008" s="105"/>
      <c r="D2008" s="107"/>
      <c r="E2008" s="108"/>
      <c r="F2008" s="109"/>
      <c r="G2008" s="110"/>
      <c r="H2008" s="113" t="str">
        <f t="shared" si="208"/>
        <v/>
      </c>
      <c r="I2008" s="111"/>
      <c r="J2008" s="120"/>
      <c r="K2008" s="120"/>
      <c r="L2008" s="120"/>
      <c r="M2008" s="120"/>
      <c r="N2008" s="120"/>
      <c r="O2008" s="120"/>
      <c r="P2008" s="120"/>
      <c r="Q2008" s="120"/>
      <c r="R2008" s="120"/>
      <c r="S2008" s="120"/>
      <c r="T2008" s="120"/>
      <c r="U2008" s="120"/>
      <c r="V2008" s="120"/>
      <c r="W2008" s="109"/>
      <c r="X2008" s="109"/>
      <c r="Y2008" s="65" t="str">
        <f t="shared" si="209"/>
        <v>DOUBLE</v>
      </c>
      <c r="Z2008" s="65">
        <f t="shared" si="210"/>
        <v>0</v>
      </c>
      <c r="AA2008" s="65">
        <f t="shared" si="211"/>
        <v>0</v>
      </c>
      <c r="AB2008" s="65">
        <f t="shared" si="212"/>
        <v>1</v>
      </c>
      <c r="AC2008" s="65">
        <f t="shared" si="213"/>
        <v>0</v>
      </c>
    </row>
    <row r="2009" spans="1:29" x14ac:dyDescent="0.25">
      <c r="A2009" s="105"/>
      <c r="B2009" s="106"/>
      <c r="C2009" s="105"/>
      <c r="D2009" s="107"/>
      <c r="E2009" s="108"/>
      <c r="F2009" s="109"/>
      <c r="G2009" s="110"/>
      <c r="H2009" s="113" t="str">
        <f t="shared" si="208"/>
        <v/>
      </c>
      <c r="I2009" s="111"/>
      <c r="J2009" s="120"/>
      <c r="K2009" s="120"/>
      <c r="L2009" s="120"/>
      <c r="M2009" s="120"/>
      <c r="N2009" s="120"/>
      <c r="O2009" s="120"/>
      <c r="P2009" s="120"/>
      <c r="Q2009" s="120"/>
      <c r="R2009" s="120"/>
      <c r="S2009" s="120"/>
      <c r="T2009" s="120"/>
      <c r="U2009" s="120"/>
      <c r="V2009" s="120"/>
      <c r="W2009" s="109"/>
      <c r="X2009" s="109"/>
      <c r="Y2009" s="65" t="str">
        <f t="shared" si="209"/>
        <v>DOUBLE</v>
      </c>
      <c r="Z2009" s="65">
        <f t="shared" si="210"/>
        <v>0</v>
      </c>
      <c r="AA2009" s="65">
        <f t="shared" si="211"/>
        <v>0</v>
      </c>
      <c r="AB2009" s="65">
        <f t="shared" si="212"/>
        <v>1</v>
      </c>
      <c r="AC2009" s="65">
        <f t="shared" si="213"/>
        <v>0</v>
      </c>
    </row>
    <row r="2010" spans="1:29" x14ac:dyDescent="0.25">
      <c r="A2010" s="105"/>
      <c r="B2010" s="106"/>
      <c r="C2010" s="105"/>
      <c r="D2010" s="107"/>
      <c r="E2010" s="108"/>
      <c r="F2010" s="109"/>
      <c r="G2010" s="110"/>
      <c r="H2010" s="113" t="str">
        <f t="shared" si="208"/>
        <v/>
      </c>
      <c r="I2010" s="111"/>
      <c r="J2010" s="120"/>
      <c r="K2010" s="120"/>
      <c r="L2010" s="120"/>
      <c r="M2010" s="120"/>
      <c r="N2010" s="120"/>
      <c r="O2010" s="120"/>
      <c r="P2010" s="120"/>
      <c r="Q2010" s="120"/>
      <c r="R2010" s="120"/>
      <c r="S2010" s="120"/>
      <c r="T2010" s="120"/>
      <c r="U2010" s="120"/>
      <c r="V2010" s="120"/>
      <c r="W2010" s="109"/>
      <c r="X2010" s="109"/>
      <c r="Y2010" s="65" t="str">
        <f t="shared" si="209"/>
        <v>DOUBLE</v>
      </c>
      <c r="Z2010" s="65">
        <f t="shared" si="210"/>
        <v>0</v>
      </c>
      <c r="AA2010" s="65">
        <f t="shared" si="211"/>
        <v>0</v>
      </c>
      <c r="AB2010" s="65">
        <f t="shared" si="212"/>
        <v>1</v>
      </c>
      <c r="AC2010" s="65">
        <f t="shared" si="213"/>
        <v>0</v>
      </c>
    </row>
    <row r="2011" spans="1:29" x14ac:dyDescent="0.25">
      <c r="A2011" s="105"/>
      <c r="B2011" s="106"/>
      <c r="C2011" s="105"/>
      <c r="D2011" s="107"/>
      <c r="E2011" s="108"/>
      <c r="F2011" s="109"/>
      <c r="G2011" s="110"/>
      <c r="H2011" s="113" t="str">
        <f t="shared" si="208"/>
        <v/>
      </c>
      <c r="I2011" s="111"/>
      <c r="J2011" s="120"/>
      <c r="K2011" s="120"/>
      <c r="L2011" s="120"/>
      <c r="M2011" s="120"/>
      <c r="N2011" s="120"/>
      <c r="O2011" s="120"/>
      <c r="P2011" s="120"/>
      <c r="Q2011" s="120"/>
      <c r="R2011" s="120"/>
      <c r="S2011" s="120"/>
      <c r="T2011" s="120"/>
      <c r="U2011" s="120"/>
      <c r="V2011" s="120"/>
      <c r="W2011" s="109"/>
      <c r="X2011" s="109"/>
      <c r="Y2011" s="65" t="str">
        <f t="shared" si="209"/>
        <v>DOUBLE</v>
      </c>
      <c r="Z2011" s="65">
        <f t="shared" si="210"/>
        <v>0</v>
      </c>
      <c r="AA2011" s="65">
        <f t="shared" si="211"/>
        <v>0</v>
      </c>
      <c r="AB2011" s="65">
        <f t="shared" si="212"/>
        <v>1</v>
      </c>
      <c r="AC2011" s="65">
        <f t="shared" si="213"/>
        <v>0</v>
      </c>
    </row>
    <row r="2012" spans="1:29" x14ac:dyDescent="0.25">
      <c r="A2012" s="105"/>
      <c r="B2012" s="106"/>
      <c r="C2012" s="105"/>
      <c r="D2012" s="107"/>
      <c r="E2012" s="108"/>
      <c r="F2012" s="109"/>
      <c r="G2012" s="110"/>
      <c r="H2012" s="113" t="str">
        <f t="shared" si="208"/>
        <v/>
      </c>
      <c r="I2012" s="111"/>
      <c r="J2012" s="120"/>
      <c r="K2012" s="120"/>
      <c r="L2012" s="120"/>
      <c r="M2012" s="120"/>
      <c r="N2012" s="120"/>
      <c r="O2012" s="120"/>
      <c r="P2012" s="120"/>
      <c r="Q2012" s="120"/>
      <c r="R2012" s="120"/>
      <c r="S2012" s="120"/>
      <c r="T2012" s="120"/>
      <c r="U2012" s="120"/>
      <c r="V2012" s="120"/>
      <c r="W2012" s="109"/>
      <c r="X2012" s="109"/>
      <c r="Y2012" s="65" t="str">
        <f t="shared" si="209"/>
        <v>DOUBLE</v>
      </c>
      <c r="Z2012" s="65">
        <f t="shared" si="210"/>
        <v>0</v>
      </c>
      <c r="AA2012" s="65">
        <f t="shared" si="211"/>
        <v>0</v>
      </c>
      <c r="AB2012" s="65">
        <f t="shared" si="212"/>
        <v>1</v>
      </c>
      <c r="AC2012" s="65">
        <f t="shared" si="213"/>
        <v>0</v>
      </c>
    </row>
    <row r="2013" spans="1:29" x14ac:dyDescent="0.25">
      <c r="A2013" s="105"/>
      <c r="B2013" s="106"/>
      <c r="C2013" s="105"/>
      <c r="D2013" s="107"/>
      <c r="E2013" s="108"/>
      <c r="F2013" s="109"/>
      <c r="G2013" s="110"/>
      <c r="H2013" s="113" t="str">
        <f t="shared" si="208"/>
        <v/>
      </c>
      <c r="I2013" s="111"/>
      <c r="J2013" s="120"/>
      <c r="K2013" s="120"/>
      <c r="L2013" s="120"/>
      <c r="M2013" s="120"/>
      <c r="N2013" s="120"/>
      <c r="O2013" s="120"/>
      <c r="P2013" s="120"/>
      <c r="Q2013" s="120"/>
      <c r="R2013" s="120"/>
      <c r="S2013" s="120"/>
      <c r="T2013" s="120"/>
      <c r="U2013" s="120"/>
      <c r="V2013" s="120"/>
      <c r="W2013" s="109"/>
      <c r="X2013" s="109"/>
      <c r="Y2013" s="65" t="str">
        <f t="shared" si="209"/>
        <v>DOUBLE</v>
      </c>
      <c r="Z2013" s="65">
        <f t="shared" si="210"/>
        <v>0</v>
      </c>
      <c r="AA2013" s="65">
        <f t="shared" si="211"/>
        <v>0</v>
      </c>
      <c r="AB2013" s="65">
        <f t="shared" si="212"/>
        <v>1</v>
      </c>
      <c r="AC2013" s="65">
        <f t="shared" si="213"/>
        <v>0</v>
      </c>
    </row>
    <row r="2014" spans="1:29" x14ac:dyDescent="0.25">
      <c r="A2014" s="105"/>
      <c r="B2014" s="106"/>
      <c r="C2014" s="105"/>
      <c r="D2014" s="107"/>
      <c r="E2014" s="108"/>
      <c r="F2014" s="109"/>
      <c r="G2014" s="110"/>
      <c r="H2014" s="113" t="str">
        <f t="shared" si="208"/>
        <v/>
      </c>
      <c r="I2014" s="111"/>
      <c r="J2014" s="120"/>
      <c r="K2014" s="120"/>
      <c r="L2014" s="120"/>
      <c r="M2014" s="120"/>
      <c r="N2014" s="120"/>
      <c r="O2014" s="120"/>
      <c r="P2014" s="120"/>
      <c r="Q2014" s="120"/>
      <c r="R2014" s="120"/>
      <c r="S2014" s="120"/>
      <c r="T2014" s="120"/>
      <c r="U2014" s="120"/>
      <c r="V2014" s="120"/>
      <c r="W2014" s="109"/>
      <c r="X2014" s="109"/>
      <c r="Y2014" s="65" t="str">
        <f t="shared" si="209"/>
        <v>DOUBLE</v>
      </c>
      <c r="Z2014" s="65">
        <f t="shared" si="210"/>
        <v>0</v>
      </c>
      <c r="AA2014" s="65">
        <f t="shared" si="211"/>
        <v>0</v>
      </c>
      <c r="AB2014" s="65">
        <f t="shared" si="212"/>
        <v>1</v>
      </c>
      <c r="AC2014" s="65">
        <f t="shared" si="213"/>
        <v>0</v>
      </c>
    </row>
    <row r="2015" spans="1:29" x14ac:dyDescent="0.25">
      <c r="A2015" s="105"/>
      <c r="B2015" s="106"/>
      <c r="C2015" s="105"/>
      <c r="D2015" s="107"/>
      <c r="E2015" s="108"/>
      <c r="F2015" s="109"/>
      <c r="G2015" s="110"/>
      <c r="H2015" s="113" t="str">
        <f t="shared" si="208"/>
        <v/>
      </c>
      <c r="I2015" s="111"/>
      <c r="J2015" s="120"/>
      <c r="K2015" s="120"/>
      <c r="L2015" s="120"/>
      <c r="M2015" s="120"/>
      <c r="N2015" s="120"/>
      <c r="O2015" s="120"/>
      <c r="P2015" s="120"/>
      <c r="Q2015" s="120"/>
      <c r="R2015" s="120"/>
      <c r="S2015" s="120"/>
      <c r="T2015" s="120"/>
      <c r="U2015" s="120"/>
      <c r="V2015" s="120"/>
      <c r="W2015" s="109"/>
      <c r="X2015" s="109"/>
      <c r="Y2015" s="65" t="str">
        <f t="shared" si="209"/>
        <v>DOUBLE</v>
      </c>
      <c r="Z2015" s="65">
        <f t="shared" si="210"/>
        <v>0</v>
      </c>
      <c r="AA2015" s="65">
        <f t="shared" si="211"/>
        <v>0</v>
      </c>
      <c r="AB2015" s="65">
        <f t="shared" si="212"/>
        <v>1</v>
      </c>
      <c r="AC2015" s="65">
        <f t="shared" si="213"/>
        <v>0</v>
      </c>
    </row>
    <row r="2016" spans="1:29" x14ac:dyDescent="0.25">
      <c r="A2016" s="105"/>
      <c r="B2016" s="106"/>
      <c r="C2016" s="105"/>
      <c r="D2016" s="107"/>
      <c r="E2016" s="108"/>
      <c r="F2016" s="109"/>
      <c r="G2016" s="110"/>
      <c r="H2016" s="113" t="str">
        <f t="shared" si="208"/>
        <v/>
      </c>
      <c r="I2016" s="111"/>
      <c r="J2016" s="120"/>
      <c r="K2016" s="120"/>
      <c r="L2016" s="120"/>
      <c r="M2016" s="120"/>
      <c r="N2016" s="120"/>
      <c r="O2016" s="120"/>
      <c r="P2016" s="120"/>
      <c r="Q2016" s="120"/>
      <c r="R2016" s="120"/>
      <c r="S2016" s="120"/>
      <c r="T2016" s="120"/>
      <c r="U2016" s="120"/>
      <c r="V2016" s="120"/>
      <c r="W2016" s="109"/>
      <c r="X2016" s="109"/>
      <c r="Y2016" s="65" t="str">
        <f t="shared" si="209"/>
        <v>DOUBLE</v>
      </c>
      <c r="Z2016" s="65">
        <f t="shared" si="210"/>
        <v>0</v>
      </c>
      <c r="AA2016" s="65">
        <f t="shared" si="211"/>
        <v>0</v>
      </c>
      <c r="AB2016" s="65">
        <f t="shared" si="212"/>
        <v>1</v>
      </c>
      <c r="AC2016" s="65">
        <f t="shared" si="213"/>
        <v>0</v>
      </c>
    </row>
    <row r="2017" spans="1:29" x14ac:dyDescent="0.25">
      <c r="A2017" s="105"/>
      <c r="B2017" s="106"/>
      <c r="C2017" s="105"/>
      <c r="D2017" s="107"/>
      <c r="E2017" s="108"/>
      <c r="F2017" s="109"/>
      <c r="G2017" s="110"/>
      <c r="H2017" s="113" t="str">
        <f t="shared" si="208"/>
        <v/>
      </c>
      <c r="I2017" s="111"/>
      <c r="J2017" s="120"/>
      <c r="K2017" s="120"/>
      <c r="L2017" s="120"/>
      <c r="M2017" s="120"/>
      <c r="N2017" s="120"/>
      <c r="O2017" s="120"/>
      <c r="P2017" s="120"/>
      <c r="Q2017" s="120"/>
      <c r="R2017" s="120"/>
      <c r="S2017" s="120"/>
      <c r="T2017" s="120"/>
      <c r="U2017" s="120"/>
      <c r="V2017" s="120"/>
      <c r="W2017" s="109"/>
      <c r="X2017" s="109"/>
      <c r="Y2017" s="65" t="str">
        <f t="shared" si="209"/>
        <v>DOUBLE</v>
      </c>
      <c r="Z2017" s="65">
        <f t="shared" si="210"/>
        <v>0</v>
      </c>
      <c r="AA2017" s="65">
        <f t="shared" si="211"/>
        <v>0</v>
      </c>
      <c r="AB2017" s="65">
        <f t="shared" si="212"/>
        <v>1</v>
      </c>
      <c r="AC2017" s="65">
        <f t="shared" si="213"/>
        <v>0</v>
      </c>
    </row>
    <row r="2018" spans="1:29" x14ac:dyDescent="0.25">
      <c r="A2018" s="105"/>
      <c r="B2018" s="106"/>
      <c r="C2018" s="105"/>
      <c r="D2018" s="107"/>
      <c r="E2018" s="108"/>
      <c r="F2018" s="109"/>
      <c r="G2018" s="110"/>
      <c r="H2018" s="113" t="str">
        <f t="shared" si="208"/>
        <v/>
      </c>
      <c r="I2018" s="111"/>
      <c r="J2018" s="120"/>
      <c r="K2018" s="120"/>
      <c r="L2018" s="120"/>
      <c r="M2018" s="120"/>
      <c r="N2018" s="120"/>
      <c r="O2018" s="120"/>
      <c r="P2018" s="120"/>
      <c r="Q2018" s="120"/>
      <c r="R2018" s="120"/>
      <c r="S2018" s="120"/>
      <c r="T2018" s="120"/>
      <c r="U2018" s="120"/>
      <c r="V2018" s="120"/>
      <c r="W2018" s="109"/>
      <c r="X2018" s="109"/>
      <c r="Y2018" s="65" t="str">
        <f t="shared" si="209"/>
        <v>DOUBLE</v>
      </c>
      <c r="Z2018" s="65">
        <f t="shared" si="210"/>
        <v>0</v>
      </c>
      <c r="AA2018" s="65">
        <f t="shared" si="211"/>
        <v>0</v>
      </c>
      <c r="AB2018" s="65">
        <f t="shared" si="212"/>
        <v>1</v>
      </c>
      <c r="AC2018" s="65">
        <f t="shared" si="213"/>
        <v>0</v>
      </c>
    </row>
    <row r="2019" spans="1:29" x14ac:dyDescent="0.25">
      <c r="A2019" s="105"/>
      <c r="B2019" s="106"/>
      <c r="C2019" s="105"/>
      <c r="D2019" s="107"/>
      <c r="E2019" s="108"/>
      <c r="F2019" s="109"/>
      <c r="G2019" s="110"/>
      <c r="H2019" s="113" t="str">
        <f t="shared" si="208"/>
        <v/>
      </c>
      <c r="I2019" s="111"/>
      <c r="J2019" s="120"/>
      <c r="K2019" s="120"/>
      <c r="L2019" s="120"/>
      <c r="M2019" s="120"/>
      <c r="N2019" s="120"/>
      <c r="O2019" s="120"/>
      <c r="P2019" s="120"/>
      <c r="Q2019" s="120"/>
      <c r="R2019" s="120"/>
      <c r="S2019" s="120"/>
      <c r="T2019" s="120"/>
      <c r="U2019" s="120"/>
      <c r="V2019" s="120"/>
      <c r="W2019" s="109"/>
      <c r="X2019" s="109"/>
      <c r="Y2019" s="65" t="str">
        <f t="shared" si="209"/>
        <v>DOUBLE</v>
      </c>
      <c r="Z2019" s="65">
        <f t="shared" si="210"/>
        <v>0</v>
      </c>
      <c r="AA2019" s="65">
        <f t="shared" si="211"/>
        <v>0</v>
      </c>
      <c r="AB2019" s="65">
        <f t="shared" si="212"/>
        <v>1</v>
      </c>
      <c r="AC2019" s="65">
        <f t="shared" si="213"/>
        <v>0</v>
      </c>
    </row>
    <row r="2020" spans="1:29" x14ac:dyDescent="0.25">
      <c r="A2020" s="105"/>
      <c r="B2020" s="106"/>
      <c r="C2020" s="105"/>
      <c r="D2020" s="107"/>
      <c r="E2020" s="108"/>
      <c r="F2020" s="109"/>
      <c r="G2020" s="110"/>
      <c r="H2020" s="113" t="str">
        <f t="shared" si="208"/>
        <v/>
      </c>
      <c r="I2020" s="111"/>
      <c r="J2020" s="120"/>
      <c r="K2020" s="120"/>
      <c r="L2020" s="120"/>
      <c r="M2020" s="120"/>
      <c r="N2020" s="120"/>
      <c r="O2020" s="120"/>
      <c r="P2020" s="120"/>
      <c r="Q2020" s="120"/>
      <c r="R2020" s="120"/>
      <c r="S2020" s="120"/>
      <c r="T2020" s="120"/>
      <c r="U2020" s="120"/>
      <c r="V2020" s="120"/>
      <c r="W2020" s="109"/>
      <c r="X2020" s="109"/>
      <c r="Y2020" s="65" t="str">
        <f t="shared" si="209"/>
        <v>DOUBLE</v>
      </c>
      <c r="Z2020" s="65">
        <f t="shared" si="210"/>
        <v>0</v>
      </c>
      <c r="AA2020" s="65">
        <f t="shared" si="211"/>
        <v>0</v>
      </c>
      <c r="AB2020" s="65">
        <f t="shared" si="212"/>
        <v>1</v>
      </c>
      <c r="AC2020" s="65">
        <f t="shared" si="213"/>
        <v>0</v>
      </c>
    </row>
    <row r="2021" spans="1:29" x14ac:dyDescent="0.25">
      <c r="A2021" s="105"/>
      <c r="B2021" s="106"/>
      <c r="C2021" s="105"/>
      <c r="D2021" s="107"/>
      <c r="E2021" s="108"/>
      <c r="F2021" s="109"/>
      <c r="G2021" s="110"/>
      <c r="H2021" s="113" t="str">
        <f t="shared" si="208"/>
        <v/>
      </c>
      <c r="I2021" s="111"/>
      <c r="J2021" s="120"/>
      <c r="K2021" s="120"/>
      <c r="L2021" s="120"/>
      <c r="M2021" s="120"/>
      <c r="N2021" s="120"/>
      <c r="O2021" s="120"/>
      <c r="P2021" s="120"/>
      <c r="Q2021" s="120"/>
      <c r="R2021" s="120"/>
      <c r="S2021" s="120"/>
      <c r="T2021" s="120"/>
      <c r="U2021" s="120"/>
      <c r="V2021" s="120"/>
      <c r="W2021" s="109"/>
      <c r="X2021" s="109"/>
      <c r="Y2021" s="65" t="str">
        <f t="shared" si="209"/>
        <v>DOUBLE</v>
      </c>
      <c r="Z2021" s="65">
        <f t="shared" si="210"/>
        <v>0</v>
      </c>
      <c r="AA2021" s="65">
        <f t="shared" si="211"/>
        <v>0</v>
      </c>
      <c r="AB2021" s="65">
        <f t="shared" si="212"/>
        <v>1</v>
      </c>
      <c r="AC2021" s="65">
        <f t="shared" si="213"/>
        <v>0</v>
      </c>
    </row>
    <row r="2022" spans="1:29" x14ac:dyDescent="0.25">
      <c r="A2022" s="105"/>
      <c r="B2022" s="106"/>
      <c r="C2022" s="105"/>
      <c r="D2022" s="107"/>
      <c r="E2022" s="108"/>
      <c r="F2022" s="109"/>
      <c r="G2022" s="110"/>
      <c r="H2022" s="113" t="str">
        <f t="shared" si="208"/>
        <v/>
      </c>
      <c r="I2022" s="111"/>
      <c r="J2022" s="120"/>
      <c r="K2022" s="120"/>
      <c r="L2022" s="120"/>
      <c r="M2022" s="120"/>
      <c r="N2022" s="120"/>
      <c r="O2022" s="120"/>
      <c r="P2022" s="120"/>
      <c r="Q2022" s="120"/>
      <c r="R2022" s="120"/>
      <c r="S2022" s="120"/>
      <c r="T2022" s="120"/>
      <c r="U2022" s="120"/>
      <c r="V2022" s="120"/>
      <c r="W2022" s="109"/>
      <c r="X2022" s="109"/>
      <c r="Y2022" s="65" t="str">
        <f t="shared" si="209"/>
        <v>DOUBLE</v>
      </c>
      <c r="Z2022" s="65">
        <f t="shared" si="210"/>
        <v>0</v>
      </c>
      <c r="AA2022" s="65">
        <f t="shared" si="211"/>
        <v>0</v>
      </c>
      <c r="AB2022" s="65">
        <f t="shared" si="212"/>
        <v>1</v>
      </c>
      <c r="AC2022" s="65">
        <f t="shared" si="213"/>
        <v>0</v>
      </c>
    </row>
    <row r="2023" spans="1:29" x14ac:dyDescent="0.25">
      <c r="A2023" s="105"/>
      <c r="B2023" s="106"/>
      <c r="C2023" s="105"/>
      <c r="D2023" s="107"/>
      <c r="E2023" s="108"/>
      <c r="F2023" s="109"/>
      <c r="G2023" s="110"/>
      <c r="H2023" s="113" t="str">
        <f t="shared" ref="H2023:H2086" si="214">LEFT(G2023,2)</f>
        <v/>
      </c>
      <c r="I2023" s="111"/>
      <c r="J2023" s="120"/>
      <c r="K2023" s="120"/>
      <c r="L2023" s="120"/>
      <c r="M2023" s="120"/>
      <c r="N2023" s="120"/>
      <c r="O2023" s="120"/>
      <c r="P2023" s="120"/>
      <c r="Q2023" s="120"/>
      <c r="R2023" s="120"/>
      <c r="S2023" s="120"/>
      <c r="T2023" s="120"/>
      <c r="U2023" s="120"/>
      <c r="V2023" s="120"/>
      <c r="W2023" s="109"/>
      <c r="X2023" s="109"/>
      <c r="Y2023" s="65" t="str">
        <f t="shared" ref="Y2023:Y2086" si="215">IF(COUNTIF($G$5:$G$4836,G1864)&gt;1,"DOUBLE","")</f>
        <v>DOUBLE</v>
      </c>
      <c r="Z2023" s="65">
        <f t="shared" si="210"/>
        <v>0</v>
      </c>
      <c r="AA2023" s="65">
        <f t="shared" si="211"/>
        <v>0</v>
      </c>
      <c r="AB2023" s="65">
        <f t="shared" si="212"/>
        <v>1</v>
      </c>
      <c r="AC2023" s="65">
        <f t="shared" si="213"/>
        <v>0</v>
      </c>
    </row>
    <row r="2024" spans="1:29" x14ac:dyDescent="0.25">
      <c r="A2024" s="105"/>
      <c r="B2024" s="106"/>
      <c r="C2024" s="105"/>
      <c r="D2024" s="107"/>
      <c r="E2024" s="108"/>
      <c r="F2024" s="109"/>
      <c r="G2024" s="110"/>
      <c r="H2024" s="113" t="str">
        <f t="shared" si="214"/>
        <v/>
      </c>
      <c r="I2024" s="111"/>
      <c r="J2024" s="120"/>
      <c r="K2024" s="120"/>
      <c r="L2024" s="120"/>
      <c r="M2024" s="120"/>
      <c r="N2024" s="120"/>
      <c r="O2024" s="120"/>
      <c r="P2024" s="120"/>
      <c r="Q2024" s="120"/>
      <c r="R2024" s="120"/>
      <c r="S2024" s="120"/>
      <c r="T2024" s="120"/>
      <c r="U2024" s="120"/>
      <c r="V2024" s="120"/>
      <c r="W2024" s="109"/>
      <c r="X2024" s="109"/>
      <c r="Y2024" s="65" t="str">
        <f t="shared" si="215"/>
        <v>DOUBLE</v>
      </c>
      <c r="Z2024" s="65">
        <f t="shared" si="210"/>
        <v>0</v>
      </c>
      <c r="AA2024" s="65">
        <f t="shared" si="211"/>
        <v>0</v>
      </c>
      <c r="AB2024" s="65">
        <f t="shared" si="212"/>
        <v>1</v>
      </c>
      <c r="AC2024" s="65">
        <f t="shared" si="213"/>
        <v>0</v>
      </c>
    </row>
    <row r="2025" spans="1:29" x14ac:dyDescent="0.25">
      <c r="A2025" s="105"/>
      <c r="B2025" s="106"/>
      <c r="C2025" s="105"/>
      <c r="D2025" s="107"/>
      <c r="E2025" s="108"/>
      <c r="F2025" s="109"/>
      <c r="G2025" s="110"/>
      <c r="H2025" s="113" t="str">
        <f t="shared" si="214"/>
        <v/>
      </c>
      <c r="I2025" s="111"/>
      <c r="J2025" s="120"/>
      <c r="K2025" s="120"/>
      <c r="L2025" s="120"/>
      <c r="M2025" s="120"/>
      <c r="N2025" s="120"/>
      <c r="O2025" s="120"/>
      <c r="P2025" s="120"/>
      <c r="Q2025" s="120"/>
      <c r="R2025" s="120"/>
      <c r="S2025" s="120"/>
      <c r="T2025" s="120"/>
      <c r="U2025" s="120"/>
      <c r="V2025" s="120"/>
      <c r="W2025" s="109"/>
      <c r="X2025" s="109"/>
      <c r="Y2025" s="65" t="str">
        <f t="shared" si="215"/>
        <v>DOUBLE</v>
      </c>
      <c r="Z2025" s="65">
        <f t="shared" si="210"/>
        <v>0</v>
      </c>
      <c r="AA2025" s="65">
        <f t="shared" si="211"/>
        <v>0</v>
      </c>
      <c r="AB2025" s="65">
        <f t="shared" si="212"/>
        <v>1</v>
      </c>
      <c r="AC2025" s="65">
        <f t="shared" si="213"/>
        <v>0</v>
      </c>
    </row>
    <row r="2026" spans="1:29" x14ac:dyDescent="0.25">
      <c r="A2026" s="105"/>
      <c r="B2026" s="106"/>
      <c r="C2026" s="105"/>
      <c r="D2026" s="107"/>
      <c r="E2026" s="108"/>
      <c r="F2026" s="109"/>
      <c r="G2026" s="110"/>
      <c r="H2026" s="113" t="str">
        <f t="shared" si="214"/>
        <v/>
      </c>
      <c r="I2026" s="111"/>
      <c r="J2026" s="120"/>
      <c r="K2026" s="120"/>
      <c r="L2026" s="120"/>
      <c r="M2026" s="120"/>
      <c r="N2026" s="120"/>
      <c r="O2026" s="120"/>
      <c r="P2026" s="120"/>
      <c r="Q2026" s="120"/>
      <c r="R2026" s="120"/>
      <c r="S2026" s="120"/>
      <c r="T2026" s="120"/>
      <c r="U2026" s="120"/>
      <c r="V2026" s="120"/>
      <c r="W2026" s="109"/>
      <c r="X2026" s="109"/>
      <c r="Y2026" s="65" t="str">
        <f t="shared" si="215"/>
        <v>DOUBLE</v>
      </c>
      <c r="Z2026" s="65">
        <f t="shared" si="210"/>
        <v>0</v>
      </c>
      <c r="AA2026" s="65">
        <f t="shared" si="211"/>
        <v>0</v>
      </c>
      <c r="AB2026" s="65">
        <f t="shared" si="212"/>
        <v>1</v>
      </c>
      <c r="AC2026" s="65">
        <f t="shared" si="213"/>
        <v>0</v>
      </c>
    </row>
    <row r="2027" spans="1:29" x14ac:dyDescent="0.25">
      <c r="A2027" s="105"/>
      <c r="B2027" s="106"/>
      <c r="C2027" s="105"/>
      <c r="D2027" s="107"/>
      <c r="E2027" s="108"/>
      <c r="F2027" s="109"/>
      <c r="G2027" s="110"/>
      <c r="H2027" s="113" t="str">
        <f t="shared" si="214"/>
        <v/>
      </c>
      <c r="I2027" s="111"/>
      <c r="J2027" s="120"/>
      <c r="K2027" s="120"/>
      <c r="L2027" s="120"/>
      <c r="M2027" s="120"/>
      <c r="N2027" s="120"/>
      <c r="O2027" s="120"/>
      <c r="P2027" s="120"/>
      <c r="Q2027" s="120"/>
      <c r="R2027" s="120"/>
      <c r="S2027" s="120"/>
      <c r="T2027" s="120"/>
      <c r="U2027" s="120"/>
      <c r="V2027" s="120"/>
      <c r="W2027" s="109"/>
      <c r="X2027" s="109"/>
      <c r="Y2027" s="65" t="str">
        <f t="shared" si="215"/>
        <v>DOUBLE</v>
      </c>
      <c r="Z2027" s="65">
        <f t="shared" si="210"/>
        <v>0</v>
      </c>
      <c r="AA2027" s="65">
        <f t="shared" si="211"/>
        <v>0</v>
      </c>
      <c r="AB2027" s="65">
        <f t="shared" si="212"/>
        <v>1</v>
      </c>
      <c r="AC2027" s="65">
        <f t="shared" si="213"/>
        <v>0</v>
      </c>
    </row>
    <row r="2028" spans="1:29" x14ac:dyDescent="0.25">
      <c r="A2028" s="105"/>
      <c r="B2028" s="106"/>
      <c r="C2028" s="105"/>
      <c r="D2028" s="107"/>
      <c r="E2028" s="108"/>
      <c r="F2028" s="109"/>
      <c r="G2028" s="110"/>
      <c r="H2028" s="113" t="str">
        <f t="shared" si="214"/>
        <v/>
      </c>
      <c r="I2028" s="111"/>
      <c r="J2028" s="120"/>
      <c r="K2028" s="120"/>
      <c r="L2028" s="120"/>
      <c r="M2028" s="120"/>
      <c r="N2028" s="120"/>
      <c r="O2028" s="120"/>
      <c r="P2028" s="120"/>
      <c r="Q2028" s="120"/>
      <c r="R2028" s="120"/>
      <c r="S2028" s="120"/>
      <c r="T2028" s="120"/>
      <c r="U2028" s="120"/>
      <c r="V2028" s="120"/>
      <c r="W2028" s="109"/>
      <c r="X2028" s="109"/>
      <c r="Y2028" s="65" t="str">
        <f t="shared" si="215"/>
        <v>DOUBLE</v>
      </c>
      <c r="Z2028" s="65">
        <f t="shared" si="210"/>
        <v>0</v>
      </c>
      <c r="AA2028" s="65">
        <f t="shared" si="211"/>
        <v>0</v>
      </c>
      <c r="AB2028" s="65">
        <f t="shared" si="212"/>
        <v>1</v>
      </c>
      <c r="AC2028" s="65">
        <f t="shared" si="213"/>
        <v>0</v>
      </c>
    </row>
    <row r="2029" spans="1:29" x14ac:dyDescent="0.25">
      <c r="A2029" s="105"/>
      <c r="B2029" s="106"/>
      <c r="C2029" s="105"/>
      <c r="D2029" s="107"/>
      <c r="E2029" s="108"/>
      <c r="F2029" s="109"/>
      <c r="G2029" s="110"/>
      <c r="H2029" s="113" t="str">
        <f t="shared" si="214"/>
        <v/>
      </c>
      <c r="I2029" s="111"/>
      <c r="J2029" s="120"/>
      <c r="K2029" s="120"/>
      <c r="L2029" s="120"/>
      <c r="M2029" s="120"/>
      <c r="N2029" s="120"/>
      <c r="O2029" s="120"/>
      <c r="P2029" s="120"/>
      <c r="Q2029" s="120"/>
      <c r="R2029" s="120"/>
      <c r="S2029" s="120"/>
      <c r="T2029" s="120"/>
      <c r="U2029" s="120"/>
      <c r="V2029" s="120"/>
      <c r="W2029" s="109"/>
      <c r="X2029" s="109"/>
      <c r="Y2029" s="65" t="str">
        <f t="shared" si="215"/>
        <v>DOUBLE</v>
      </c>
      <c r="Z2029" s="65">
        <f t="shared" si="210"/>
        <v>0</v>
      </c>
      <c r="AA2029" s="65">
        <f t="shared" si="211"/>
        <v>0</v>
      </c>
      <c r="AB2029" s="65">
        <f t="shared" si="212"/>
        <v>1</v>
      </c>
      <c r="AC2029" s="65">
        <f t="shared" si="213"/>
        <v>0</v>
      </c>
    </row>
    <row r="2030" spans="1:29" x14ac:dyDescent="0.25">
      <c r="A2030" s="105"/>
      <c r="B2030" s="106"/>
      <c r="C2030" s="105"/>
      <c r="D2030" s="107"/>
      <c r="E2030" s="108"/>
      <c r="F2030" s="109"/>
      <c r="G2030" s="110"/>
      <c r="H2030" s="113" t="str">
        <f t="shared" si="214"/>
        <v/>
      </c>
      <c r="I2030" s="111"/>
      <c r="J2030" s="120"/>
      <c r="K2030" s="120"/>
      <c r="L2030" s="120"/>
      <c r="M2030" s="120"/>
      <c r="N2030" s="120"/>
      <c r="O2030" s="120"/>
      <c r="P2030" s="120"/>
      <c r="Q2030" s="120"/>
      <c r="R2030" s="120"/>
      <c r="S2030" s="120"/>
      <c r="T2030" s="120"/>
      <c r="U2030" s="120"/>
      <c r="V2030" s="120"/>
      <c r="W2030" s="109"/>
      <c r="X2030" s="109"/>
      <c r="Y2030" s="65" t="str">
        <f t="shared" si="215"/>
        <v>DOUBLE</v>
      </c>
      <c r="Z2030" s="65">
        <f t="shared" si="210"/>
        <v>0</v>
      </c>
      <c r="AA2030" s="65">
        <f t="shared" si="211"/>
        <v>0</v>
      </c>
      <c r="AB2030" s="65">
        <f t="shared" si="212"/>
        <v>1</v>
      </c>
      <c r="AC2030" s="65">
        <f t="shared" si="213"/>
        <v>0</v>
      </c>
    </row>
    <row r="2031" spans="1:29" x14ac:dyDescent="0.25">
      <c r="A2031" s="105"/>
      <c r="B2031" s="106"/>
      <c r="C2031" s="105"/>
      <c r="D2031" s="107"/>
      <c r="E2031" s="108"/>
      <c r="F2031" s="109"/>
      <c r="G2031" s="110"/>
      <c r="H2031" s="113" t="str">
        <f t="shared" si="214"/>
        <v/>
      </c>
      <c r="I2031" s="111"/>
      <c r="J2031" s="120"/>
      <c r="K2031" s="120"/>
      <c r="L2031" s="120"/>
      <c r="M2031" s="120"/>
      <c r="N2031" s="120"/>
      <c r="O2031" s="120"/>
      <c r="P2031" s="120"/>
      <c r="Q2031" s="120"/>
      <c r="R2031" s="120"/>
      <c r="S2031" s="120"/>
      <c r="T2031" s="120"/>
      <c r="U2031" s="120"/>
      <c r="V2031" s="120"/>
      <c r="W2031" s="109"/>
      <c r="X2031" s="109"/>
      <c r="Y2031" s="65" t="str">
        <f t="shared" si="215"/>
        <v>DOUBLE</v>
      </c>
      <c r="Z2031" s="65">
        <f t="shared" si="210"/>
        <v>0</v>
      </c>
      <c r="AA2031" s="65">
        <f t="shared" si="211"/>
        <v>0</v>
      </c>
      <c r="AB2031" s="65">
        <f t="shared" si="212"/>
        <v>1</v>
      </c>
      <c r="AC2031" s="65">
        <f t="shared" si="213"/>
        <v>0</v>
      </c>
    </row>
    <row r="2032" spans="1:29" x14ac:dyDescent="0.25">
      <c r="A2032" s="105"/>
      <c r="B2032" s="106"/>
      <c r="C2032" s="105"/>
      <c r="D2032" s="107"/>
      <c r="E2032" s="108"/>
      <c r="F2032" s="109"/>
      <c r="G2032" s="110"/>
      <c r="H2032" s="113" t="str">
        <f t="shared" si="214"/>
        <v/>
      </c>
      <c r="I2032" s="111"/>
      <c r="J2032" s="120"/>
      <c r="K2032" s="120"/>
      <c r="L2032" s="120"/>
      <c r="M2032" s="120"/>
      <c r="N2032" s="120"/>
      <c r="O2032" s="120"/>
      <c r="P2032" s="120"/>
      <c r="Q2032" s="120"/>
      <c r="R2032" s="120"/>
      <c r="S2032" s="120"/>
      <c r="T2032" s="120"/>
      <c r="U2032" s="120"/>
      <c r="V2032" s="120"/>
      <c r="W2032" s="109"/>
      <c r="X2032" s="109"/>
      <c r="Y2032" s="65" t="str">
        <f t="shared" si="215"/>
        <v>DOUBLE</v>
      </c>
      <c r="Z2032" s="65">
        <f t="shared" si="210"/>
        <v>0</v>
      </c>
      <c r="AA2032" s="65">
        <f t="shared" si="211"/>
        <v>0</v>
      </c>
      <c r="AB2032" s="65">
        <f t="shared" si="212"/>
        <v>1</v>
      </c>
      <c r="AC2032" s="65">
        <f t="shared" si="213"/>
        <v>0</v>
      </c>
    </row>
    <row r="2033" spans="1:29" x14ac:dyDescent="0.25">
      <c r="A2033" s="105"/>
      <c r="B2033" s="106"/>
      <c r="C2033" s="105"/>
      <c r="D2033" s="107"/>
      <c r="E2033" s="108"/>
      <c r="F2033" s="109"/>
      <c r="G2033" s="110"/>
      <c r="H2033" s="113" t="str">
        <f t="shared" si="214"/>
        <v/>
      </c>
      <c r="I2033" s="111"/>
      <c r="J2033" s="120"/>
      <c r="K2033" s="120"/>
      <c r="L2033" s="120"/>
      <c r="M2033" s="120"/>
      <c r="N2033" s="120"/>
      <c r="O2033" s="120"/>
      <c r="P2033" s="120"/>
      <c r="Q2033" s="120"/>
      <c r="R2033" s="120"/>
      <c r="S2033" s="120"/>
      <c r="T2033" s="120"/>
      <c r="U2033" s="120"/>
      <c r="V2033" s="120"/>
      <c r="W2033" s="109"/>
      <c r="X2033" s="109"/>
      <c r="Y2033" s="65" t="str">
        <f t="shared" si="215"/>
        <v>DOUBLE</v>
      </c>
      <c r="Z2033" s="65">
        <f t="shared" si="210"/>
        <v>0</v>
      </c>
      <c r="AA2033" s="65">
        <f t="shared" si="211"/>
        <v>0</v>
      </c>
      <c r="AB2033" s="65">
        <f t="shared" si="212"/>
        <v>1</v>
      </c>
      <c r="AC2033" s="65">
        <f t="shared" si="213"/>
        <v>0</v>
      </c>
    </row>
    <row r="2034" spans="1:29" x14ac:dyDescent="0.25">
      <c r="A2034" s="105"/>
      <c r="B2034" s="106"/>
      <c r="C2034" s="105"/>
      <c r="D2034" s="107"/>
      <c r="E2034" s="108"/>
      <c r="F2034" s="109"/>
      <c r="G2034" s="110"/>
      <c r="H2034" s="113" t="str">
        <f t="shared" si="214"/>
        <v/>
      </c>
      <c r="I2034" s="111"/>
      <c r="J2034" s="120"/>
      <c r="K2034" s="120"/>
      <c r="L2034" s="120"/>
      <c r="M2034" s="120"/>
      <c r="N2034" s="120"/>
      <c r="O2034" s="120"/>
      <c r="P2034" s="120"/>
      <c r="Q2034" s="120"/>
      <c r="R2034" s="120"/>
      <c r="S2034" s="120"/>
      <c r="T2034" s="120"/>
      <c r="U2034" s="120"/>
      <c r="V2034" s="120"/>
      <c r="W2034" s="109"/>
      <c r="X2034" s="109"/>
      <c r="Y2034" s="65" t="str">
        <f t="shared" si="215"/>
        <v>DOUBLE</v>
      </c>
      <c r="Z2034" s="65">
        <f t="shared" si="210"/>
        <v>0</v>
      </c>
      <c r="AA2034" s="65">
        <f t="shared" si="211"/>
        <v>0</v>
      </c>
      <c r="AB2034" s="65">
        <f t="shared" si="212"/>
        <v>1</v>
      </c>
      <c r="AC2034" s="65">
        <f t="shared" si="213"/>
        <v>0</v>
      </c>
    </row>
    <row r="2035" spans="1:29" x14ac:dyDescent="0.25">
      <c r="A2035" s="105"/>
      <c r="B2035" s="106"/>
      <c r="C2035" s="105"/>
      <c r="D2035" s="107"/>
      <c r="E2035" s="108"/>
      <c r="F2035" s="109"/>
      <c r="G2035" s="110"/>
      <c r="H2035" s="113" t="str">
        <f t="shared" si="214"/>
        <v/>
      </c>
      <c r="I2035" s="111"/>
      <c r="J2035" s="120"/>
      <c r="K2035" s="120"/>
      <c r="L2035" s="120"/>
      <c r="M2035" s="120"/>
      <c r="N2035" s="120"/>
      <c r="O2035" s="120"/>
      <c r="P2035" s="120"/>
      <c r="Q2035" s="120"/>
      <c r="R2035" s="120"/>
      <c r="S2035" s="120"/>
      <c r="T2035" s="120"/>
      <c r="U2035" s="120"/>
      <c r="V2035" s="120"/>
      <c r="W2035" s="109"/>
      <c r="X2035" s="109"/>
      <c r="Y2035" s="65" t="str">
        <f t="shared" si="215"/>
        <v>DOUBLE</v>
      </c>
      <c r="Z2035" s="65">
        <f t="shared" si="210"/>
        <v>0</v>
      </c>
      <c r="AA2035" s="65">
        <f t="shared" si="211"/>
        <v>0</v>
      </c>
      <c r="AB2035" s="65">
        <f t="shared" si="212"/>
        <v>1</v>
      </c>
      <c r="AC2035" s="65">
        <f t="shared" si="213"/>
        <v>0</v>
      </c>
    </row>
    <row r="2036" spans="1:29" x14ac:dyDescent="0.25">
      <c r="A2036" s="105"/>
      <c r="B2036" s="106"/>
      <c r="C2036" s="105"/>
      <c r="D2036" s="107"/>
      <c r="E2036" s="108"/>
      <c r="F2036" s="109"/>
      <c r="G2036" s="110"/>
      <c r="H2036" s="113" t="str">
        <f t="shared" si="214"/>
        <v/>
      </c>
      <c r="I2036" s="111"/>
      <c r="J2036" s="120"/>
      <c r="K2036" s="120"/>
      <c r="L2036" s="120"/>
      <c r="M2036" s="120"/>
      <c r="N2036" s="120"/>
      <c r="O2036" s="120"/>
      <c r="P2036" s="120"/>
      <c r="Q2036" s="120"/>
      <c r="R2036" s="120"/>
      <c r="S2036" s="120"/>
      <c r="T2036" s="120"/>
      <c r="U2036" s="120"/>
      <c r="V2036" s="120"/>
      <c r="W2036" s="109"/>
      <c r="X2036" s="109"/>
      <c r="Y2036" s="65" t="str">
        <f t="shared" si="215"/>
        <v>DOUBLE</v>
      </c>
      <c r="Z2036" s="65">
        <f t="shared" si="210"/>
        <v>0</v>
      </c>
      <c r="AA2036" s="65">
        <f t="shared" si="211"/>
        <v>0</v>
      </c>
      <c r="AB2036" s="65">
        <f t="shared" si="212"/>
        <v>1</v>
      </c>
      <c r="AC2036" s="65">
        <f t="shared" si="213"/>
        <v>0</v>
      </c>
    </row>
    <row r="2037" spans="1:29" x14ac:dyDescent="0.25">
      <c r="A2037" s="105"/>
      <c r="B2037" s="106"/>
      <c r="C2037" s="105"/>
      <c r="D2037" s="107"/>
      <c r="E2037" s="108"/>
      <c r="F2037" s="109"/>
      <c r="G2037" s="110"/>
      <c r="H2037" s="113" t="str">
        <f t="shared" si="214"/>
        <v/>
      </c>
      <c r="I2037" s="111"/>
      <c r="J2037" s="120"/>
      <c r="K2037" s="120"/>
      <c r="L2037" s="120"/>
      <c r="M2037" s="120"/>
      <c r="N2037" s="120"/>
      <c r="O2037" s="120"/>
      <c r="P2037" s="120"/>
      <c r="Q2037" s="120"/>
      <c r="R2037" s="120"/>
      <c r="S2037" s="120"/>
      <c r="T2037" s="120"/>
      <c r="U2037" s="120"/>
      <c r="V2037" s="120"/>
      <c r="W2037" s="109"/>
      <c r="X2037" s="109"/>
      <c r="Y2037" s="65" t="str">
        <f t="shared" si="215"/>
        <v>DOUBLE</v>
      </c>
      <c r="Z2037" s="65">
        <f t="shared" si="210"/>
        <v>0</v>
      </c>
      <c r="AA2037" s="65">
        <f t="shared" si="211"/>
        <v>0</v>
      </c>
      <c r="AB2037" s="65">
        <f t="shared" si="212"/>
        <v>1</v>
      </c>
      <c r="AC2037" s="65">
        <f t="shared" si="213"/>
        <v>0</v>
      </c>
    </row>
    <row r="2038" spans="1:29" x14ac:dyDescent="0.25">
      <c r="A2038" s="105"/>
      <c r="B2038" s="106"/>
      <c r="C2038" s="105"/>
      <c r="D2038" s="107"/>
      <c r="E2038" s="108"/>
      <c r="F2038" s="109"/>
      <c r="G2038" s="110"/>
      <c r="H2038" s="113" t="str">
        <f t="shared" si="214"/>
        <v/>
      </c>
      <c r="I2038" s="111"/>
      <c r="J2038" s="120"/>
      <c r="K2038" s="120"/>
      <c r="L2038" s="120"/>
      <c r="M2038" s="120"/>
      <c r="N2038" s="120"/>
      <c r="O2038" s="120"/>
      <c r="P2038" s="120"/>
      <c r="Q2038" s="120"/>
      <c r="R2038" s="120"/>
      <c r="S2038" s="120"/>
      <c r="T2038" s="120"/>
      <c r="U2038" s="120"/>
      <c r="V2038" s="120"/>
      <c r="W2038" s="109"/>
      <c r="X2038" s="109"/>
      <c r="Y2038" s="65" t="str">
        <f t="shared" si="215"/>
        <v>DOUBLE</v>
      </c>
      <c r="Z2038" s="65">
        <f t="shared" si="210"/>
        <v>0</v>
      </c>
      <c r="AA2038" s="65">
        <f t="shared" si="211"/>
        <v>0</v>
      </c>
      <c r="AB2038" s="65">
        <f t="shared" si="212"/>
        <v>1</v>
      </c>
      <c r="AC2038" s="65">
        <f t="shared" si="213"/>
        <v>0</v>
      </c>
    </row>
    <row r="2039" spans="1:29" x14ac:dyDescent="0.25">
      <c r="A2039" s="105"/>
      <c r="B2039" s="106"/>
      <c r="C2039" s="105"/>
      <c r="D2039" s="107"/>
      <c r="E2039" s="108"/>
      <c r="F2039" s="109"/>
      <c r="G2039" s="110"/>
      <c r="H2039" s="113" t="str">
        <f t="shared" si="214"/>
        <v/>
      </c>
      <c r="I2039" s="111"/>
      <c r="J2039" s="120"/>
      <c r="K2039" s="120"/>
      <c r="L2039" s="120"/>
      <c r="M2039" s="120"/>
      <c r="N2039" s="120"/>
      <c r="O2039" s="120"/>
      <c r="P2039" s="120"/>
      <c r="Q2039" s="120"/>
      <c r="R2039" s="120"/>
      <c r="S2039" s="120"/>
      <c r="T2039" s="120"/>
      <c r="U2039" s="120"/>
      <c r="V2039" s="120"/>
      <c r="W2039" s="109"/>
      <c r="X2039" s="109"/>
      <c r="Y2039" s="65" t="str">
        <f t="shared" si="215"/>
        <v>DOUBLE</v>
      </c>
      <c r="Z2039" s="65">
        <f t="shared" si="210"/>
        <v>0</v>
      </c>
      <c r="AA2039" s="65">
        <f t="shared" si="211"/>
        <v>0</v>
      </c>
      <c r="AB2039" s="65">
        <f t="shared" si="212"/>
        <v>1</v>
      </c>
      <c r="AC2039" s="65">
        <f t="shared" si="213"/>
        <v>0</v>
      </c>
    </row>
    <row r="2040" spans="1:29" x14ac:dyDescent="0.25">
      <c r="A2040" s="105"/>
      <c r="B2040" s="106"/>
      <c r="C2040" s="105"/>
      <c r="D2040" s="107"/>
      <c r="E2040" s="108"/>
      <c r="F2040" s="109"/>
      <c r="G2040" s="110"/>
      <c r="H2040" s="113" t="str">
        <f t="shared" si="214"/>
        <v/>
      </c>
      <c r="I2040" s="111"/>
      <c r="J2040" s="120"/>
      <c r="K2040" s="120"/>
      <c r="L2040" s="120"/>
      <c r="M2040" s="120"/>
      <c r="N2040" s="120"/>
      <c r="O2040" s="120"/>
      <c r="P2040" s="120"/>
      <c r="Q2040" s="120"/>
      <c r="R2040" s="120"/>
      <c r="S2040" s="120"/>
      <c r="T2040" s="120"/>
      <c r="U2040" s="120"/>
      <c r="V2040" s="120"/>
      <c r="W2040" s="109"/>
      <c r="X2040" s="109"/>
      <c r="Y2040" s="65" t="str">
        <f t="shared" si="215"/>
        <v>DOUBLE</v>
      </c>
      <c r="Z2040" s="65">
        <f t="shared" si="210"/>
        <v>0</v>
      </c>
      <c r="AA2040" s="65">
        <f t="shared" si="211"/>
        <v>0</v>
      </c>
      <c r="AB2040" s="65">
        <f t="shared" si="212"/>
        <v>1</v>
      </c>
      <c r="AC2040" s="65">
        <f t="shared" si="213"/>
        <v>0</v>
      </c>
    </row>
    <row r="2041" spans="1:29" x14ac:dyDescent="0.25">
      <c r="A2041" s="105"/>
      <c r="B2041" s="106"/>
      <c r="C2041" s="105"/>
      <c r="D2041" s="107"/>
      <c r="E2041" s="108"/>
      <c r="F2041" s="109"/>
      <c r="G2041" s="110"/>
      <c r="H2041" s="113" t="str">
        <f t="shared" si="214"/>
        <v/>
      </c>
      <c r="I2041" s="111"/>
      <c r="J2041" s="120"/>
      <c r="K2041" s="120"/>
      <c r="L2041" s="120"/>
      <c r="M2041" s="120"/>
      <c r="N2041" s="120"/>
      <c r="O2041" s="120"/>
      <c r="P2041" s="120"/>
      <c r="Q2041" s="120"/>
      <c r="R2041" s="120"/>
      <c r="S2041" s="120"/>
      <c r="T2041" s="120"/>
      <c r="U2041" s="120"/>
      <c r="V2041" s="120"/>
      <c r="W2041" s="109"/>
      <c r="X2041" s="109"/>
      <c r="Y2041" s="65" t="str">
        <f t="shared" si="215"/>
        <v>DOUBLE</v>
      </c>
      <c r="Z2041" s="65">
        <f t="shared" si="210"/>
        <v>0</v>
      </c>
      <c r="AA2041" s="65">
        <f t="shared" si="211"/>
        <v>0</v>
      </c>
      <c r="AB2041" s="65">
        <f t="shared" si="212"/>
        <v>1</v>
      </c>
      <c r="AC2041" s="65">
        <f t="shared" si="213"/>
        <v>0</v>
      </c>
    </row>
    <row r="2042" spans="1:29" x14ac:dyDescent="0.25">
      <c r="A2042" s="105"/>
      <c r="B2042" s="106"/>
      <c r="C2042" s="105"/>
      <c r="D2042" s="107"/>
      <c r="E2042" s="108"/>
      <c r="F2042" s="109"/>
      <c r="G2042" s="110"/>
      <c r="H2042" s="113" t="str">
        <f t="shared" si="214"/>
        <v/>
      </c>
      <c r="I2042" s="111"/>
      <c r="J2042" s="120"/>
      <c r="K2042" s="120"/>
      <c r="L2042" s="120"/>
      <c r="M2042" s="120"/>
      <c r="N2042" s="120"/>
      <c r="O2042" s="120"/>
      <c r="P2042" s="120"/>
      <c r="Q2042" s="120"/>
      <c r="R2042" s="120"/>
      <c r="S2042" s="120"/>
      <c r="T2042" s="120"/>
      <c r="U2042" s="120"/>
      <c r="V2042" s="120"/>
      <c r="W2042" s="109"/>
      <c r="X2042" s="109"/>
      <c r="Y2042" s="65" t="str">
        <f t="shared" si="215"/>
        <v>DOUBLE</v>
      </c>
      <c r="Z2042" s="65">
        <f t="shared" si="210"/>
        <v>0</v>
      </c>
      <c r="AA2042" s="65">
        <f t="shared" si="211"/>
        <v>0</v>
      </c>
      <c r="AB2042" s="65">
        <f t="shared" si="212"/>
        <v>1</v>
      </c>
      <c r="AC2042" s="65">
        <f t="shared" si="213"/>
        <v>0</v>
      </c>
    </row>
    <row r="2043" spans="1:29" x14ac:dyDescent="0.25">
      <c r="A2043" s="105"/>
      <c r="B2043" s="106"/>
      <c r="C2043" s="105"/>
      <c r="D2043" s="107"/>
      <c r="E2043" s="108"/>
      <c r="F2043" s="109"/>
      <c r="G2043" s="110"/>
      <c r="H2043" s="113" t="str">
        <f t="shared" si="214"/>
        <v/>
      </c>
      <c r="I2043" s="111"/>
      <c r="J2043" s="120"/>
      <c r="K2043" s="120"/>
      <c r="L2043" s="120"/>
      <c r="M2043" s="120"/>
      <c r="N2043" s="120"/>
      <c r="O2043" s="120"/>
      <c r="P2043" s="120"/>
      <c r="Q2043" s="120"/>
      <c r="R2043" s="120"/>
      <c r="S2043" s="120"/>
      <c r="T2043" s="120"/>
      <c r="U2043" s="120"/>
      <c r="V2043" s="120"/>
      <c r="W2043" s="109"/>
      <c r="X2043" s="109"/>
      <c r="Y2043" s="65" t="str">
        <f t="shared" si="215"/>
        <v>DOUBLE</v>
      </c>
      <c r="Z2043" s="65">
        <f t="shared" si="210"/>
        <v>0</v>
      </c>
      <c r="AA2043" s="65">
        <f t="shared" si="211"/>
        <v>0</v>
      </c>
      <c r="AB2043" s="65">
        <f t="shared" si="212"/>
        <v>1</v>
      </c>
      <c r="AC2043" s="65">
        <f t="shared" si="213"/>
        <v>0</v>
      </c>
    </row>
    <row r="2044" spans="1:29" x14ac:dyDescent="0.25">
      <c r="A2044" s="105"/>
      <c r="B2044" s="106"/>
      <c r="C2044" s="105"/>
      <c r="D2044" s="107"/>
      <c r="E2044" s="108"/>
      <c r="F2044" s="109"/>
      <c r="G2044" s="110"/>
      <c r="H2044" s="113" t="str">
        <f t="shared" si="214"/>
        <v/>
      </c>
      <c r="I2044" s="111"/>
      <c r="J2044" s="120"/>
      <c r="K2044" s="120"/>
      <c r="L2044" s="120"/>
      <c r="M2044" s="120"/>
      <c r="N2044" s="120"/>
      <c r="O2044" s="120"/>
      <c r="P2044" s="120"/>
      <c r="Q2044" s="120"/>
      <c r="R2044" s="120"/>
      <c r="S2044" s="120"/>
      <c r="T2044" s="120"/>
      <c r="U2044" s="120"/>
      <c r="V2044" s="120"/>
      <c r="W2044" s="109"/>
      <c r="X2044" s="109"/>
      <c r="Y2044" s="65" t="str">
        <f t="shared" si="215"/>
        <v>DOUBLE</v>
      </c>
      <c r="Z2044" s="65">
        <f t="shared" si="210"/>
        <v>0</v>
      </c>
      <c r="AA2044" s="65">
        <f t="shared" si="211"/>
        <v>0</v>
      </c>
      <c r="AB2044" s="65">
        <f t="shared" si="212"/>
        <v>1</v>
      </c>
      <c r="AC2044" s="65">
        <f t="shared" si="213"/>
        <v>0</v>
      </c>
    </row>
    <row r="2045" spans="1:29" x14ac:dyDescent="0.25">
      <c r="A2045" s="105"/>
      <c r="B2045" s="106"/>
      <c r="C2045" s="105"/>
      <c r="D2045" s="107"/>
      <c r="E2045" s="108"/>
      <c r="F2045" s="109"/>
      <c r="G2045" s="110"/>
      <c r="H2045" s="113" t="str">
        <f t="shared" si="214"/>
        <v/>
      </c>
      <c r="I2045" s="111"/>
      <c r="J2045" s="120"/>
      <c r="K2045" s="120"/>
      <c r="L2045" s="120"/>
      <c r="M2045" s="120"/>
      <c r="N2045" s="120"/>
      <c r="O2045" s="120"/>
      <c r="P2045" s="120"/>
      <c r="Q2045" s="120"/>
      <c r="R2045" s="120"/>
      <c r="S2045" s="120"/>
      <c r="T2045" s="120"/>
      <c r="U2045" s="120"/>
      <c r="V2045" s="120"/>
      <c r="W2045" s="109"/>
      <c r="X2045" s="109"/>
      <c r="Y2045" s="65" t="str">
        <f t="shared" si="215"/>
        <v>DOUBLE</v>
      </c>
      <c r="Z2045" s="65">
        <f t="shared" si="210"/>
        <v>0</v>
      </c>
      <c r="AA2045" s="65">
        <f t="shared" si="211"/>
        <v>0</v>
      </c>
      <c r="AB2045" s="65">
        <f t="shared" si="212"/>
        <v>1</v>
      </c>
      <c r="AC2045" s="65">
        <f t="shared" si="213"/>
        <v>0</v>
      </c>
    </row>
    <row r="2046" spans="1:29" x14ac:dyDescent="0.25">
      <c r="A2046" s="105"/>
      <c r="B2046" s="106"/>
      <c r="C2046" s="105"/>
      <c r="D2046" s="107"/>
      <c r="E2046" s="108"/>
      <c r="F2046" s="109"/>
      <c r="G2046" s="110"/>
      <c r="H2046" s="113" t="str">
        <f t="shared" si="214"/>
        <v/>
      </c>
      <c r="I2046" s="111"/>
      <c r="J2046" s="120"/>
      <c r="K2046" s="120"/>
      <c r="L2046" s="120"/>
      <c r="M2046" s="120"/>
      <c r="N2046" s="120"/>
      <c r="O2046" s="120"/>
      <c r="P2046" s="120"/>
      <c r="Q2046" s="120"/>
      <c r="R2046" s="120"/>
      <c r="S2046" s="120"/>
      <c r="T2046" s="120"/>
      <c r="U2046" s="120"/>
      <c r="V2046" s="120"/>
      <c r="W2046" s="109"/>
      <c r="X2046" s="109"/>
      <c r="Y2046" s="65" t="str">
        <f t="shared" si="215"/>
        <v>DOUBLE</v>
      </c>
      <c r="Z2046" s="65">
        <f t="shared" si="210"/>
        <v>0</v>
      </c>
      <c r="AA2046" s="65">
        <f t="shared" si="211"/>
        <v>0</v>
      </c>
      <c r="AB2046" s="65">
        <f t="shared" si="212"/>
        <v>1</v>
      </c>
      <c r="AC2046" s="65">
        <f t="shared" si="213"/>
        <v>0</v>
      </c>
    </row>
    <row r="2047" spans="1:29" x14ac:dyDescent="0.25">
      <c r="A2047" s="105"/>
      <c r="B2047" s="106"/>
      <c r="C2047" s="105"/>
      <c r="D2047" s="107"/>
      <c r="E2047" s="108"/>
      <c r="F2047" s="109"/>
      <c r="G2047" s="110"/>
      <c r="H2047" s="113" t="str">
        <f t="shared" si="214"/>
        <v/>
      </c>
      <c r="I2047" s="111"/>
      <c r="J2047" s="120"/>
      <c r="K2047" s="120"/>
      <c r="L2047" s="120"/>
      <c r="M2047" s="120"/>
      <c r="N2047" s="120"/>
      <c r="O2047" s="120"/>
      <c r="P2047" s="120"/>
      <c r="Q2047" s="120"/>
      <c r="R2047" s="120"/>
      <c r="S2047" s="120"/>
      <c r="T2047" s="120"/>
      <c r="U2047" s="120"/>
      <c r="V2047" s="120"/>
      <c r="W2047" s="109"/>
      <c r="X2047" s="109"/>
      <c r="Y2047" s="65" t="str">
        <f t="shared" si="215"/>
        <v>DOUBLE</v>
      </c>
      <c r="Z2047" s="65">
        <f t="shared" si="210"/>
        <v>0</v>
      </c>
      <c r="AA2047" s="65">
        <f t="shared" si="211"/>
        <v>0</v>
      </c>
      <c r="AB2047" s="65">
        <f t="shared" si="212"/>
        <v>1</v>
      </c>
      <c r="AC2047" s="65">
        <f t="shared" si="213"/>
        <v>0</v>
      </c>
    </row>
    <row r="2048" spans="1:29" x14ac:dyDescent="0.25">
      <c r="A2048" s="105"/>
      <c r="B2048" s="106"/>
      <c r="C2048" s="105"/>
      <c r="D2048" s="107"/>
      <c r="E2048" s="108"/>
      <c r="F2048" s="109"/>
      <c r="G2048" s="110"/>
      <c r="H2048" s="113" t="str">
        <f t="shared" si="214"/>
        <v/>
      </c>
      <c r="I2048" s="111"/>
      <c r="J2048" s="120"/>
      <c r="K2048" s="120"/>
      <c r="L2048" s="120"/>
      <c r="M2048" s="120"/>
      <c r="N2048" s="120"/>
      <c r="O2048" s="120"/>
      <c r="P2048" s="120"/>
      <c r="Q2048" s="120"/>
      <c r="R2048" s="120"/>
      <c r="S2048" s="120"/>
      <c r="T2048" s="120"/>
      <c r="U2048" s="120"/>
      <c r="V2048" s="120"/>
      <c r="W2048" s="109"/>
      <c r="X2048" s="109"/>
      <c r="Y2048" s="65" t="str">
        <f t="shared" si="215"/>
        <v>DOUBLE</v>
      </c>
      <c r="Z2048" s="65">
        <f t="shared" si="210"/>
        <v>0</v>
      </c>
      <c r="AA2048" s="65">
        <f t="shared" si="211"/>
        <v>0</v>
      </c>
      <c r="AB2048" s="65">
        <f t="shared" si="212"/>
        <v>1</v>
      </c>
      <c r="AC2048" s="65">
        <f t="shared" si="213"/>
        <v>0</v>
      </c>
    </row>
    <row r="2049" spans="1:29" x14ac:dyDescent="0.25">
      <c r="A2049" s="105"/>
      <c r="B2049" s="106"/>
      <c r="C2049" s="105"/>
      <c r="D2049" s="107"/>
      <c r="E2049" s="108"/>
      <c r="F2049" s="109"/>
      <c r="G2049" s="110"/>
      <c r="H2049" s="113" t="str">
        <f t="shared" si="214"/>
        <v/>
      </c>
      <c r="I2049" s="111"/>
      <c r="J2049" s="120"/>
      <c r="K2049" s="120"/>
      <c r="L2049" s="120"/>
      <c r="M2049" s="120"/>
      <c r="N2049" s="120"/>
      <c r="O2049" s="120"/>
      <c r="P2049" s="120"/>
      <c r="Q2049" s="120"/>
      <c r="R2049" s="120"/>
      <c r="S2049" s="120"/>
      <c r="T2049" s="120"/>
      <c r="U2049" s="120"/>
      <c r="V2049" s="120"/>
      <c r="W2049" s="109"/>
      <c r="X2049" s="109"/>
      <c r="Y2049" s="65" t="str">
        <f t="shared" si="215"/>
        <v>DOUBLE</v>
      </c>
      <c r="Z2049" s="65">
        <f t="shared" ref="Z2049:Z2112" si="216">A1890</f>
        <v>0</v>
      </c>
      <c r="AA2049" s="65">
        <f t="shared" si="211"/>
        <v>0</v>
      </c>
      <c r="AB2049" s="65">
        <f t="shared" si="212"/>
        <v>1</v>
      </c>
      <c r="AC2049" s="65">
        <f t="shared" si="213"/>
        <v>0</v>
      </c>
    </row>
    <row r="2050" spans="1:29" x14ac:dyDescent="0.25">
      <c r="A2050" s="105"/>
      <c r="B2050" s="106"/>
      <c r="C2050" s="105"/>
      <c r="D2050" s="107"/>
      <c r="E2050" s="108"/>
      <c r="F2050" s="109"/>
      <c r="G2050" s="110"/>
      <c r="H2050" s="113" t="str">
        <f t="shared" si="214"/>
        <v/>
      </c>
      <c r="I2050" s="111"/>
      <c r="J2050" s="120"/>
      <c r="K2050" s="120"/>
      <c r="L2050" s="120"/>
      <c r="M2050" s="120"/>
      <c r="N2050" s="120"/>
      <c r="O2050" s="120"/>
      <c r="P2050" s="120"/>
      <c r="Q2050" s="120"/>
      <c r="R2050" s="120"/>
      <c r="S2050" s="120"/>
      <c r="T2050" s="120"/>
      <c r="U2050" s="120"/>
      <c r="V2050" s="120"/>
      <c r="W2050" s="109"/>
      <c r="X2050" s="109"/>
      <c r="Y2050" s="65" t="str">
        <f t="shared" si="215"/>
        <v>DOUBLE</v>
      </c>
      <c r="Z2050" s="65">
        <f t="shared" si="216"/>
        <v>0</v>
      </c>
      <c r="AA2050" s="65">
        <f t="shared" si="211"/>
        <v>0</v>
      </c>
      <c r="AB2050" s="65">
        <f t="shared" si="212"/>
        <v>1</v>
      </c>
      <c r="AC2050" s="65">
        <f t="shared" si="213"/>
        <v>0</v>
      </c>
    </row>
    <row r="2051" spans="1:29" x14ac:dyDescent="0.25">
      <c r="A2051" s="105"/>
      <c r="B2051" s="106"/>
      <c r="C2051" s="105"/>
      <c r="D2051" s="107"/>
      <c r="E2051" s="108"/>
      <c r="F2051" s="109"/>
      <c r="G2051" s="110"/>
      <c r="H2051" s="113" t="str">
        <f t="shared" si="214"/>
        <v/>
      </c>
      <c r="I2051" s="111"/>
      <c r="J2051" s="120"/>
      <c r="K2051" s="120"/>
      <c r="L2051" s="120"/>
      <c r="M2051" s="120"/>
      <c r="N2051" s="120"/>
      <c r="O2051" s="120"/>
      <c r="P2051" s="120"/>
      <c r="Q2051" s="120"/>
      <c r="R2051" s="120"/>
      <c r="S2051" s="120"/>
      <c r="T2051" s="120"/>
      <c r="U2051" s="120"/>
      <c r="V2051" s="120"/>
      <c r="W2051" s="109"/>
      <c r="X2051" s="109"/>
      <c r="Y2051" s="65" t="str">
        <f t="shared" si="215"/>
        <v>DOUBLE</v>
      </c>
      <c r="Z2051" s="65">
        <f t="shared" si="216"/>
        <v>0</v>
      </c>
      <c r="AA2051" s="65">
        <f t="shared" ref="AA2051:AA2114" si="217">I1892</f>
        <v>0</v>
      </c>
      <c r="AB2051" s="65">
        <f t="shared" ref="AB2051:AB2114" si="218">IF(ISNA(MATCH(C1892,G1892,0)),1,0)</f>
        <v>1</v>
      </c>
      <c r="AC2051" s="65">
        <f t="shared" si="213"/>
        <v>0</v>
      </c>
    </row>
    <row r="2052" spans="1:29" x14ac:dyDescent="0.25">
      <c r="A2052" s="105"/>
      <c r="B2052" s="106"/>
      <c r="C2052" s="105"/>
      <c r="D2052" s="107"/>
      <c r="E2052" s="108"/>
      <c r="F2052" s="109"/>
      <c r="G2052" s="110"/>
      <c r="H2052" s="113" t="str">
        <f t="shared" si="214"/>
        <v/>
      </c>
      <c r="I2052" s="111"/>
      <c r="J2052" s="120"/>
      <c r="K2052" s="120"/>
      <c r="L2052" s="120"/>
      <c r="M2052" s="120"/>
      <c r="N2052" s="120"/>
      <c r="O2052" s="120"/>
      <c r="P2052" s="120"/>
      <c r="Q2052" s="120"/>
      <c r="R2052" s="120"/>
      <c r="S2052" s="120"/>
      <c r="T2052" s="120"/>
      <c r="U2052" s="120"/>
      <c r="V2052" s="120"/>
      <c r="W2052" s="109"/>
      <c r="X2052" s="109"/>
      <c r="Y2052" s="65" t="str">
        <f t="shared" si="215"/>
        <v>DOUBLE</v>
      </c>
      <c r="Z2052" s="65">
        <f t="shared" si="216"/>
        <v>0</v>
      </c>
      <c r="AA2052" s="65">
        <f t="shared" si="217"/>
        <v>0</v>
      </c>
      <c r="AB2052" s="65">
        <f t="shared" si="218"/>
        <v>1</v>
      </c>
      <c r="AC2052" s="65">
        <f t="shared" si="213"/>
        <v>0</v>
      </c>
    </row>
    <row r="2053" spans="1:29" x14ac:dyDescent="0.25">
      <c r="A2053" s="105"/>
      <c r="B2053" s="106"/>
      <c r="C2053" s="105"/>
      <c r="D2053" s="107"/>
      <c r="E2053" s="108"/>
      <c r="F2053" s="109"/>
      <c r="G2053" s="110"/>
      <c r="H2053" s="113" t="str">
        <f t="shared" si="214"/>
        <v/>
      </c>
      <c r="I2053" s="111"/>
      <c r="J2053" s="120"/>
      <c r="K2053" s="120"/>
      <c r="L2053" s="120"/>
      <c r="M2053" s="120"/>
      <c r="N2053" s="120"/>
      <c r="O2053" s="120"/>
      <c r="P2053" s="120"/>
      <c r="Q2053" s="120"/>
      <c r="R2053" s="120"/>
      <c r="S2053" s="120"/>
      <c r="T2053" s="120"/>
      <c r="U2053" s="120"/>
      <c r="V2053" s="120"/>
      <c r="W2053" s="109"/>
      <c r="X2053" s="109"/>
      <c r="Y2053" s="65" t="str">
        <f t="shared" si="215"/>
        <v>DOUBLE</v>
      </c>
      <c r="Z2053" s="65">
        <f t="shared" si="216"/>
        <v>0</v>
      </c>
      <c r="AA2053" s="65">
        <f t="shared" si="217"/>
        <v>0</v>
      </c>
      <c r="AB2053" s="65">
        <f t="shared" si="218"/>
        <v>1</v>
      </c>
      <c r="AC2053" s="65">
        <f t="shared" si="213"/>
        <v>0</v>
      </c>
    </row>
    <row r="2054" spans="1:29" x14ac:dyDescent="0.25">
      <c r="A2054" s="105"/>
      <c r="B2054" s="106"/>
      <c r="C2054" s="105"/>
      <c r="D2054" s="107"/>
      <c r="E2054" s="108"/>
      <c r="F2054" s="109"/>
      <c r="G2054" s="110"/>
      <c r="H2054" s="113" t="str">
        <f t="shared" si="214"/>
        <v/>
      </c>
      <c r="I2054" s="111"/>
      <c r="J2054" s="120"/>
      <c r="K2054" s="120"/>
      <c r="L2054" s="120"/>
      <c r="M2054" s="120"/>
      <c r="N2054" s="120"/>
      <c r="O2054" s="120"/>
      <c r="P2054" s="120"/>
      <c r="Q2054" s="120"/>
      <c r="R2054" s="120"/>
      <c r="S2054" s="120"/>
      <c r="T2054" s="120"/>
      <c r="U2054" s="120"/>
      <c r="V2054" s="120"/>
      <c r="W2054" s="109"/>
      <c r="X2054" s="109"/>
      <c r="Y2054" s="65" t="str">
        <f t="shared" si="215"/>
        <v>DOUBLE</v>
      </c>
      <c r="Z2054" s="65">
        <f t="shared" si="216"/>
        <v>0</v>
      </c>
      <c r="AA2054" s="65">
        <f t="shared" si="217"/>
        <v>0</v>
      </c>
      <c r="AB2054" s="65">
        <f t="shared" si="218"/>
        <v>1</v>
      </c>
      <c r="AC2054" s="65">
        <f t="shared" si="213"/>
        <v>0</v>
      </c>
    </row>
    <row r="2055" spans="1:29" x14ac:dyDescent="0.25">
      <c r="A2055" s="105"/>
      <c r="B2055" s="106"/>
      <c r="C2055" s="105"/>
      <c r="D2055" s="107"/>
      <c r="E2055" s="108"/>
      <c r="F2055" s="109"/>
      <c r="G2055" s="110"/>
      <c r="H2055" s="113" t="str">
        <f t="shared" si="214"/>
        <v/>
      </c>
      <c r="I2055" s="111"/>
      <c r="J2055" s="120"/>
      <c r="K2055" s="120"/>
      <c r="L2055" s="120"/>
      <c r="M2055" s="120"/>
      <c r="N2055" s="120"/>
      <c r="O2055" s="120"/>
      <c r="P2055" s="120"/>
      <c r="Q2055" s="120"/>
      <c r="R2055" s="120"/>
      <c r="S2055" s="120"/>
      <c r="T2055" s="120"/>
      <c r="U2055" s="120"/>
      <c r="V2055" s="120"/>
      <c r="W2055" s="109"/>
      <c r="X2055" s="109"/>
      <c r="Y2055" s="65" t="str">
        <f t="shared" si="215"/>
        <v>DOUBLE</v>
      </c>
      <c r="Z2055" s="65">
        <f t="shared" si="216"/>
        <v>0</v>
      </c>
      <c r="AA2055" s="65">
        <f t="shared" si="217"/>
        <v>0</v>
      </c>
      <c r="AB2055" s="65">
        <f t="shared" si="218"/>
        <v>1</v>
      </c>
      <c r="AC2055" s="65">
        <f t="shared" ref="AC2055:AC2118" si="219">LEN(G1896)</f>
        <v>0</v>
      </c>
    </row>
    <row r="2056" spans="1:29" x14ac:dyDescent="0.25">
      <c r="A2056" s="105"/>
      <c r="B2056" s="106"/>
      <c r="C2056" s="105"/>
      <c r="D2056" s="107"/>
      <c r="E2056" s="108"/>
      <c r="F2056" s="109"/>
      <c r="G2056" s="110"/>
      <c r="H2056" s="113" t="str">
        <f t="shared" si="214"/>
        <v/>
      </c>
      <c r="I2056" s="111"/>
      <c r="J2056" s="120"/>
      <c r="K2056" s="120"/>
      <c r="L2056" s="120"/>
      <c r="M2056" s="120"/>
      <c r="N2056" s="120"/>
      <c r="O2056" s="120"/>
      <c r="P2056" s="120"/>
      <c r="Q2056" s="120"/>
      <c r="R2056" s="120"/>
      <c r="S2056" s="120"/>
      <c r="T2056" s="120"/>
      <c r="U2056" s="120"/>
      <c r="V2056" s="120"/>
      <c r="W2056" s="109"/>
      <c r="X2056" s="109"/>
      <c r="Y2056" s="65" t="str">
        <f t="shared" si="215"/>
        <v>DOUBLE</v>
      </c>
      <c r="Z2056" s="65">
        <f t="shared" si="216"/>
        <v>0</v>
      </c>
      <c r="AA2056" s="65">
        <f t="shared" si="217"/>
        <v>0</v>
      </c>
      <c r="AB2056" s="65">
        <f t="shared" si="218"/>
        <v>1</v>
      </c>
      <c r="AC2056" s="65">
        <f t="shared" si="219"/>
        <v>0</v>
      </c>
    </row>
    <row r="2057" spans="1:29" x14ac:dyDescent="0.25">
      <c r="A2057" s="105"/>
      <c r="B2057" s="106"/>
      <c r="C2057" s="105"/>
      <c r="D2057" s="107"/>
      <c r="E2057" s="108"/>
      <c r="F2057" s="109"/>
      <c r="G2057" s="110"/>
      <c r="H2057" s="113" t="str">
        <f t="shared" si="214"/>
        <v/>
      </c>
      <c r="I2057" s="111"/>
      <c r="J2057" s="120"/>
      <c r="K2057" s="120"/>
      <c r="L2057" s="120"/>
      <c r="M2057" s="120"/>
      <c r="N2057" s="120"/>
      <c r="O2057" s="120"/>
      <c r="P2057" s="120"/>
      <c r="Q2057" s="120"/>
      <c r="R2057" s="120"/>
      <c r="S2057" s="120"/>
      <c r="T2057" s="120"/>
      <c r="U2057" s="120"/>
      <c r="V2057" s="120"/>
      <c r="W2057" s="109"/>
      <c r="X2057" s="109"/>
      <c r="Y2057" s="65" t="str">
        <f t="shared" si="215"/>
        <v>DOUBLE</v>
      </c>
      <c r="Z2057" s="65">
        <f t="shared" si="216"/>
        <v>0</v>
      </c>
      <c r="AA2057" s="65">
        <f t="shared" si="217"/>
        <v>0</v>
      </c>
      <c r="AB2057" s="65">
        <f t="shared" si="218"/>
        <v>1</v>
      </c>
      <c r="AC2057" s="65">
        <f t="shared" si="219"/>
        <v>0</v>
      </c>
    </row>
    <row r="2058" spans="1:29" x14ac:dyDescent="0.25">
      <c r="A2058" s="105"/>
      <c r="B2058" s="106"/>
      <c r="C2058" s="105"/>
      <c r="D2058" s="107"/>
      <c r="E2058" s="108"/>
      <c r="F2058" s="109"/>
      <c r="G2058" s="110"/>
      <c r="H2058" s="113" t="str">
        <f t="shared" si="214"/>
        <v/>
      </c>
      <c r="I2058" s="111"/>
      <c r="J2058" s="120"/>
      <c r="K2058" s="120"/>
      <c r="L2058" s="120"/>
      <c r="M2058" s="120"/>
      <c r="N2058" s="120"/>
      <c r="O2058" s="120"/>
      <c r="P2058" s="120"/>
      <c r="Q2058" s="120"/>
      <c r="R2058" s="120"/>
      <c r="S2058" s="120"/>
      <c r="T2058" s="120"/>
      <c r="U2058" s="120"/>
      <c r="V2058" s="120"/>
      <c r="W2058" s="109"/>
      <c r="X2058" s="109"/>
      <c r="Y2058" s="65" t="str">
        <f t="shared" si="215"/>
        <v>DOUBLE</v>
      </c>
      <c r="Z2058" s="65">
        <f t="shared" si="216"/>
        <v>0</v>
      </c>
      <c r="AA2058" s="65">
        <f t="shared" si="217"/>
        <v>0</v>
      </c>
      <c r="AB2058" s="65">
        <f t="shared" si="218"/>
        <v>1</v>
      </c>
      <c r="AC2058" s="65">
        <f t="shared" si="219"/>
        <v>0</v>
      </c>
    </row>
    <row r="2059" spans="1:29" x14ac:dyDescent="0.25">
      <c r="A2059" s="105"/>
      <c r="B2059" s="106"/>
      <c r="C2059" s="105"/>
      <c r="D2059" s="107"/>
      <c r="E2059" s="108"/>
      <c r="F2059" s="109"/>
      <c r="G2059" s="110"/>
      <c r="H2059" s="113" t="str">
        <f t="shared" si="214"/>
        <v/>
      </c>
      <c r="I2059" s="111"/>
      <c r="J2059" s="120"/>
      <c r="K2059" s="120"/>
      <c r="L2059" s="120"/>
      <c r="M2059" s="120"/>
      <c r="N2059" s="120"/>
      <c r="O2059" s="120"/>
      <c r="P2059" s="120"/>
      <c r="Q2059" s="120"/>
      <c r="R2059" s="120"/>
      <c r="S2059" s="120"/>
      <c r="T2059" s="120"/>
      <c r="U2059" s="120"/>
      <c r="V2059" s="120"/>
      <c r="W2059" s="109"/>
      <c r="X2059" s="109"/>
      <c r="Y2059" s="65" t="str">
        <f t="shared" si="215"/>
        <v>DOUBLE</v>
      </c>
      <c r="Z2059" s="65">
        <f t="shared" si="216"/>
        <v>0</v>
      </c>
      <c r="AA2059" s="65">
        <f t="shared" si="217"/>
        <v>0</v>
      </c>
      <c r="AB2059" s="65">
        <f t="shared" si="218"/>
        <v>1</v>
      </c>
      <c r="AC2059" s="65">
        <f t="shared" si="219"/>
        <v>0</v>
      </c>
    </row>
    <row r="2060" spans="1:29" x14ac:dyDescent="0.25">
      <c r="A2060" s="105"/>
      <c r="B2060" s="106"/>
      <c r="C2060" s="105"/>
      <c r="D2060" s="107"/>
      <c r="E2060" s="108"/>
      <c r="F2060" s="109"/>
      <c r="G2060" s="110"/>
      <c r="H2060" s="113" t="str">
        <f t="shared" si="214"/>
        <v/>
      </c>
      <c r="I2060" s="111"/>
      <c r="J2060" s="120"/>
      <c r="K2060" s="120"/>
      <c r="L2060" s="120"/>
      <c r="M2060" s="120"/>
      <c r="N2060" s="120"/>
      <c r="O2060" s="120"/>
      <c r="P2060" s="120"/>
      <c r="Q2060" s="120"/>
      <c r="R2060" s="120"/>
      <c r="S2060" s="120"/>
      <c r="T2060" s="120"/>
      <c r="U2060" s="120"/>
      <c r="V2060" s="120"/>
      <c r="W2060" s="109"/>
      <c r="X2060" s="109"/>
      <c r="Y2060" s="65" t="str">
        <f t="shared" si="215"/>
        <v>DOUBLE</v>
      </c>
      <c r="Z2060" s="65">
        <f t="shared" si="216"/>
        <v>0</v>
      </c>
      <c r="AA2060" s="65">
        <f t="shared" si="217"/>
        <v>0</v>
      </c>
      <c r="AB2060" s="65">
        <f t="shared" si="218"/>
        <v>1</v>
      </c>
      <c r="AC2060" s="65">
        <f t="shared" si="219"/>
        <v>0</v>
      </c>
    </row>
    <row r="2061" spans="1:29" x14ac:dyDescent="0.25">
      <c r="A2061" s="105"/>
      <c r="B2061" s="106"/>
      <c r="C2061" s="105"/>
      <c r="D2061" s="107"/>
      <c r="E2061" s="108"/>
      <c r="F2061" s="109"/>
      <c r="G2061" s="110"/>
      <c r="H2061" s="113" t="str">
        <f t="shared" si="214"/>
        <v/>
      </c>
      <c r="I2061" s="111"/>
      <c r="J2061" s="120"/>
      <c r="K2061" s="120"/>
      <c r="L2061" s="120"/>
      <c r="M2061" s="120"/>
      <c r="N2061" s="120"/>
      <c r="O2061" s="120"/>
      <c r="P2061" s="120"/>
      <c r="Q2061" s="120"/>
      <c r="R2061" s="120"/>
      <c r="S2061" s="120"/>
      <c r="T2061" s="120"/>
      <c r="U2061" s="120"/>
      <c r="V2061" s="120"/>
      <c r="W2061" s="109"/>
      <c r="X2061" s="109"/>
      <c r="Y2061" s="65" t="str">
        <f t="shared" si="215"/>
        <v>DOUBLE</v>
      </c>
      <c r="Z2061" s="65">
        <f t="shared" si="216"/>
        <v>0</v>
      </c>
      <c r="AA2061" s="65">
        <f t="shared" si="217"/>
        <v>0</v>
      </c>
      <c r="AB2061" s="65">
        <f t="shared" si="218"/>
        <v>1</v>
      </c>
      <c r="AC2061" s="65">
        <f t="shared" si="219"/>
        <v>0</v>
      </c>
    </row>
    <row r="2062" spans="1:29" x14ac:dyDescent="0.25">
      <c r="A2062" s="105"/>
      <c r="B2062" s="106"/>
      <c r="C2062" s="105"/>
      <c r="D2062" s="107"/>
      <c r="E2062" s="108"/>
      <c r="F2062" s="109"/>
      <c r="G2062" s="110"/>
      <c r="H2062" s="113" t="str">
        <f t="shared" si="214"/>
        <v/>
      </c>
      <c r="I2062" s="111"/>
      <c r="J2062" s="120"/>
      <c r="K2062" s="120"/>
      <c r="L2062" s="120"/>
      <c r="M2062" s="120"/>
      <c r="N2062" s="120"/>
      <c r="O2062" s="120"/>
      <c r="P2062" s="120"/>
      <c r="Q2062" s="120"/>
      <c r="R2062" s="120"/>
      <c r="S2062" s="120"/>
      <c r="T2062" s="120"/>
      <c r="U2062" s="120"/>
      <c r="V2062" s="120"/>
      <c r="W2062" s="109"/>
      <c r="X2062" s="109"/>
      <c r="Y2062" s="65" t="str">
        <f t="shared" si="215"/>
        <v>DOUBLE</v>
      </c>
      <c r="Z2062" s="65">
        <f t="shared" si="216"/>
        <v>0</v>
      </c>
      <c r="AA2062" s="65">
        <f t="shared" si="217"/>
        <v>0</v>
      </c>
      <c r="AB2062" s="65">
        <f t="shared" si="218"/>
        <v>1</v>
      </c>
      <c r="AC2062" s="65">
        <f t="shared" si="219"/>
        <v>0</v>
      </c>
    </row>
    <row r="2063" spans="1:29" x14ac:dyDescent="0.25">
      <c r="A2063" s="105"/>
      <c r="B2063" s="106"/>
      <c r="C2063" s="105"/>
      <c r="D2063" s="107"/>
      <c r="E2063" s="108"/>
      <c r="F2063" s="109"/>
      <c r="G2063" s="110"/>
      <c r="H2063" s="113" t="str">
        <f t="shared" si="214"/>
        <v/>
      </c>
      <c r="I2063" s="111"/>
      <c r="J2063" s="120"/>
      <c r="K2063" s="120"/>
      <c r="L2063" s="120"/>
      <c r="M2063" s="120"/>
      <c r="N2063" s="120"/>
      <c r="O2063" s="120"/>
      <c r="P2063" s="120"/>
      <c r="Q2063" s="120"/>
      <c r="R2063" s="120"/>
      <c r="S2063" s="120"/>
      <c r="T2063" s="120"/>
      <c r="U2063" s="120"/>
      <c r="V2063" s="120"/>
      <c r="W2063" s="109"/>
      <c r="X2063" s="109"/>
      <c r="Y2063" s="65" t="str">
        <f t="shared" si="215"/>
        <v>DOUBLE</v>
      </c>
      <c r="Z2063" s="65">
        <f t="shared" si="216"/>
        <v>0</v>
      </c>
      <c r="AA2063" s="65">
        <f t="shared" si="217"/>
        <v>0</v>
      </c>
      <c r="AB2063" s="65">
        <f t="shared" si="218"/>
        <v>1</v>
      </c>
      <c r="AC2063" s="65">
        <f t="shared" si="219"/>
        <v>0</v>
      </c>
    </row>
    <row r="2064" spans="1:29" x14ac:dyDescent="0.25">
      <c r="A2064" s="105"/>
      <c r="B2064" s="106"/>
      <c r="C2064" s="105"/>
      <c r="D2064" s="107"/>
      <c r="E2064" s="108"/>
      <c r="F2064" s="109"/>
      <c r="G2064" s="110"/>
      <c r="H2064" s="113" t="str">
        <f t="shared" si="214"/>
        <v/>
      </c>
      <c r="I2064" s="111"/>
      <c r="J2064" s="120"/>
      <c r="K2064" s="120"/>
      <c r="L2064" s="120"/>
      <c r="M2064" s="120"/>
      <c r="N2064" s="120"/>
      <c r="O2064" s="120"/>
      <c r="P2064" s="120"/>
      <c r="Q2064" s="120"/>
      <c r="R2064" s="120"/>
      <c r="S2064" s="120"/>
      <c r="T2064" s="120"/>
      <c r="U2064" s="120"/>
      <c r="V2064" s="120"/>
      <c r="W2064" s="109"/>
      <c r="X2064" s="109"/>
      <c r="Y2064" s="65" t="str">
        <f t="shared" si="215"/>
        <v>DOUBLE</v>
      </c>
      <c r="Z2064" s="65">
        <f t="shared" si="216"/>
        <v>0</v>
      </c>
      <c r="AA2064" s="65">
        <f t="shared" si="217"/>
        <v>0</v>
      </c>
      <c r="AB2064" s="65">
        <f t="shared" si="218"/>
        <v>1</v>
      </c>
      <c r="AC2064" s="65">
        <f t="shared" si="219"/>
        <v>0</v>
      </c>
    </row>
    <row r="2065" spans="1:29" x14ac:dyDescent="0.25">
      <c r="A2065" s="105"/>
      <c r="B2065" s="106"/>
      <c r="C2065" s="105"/>
      <c r="D2065" s="107"/>
      <c r="E2065" s="108"/>
      <c r="F2065" s="109"/>
      <c r="G2065" s="110"/>
      <c r="H2065" s="113" t="str">
        <f t="shared" si="214"/>
        <v/>
      </c>
      <c r="I2065" s="111"/>
      <c r="J2065" s="120"/>
      <c r="K2065" s="120"/>
      <c r="L2065" s="120"/>
      <c r="M2065" s="120"/>
      <c r="N2065" s="120"/>
      <c r="O2065" s="120"/>
      <c r="P2065" s="120"/>
      <c r="Q2065" s="120"/>
      <c r="R2065" s="120"/>
      <c r="S2065" s="120"/>
      <c r="T2065" s="120"/>
      <c r="U2065" s="120"/>
      <c r="V2065" s="120"/>
      <c r="W2065" s="109"/>
      <c r="X2065" s="109"/>
      <c r="Y2065" s="65" t="str">
        <f t="shared" si="215"/>
        <v>DOUBLE</v>
      </c>
      <c r="Z2065" s="65">
        <f t="shared" si="216"/>
        <v>0</v>
      </c>
      <c r="AA2065" s="65">
        <f t="shared" si="217"/>
        <v>0</v>
      </c>
      <c r="AB2065" s="65">
        <f t="shared" si="218"/>
        <v>1</v>
      </c>
      <c r="AC2065" s="65">
        <f t="shared" si="219"/>
        <v>0</v>
      </c>
    </row>
    <row r="2066" spans="1:29" x14ac:dyDescent="0.25">
      <c r="A2066" s="105"/>
      <c r="B2066" s="106"/>
      <c r="C2066" s="105"/>
      <c r="D2066" s="107"/>
      <c r="E2066" s="108"/>
      <c r="F2066" s="109"/>
      <c r="G2066" s="110"/>
      <c r="H2066" s="113" t="str">
        <f t="shared" si="214"/>
        <v/>
      </c>
      <c r="I2066" s="111"/>
      <c r="J2066" s="120"/>
      <c r="K2066" s="120"/>
      <c r="L2066" s="120"/>
      <c r="M2066" s="120"/>
      <c r="N2066" s="120"/>
      <c r="O2066" s="120"/>
      <c r="P2066" s="120"/>
      <c r="Q2066" s="120"/>
      <c r="R2066" s="120"/>
      <c r="S2066" s="120"/>
      <c r="T2066" s="120"/>
      <c r="U2066" s="120"/>
      <c r="V2066" s="120"/>
      <c r="W2066" s="109"/>
      <c r="X2066" s="109"/>
      <c r="Y2066" s="65" t="str">
        <f t="shared" si="215"/>
        <v>DOUBLE</v>
      </c>
      <c r="Z2066" s="65">
        <f t="shared" si="216"/>
        <v>0</v>
      </c>
      <c r="AA2066" s="65">
        <f t="shared" si="217"/>
        <v>0</v>
      </c>
      <c r="AB2066" s="65">
        <f t="shared" si="218"/>
        <v>1</v>
      </c>
      <c r="AC2066" s="65">
        <f t="shared" si="219"/>
        <v>0</v>
      </c>
    </row>
    <row r="2067" spans="1:29" x14ac:dyDescent="0.25">
      <c r="A2067" s="105"/>
      <c r="B2067" s="106"/>
      <c r="C2067" s="105"/>
      <c r="D2067" s="107"/>
      <c r="E2067" s="108"/>
      <c r="F2067" s="109"/>
      <c r="G2067" s="110"/>
      <c r="H2067" s="113" t="str">
        <f t="shared" si="214"/>
        <v/>
      </c>
      <c r="I2067" s="111"/>
      <c r="J2067" s="120"/>
      <c r="K2067" s="120"/>
      <c r="L2067" s="120"/>
      <c r="M2067" s="120"/>
      <c r="N2067" s="120"/>
      <c r="O2067" s="120"/>
      <c r="P2067" s="120"/>
      <c r="Q2067" s="120"/>
      <c r="R2067" s="120"/>
      <c r="S2067" s="120"/>
      <c r="T2067" s="120"/>
      <c r="U2067" s="120"/>
      <c r="V2067" s="120"/>
      <c r="W2067" s="109"/>
      <c r="X2067" s="109"/>
      <c r="Y2067" s="65" t="str">
        <f t="shared" si="215"/>
        <v>DOUBLE</v>
      </c>
      <c r="Z2067" s="65">
        <f t="shared" si="216"/>
        <v>0</v>
      </c>
      <c r="AA2067" s="65">
        <f t="shared" si="217"/>
        <v>0</v>
      </c>
      <c r="AB2067" s="65">
        <f t="shared" si="218"/>
        <v>1</v>
      </c>
      <c r="AC2067" s="65">
        <f t="shared" si="219"/>
        <v>0</v>
      </c>
    </row>
    <row r="2068" spans="1:29" x14ac:dyDescent="0.25">
      <c r="A2068" s="105"/>
      <c r="B2068" s="106"/>
      <c r="C2068" s="105"/>
      <c r="D2068" s="107"/>
      <c r="E2068" s="108"/>
      <c r="F2068" s="109"/>
      <c r="G2068" s="110"/>
      <c r="H2068" s="113" t="str">
        <f t="shared" si="214"/>
        <v/>
      </c>
      <c r="I2068" s="111"/>
      <c r="J2068" s="120"/>
      <c r="K2068" s="120"/>
      <c r="L2068" s="120"/>
      <c r="M2068" s="120"/>
      <c r="N2068" s="120"/>
      <c r="O2068" s="120"/>
      <c r="P2068" s="120"/>
      <c r="Q2068" s="120"/>
      <c r="R2068" s="120"/>
      <c r="S2068" s="120"/>
      <c r="T2068" s="120"/>
      <c r="U2068" s="120"/>
      <c r="V2068" s="120"/>
      <c r="W2068" s="109"/>
      <c r="X2068" s="109"/>
      <c r="Y2068" s="65" t="str">
        <f t="shared" si="215"/>
        <v>DOUBLE</v>
      </c>
      <c r="Z2068" s="65">
        <f t="shared" si="216"/>
        <v>0</v>
      </c>
      <c r="AA2068" s="65">
        <f t="shared" si="217"/>
        <v>0</v>
      </c>
      <c r="AB2068" s="65">
        <f t="shared" si="218"/>
        <v>1</v>
      </c>
      <c r="AC2068" s="65">
        <f t="shared" si="219"/>
        <v>0</v>
      </c>
    </row>
    <row r="2069" spans="1:29" x14ac:dyDescent="0.25">
      <c r="A2069" s="105"/>
      <c r="B2069" s="106"/>
      <c r="C2069" s="105"/>
      <c r="D2069" s="107"/>
      <c r="E2069" s="108"/>
      <c r="F2069" s="109"/>
      <c r="G2069" s="110"/>
      <c r="H2069" s="113" t="str">
        <f t="shared" si="214"/>
        <v/>
      </c>
      <c r="I2069" s="111"/>
      <c r="J2069" s="120"/>
      <c r="K2069" s="120"/>
      <c r="L2069" s="120"/>
      <c r="M2069" s="120"/>
      <c r="N2069" s="120"/>
      <c r="O2069" s="120"/>
      <c r="P2069" s="120"/>
      <c r="Q2069" s="120"/>
      <c r="R2069" s="120"/>
      <c r="S2069" s="120"/>
      <c r="T2069" s="120"/>
      <c r="U2069" s="120"/>
      <c r="V2069" s="120"/>
      <c r="W2069" s="109"/>
      <c r="X2069" s="109"/>
      <c r="Y2069" s="65" t="str">
        <f t="shared" si="215"/>
        <v>DOUBLE</v>
      </c>
      <c r="Z2069" s="65">
        <f t="shared" si="216"/>
        <v>0</v>
      </c>
      <c r="AA2069" s="65">
        <f t="shared" si="217"/>
        <v>0</v>
      </c>
      <c r="AB2069" s="65">
        <f t="shared" si="218"/>
        <v>1</v>
      </c>
      <c r="AC2069" s="65">
        <f t="shared" si="219"/>
        <v>0</v>
      </c>
    </row>
    <row r="2070" spans="1:29" x14ac:dyDescent="0.25">
      <c r="A2070" s="105"/>
      <c r="B2070" s="106"/>
      <c r="C2070" s="105"/>
      <c r="D2070" s="107"/>
      <c r="E2070" s="108"/>
      <c r="F2070" s="109"/>
      <c r="G2070" s="110"/>
      <c r="H2070" s="113" t="str">
        <f t="shared" si="214"/>
        <v/>
      </c>
      <c r="I2070" s="111"/>
      <c r="J2070" s="120"/>
      <c r="K2070" s="120"/>
      <c r="L2070" s="120"/>
      <c r="M2070" s="120"/>
      <c r="N2070" s="120"/>
      <c r="O2070" s="120"/>
      <c r="P2070" s="120"/>
      <c r="Q2070" s="120"/>
      <c r="R2070" s="120"/>
      <c r="S2070" s="120"/>
      <c r="T2070" s="120"/>
      <c r="U2070" s="120"/>
      <c r="V2070" s="120"/>
      <c r="W2070" s="109"/>
      <c r="X2070" s="109"/>
      <c r="Y2070" s="65" t="str">
        <f t="shared" si="215"/>
        <v>DOUBLE</v>
      </c>
      <c r="Z2070" s="65">
        <f t="shared" si="216"/>
        <v>0</v>
      </c>
      <c r="AA2070" s="65">
        <f t="shared" si="217"/>
        <v>0</v>
      </c>
      <c r="AB2070" s="65">
        <f t="shared" si="218"/>
        <v>1</v>
      </c>
      <c r="AC2070" s="65">
        <f t="shared" si="219"/>
        <v>0</v>
      </c>
    </row>
    <row r="2071" spans="1:29" x14ac:dyDescent="0.25">
      <c r="A2071" s="105"/>
      <c r="B2071" s="106"/>
      <c r="C2071" s="105"/>
      <c r="D2071" s="107"/>
      <c r="E2071" s="108"/>
      <c r="F2071" s="109"/>
      <c r="G2071" s="110"/>
      <c r="H2071" s="113" t="str">
        <f t="shared" si="214"/>
        <v/>
      </c>
      <c r="I2071" s="111"/>
      <c r="J2071" s="120"/>
      <c r="K2071" s="120"/>
      <c r="L2071" s="120"/>
      <c r="M2071" s="120"/>
      <c r="N2071" s="120"/>
      <c r="O2071" s="120"/>
      <c r="P2071" s="120"/>
      <c r="Q2071" s="120"/>
      <c r="R2071" s="120"/>
      <c r="S2071" s="120"/>
      <c r="T2071" s="120"/>
      <c r="U2071" s="120"/>
      <c r="V2071" s="120"/>
      <c r="W2071" s="109"/>
      <c r="X2071" s="109"/>
      <c r="Y2071" s="65" t="str">
        <f t="shared" si="215"/>
        <v>DOUBLE</v>
      </c>
      <c r="Z2071" s="65">
        <f t="shared" si="216"/>
        <v>0</v>
      </c>
      <c r="AA2071" s="65">
        <f t="shared" si="217"/>
        <v>0</v>
      </c>
      <c r="AB2071" s="65">
        <f t="shared" si="218"/>
        <v>1</v>
      </c>
      <c r="AC2071" s="65">
        <f t="shared" si="219"/>
        <v>0</v>
      </c>
    </row>
    <row r="2072" spans="1:29" x14ac:dyDescent="0.25">
      <c r="A2072" s="105"/>
      <c r="B2072" s="106"/>
      <c r="C2072" s="105"/>
      <c r="D2072" s="107"/>
      <c r="E2072" s="108"/>
      <c r="F2072" s="109"/>
      <c r="G2072" s="110"/>
      <c r="H2072" s="113" t="str">
        <f t="shared" si="214"/>
        <v/>
      </c>
      <c r="I2072" s="111"/>
      <c r="J2072" s="120"/>
      <c r="K2072" s="120"/>
      <c r="L2072" s="120"/>
      <c r="M2072" s="120"/>
      <c r="N2072" s="120"/>
      <c r="O2072" s="120"/>
      <c r="P2072" s="120"/>
      <c r="Q2072" s="120"/>
      <c r="R2072" s="120"/>
      <c r="S2072" s="120"/>
      <c r="T2072" s="120"/>
      <c r="U2072" s="120"/>
      <c r="V2072" s="120"/>
      <c r="W2072" s="109"/>
      <c r="X2072" s="109"/>
      <c r="Y2072" s="65" t="str">
        <f t="shared" si="215"/>
        <v>DOUBLE</v>
      </c>
      <c r="Z2072" s="65">
        <f t="shared" si="216"/>
        <v>0</v>
      </c>
      <c r="AA2072" s="65">
        <f t="shared" si="217"/>
        <v>0</v>
      </c>
      <c r="AB2072" s="65">
        <f t="shared" si="218"/>
        <v>1</v>
      </c>
      <c r="AC2072" s="65">
        <f t="shared" si="219"/>
        <v>0</v>
      </c>
    </row>
    <row r="2073" spans="1:29" x14ac:dyDescent="0.25">
      <c r="A2073" s="105"/>
      <c r="B2073" s="106"/>
      <c r="C2073" s="105"/>
      <c r="D2073" s="107"/>
      <c r="E2073" s="108"/>
      <c r="F2073" s="109"/>
      <c r="G2073" s="110"/>
      <c r="H2073" s="113" t="str">
        <f t="shared" si="214"/>
        <v/>
      </c>
      <c r="I2073" s="111"/>
      <c r="J2073" s="120"/>
      <c r="K2073" s="120"/>
      <c r="L2073" s="120"/>
      <c r="M2073" s="120"/>
      <c r="N2073" s="120"/>
      <c r="O2073" s="120"/>
      <c r="P2073" s="120"/>
      <c r="Q2073" s="120"/>
      <c r="R2073" s="120"/>
      <c r="S2073" s="120"/>
      <c r="T2073" s="120"/>
      <c r="U2073" s="120"/>
      <c r="V2073" s="120"/>
      <c r="W2073" s="109"/>
      <c r="X2073" s="109"/>
      <c r="Y2073" s="65" t="str">
        <f t="shared" si="215"/>
        <v>DOUBLE</v>
      </c>
      <c r="Z2073" s="65">
        <f t="shared" si="216"/>
        <v>0</v>
      </c>
      <c r="AA2073" s="65">
        <f t="shared" si="217"/>
        <v>0</v>
      </c>
      <c r="AB2073" s="65">
        <f t="shared" si="218"/>
        <v>1</v>
      </c>
      <c r="AC2073" s="65">
        <f t="shared" si="219"/>
        <v>0</v>
      </c>
    </row>
    <row r="2074" spans="1:29" x14ac:dyDescent="0.25">
      <c r="A2074" s="105"/>
      <c r="B2074" s="106"/>
      <c r="C2074" s="105"/>
      <c r="D2074" s="107"/>
      <c r="E2074" s="108"/>
      <c r="F2074" s="109"/>
      <c r="G2074" s="110"/>
      <c r="H2074" s="113" t="str">
        <f t="shared" si="214"/>
        <v/>
      </c>
      <c r="I2074" s="111"/>
      <c r="J2074" s="120"/>
      <c r="K2074" s="120"/>
      <c r="L2074" s="120"/>
      <c r="M2074" s="120"/>
      <c r="N2074" s="120"/>
      <c r="O2074" s="120"/>
      <c r="P2074" s="120"/>
      <c r="Q2074" s="120"/>
      <c r="R2074" s="120"/>
      <c r="S2074" s="120"/>
      <c r="T2074" s="120"/>
      <c r="U2074" s="120"/>
      <c r="V2074" s="120"/>
      <c r="W2074" s="109"/>
      <c r="X2074" s="109"/>
      <c r="Y2074" s="65" t="str">
        <f t="shared" si="215"/>
        <v>DOUBLE</v>
      </c>
      <c r="Z2074" s="65">
        <f t="shared" si="216"/>
        <v>0</v>
      </c>
      <c r="AA2074" s="65">
        <f t="shared" si="217"/>
        <v>0</v>
      </c>
      <c r="AB2074" s="65">
        <f t="shared" si="218"/>
        <v>1</v>
      </c>
      <c r="AC2074" s="65">
        <f t="shared" si="219"/>
        <v>0</v>
      </c>
    </row>
    <row r="2075" spans="1:29" x14ac:dyDescent="0.25">
      <c r="A2075" s="105"/>
      <c r="B2075" s="106"/>
      <c r="C2075" s="105"/>
      <c r="D2075" s="107"/>
      <c r="E2075" s="108"/>
      <c r="F2075" s="109"/>
      <c r="G2075" s="110"/>
      <c r="H2075" s="113" t="str">
        <f t="shared" si="214"/>
        <v/>
      </c>
      <c r="I2075" s="111"/>
      <c r="J2075" s="120"/>
      <c r="K2075" s="120"/>
      <c r="L2075" s="120"/>
      <c r="M2075" s="120"/>
      <c r="N2075" s="120"/>
      <c r="O2075" s="120"/>
      <c r="P2075" s="120"/>
      <c r="Q2075" s="120"/>
      <c r="R2075" s="120"/>
      <c r="S2075" s="120"/>
      <c r="T2075" s="120"/>
      <c r="U2075" s="120"/>
      <c r="V2075" s="120"/>
      <c r="W2075" s="109"/>
      <c r="X2075" s="109"/>
      <c r="Y2075" s="65" t="str">
        <f t="shared" si="215"/>
        <v>DOUBLE</v>
      </c>
      <c r="Z2075" s="65">
        <f t="shared" si="216"/>
        <v>0</v>
      </c>
      <c r="AA2075" s="65">
        <f t="shared" si="217"/>
        <v>0</v>
      </c>
      <c r="AB2075" s="65">
        <f t="shared" si="218"/>
        <v>1</v>
      </c>
      <c r="AC2075" s="65">
        <f t="shared" si="219"/>
        <v>0</v>
      </c>
    </row>
    <row r="2076" spans="1:29" x14ac:dyDescent="0.25">
      <c r="A2076" s="105"/>
      <c r="B2076" s="106"/>
      <c r="C2076" s="105"/>
      <c r="D2076" s="107"/>
      <c r="E2076" s="108"/>
      <c r="F2076" s="109"/>
      <c r="G2076" s="110"/>
      <c r="H2076" s="113" t="str">
        <f t="shared" si="214"/>
        <v/>
      </c>
      <c r="I2076" s="111"/>
      <c r="J2076" s="120"/>
      <c r="K2076" s="120"/>
      <c r="L2076" s="120"/>
      <c r="M2076" s="120"/>
      <c r="N2076" s="120"/>
      <c r="O2076" s="120"/>
      <c r="P2076" s="120"/>
      <c r="Q2076" s="120"/>
      <c r="R2076" s="120"/>
      <c r="S2076" s="120"/>
      <c r="T2076" s="120"/>
      <c r="U2076" s="120"/>
      <c r="V2076" s="120"/>
      <c r="W2076" s="109"/>
      <c r="X2076" s="109"/>
      <c r="Y2076" s="65" t="str">
        <f t="shared" si="215"/>
        <v>DOUBLE</v>
      </c>
      <c r="Z2076" s="65">
        <f t="shared" si="216"/>
        <v>0</v>
      </c>
      <c r="AA2076" s="65">
        <f t="shared" si="217"/>
        <v>0</v>
      </c>
      <c r="AB2076" s="65">
        <f t="shared" si="218"/>
        <v>1</v>
      </c>
      <c r="AC2076" s="65">
        <f t="shared" si="219"/>
        <v>0</v>
      </c>
    </row>
    <row r="2077" spans="1:29" x14ac:dyDescent="0.25">
      <c r="A2077" s="105"/>
      <c r="B2077" s="106"/>
      <c r="C2077" s="105"/>
      <c r="D2077" s="107"/>
      <c r="E2077" s="108"/>
      <c r="F2077" s="109"/>
      <c r="G2077" s="110"/>
      <c r="H2077" s="113" t="str">
        <f t="shared" si="214"/>
        <v/>
      </c>
      <c r="I2077" s="111"/>
      <c r="J2077" s="120"/>
      <c r="K2077" s="120"/>
      <c r="L2077" s="120"/>
      <c r="M2077" s="120"/>
      <c r="N2077" s="120"/>
      <c r="O2077" s="120"/>
      <c r="P2077" s="120"/>
      <c r="Q2077" s="120"/>
      <c r="R2077" s="120"/>
      <c r="S2077" s="120"/>
      <c r="T2077" s="120"/>
      <c r="U2077" s="120"/>
      <c r="V2077" s="120"/>
      <c r="W2077" s="109"/>
      <c r="X2077" s="109"/>
      <c r="Y2077" s="65" t="str">
        <f t="shared" si="215"/>
        <v>DOUBLE</v>
      </c>
      <c r="Z2077" s="65">
        <f t="shared" si="216"/>
        <v>0</v>
      </c>
      <c r="AA2077" s="65">
        <f t="shared" si="217"/>
        <v>0</v>
      </c>
      <c r="AB2077" s="65">
        <f t="shared" si="218"/>
        <v>1</v>
      </c>
      <c r="AC2077" s="65">
        <f t="shared" si="219"/>
        <v>0</v>
      </c>
    </row>
    <row r="2078" spans="1:29" x14ac:dyDescent="0.25">
      <c r="A2078" s="105"/>
      <c r="B2078" s="106"/>
      <c r="C2078" s="105"/>
      <c r="D2078" s="107"/>
      <c r="E2078" s="108"/>
      <c r="F2078" s="109"/>
      <c r="G2078" s="110"/>
      <c r="H2078" s="113" t="str">
        <f t="shared" si="214"/>
        <v/>
      </c>
      <c r="I2078" s="111"/>
      <c r="J2078" s="120"/>
      <c r="K2078" s="120"/>
      <c r="L2078" s="120"/>
      <c r="M2078" s="120"/>
      <c r="N2078" s="120"/>
      <c r="O2078" s="120"/>
      <c r="P2078" s="120"/>
      <c r="Q2078" s="120"/>
      <c r="R2078" s="120"/>
      <c r="S2078" s="120"/>
      <c r="T2078" s="120"/>
      <c r="U2078" s="120"/>
      <c r="V2078" s="120"/>
      <c r="W2078" s="109"/>
      <c r="X2078" s="109"/>
      <c r="Y2078" s="65" t="str">
        <f t="shared" si="215"/>
        <v>DOUBLE</v>
      </c>
      <c r="Z2078" s="65">
        <f t="shared" si="216"/>
        <v>0</v>
      </c>
      <c r="AA2078" s="65">
        <f t="shared" si="217"/>
        <v>0</v>
      </c>
      <c r="AB2078" s="65">
        <f t="shared" si="218"/>
        <v>1</v>
      </c>
      <c r="AC2078" s="65">
        <f t="shared" si="219"/>
        <v>0</v>
      </c>
    </row>
    <row r="2079" spans="1:29" x14ac:dyDescent="0.25">
      <c r="A2079" s="105"/>
      <c r="B2079" s="106"/>
      <c r="C2079" s="105"/>
      <c r="D2079" s="107"/>
      <c r="E2079" s="108"/>
      <c r="F2079" s="109"/>
      <c r="G2079" s="110"/>
      <c r="H2079" s="113" t="str">
        <f t="shared" si="214"/>
        <v/>
      </c>
      <c r="I2079" s="111"/>
      <c r="J2079" s="120"/>
      <c r="K2079" s="120"/>
      <c r="L2079" s="120"/>
      <c r="M2079" s="120"/>
      <c r="N2079" s="120"/>
      <c r="O2079" s="120"/>
      <c r="P2079" s="120"/>
      <c r="Q2079" s="120"/>
      <c r="R2079" s="120"/>
      <c r="S2079" s="120"/>
      <c r="T2079" s="120"/>
      <c r="U2079" s="120"/>
      <c r="V2079" s="120"/>
      <c r="W2079" s="109"/>
      <c r="X2079" s="109"/>
      <c r="Y2079" s="65" t="str">
        <f t="shared" si="215"/>
        <v>DOUBLE</v>
      </c>
      <c r="Z2079" s="65">
        <f t="shared" si="216"/>
        <v>0</v>
      </c>
      <c r="AA2079" s="65">
        <f t="shared" si="217"/>
        <v>0</v>
      </c>
      <c r="AB2079" s="65">
        <f t="shared" si="218"/>
        <v>1</v>
      </c>
      <c r="AC2079" s="65">
        <f t="shared" si="219"/>
        <v>0</v>
      </c>
    </row>
    <row r="2080" spans="1:29" x14ac:dyDescent="0.25">
      <c r="A2080" s="105"/>
      <c r="B2080" s="106"/>
      <c r="C2080" s="105"/>
      <c r="D2080" s="107"/>
      <c r="E2080" s="108"/>
      <c r="F2080" s="109"/>
      <c r="G2080" s="110"/>
      <c r="H2080" s="113" t="str">
        <f t="shared" si="214"/>
        <v/>
      </c>
      <c r="I2080" s="111"/>
      <c r="J2080" s="120"/>
      <c r="K2080" s="120"/>
      <c r="L2080" s="120"/>
      <c r="M2080" s="120"/>
      <c r="N2080" s="120"/>
      <c r="O2080" s="120"/>
      <c r="P2080" s="120"/>
      <c r="Q2080" s="120"/>
      <c r="R2080" s="120"/>
      <c r="S2080" s="120"/>
      <c r="T2080" s="120"/>
      <c r="U2080" s="120"/>
      <c r="V2080" s="120"/>
      <c r="W2080" s="109"/>
      <c r="X2080" s="109"/>
      <c r="Y2080" s="65" t="str">
        <f t="shared" si="215"/>
        <v>DOUBLE</v>
      </c>
      <c r="Z2080" s="65">
        <f t="shared" si="216"/>
        <v>0</v>
      </c>
      <c r="AA2080" s="65">
        <f t="shared" si="217"/>
        <v>0</v>
      </c>
      <c r="AB2080" s="65">
        <f t="shared" si="218"/>
        <v>1</v>
      </c>
      <c r="AC2080" s="65">
        <f t="shared" si="219"/>
        <v>0</v>
      </c>
    </row>
    <row r="2081" spans="1:29" x14ac:dyDescent="0.25">
      <c r="A2081" s="105"/>
      <c r="B2081" s="106"/>
      <c r="C2081" s="105"/>
      <c r="D2081" s="107"/>
      <c r="E2081" s="108"/>
      <c r="F2081" s="109"/>
      <c r="G2081" s="110"/>
      <c r="H2081" s="113" t="str">
        <f t="shared" si="214"/>
        <v/>
      </c>
      <c r="I2081" s="111"/>
      <c r="J2081" s="120"/>
      <c r="K2081" s="120"/>
      <c r="L2081" s="120"/>
      <c r="M2081" s="120"/>
      <c r="N2081" s="120"/>
      <c r="O2081" s="120"/>
      <c r="P2081" s="120"/>
      <c r="Q2081" s="120"/>
      <c r="R2081" s="120"/>
      <c r="S2081" s="120"/>
      <c r="T2081" s="120"/>
      <c r="U2081" s="120"/>
      <c r="V2081" s="120"/>
      <c r="W2081" s="109"/>
      <c r="X2081" s="109"/>
      <c r="Y2081" s="65" t="str">
        <f t="shared" si="215"/>
        <v>DOUBLE</v>
      </c>
      <c r="Z2081" s="65">
        <f t="shared" si="216"/>
        <v>0</v>
      </c>
      <c r="AA2081" s="65">
        <f t="shared" si="217"/>
        <v>0</v>
      </c>
      <c r="AB2081" s="65">
        <f t="shared" si="218"/>
        <v>1</v>
      </c>
      <c r="AC2081" s="65">
        <f t="shared" si="219"/>
        <v>0</v>
      </c>
    </row>
    <row r="2082" spans="1:29" x14ac:dyDescent="0.25">
      <c r="A2082" s="105"/>
      <c r="B2082" s="106"/>
      <c r="C2082" s="105"/>
      <c r="D2082" s="107"/>
      <c r="E2082" s="108"/>
      <c r="F2082" s="109"/>
      <c r="G2082" s="110"/>
      <c r="H2082" s="113" t="str">
        <f t="shared" si="214"/>
        <v/>
      </c>
      <c r="I2082" s="111"/>
      <c r="J2082" s="120"/>
      <c r="K2082" s="120"/>
      <c r="L2082" s="120"/>
      <c r="M2082" s="120"/>
      <c r="N2082" s="120"/>
      <c r="O2082" s="120"/>
      <c r="P2082" s="120"/>
      <c r="Q2082" s="120"/>
      <c r="R2082" s="120"/>
      <c r="S2082" s="120"/>
      <c r="T2082" s="120"/>
      <c r="U2082" s="120"/>
      <c r="V2082" s="120"/>
      <c r="W2082" s="109"/>
      <c r="X2082" s="109"/>
      <c r="Y2082" s="65" t="str">
        <f t="shared" si="215"/>
        <v>DOUBLE</v>
      </c>
      <c r="Z2082" s="65">
        <f t="shared" si="216"/>
        <v>0</v>
      </c>
      <c r="AA2082" s="65">
        <f t="shared" si="217"/>
        <v>0</v>
      </c>
      <c r="AB2082" s="65">
        <f t="shared" si="218"/>
        <v>1</v>
      </c>
      <c r="AC2082" s="65">
        <f t="shared" si="219"/>
        <v>0</v>
      </c>
    </row>
    <row r="2083" spans="1:29" x14ac:dyDescent="0.25">
      <c r="A2083" s="105"/>
      <c r="B2083" s="106"/>
      <c r="C2083" s="105"/>
      <c r="D2083" s="107"/>
      <c r="E2083" s="108"/>
      <c r="F2083" s="109"/>
      <c r="G2083" s="110"/>
      <c r="H2083" s="113" t="str">
        <f t="shared" si="214"/>
        <v/>
      </c>
      <c r="I2083" s="111"/>
      <c r="J2083" s="120"/>
      <c r="K2083" s="120"/>
      <c r="L2083" s="120"/>
      <c r="M2083" s="120"/>
      <c r="N2083" s="120"/>
      <c r="O2083" s="120"/>
      <c r="P2083" s="120"/>
      <c r="Q2083" s="120"/>
      <c r="R2083" s="120"/>
      <c r="S2083" s="120"/>
      <c r="T2083" s="120"/>
      <c r="U2083" s="120"/>
      <c r="V2083" s="120"/>
      <c r="W2083" s="109"/>
      <c r="X2083" s="109"/>
      <c r="Y2083" s="65" t="str">
        <f t="shared" si="215"/>
        <v>DOUBLE</v>
      </c>
      <c r="Z2083" s="65">
        <f t="shared" si="216"/>
        <v>0</v>
      </c>
      <c r="AA2083" s="65">
        <f t="shared" si="217"/>
        <v>0</v>
      </c>
      <c r="AB2083" s="65">
        <f t="shared" si="218"/>
        <v>1</v>
      </c>
      <c r="AC2083" s="65">
        <f t="shared" si="219"/>
        <v>0</v>
      </c>
    </row>
    <row r="2084" spans="1:29" x14ac:dyDescent="0.25">
      <c r="A2084" s="105"/>
      <c r="B2084" s="106"/>
      <c r="C2084" s="105"/>
      <c r="D2084" s="107"/>
      <c r="E2084" s="108"/>
      <c r="F2084" s="109"/>
      <c r="G2084" s="110"/>
      <c r="H2084" s="113" t="str">
        <f t="shared" si="214"/>
        <v/>
      </c>
      <c r="I2084" s="111"/>
      <c r="J2084" s="120"/>
      <c r="K2084" s="120"/>
      <c r="L2084" s="120"/>
      <c r="M2084" s="120"/>
      <c r="N2084" s="120"/>
      <c r="O2084" s="120"/>
      <c r="P2084" s="120"/>
      <c r="Q2084" s="120"/>
      <c r="R2084" s="120"/>
      <c r="S2084" s="120"/>
      <c r="T2084" s="120"/>
      <c r="U2084" s="120"/>
      <c r="V2084" s="120"/>
      <c r="W2084" s="109"/>
      <c r="X2084" s="109"/>
      <c r="Y2084" s="65" t="str">
        <f t="shared" si="215"/>
        <v>DOUBLE</v>
      </c>
      <c r="Z2084" s="65">
        <f t="shared" si="216"/>
        <v>0</v>
      </c>
      <c r="AA2084" s="65">
        <f t="shared" si="217"/>
        <v>0</v>
      </c>
      <c r="AB2084" s="65">
        <f t="shared" si="218"/>
        <v>1</v>
      </c>
      <c r="AC2084" s="65">
        <f t="shared" si="219"/>
        <v>0</v>
      </c>
    </row>
    <row r="2085" spans="1:29" x14ac:dyDescent="0.25">
      <c r="A2085" s="105"/>
      <c r="B2085" s="106"/>
      <c r="C2085" s="105"/>
      <c r="D2085" s="107"/>
      <c r="E2085" s="108"/>
      <c r="F2085" s="109"/>
      <c r="G2085" s="110"/>
      <c r="H2085" s="113" t="str">
        <f t="shared" si="214"/>
        <v/>
      </c>
      <c r="I2085" s="111"/>
      <c r="J2085" s="120"/>
      <c r="K2085" s="120"/>
      <c r="L2085" s="120"/>
      <c r="M2085" s="120"/>
      <c r="N2085" s="120"/>
      <c r="O2085" s="120"/>
      <c r="P2085" s="120"/>
      <c r="Q2085" s="120"/>
      <c r="R2085" s="120"/>
      <c r="S2085" s="120"/>
      <c r="T2085" s="120"/>
      <c r="U2085" s="120"/>
      <c r="V2085" s="120"/>
      <c r="W2085" s="109"/>
      <c r="X2085" s="109"/>
      <c r="Y2085" s="65" t="str">
        <f t="shared" si="215"/>
        <v>DOUBLE</v>
      </c>
      <c r="Z2085" s="65">
        <f t="shared" si="216"/>
        <v>0</v>
      </c>
      <c r="AA2085" s="65">
        <f t="shared" si="217"/>
        <v>0</v>
      </c>
      <c r="AB2085" s="65">
        <f t="shared" si="218"/>
        <v>1</v>
      </c>
      <c r="AC2085" s="65">
        <f t="shared" si="219"/>
        <v>0</v>
      </c>
    </row>
    <row r="2086" spans="1:29" x14ac:dyDescent="0.25">
      <c r="A2086" s="105"/>
      <c r="B2086" s="106"/>
      <c r="C2086" s="105"/>
      <c r="D2086" s="107"/>
      <c r="E2086" s="108"/>
      <c r="F2086" s="109"/>
      <c r="G2086" s="110"/>
      <c r="H2086" s="113" t="str">
        <f t="shared" si="214"/>
        <v/>
      </c>
      <c r="I2086" s="111"/>
      <c r="J2086" s="120"/>
      <c r="K2086" s="120"/>
      <c r="L2086" s="120"/>
      <c r="M2086" s="120"/>
      <c r="N2086" s="120"/>
      <c r="O2086" s="120"/>
      <c r="P2086" s="120"/>
      <c r="Q2086" s="120"/>
      <c r="R2086" s="120"/>
      <c r="S2086" s="120"/>
      <c r="T2086" s="120"/>
      <c r="U2086" s="120"/>
      <c r="V2086" s="120"/>
      <c r="W2086" s="109"/>
      <c r="X2086" s="109"/>
      <c r="Y2086" s="65" t="str">
        <f t="shared" si="215"/>
        <v>DOUBLE</v>
      </c>
      <c r="Z2086" s="65">
        <f t="shared" si="216"/>
        <v>0</v>
      </c>
      <c r="AA2086" s="65">
        <f t="shared" si="217"/>
        <v>0</v>
      </c>
      <c r="AB2086" s="65">
        <f t="shared" si="218"/>
        <v>1</v>
      </c>
      <c r="AC2086" s="65">
        <f t="shared" si="219"/>
        <v>0</v>
      </c>
    </row>
    <row r="2087" spans="1:29" x14ac:dyDescent="0.25">
      <c r="A2087" s="105"/>
      <c r="B2087" s="106"/>
      <c r="C2087" s="105"/>
      <c r="D2087" s="107"/>
      <c r="E2087" s="108"/>
      <c r="F2087" s="109"/>
      <c r="G2087" s="110"/>
      <c r="H2087" s="113" t="str">
        <f t="shared" ref="H2087:H2150" si="220">LEFT(G2087,2)</f>
        <v/>
      </c>
      <c r="I2087" s="111"/>
      <c r="J2087" s="120"/>
      <c r="K2087" s="120"/>
      <c r="L2087" s="120"/>
      <c r="M2087" s="120"/>
      <c r="N2087" s="120"/>
      <c r="O2087" s="120"/>
      <c r="P2087" s="120"/>
      <c r="Q2087" s="120"/>
      <c r="R2087" s="120"/>
      <c r="S2087" s="120"/>
      <c r="T2087" s="120"/>
      <c r="U2087" s="120"/>
      <c r="V2087" s="120"/>
      <c r="W2087" s="109"/>
      <c r="X2087" s="109"/>
      <c r="Y2087" s="65" t="str">
        <f t="shared" ref="Y2087:Y2150" si="221">IF(COUNTIF($G$5:$G$4836,G1928)&gt;1,"DOUBLE","")</f>
        <v>DOUBLE</v>
      </c>
      <c r="Z2087" s="65">
        <f t="shared" si="216"/>
        <v>0</v>
      </c>
      <c r="AA2087" s="65">
        <f t="shared" si="217"/>
        <v>0</v>
      </c>
      <c r="AB2087" s="65">
        <f t="shared" si="218"/>
        <v>1</v>
      </c>
      <c r="AC2087" s="65">
        <f t="shared" si="219"/>
        <v>0</v>
      </c>
    </row>
    <row r="2088" spans="1:29" x14ac:dyDescent="0.25">
      <c r="A2088" s="105"/>
      <c r="B2088" s="106"/>
      <c r="C2088" s="105"/>
      <c r="D2088" s="107"/>
      <c r="E2088" s="108"/>
      <c r="F2088" s="109"/>
      <c r="G2088" s="110"/>
      <c r="H2088" s="113" t="str">
        <f t="shared" si="220"/>
        <v/>
      </c>
      <c r="I2088" s="111"/>
      <c r="J2088" s="120"/>
      <c r="K2088" s="120"/>
      <c r="L2088" s="120"/>
      <c r="M2088" s="120"/>
      <c r="N2088" s="120"/>
      <c r="O2088" s="120"/>
      <c r="P2088" s="120"/>
      <c r="Q2088" s="120"/>
      <c r="R2088" s="120"/>
      <c r="S2088" s="120"/>
      <c r="T2088" s="120"/>
      <c r="U2088" s="120"/>
      <c r="V2088" s="120"/>
      <c r="W2088" s="109"/>
      <c r="X2088" s="109"/>
      <c r="Y2088" s="65" t="str">
        <f t="shared" si="221"/>
        <v>DOUBLE</v>
      </c>
      <c r="Z2088" s="65">
        <f t="shared" si="216"/>
        <v>0</v>
      </c>
      <c r="AA2088" s="65">
        <f t="shared" si="217"/>
        <v>0</v>
      </c>
      <c r="AB2088" s="65">
        <f t="shared" si="218"/>
        <v>1</v>
      </c>
      <c r="AC2088" s="65">
        <f t="shared" si="219"/>
        <v>0</v>
      </c>
    </row>
    <row r="2089" spans="1:29" x14ac:dyDescent="0.25">
      <c r="A2089" s="105"/>
      <c r="B2089" s="106"/>
      <c r="C2089" s="105"/>
      <c r="D2089" s="107"/>
      <c r="E2089" s="108"/>
      <c r="F2089" s="109"/>
      <c r="G2089" s="110"/>
      <c r="H2089" s="113" t="str">
        <f t="shared" si="220"/>
        <v/>
      </c>
      <c r="I2089" s="111"/>
      <c r="J2089" s="120"/>
      <c r="K2089" s="120"/>
      <c r="L2089" s="120"/>
      <c r="M2089" s="120"/>
      <c r="N2089" s="120"/>
      <c r="O2089" s="120"/>
      <c r="P2089" s="120"/>
      <c r="Q2089" s="120"/>
      <c r="R2089" s="120"/>
      <c r="S2089" s="120"/>
      <c r="T2089" s="120"/>
      <c r="U2089" s="120"/>
      <c r="V2089" s="120"/>
      <c r="W2089" s="109"/>
      <c r="X2089" s="109"/>
      <c r="Y2089" s="65" t="str">
        <f t="shared" si="221"/>
        <v>DOUBLE</v>
      </c>
      <c r="Z2089" s="65">
        <f t="shared" si="216"/>
        <v>0</v>
      </c>
      <c r="AA2089" s="65">
        <f t="shared" si="217"/>
        <v>0</v>
      </c>
      <c r="AB2089" s="65">
        <f t="shared" si="218"/>
        <v>1</v>
      </c>
      <c r="AC2089" s="65">
        <f t="shared" si="219"/>
        <v>0</v>
      </c>
    </row>
    <row r="2090" spans="1:29" x14ac:dyDescent="0.25">
      <c r="A2090" s="105"/>
      <c r="B2090" s="106"/>
      <c r="C2090" s="105"/>
      <c r="D2090" s="107"/>
      <c r="E2090" s="108"/>
      <c r="F2090" s="109"/>
      <c r="G2090" s="110"/>
      <c r="H2090" s="113" t="str">
        <f t="shared" si="220"/>
        <v/>
      </c>
      <c r="I2090" s="111"/>
      <c r="J2090" s="120"/>
      <c r="K2090" s="120"/>
      <c r="L2090" s="120"/>
      <c r="M2090" s="120"/>
      <c r="N2090" s="120"/>
      <c r="O2090" s="120"/>
      <c r="P2090" s="120"/>
      <c r="Q2090" s="120"/>
      <c r="R2090" s="120"/>
      <c r="S2090" s="120"/>
      <c r="T2090" s="120"/>
      <c r="U2090" s="120"/>
      <c r="V2090" s="120"/>
      <c r="W2090" s="109"/>
      <c r="X2090" s="109"/>
      <c r="Y2090" s="65" t="str">
        <f t="shared" si="221"/>
        <v>DOUBLE</v>
      </c>
      <c r="Z2090" s="65">
        <f t="shared" si="216"/>
        <v>0</v>
      </c>
      <c r="AA2090" s="65">
        <f t="shared" si="217"/>
        <v>0</v>
      </c>
      <c r="AB2090" s="65">
        <f t="shared" si="218"/>
        <v>1</v>
      </c>
      <c r="AC2090" s="65">
        <f t="shared" si="219"/>
        <v>0</v>
      </c>
    </row>
    <row r="2091" spans="1:29" x14ac:dyDescent="0.25">
      <c r="A2091" s="105"/>
      <c r="B2091" s="106"/>
      <c r="C2091" s="105"/>
      <c r="D2091" s="107"/>
      <c r="E2091" s="108"/>
      <c r="F2091" s="109"/>
      <c r="G2091" s="110"/>
      <c r="H2091" s="113" t="str">
        <f t="shared" si="220"/>
        <v/>
      </c>
      <c r="I2091" s="111"/>
      <c r="J2091" s="120"/>
      <c r="K2091" s="120"/>
      <c r="L2091" s="120"/>
      <c r="M2091" s="120"/>
      <c r="N2091" s="120"/>
      <c r="O2091" s="120"/>
      <c r="P2091" s="120"/>
      <c r="Q2091" s="120"/>
      <c r="R2091" s="120"/>
      <c r="S2091" s="120"/>
      <c r="T2091" s="120"/>
      <c r="U2091" s="120"/>
      <c r="V2091" s="120"/>
      <c r="W2091" s="109"/>
      <c r="X2091" s="109"/>
      <c r="Y2091" s="65" t="str">
        <f t="shared" si="221"/>
        <v>DOUBLE</v>
      </c>
      <c r="Z2091" s="65">
        <f t="shared" si="216"/>
        <v>0</v>
      </c>
      <c r="AA2091" s="65">
        <f t="shared" si="217"/>
        <v>0</v>
      </c>
      <c r="AB2091" s="65">
        <f t="shared" si="218"/>
        <v>1</v>
      </c>
      <c r="AC2091" s="65">
        <f t="shared" si="219"/>
        <v>0</v>
      </c>
    </row>
    <row r="2092" spans="1:29" x14ac:dyDescent="0.25">
      <c r="A2092" s="105"/>
      <c r="B2092" s="106"/>
      <c r="C2092" s="105"/>
      <c r="D2092" s="107"/>
      <c r="E2092" s="108"/>
      <c r="F2092" s="109"/>
      <c r="G2092" s="110"/>
      <c r="H2092" s="113" t="str">
        <f t="shared" si="220"/>
        <v/>
      </c>
      <c r="I2092" s="111"/>
      <c r="J2092" s="120"/>
      <c r="K2092" s="120"/>
      <c r="L2092" s="120"/>
      <c r="M2092" s="120"/>
      <c r="N2092" s="120"/>
      <c r="O2092" s="120"/>
      <c r="P2092" s="120"/>
      <c r="Q2092" s="120"/>
      <c r="R2092" s="120"/>
      <c r="S2092" s="120"/>
      <c r="T2092" s="120"/>
      <c r="U2092" s="120"/>
      <c r="V2092" s="120"/>
      <c r="W2092" s="109"/>
      <c r="X2092" s="109"/>
      <c r="Y2092" s="65" t="str">
        <f t="shared" si="221"/>
        <v>DOUBLE</v>
      </c>
      <c r="Z2092" s="65">
        <f t="shared" si="216"/>
        <v>0</v>
      </c>
      <c r="AA2092" s="65">
        <f t="shared" si="217"/>
        <v>0</v>
      </c>
      <c r="AB2092" s="65">
        <f t="shared" si="218"/>
        <v>1</v>
      </c>
      <c r="AC2092" s="65">
        <f t="shared" si="219"/>
        <v>0</v>
      </c>
    </row>
    <row r="2093" spans="1:29" x14ac:dyDescent="0.25">
      <c r="A2093" s="105"/>
      <c r="B2093" s="106"/>
      <c r="C2093" s="105"/>
      <c r="D2093" s="107"/>
      <c r="E2093" s="108"/>
      <c r="F2093" s="109"/>
      <c r="G2093" s="110"/>
      <c r="H2093" s="113" t="str">
        <f t="shared" si="220"/>
        <v/>
      </c>
      <c r="I2093" s="111"/>
      <c r="J2093" s="120"/>
      <c r="K2093" s="120"/>
      <c r="L2093" s="120"/>
      <c r="M2093" s="120"/>
      <c r="N2093" s="120"/>
      <c r="O2093" s="120"/>
      <c r="P2093" s="120"/>
      <c r="Q2093" s="120"/>
      <c r="R2093" s="120"/>
      <c r="S2093" s="120"/>
      <c r="T2093" s="120"/>
      <c r="U2093" s="120"/>
      <c r="V2093" s="120"/>
      <c r="W2093" s="109"/>
      <c r="X2093" s="109"/>
      <c r="Y2093" s="65" t="str">
        <f t="shared" si="221"/>
        <v>DOUBLE</v>
      </c>
      <c r="Z2093" s="65">
        <f t="shared" si="216"/>
        <v>0</v>
      </c>
      <c r="AA2093" s="65">
        <f t="shared" si="217"/>
        <v>0</v>
      </c>
      <c r="AB2093" s="65">
        <f t="shared" si="218"/>
        <v>1</v>
      </c>
      <c r="AC2093" s="65">
        <f t="shared" si="219"/>
        <v>0</v>
      </c>
    </row>
    <row r="2094" spans="1:29" x14ac:dyDescent="0.25">
      <c r="A2094" s="105"/>
      <c r="B2094" s="106"/>
      <c r="C2094" s="105"/>
      <c r="D2094" s="107"/>
      <c r="E2094" s="108"/>
      <c r="F2094" s="109"/>
      <c r="G2094" s="110"/>
      <c r="H2094" s="113" t="str">
        <f t="shared" si="220"/>
        <v/>
      </c>
      <c r="I2094" s="111"/>
      <c r="J2094" s="120"/>
      <c r="K2094" s="120"/>
      <c r="L2094" s="120"/>
      <c r="M2094" s="120"/>
      <c r="N2094" s="120"/>
      <c r="O2094" s="120"/>
      <c r="P2094" s="120"/>
      <c r="Q2094" s="120"/>
      <c r="R2094" s="120"/>
      <c r="S2094" s="120"/>
      <c r="T2094" s="120"/>
      <c r="U2094" s="120"/>
      <c r="V2094" s="120"/>
      <c r="W2094" s="109"/>
      <c r="X2094" s="109"/>
      <c r="Y2094" s="65" t="str">
        <f t="shared" si="221"/>
        <v>DOUBLE</v>
      </c>
      <c r="Z2094" s="65">
        <f t="shared" si="216"/>
        <v>0</v>
      </c>
      <c r="AA2094" s="65">
        <f t="shared" si="217"/>
        <v>0</v>
      </c>
      <c r="AB2094" s="65">
        <f t="shared" si="218"/>
        <v>1</v>
      </c>
      <c r="AC2094" s="65">
        <f t="shared" si="219"/>
        <v>0</v>
      </c>
    </row>
    <row r="2095" spans="1:29" x14ac:dyDescent="0.25">
      <c r="A2095" s="105"/>
      <c r="B2095" s="106"/>
      <c r="C2095" s="105"/>
      <c r="D2095" s="107"/>
      <c r="E2095" s="108"/>
      <c r="F2095" s="109"/>
      <c r="G2095" s="110"/>
      <c r="H2095" s="113" t="str">
        <f t="shared" si="220"/>
        <v/>
      </c>
      <c r="I2095" s="111"/>
      <c r="J2095" s="120"/>
      <c r="K2095" s="120"/>
      <c r="L2095" s="120"/>
      <c r="M2095" s="120"/>
      <c r="N2095" s="120"/>
      <c r="O2095" s="120"/>
      <c r="P2095" s="120"/>
      <c r="Q2095" s="120"/>
      <c r="R2095" s="120"/>
      <c r="S2095" s="120"/>
      <c r="T2095" s="120"/>
      <c r="U2095" s="120"/>
      <c r="V2095" s="120"/>
      <c r="W2095" s="109"/>
      <c r="X2095" s="109"/>
      <c r="Y2095" s="65" t="str">
        <f t="shared" si="221"/>
        <v>DOUBLE</v>
      </c>
      <c r="Z2095" s="65">
        <f t="shared" si="216"/>
        <v>0</v>
      </c>
      <c r="AA2095" s="65">
        <f t="shared" si="217"/>
        <v>0</v>
      </c>
      <c r="AB2095" s="65">
        <f t="shared" si="218"/>
        <v>1</v>
      </c>
      <c r="AC2095" s="65">
        <f t="shared" si="219"/>
        <v>0</v>
      </c>
    </row>
    <row r="2096" spans="1:29" x14ac:dyDescent="0.25">
      <c r="A2096" s="105"/>
      <c r="B2096" s="106"/>
      <c r="C2096" s="105"/>
      <c r="D2096" s="107"/>
      <c r="E2096" s="108"/>
      <c r="F2096" s="109"/>
      <c r="G2096" s="110"/>
      <c r="H2096" s="113" t="str">
        <f t="shared" si="220"/>
        <v/>
      </c>
      <c r="I2096" s="111"/>
      <c r="J2096" s="120"/>
      <c r="K2096" s="120"/>
      <c r="L2096" s="120"/>
      <c r="M2096" s="120"/>
      <c r="N2096" s="120"/>
      <c r="O2096" s="120"/>
      <c r="P2096" s="120"/>
      <c r="Q2096" s="120"/>
      <c r="R2096" s="120"/>
      <c r="S2096" s="120"/>
      <c r="T2096" s="120"/>
      <c r="U2096" s="120"/>
      <c r="V2096" s="120"/>
      <c r="W2096" s="109"/>
      <c r="X2096" s="109"/>
      <c r="Y2096" s="65" t="str">
        <f t="shared" si="221"/>
        <v>DOUBLE</v>
      </c>
      <c r="Z2096" s="65">
        <f t="shared" si="216"/>
        <v>0</v>
      </c>
      <c r="AA2096" s="65">
        <f t="shared" si="217"/>
        <v>0</v>
      </c>
      <c r="AB2096" s="65">
        <f t="shared" si="218"/>
        <v>1</v>
      </c>
      <c r="AC2096" s="65">
        <f t="shared" si="219"/>
        <v>0</v>
      </c>
    </row>
    <row r="2097" spans="1:29" x14ac:dyDescent="0.25">
      <c r="A2097" s="105"/>
      <c r="B2097" s="106"/>
      <c r="C2097" s="105"/>
      <c r="D2097" s="107"/>
      <c r="E2097" s="108"/>
      <c r="F2097" s="109"/>
      <c r="G2097" s="110"/>
      <c r="H2097" s="113" t="str">
        <f t="shared" si="220"/>
        <v/>
      </c>
      <c r="I2097" s="111"/>
      <c r="J2097" s="120"/>
      <c r="K2097" s="120"/>
      <c r="L2097" s="120"/>
      <c r="M2097" s="120"/>
      <c r="N2097" s="120"/>
      <c r="O2097" s="120"/>
      <c r="P2097" s="120"/>
      <c r="Q2097" s="120"/>
      <c r="R2097" s="120"/>
      <c r="S2097" s="120"/>
      <c r="T2097" s="120"/>
      <c r="U2097" s="120"/>
      <c r="V2097" s="120"/>
      <c r="W2097" s="109"/>
      <c r="X2097" s="109"/>
      <c r="Y2097" s="65" t="str">
        <f t="shared" si="221"/>
        <v>DOUBLE</v>
      </c>
      <c r="Z2097" s="65">
        <f t="shared" si="216"/>
        <v>0</v>
      </c>
      <c r="AA2097" s="65">
        <f t="shared" si="217"/>
        <v>0</v>
      </c>
      <c r="AB2097" s="65">
        <f t="shared" si="218"/>
        <v>1</v>
      </c>
      <c r="AC2097" s="65">
        <f t="shared" si="219"/>
        <v>0</v>
      </c>
    </row>
    <row r="2098" spans="1:29" x14ac:dyDescent="0.25">
      <c r="A2098" s="105"/>
      <c r="B2098" s="106"/>
      <c r="C2098" s="105"/>
      <c r="D2098" s="107"/>
      <c r="E2098" s="108"/>
      <c r="F2098" s="109"/>
      <c r="G2098" s="110"/>
      <c r="H2098" s="113" t="str">
        <f t="shared" si="220"/>
        <v/>
      </c>
      <c r="I2098" s="111"/>
      <c r="J2098" s="120"/>
      <c r="K2098" s="120"/>
      <c r="L2098" s="120"/>
      <c r="M2098" s="120"/>
      <c r="N2098" s="120"/>
      <c r="O2098" s="120"/>
      <c r="P2098" s="120"/>
      <c r="Q2098" s="120"/>
      <c r="R2098" s="120"/>
      <c r="S2098" s="120"/>
      <c r="T2098" s="120"/>
      <c r="U2098" s="120"/>
      <c r="V2098" s="120"/>
      <c r="W2098" s="109"/>
      <c r="X2098" s="109"/>
      <c r="Y2098" s="65" t="str">
        <f t="shared" si="221"/>
        <v>DOUBLE</v>
      </c>
      <c r="Z2098" s="65">
        <f t="shared" si="216"/>
        <v>0</v>
      </c>
      <c r="AA2098" s="65">
        <f t="shared" si="217"/>
        <v>0</v>
      </c>
      <c r="AB2098" s="65">
        <f t="shared" si="218"/>
        <v>1</v>
      </c>
      <c r="AC2098" s="65">
        <f t="shared" si="219"/>
        <v>0</v>
      </c>
    </row>
    <row r="2099" spans="1:29" x14ac:dyDescent="0.25">
      <c r="A2099" s="105"/>
      <c r="B2099" s="106"/>
      <c r="C2099" s="105"/>
      <c r="D2099" s="107"/>
      <c r="E2099" s="108"/>
      <c r="F2099" s="109"/>
      <c r="G2099" s="110"/>
      <c r="H2099" s="113" t="str">
        <f t="shared" si="220"/>
        <v/>
      </c>
      <c r="I2099" s="111"/>
      <c r="J2099" s="120"/>
      <c r="K2099" s="120"/>
      <c r="L2099" s="120"/>
      <c r="M2099" s="120"/>
      <c r="N2099" s="120"/>
      <c r="O2099" s="120"/>
      <c r="P2099" s="120"/>
      <c r="Q2099" s="120"/>
      <c r="R2099" s="120"/>
      <c r="S2099" s="120"/>
      <c r="T2099" s="120"/>
      <c r="U2099" s="120"/>
      <c r="V2099" s="120"/>
      <c r="W2099" s="109"/>
      <c r="X2099" s="109"/>
      <c r="Y2099" s="65" t="str">
        <f t="shared" si="221"/>
        <v>DOUBLE</v>
      </c>
      <c r="Z2099" s="65">
        <f t="shared" si="216"/>
        <v>0</v>
      </c>
      <c r="AA2099" s="65">
        <f t="shared" si="217"/>
        <v>0</v>
      </c>
      <c r="AB2099" s="65">
        <f t="shared" si="218"/>
        <v>1</v>
      </c>
      <c r="AC2099" s="65">
        <f t="shared" si="219"/>
        <v>0</v>
      </c>
    </row>
    <row r="2100" spans="1:29" x14ac:dyDescent="0.25">
      <c r="A2100" s="105"/>
      <c r="B2100" s="106"/>
      <c r="C2100" s="105"/>
      <c r="D2100" s="107"/>
      <c r="E2100" s="108"/>
      <c r="F2100" s="109"/>
      <c r="G2100" s="110"/>
      <c r="H2100" s="113" t="str">
        <f t="shared" si="220"/>
        <v/>
      </c>
      <c r="I2100" s="111"/>
      <c r="J2100" s="120"/>
      <c r="K2100" s="120"/>
      <c r="L2100" s="120"/>
      <c r="M2100" s="120"/>
      <c r="N2100" s="120"/>
      <c r="O2100" s="120"/>
      <c r="P2100" s="120"/>
      <c r="Q2100" s="120"/>
      <c r="R2100" s="120"/>
      <c r="S2100" s="120"/>
      <c r="T2100" s="120"/>
      <c r="U2100" s="120"/>
      <c r="V2100" s="120"/>
      <c r="W2100" s="109"/>
      <c r="X2100" s="109"/>
      <c r="Y2100" s="65" t="str">
        <f t="shared" si="221"/>
        <v>DOUBLE</v>
      </c>
      <c r="Z2100" s="65">
        <f t="shared" si="216"/>
        <v>0</v>
      </c>
      <c r="AA2100" s="65">
        <f t="shared" si="217"/>
        <v>0</v>
      </c>
      <c r="AB2100" s="65">
        <f t="shared" si="218"/>
        <v>1</v>
      </c>
      <c r="AC2100" s="65">
        <f t="shared" si="219"/>
        <v>0</v>
      </c>
    </row>
    <row r="2101" spans="1:29" x14ac:dyDescent="0.25">
      <c r="A2101" s="105"/>
      <c r="B2101" s="106"/>
      <c r="C2101" s="105"/>
      <c r="D2101" s="107"/>
      <c r="E2101" s="108"/>
      <c r="F2101" s="109"/>
      <c r="G2101" s="110"/>
      <c r="H2101" s="113" t="str">
        <f t="shared" si="220"/>
        <v/>
      </c>
      <c r="I2101" s="111"/>
      <c r="J2101" s="120"/>
      <c r="K2101" s="120"/>
      <c r="L2101" s="120"/>
      <c r="M2101" s="120"/>
      <c r="N2101" s="120"/>
      <c r="O2101" s="120"/>
      <c r="P2101" s="120"/>
      <c r="Q2101" s="120"/>
      <c r="R2101" s="120"/>
      <c r="S2101" s="120"/>
      <c r="T2101" s="120"/>
      <c r="U2101" s="120"/>
      <c r="V2101" s="120"/>
      <c r="W2101" s="109"/>
      <c r="X2101" s="109"/>
      <c r="Y2101" s="65" t="str">
        <f t="shared" si="221"/>
        <v>DOUBLE</v>
      </c>
      <c r="Z2101" s="65">
        <f t="shared" si="216"/>
        <v>0</v>
      </c>
      <c r="AA2101" s="65">
        <f t="shared" si="217"/>
        <v>0</v>
      </c>
      <c r="AB2101" s="65">
        <f t="shared" si="218"/>
        <v>1</v>
      </c>
      <c r="AC2101" s="65">
        <f t="shared" si="219"/>
        <v>0</v>
      </c>
    </row>
    <row r="2102" spans="1:29" x14ac:dyDescent="0.25">
      <c r="A2102" s="105"/>
      <c r="B2102" s="106"/>
      <c r="C2102" s="105"/>
      <c r="D2102" s="107"/>
      <c r="E2102" s="108"/>
      <c r="F2102" s="109"/>
      <c r="G2102" s="110"/>
      <c r="H2102" s="113" t="str">
        <f t="shared" si="220"/>
        <v/>
      </c>
      <c r="I2102" s="111"/>
      <c r="J2102" s="120"/>
      <c r="K2102" s="120"/>
      <c r="L2102" s="120"/>
      <c r="M2102" s="120"/>
      <c r="N2102" s="120"/>
      <c r="O2102" s="120"/>
      <c r="P2102" s="120"/>
      <c r="Q2102" s="120"/>
      <c r="R2102" s="120"/>
      <c r="S2102" s="120"/>
      <c r="T2102" s="120"/>
      <c r="U2102" s="120"/>
      <c r="V2102" s="120"/>
      <c r="W2102" s="109"/>
      <c r="X2102" s="109"/>
      <c r="Y2102" s="65" t="str">
        <f t="shared" si="221"/>
        <v>DOUBLE</v>
      </c>
      <c r="Z2102" s="65">
        <f t="shared" si="216"/>
        <v>0</v>
      </c>
      <c r="AA2102" s="65">
        <f t="shared" si="217"/>
        <v>0</v>
      </c>
      <c r="AB2102" s="65">
        <f t="shared" si="218"/>
        <v>1</v>
      </c>
      <c r="AC2102" s="65">
        <f t="shared" si="219"/>
        <v>0</v>
      </c>
    </row>
    <row r="2103" spans="1:29" x14ac:dyDescent="0.25">
      <c r="A2103" s="105"/>
      <c r="B2103" s="106"/>
      <c r="C2103" s="105"/>
      <c r="D2103" s="107"/>
      <c r="E2103" s="108"/>
      <c r="F2103" s="109"/>
      <c r="G2103" s="110"/>
      <c r="H2103" s="113" t="str">
        <f t="shared" si="220"/>
        <v/>
      </c>
      <c r="I2103" s="111"/>
      <c r="J2103" s="120"/>
      <c r="K2103" s="120"/>
      <c r="L2103" s="120"/>
      <c r="M2103" s="120"/>
      <c r="N2103" s="120"/>
      <c r="O2103" s="120"/>
      <c r="P2103" s="120"/>
      <c r="Q2103" s="120"/>
      <c r="R2103" s="120"/>
      <c r="S2103" s="120"/>
      <c r="T2103" s="120"/>
      <c r="U2103" s="120"/>
      <c r="V2103" s="120"/>
      <c r="W2103" s="109"/>
      <c r="X2103" s="109"/>
      <c r="Y2103" s="65" t="str">
        <f t="shared" si="221"/>
        <v>DOUBLE</v>
      </c>
      <c r="Z2103" s="65">
        <f t="shared" si="216"/>
        <v>0</v>
      </c>
      <c r="AA2103" s="65">
        <f t="shared" si="217"/>
        <v>0</v>
      </c>
      <c r="AB2103" s="65">
        <f t="shared" si="218"/>
        <v>1</v>
      </c>
      <c r="AC2103" s="65">
        <f t="shared" si="219"/>
        <v>0</v>
      </c>
    </row>
    <row r="2104" spans="1:29" x14ac:dyDescent="0.25">
      <c r="A2104" s="105"/>
      <c r="B2104" s="106"/>
      <c r="C2104" s="105"/>
      <c r="D2104" s="107"/>
      <c r="E2104" s="108"/>
      <c r="F2104" s="109"/>
      <c r="G2104" s="110"/>
      <c r="H2104" s="113" t="str">
        <f t="shared" si="220"/>
        <v/>
      </c>
      <c r="I2104" s="111"/>
      <c r="J2104" s="120"/>
      <c r="K2104" s="120"/>
      <c r="L2104" s="120"/>
      <c r="M2104" s="120"/>
      <c r="N2104" s="120"/>
      <c r="O2104" s="120"/>
      <c r="P2104" s="120"/>
      <c r="Q2104" s="120"/>
      <c r="R2104" s="120"/>
      <c r="S2104" s="120"/>
      <c r="T2104" s="120"/>
      <c r="U2104" s="120"/>
      <c r="V2104" s="120"/>
      <c r="W2104" s="109"/>
      <c r="X2104" s="109"/>
      <c r="Y2104" s="65" t="str">
        <f t="shared" si="221"/>
        <v>DOUBLE</v>
      </c>
      <c r="Z2104" s="65">
        <f t="shared" si="216"/>
        <v>0</v>
      </c>
      <c r="AA2104" s="65">
        <f t="shared" si="217"/>
        <v>0</v>
      </c>
      <c r="AB2104" s="65">
        <f t="shared" si="218"/>
        <v>1</v>
      </c>
      <c r="AC2104" s="65">
        <f t="shared" si="219"/>
        <v>0</v>
      </c>
    </row>
    <row r="2105" spans="1:29" x14ac:dyDescent="0.25">
      <c r="A2105" s="105"/>
      <c r="B2105" s="106"/>
      <c r="C2105" s="105"/>
      <c r="D2105" s="107"/>
      <c r="E2105" s="108"/>
      <c r="F2105" s="109"/>
      <c r="G2105" s="110"/>
      <c r="H2105" s="113" t="str">
        <f t="shared" si="220"/>
        <v/>
      </c>
      <c r="I2105" s="111"/>
      <c r="J2105" s="120"/>
      <c r="K2105" s="120"/>
      <c r="L2105" s="120"/>
      <c r="M2105" s="120"/>
      <c r="N2105" s="120"/>
      <c r="O2105" s="120"/>
      <c r="P2105" s="120"/>
      <c r="Q2105" s="120"/>
      <c r="R2105" s="120"/>
      <c r="S2105" s="120"/>
      <c r="T2105" s="120"/>
      <c r="U2105" s="120"/>
      <c r="V2105" s="120"/>
      <c r="W2105" s="109"/>
      <c r="X2105" s="109"/>
      <c r="Y2105" s="65" t="str">
        <f t="shared" si="221"/>
        <v>DOUBLE</v>
      </c>
      <c r="Z2105" s="65">
        <f t="shared" si="216"/>
        <v>0</v>
      </c>
      <c r="AA2105" s="65">
        <f t="shared" si="217"/>
        <v>0</v>
      </c>
      <c r="AB2105" s="65">
        <f t="shared" si="218"/>
        <v>1</v>
      </c>
      <c r="AC2105" s="65">
        <f t="shared" si="219"/>
        <v>0</v>
      </c>
    </row>
    <row r="2106" spans="1:29" x14ac:dyDescent="0.25">
      <c r="A2106" s="105"/>
      <c r="B2106" s="106"/>
      <c r="C2106" s="105"/>
      <c r="D2106" s="107"/>
      <c r="E2106" s="108"/>
      <c r="F2106" s="109"/>
      <c r="G2106" s="110"/>
      <c r="H2106" s="113" t="str">
        <f t="shared" si="220"/>
        <v/>
      </c>
      <c r="I2106" s="111"/>
      <c r="J2106" s="120"/>
      <c r="K2106" s="120"/>
      <c r="L2106" s="120"/>
      <c r="M2106" s="120"/>
      <c r="N2106" s="120"/>
      <c r="O2106" s="120"/>
      <c r="P2106" s="120"/>
      <c r="Q2106" s="120"/>
      <c r="R2106" s="120"/>
      <c r="S2106" s="120"/>
      <c r="T2106" s="120"/>
      <c r="U2106" s="120"/>
      <c r="V2106" s="120"/>
      <c r="W2106" s="109"/>
      <c r="X2106" s="109"/>
      <c r="Y2106" s="65" t="str">
        <f t="shared" si="221"/>
        <v>DOUBLE</v>
      </c>
      <c r="Z2106" s="65">
        <f t="shared" si="216"/>
        <v>0</v>
      </c>
      <c r="AA2106" s="65">
        <f t="shared" si="217"/>
        <v>0</v>
      </c>
      <c r="AB2106" s="65">
        <f t="shared" si="218"/>
        <v>1</v>
      </c>
      <c r="AC2106" s="65">
        <f t="shared" si="219"/>
        <v>0</v>
      </c>
    </row>
    <row r="2107" spans="1:29" x14ac:dyDescent="0.25">
      <c r="A2107" s="105"/>
      <c r="B2107" s="106"/>
      <c r="C2107" s="105"/>
      <c r="D2107" s="107"/>
      <c r="E2107" s="108"/>
      <c r="F2107" s="109"/>
      <c r="G2107" s="110"/>
      <c r="H2107" s="113" t="str">
        <f t="shared" si="220"/>
        <v/>
      </c>
      <c r="I2107" s="111"/>
      <c r="J2107" s="120"/>
      <c r="K2107" s="120"/>
      <c r="L2107" s="120"/>
      <c r="M2107" s="120"/>
      <c r="N2107" s="120"/>
      <c r="O2107" s="120"/>
      <c r="P2107" s="120"/>
      <c r="Q2107" s="120"/>
      <c r="R2107" s="120"/>
      <c r="S2107" s="120"/>
      <c r="T2107" s="120"/>
      <c r="U2107" s="120"/>
      <c r="V2107" s="120"/>
      <c r="W2107" s="109"/>
      <c r="X2107" s="109"/>
      <c r="Y2107" s="65" t="str">
        <f t="shared" si="221"/>
        <v>DOUBLE</v>
      </c>
      <c r="Z2107" s="65">
        <f t="shared" si="216"/>
        <v>0</v>
      </c>
      <c r="AA2107" s="65">
        <f t="shared" si="217"/>
        <v>0</v>
      </c>
      <c r="AB2107" s="65">
        <f t="shared" si="218"/>
        <v>1</v>
      </c>
      <c r="AC2107" s="65">
        <f t="shared" si="219"/>
        <v>0</v>
      </c>
    </row>
    <row r="2108" spans="1:29" x14ac:dyDescent="0.25">
      <c r="A2108" s="105"/>
      <c r="B2108" s="106"/>
      <c r="C2108" s="105"/>
      <c r="D2108" s="107"/>
      <c r="E2108" s="108"/>
      <c r="F2108" s="109"/>
      <c r="G2108" s="110"/>
      <c r="H2108" s="113" t="str">
        <f t="shared" si="220"/>
        <v/>
      </c>
      <c r="I2108" s="111"/>
      <c r="J2108" s="120"/>
      <c r="K2108" s="120"/>
      <c r="L2108" s="120"/>
      <c r="M2108" s="120"/>
      <c r="N2108" s="120"/>
      <c r="O2108" s="120"/>
      <c r="P2108" s="120"/>
      <c r="Q2108" s="120"/>
      <c r="R2108" s="120"/>
      <c r="S2108" s="120"/>
      <c r="T2108" s="120"/>
      <c r="U2108" s="120"/>
      <c r="V2108" s="120"/>
      <c r="W2108" s="109"/>
      <c r="X2108" s="109"/>
      <c r="Y2108" s="65" t="str">
        <f t="shared" si="221"/>
        <v>DOUBLE</v>
      </c>
      <c r="Z2108" s="65">
        <f t="shared" si="216"/>
        <v>0</v>
      </c>
      <c r="AA2108" s="65">
        <f t="shared" si="217"/>
        <v>0</v>
      </c>
      <c r="AB2108" s="65">
        <f t="shared" si="218"/>
        <v>1</v>
      </c>
      <c r="AC2108" s="65">
        <f t="shared" si="219"/>
        <v>0</v>
      </c>
    </row>
    <row r="2109" spans="1:29" x14ac:dyDescent="0.25">
      <c r="A2109" s="105"/>
      <c r="B2109" s="106"/>
      <c r="C2109" s="105"/>
      <c r="D2109" s="107"/>
      <c r="E2109" s="108"/>
      <c r="F2109" s="109"/>
      <c r="G2109" s="110"/>
      <c r="H2109" s="113" t="str">
        <f t="shared" si="220"/>
        <v/>
      </c>
      <c r="I2109" s="111"/>
      <c r="J2109" s="120"/>
      <c r="K2109" s="120"/>
      <c r="L2109" s="120"/>
      <c r="M2109" s="120"/>
      <c r="N2109" s="120"/>
      <c r="O2109" s="120"/>
      <c r="P2109" s="120"/>
      <c r="Q2109" s="120"/>
      <c r="R2109" s="120"/>
      <c r="S2109" s="120"/>
      <c r="T2109" s="120"/>
      <c r="U2109" s="120"/>
      <c r="V2109" s="120"/>
      <c r="W2109" s="109"/>
      <c r="X2109" s="109"/>
      <c r="Y2109" s="65" t="str">
        <f t="shared" si="221"/>
        <v>DOUBLE</v>
      </c>
      <c r="Z2109" s="65">
        <f t="shared" si="216"/>
        <v>0</v>
      </c>
      <c r="AA2109" s="65">
        <f t="shared" si="217"/>
        <v>0</v>
      </c>
      <c r="AB2109" s="65">
        <f t="shared" si="218"/>
        <v>1</v>
      </c>
      <c r="AC2109" s="65">
        <f t="shared" si="219"/>
        <v>0</v>
      </c>
    </row>
    <row r="2110" spans="1:29" x14ac:dyDescent="0.25">
      <c r="A2110" s="105"/>
      <c r="B2110" s="106"/>
      <c r="C2110" s="105"/>
      <c r="D2110" s="107"/>
      <c r="E2110" s="108"/>
      <c r="F2110" s="109"/>
      <c r="G2110" s="110"/>
      <c r="H2110" s="113" t="str">
        <f t="shared" si="220"/>
        <v/>
      </c>
      <c r="I2110" s="111"/>
      <c r="J2110" s="120"/>
      <c r="K2110" s="120"/>
      <c r="L2110" s="120"/>
      <c r="M2110" s="120"/>
      <c r="N2110" s="120"/>
      <c r="O2110" s="120"/>
      <c r="P2110" s="120"/>
      <c r="Q2110" s="120"/>
      <c r="R2110" s="120"/>
      <c r="S2110" s="120"/>
      <c r="T2110" s="120"/>
      <c r="U2110" s="120"/>
      <c r="V2110" s="120"/>
      <c r="W2110" s="109"/>
      <c r="X2110" s="109"/>
      <c r="Y2110" s="65" t="str">
        <f t="shared" si="221"/>
        <v>DOUBLE</v>
      </c>
      <c r="Z2110" s="65">
        <f t="shared" si="216"/>
        <v>0</v>
      </c>
      <c r="AA2110" s="65">
        <f t="shared" si="217"/>
        <v>0</v>
      </c>
      <c r="AB2110" s="65">
        <f t="shared" si="218"/>
        <v>1</v>
      </c>
      <c r="AC2110" s="65">
        <f t="shared" si="219"/>
        <v>0</v>
      </c>
    </row>
    <row r="2111" spans="1:29" x14ac:dyDescent="0.25">
      <c r="A2111" s="105"/>
      <c r="B2111" s="106"/>
      <c r="C2111" s="105"/>
      <c r="D2111" s="107"/>
      <c r="E2111" s="108"/>
      <c r="F2111" s="109"/>
      <c r="G2111" s="110"/>
      <c r="H2111" s="113" t="str">
        <f t="shared" si="220"/>
        <v/>
      </c>
      <c r="I2111" s="111"/>
      <c r="J2111" s="120"/>
      <c r="K2111" s="120"/>
      <c r="L2111" s="120"/>
      <c r="M2111" s="120"/>
      <c r="N2111" s="120"/>
      <c r="O2111" s="120"/>
      <c r="P2111" s="120"/>
      <c r="Q2111" s="120"/>
      <c r="R2111" s="120"/>
      <c r="S2111" s="120"/>
      <c r="T2111" s="120"/>
      <c r="U2111" s="120"/>
      <c r="V2111" s="120"/>
      <c r="W2111" s="109"/>
      <c r="X2111" s="109"/>
      <c r="Y2111" s="65" t="str">
        <f t="shared" si="221"/>
        <v>DOUBLE</v>
      </c>
      <c r="Z2111" s="65">
        <f t="shared" si="216"/>
        <v>0</v>
      </c>
      <c r="AA2111" s="65">
        <f t="shared" si="217"/>
        <v>0</v>
      </c>
      <c r="AB2111" s="65">
        <f t="shared" si="218"/>
        <v>1</v>
      </c>
      <c r="AC2111" s="65">
        <f t="shared" si="219"/>
        <v>0</v>
      </c>
    </row>
    <row r="2112" spans="1:29" x14ac:dyDescent="0.25">
      <c r="A2112" s="105"/>
      <c r="B2112" s="106"/>
      <c r="C2112" s="105"/>
      <c r="D2112" s="107"/>
      <c r="E2112" s="108"/>
      <c r="F2112" s="109"/>
      <c r="G2112" s="110"/>
      <c r="H2112" s="113" t="str">
        <f t="shared" si="220"/>
        <v/>
      </c>
      <c r="I2112" s="111"/>
      <c r="J2112" s="120"/>
      <c r="K2112" s="120"/>
      <c r="L2112" s="120"/>
      <c r="M2112" s="120"/>
      <c r="N2112" s="120"/>
      <c r="O2112" s="120"/>
      <c r="P2112" s="120"/>
      <c r="Q2112" s="120"/>
      <c r="R2112" s="120"/>
      <c r="S2112" s="120"/>
      <c r="T2112" s="120"/>
      <c r="U2112" s="120"/>
      <c r="V2112" s="120"/>
      <c r="W2112" s="109"/>
      <c r="X2112" s="109"/>
      <c r="Y2112" s="65" t="str">
        <f t="shared" si="221"/>
        <v>DOUBLE</v>
      </c>
      <c r="Z2112" s="65">
        <f t="shared" si="216"/>
        <v>0</v>
      </c>
      <c r="AA2112" s="65">
        <f t="shared" si="217"/>
        <v>0</v>
      </c>
      <c r="AB2112" s="65">
        <f t="shared" si="218"/>
        <v>1</v>
      </c>
      <c r="AC2112" s="65">
        <f t="shared" si="219"/>
        <v>0</v>
      </c>
    </row>
    <row r="2113" spans="1:29" x14ac:dyDescent="0.25">
      <c r="A2113" s="105"/>
      <c r="B2113" s="106"/>
      <c r="C2113" s="105"/>
      <c r="D2113" s="107"/>
      <c r="E2113" s="108"/>
      <c r="F2113" s="109"/>
      <c r="G2113" s="110"/>
      <c r="H2113" s="113" t="str">
        <f t="shared" si="220"/>
        <v/>
      </c>
      <c r="I2113" s="111"/>
      <c r="J2113" s="120"/>
      <c r="K2113" s="120"/>
      <c r="L2113" s="120"/>
      <c r="M2113" s="120"/>
      <c r="N2113" s="120"/>
      <c r="O2113" s="120"/>
      <c r="P2113" s="120"/>
      <c r="Q2113" s="120"/>
      <c r="R2113" s="120"/>
      <c r="S2113" s="120"/>
      <c r="T2113" s="120"/>
      <c r="U2113" s="120"/>
      <c r="V2113" s="120"/>
      <c r="W2113" s="109"/>
      <c r="X2113" s="109"/>
      <c r="Y2113" s="65" t="str">
        <f t="shared" si="221"/>
        <v>DOUBLE</v>
      </c>
      <c r="Z2113" s="65">
        <f t="shared" ref="Z2113:Z2176" si="222">A1954</f>
        <v>0</v>
      </c>
      <c r="AA2113" s="65">
        <f t="shared" si="217"/>
        <v>0</v>
      </c>
      <c r="AB2113" s="65">
        <f t="shared" si="218"/>
        <v>1</v>
      </c>
      <c r="AC2113" s="65">
        <f t="shared" si="219"/>
        <v>0</v>
      </c>
    </row>
    <row r="2114" spans="1:29" x14ac:dyDescent="0.25">
      <c r="A2114" s="105"/>
      <c r="B2114" s="106"/>
      <c r="C2114" s="105"/>
      <c r="D2114" s="107"/>
      <c r="E2114" s="108"/>
      <c r="F2114" s="109"/>
      <c r="G2114" s="110"/>
      <c r="H2114" s="113" t="str">
        <f t="shared" si="220"/>
        <v/>
      </c>
      <c r="I2114" s="111"/>
      <c r="J2114" s="120"/>
      <c r="K2114" s="120"/>
      <c r="L2114" s="120"/>
      <c r="M2114" s="120"/>
      <c r="N2114" s="120"/>
      <c r="O2114" s="120"/>
      <c r="P2114" s="120"/>
      <c r="Q2114" s="120"/>
      <c r="R2114" s="120"/>
      <c r="S2114" s="120"/>
      <c r="T2114" s="120"/>
      <c r="U2114" s="120"/>
      <c r="V2114" s="120"/>
      <c r="W2114" s="109"/>
      <c r="X2114" s="109"/>
      <c r="Y2114" s="65" t="str">
        <f t="shared" si="221"/>
        <v>DOUBLE</v>
      </c>
      <c r="Z2114" s="65">
        <f t="shared" si="222"/>
        <v>0</v>
      </c>
      <c r="AA2114" s="65">
        <f t="shared" si="217"/>
        <v>0</v>
      </c>
      <c r="AB2114" s="65">
        <f t="shared" si="218"/>
        <v>1</v>
      </c>
      <c r="AC2114" s="65">
        <f t="shared" si="219"/>
        <v>0</v>
      </c>
    </row>
    <row r="2115" spans="1:29" x14ac:dyDescent="0.25">
      <c r="A2115" s="105"/>
      <c r="B2115" s="106"/>
      <c r="C2115" s="105"/>
      <c r="D2115" s="107"/>
      <c r="E2115" s="108"/>
      <c r="F2115" s="109"/>
      <c r="G2115" s="110"/>
      <c r="H2115" s="113" t="str">
        <f t="shared" si="220"/>
        <v/>
      </c>
      <c r="I2115" s="111"/>
      <c r="J2115" s="120"/>
      <c r="K2115" s="120"/>
      <c r="L2115" s="120"/>
      <c r="M2115" s="120"/>
      <c r="N2115" s="120"/>
      <c r="O2115" s="120"/>
      <c r="P2115" s="120"/>
      <c r="Q2115" s="120"/>
      <c r="R2115" s="120"/>
      <c r="S2115" s="120"/>
      <c r="T2115" s="120"/>
      <c r="U2115" s="120"/>
      <c r="V2115" s="120"/>
      <c r="W2115" s="109"/>
      <c r="X2115" s="109"/>
      <c r="Y2115" s="65" t="str">
        <f t="shared" si="221"/>
        <v>DOUBLE</v>
      </c>
      <c r="Z2115" s="65">
        <f t="shared" si="222"/>
        <v>0</v>
      </c>
      <c r="AA2115" s="65">
        <f t="shared" ref="AA2115:AA2178" si="223">I1956</f>
        <v>0</v>
      </c>
      <c r="AB2115" s="65">
        <f t="shared" ref="AB2115:AB2178" si="224">IF(ISNA(MATCH(C1956,G1956,0)),1,0)</f>
        <v>1</v>
      </c>
      <c r="AC2115" s="65">
        <f t="shared" si="219"/>
        <v>0</v>
      </c>
    </row>
    <row r="2116" spans="1:29" x14ac:dyDescent="0.25">
      <c r="A2116" s="105"/>
      <c r="B2116" s="106"/>
      <c r="C2116" s="105"/>
      <c r="D2116" s="107"/>
      <c r="E2116" s="108"/>
      <c r="F2116" s="109"/>
      <c r="G2116" s="110"/>
      <c r="H2116" s="113" t="str">
        <f t="shared" si="220"/>
        <v/>
      </c>
      <c r="I2116" s="111"/>
      <c r="J2116" s="120"/>
      <c r="K2116" s="120"/>
      <c r="L2116" s="120"/>
      <c r="M2116" s="120"/>
      <c r="N2116" s="120"/>
      <c r="O2116" s="120"/>
      <c r="P2116" s="120"/>
      <c r="Q2116" s="120"/>
      <c r="R2116" s="120"/>
      <c r="S2116" s="120"/>
      <c r="T2116" s="120"/>
      <c r="U2116" s="120"/>
      <c r="V2116" s="120"/>
      <c r="W2116" s="109"/>
      <c r="X2116" s="109"/>
      <c r="Y2116" s="65" t="str">
        <f t="shared" si="221"/>
        <v>DOUBLE</v>
      </c>
      <c r="Z2116" s="65">
        <f t="shared" si="222"/>
        <v>0</v>
      </c>
      <c r="AA2116" s="65">
        <f t="shared" si="223"/>
        <v>0</v>
      </c>
      <c r="AB2116" s="65">
        <f t="shared" si="224"/>
        <v>1</v>
      </c>
      <c r="AC2116" s="65">
        <f t="shared" si="219"/>
        <v>0</v>
      </c>
    </row>
    <row r="2117" spans="1:29" x14ac:dyDescent="0.25">
      <c r="A2117" s="105"/>
      <c r="B2117" s="106"/>
      <c r="C2117" s="105"/>
      <c r="D2117" s="107"/>
      <c r="E2117" s="108"/>
      <c r="F2117" s="109"/>
      <c r="G2117" s="110"/>
      <c r="H2117" s="113" t="str">
        <f t="shared" si="220"/>
        <v/>
      </c>
      <c r="I2117" s="111"/>
      <c r="J2117" s="120"/>
      <c r="K2117" s="120"/>
      <c r="L2117" s="120"/>
      <c r="M2117" s="120"/>
      <c r="N2117" s="120"/>
      <c r="O2117" s="120"/>
      <c r="P2117" s="120"/>
      <c r="Q2117" s="120"/>
      <c r="R2117" s="120"/>
      <c r="S2117" s="120"/>
      <c r="T2117" s="120"/>
      <c r="U2117" s="120"/>
      <c r="V2117" s="120"/>
      <c r="W2117" s="109"/>
      <c r="X2117" s="109"/>
      <c r="Y2117" s="65" t="str">
        <f t="shared" si="221"/>
        <v>DOUBLE</v>
      </c>
      <c r="Z2117" s="65">
        <f t="shared" si="222"/>
        <v>0</v>
      </c>
      <c r="AA2117" s="65">
        <f t="shared" si="223"/>
        <v>0</v>
      </c>
      <c r="AB2117" s="65">
        <f t="shared" si="224"/>
        <v>1</v>
      </c>
      <c r="AC2117" s="65">
        <f t="shared" si="219"/>
        <v>0</v>
      </c>
    </row>
    <row r="2118" spans="1:29" x14ac:dyDescent="0.25">
      <c r="A2118" s="105"/>
      <c r="B2118" s="106"/>
      <c r="C2118" s="105"/>
      <c r="D2118" s="107"/>
      <c r="E2118" s="108"/>
      <c r="F2118" s="109"/>
      <c r="G2118" s="110"/>
      <c r="H2118" s="113" t="str">
        <f t="shared" si="220"/>
        <v/>
      </c>
      <c r="I2118" s="111"/>
      <c r="J2118" s="120"/>
      <c r="K2118" s="120"/>
      <c r="L2118" s="120"/>
      <c r="M2118" s="120"/>
      <c r="N2118" s="120"/>
      <c r="O2118" s="120"/>
      <c r="P2118" s="120"/>
      <c r="Q2118" s="120"/>
      <c r="R2118" s="120"/>
      <c r="S2118" s="120"/>
      <c r="T2118" s="120"/>
      <c r="U2118" s="120"/>
      <c r="V2118" s="120"/>
      <c r="W2118" s="109"/>
      <c r="X2118" s="109"/>
      <c r="Y2118" s="65" t="str">
        <f t="shared" si="221"/>
        <v>DOUBLE</v>
      </c>
      <c r="Z2118" s="65">
        <f t="shared" si="222"/>
        <v>0</v>
      </c>
      <c r="AA2118" s="65">
        <f t="shared" si="223"/>
        <v>0</v>
      </c>
      <c r="AB2118" s="65">
        <f t="shared" si="224"/>
        <v>1</v>
      </c>
      <c r="AC2118" s="65">
        <f t="shared" si="219"/>
        <v>0</v>
      </c>
    </row>
    <row r="2119" spans="1:29" x14ac:dyDescent="0.25">
      <c r="A2119" s="105"/>
      <c r="B2119" s="106"/>
      <c r="C2119" s="105"/>
      <c r="D2119" s="107"/>
      <c r="E2119" s="108"/>
      <c r="F2119" s="109"/>
      <c r="G2119" s="110"/>
      <c r="H2119" s="113" t="str">
        <f t="shared" si="220"/>
        <v/>
      </c>
      <c r="I2119" s="111"/>
      <c r="J2119" s="120"/>
      <c r="K2119" s="120"/>
      <c r="L2119" s="120"/>
      <c r="M2119" s="120"/>
      <c r="N2119" s="120"/>
      <c r="O2119" s="120"/>
      <c r="P2119" s="120"/>
      <c r="Q2119" s="120"/>
      <c r="R2119" s="120"/>
      <c r="S2119" s="120"/>
      <c r="T2119" s="120"/>
      <c r="U2119" s="120"/>
      <c r="V2119" s="120"/>
      <c r="W2119" s="109"/>
      <c r="X2119" s="109"/>
      <c r="Y2119" s="65" t="str">
        <f t="shared" si="221"/>
        <v>DOUBLE</v>
      </c>
      <c r="Z2119" s="65">
        <f t="shared" si="222"/>
        <v>0</v>
      </c>
      <c r="AA2119" s="65">
        <f t="shared" si="223"/>
        <v>0</v>
      </c>
      <c r="AB2119" s="65">
        <f t="shared" si="224"/>
        <v>1</v>
      </c>
      <c r="AC2119" s="65">
        <f t="shared" ref="AC2119:AC2182" si="225">LEN(G1960)</f>
        <v>0</v>
      </c>
    </row>
    <row r="2120" spans="1:29" x14ac:dyDescent="0.25">
      <c r="A2120" s="105"/>
      <c r="B2120" s="106"/>
      <c r="C2120" s="105"/>
      <c r="D2120" s="107"/>
      <c r="E2120" s="108"/>
      <c r="F2120" s="109"/>
      <c r="G2120" s="110"/>
      <c r="H2120" s="113" t="str">
        <f t="shared" si="220"/>
        <v/>
      </c>
      <c r="I2120" s="111"/>
      <c r="J2120" s="120"/>
      <c r="K2120" s="120"/>
      <c r="L2120" s="120"/>
      <c r="M2120" s="120"/>
      <c r="N2120" s="120"/>
      <c r="O2120" s="120"/>
      <c r="P2120" s="120"/>
      <c r="Q2120" s="120"/>
      <c r="R2120" s="120"/>
      <c r="S2120" s="120"/>
      <c r="T2120" s="120"/>
      <c r="U2120" s="120"/>
      <c r="V2120" s="120"/>
      <c r="W2120" s="109"/>
      <c r="X2120" s="109"/>
      <c r="Y2120" s="65" t="str">
        <f t="shared" si="221"/>
        <v>DOUBLE</v>
      </c>
      <c r="Z2120" s="65">
        <f t="shared" si="222"/>
        <v>0</v>
      </c>
      <c r="AA2120" s="65">
        <f t="shared" si="223"/>
        <v>0</v>
      </c>
      <c r="AB2120" s="65">
        <f t="shared" si="224"/>
        <v>1</v>
      </c>
      <c r="AC2120" s="65">
        <f t="shared" si="225"/>
        <v>0</v>
      </c>
    </row>
    <row r="2121" spans="1:29" x14ac:dyDescent="0.25">
      <c r="A2121" s="105"/>
      <c r="B2121" s="106"/>
      <c r="C2121" s="105"/>
      <c r="D2121" s="107"/>
      <c r="E2121" s="108"/>
      <c r="F2121" s="109"/>
      <c r="G2121" s="110"/>
      <c r="H2121" s="113" t="str">
        <f t="shared" si="220"/>
        <v/>
      </c>
      <c r="I2121" s="111"/>
      <c r="J2121" s="120"/>
      <c r="K2121" s="120"/>
      <c r="L2121" s="120"/>
      <c r="M2121" s="120"/>
      <c r="N2121" s="120"/>
      <c r="O2121" s="120"/>
      <c r="P2121" s="120"/>
      <c r="Q2121" s="120"/>
      <c r="R2121" s="120"/>
      <c r="S2121" s="120"/>
      <c r="T2121" s="120"/>
      <c r="U2121" s="120"/>
      <c r="V2121" s="120"/>
      <c r="W2121" s="109"/>
      <c r="X2121" s="109"/>
      <c r="Y2121" s="65" t="str">
        <f t="shared" si="221"/>
        <v>DOUBLE</v>
      </c>
      <c r="Z2121" s="65">
        <f t="shared" si="222"/>
        <v>0</v>
      </c>
      <c r="AA2121" s="65">
        <f t="shared" si="223"/>
        <v>0</v>
      </c>
      <c r="AB2121" s="65">
        <f t="shared" si="224"/>
        <v>1</v>
      </c>
      <c r="AC2121" s="65">
        <f t="shared" si="225"/>
        <v>0</v>
      </c>
    </row>
    <row r="2122" spans="1:29" x14ac:dyDescent="0.25">
      <c r="A2122" s="105"/>
      <c r="B2122" s="106"/>
      <c r="C2122" s="105"/>
      <c r="D2122" s="107"/>
      <c r="E2122" s="108"/>
      <c r="F2122" s="109"/>
      <c r="G2122" s="110"/>
      <c r="H2122" s="113" t="str">
        <f t="shared" si="220"/>
        <v/>
      </c>
      <c r="I2122" s="111"/>
      <c r="J2122" s="120"/>
      <c r="K2122" s="120"/>
      <c r="L2122" s="120"/>
      <c r="M2122" s="120"/>
      <c r="N2122" s="120"/>
      <c r="O2122" s="120"/>
      <c r="P2122" s="120"/>
      <c r="Q2122" s="120"/>
      <c r="R2122" s="120"/>
      <c r="S2122" s="120"/>
      <c r="T2122" s="120"/>
      <c r="U2122" s="120"/>
      <c r="V2122" s="120"/>
      <c r="W2122" s="109"/>
      <c r="X2122" s="109"/>
      <c r="Y2122" s="65" t="str">
        <f t="shared" si="221"/>
        <v>DOUBLE</v>
      </c>
      <c r="Z2122" s="65">
        <f t="shared" si="222"/>
        <v>0</v>
      </c>
      <c r="AA2122" s="65">
        <f t="shared" si="223"/>
        <v>0</v>
      </c>
      <c r="AB2122" s="65">
        <f t="shared" si="224"/>
        <v>1</v>
      </c>
      <c r="AC2122" s="65">
        <f t="shared" si="225"/>
        <v>0</v>
      </c>
    </row>
    <row r="2123" spans="1:29" x14ac:dyDescent="0.25">
      <c r="A2123" s="105"/>
      <c r="B2123" s="106"/>
      <c r="C2123" s="105"/>
      <c r="D2123" s="107"/>
      <c r="E2123" s="108"/>
      <c r="F2123" s="109"/>
      <c r="G2123" s="110"/>
      <c r="H2123" s="113" t="str">
        <f t="shared" si="220"/>
        <v/>
      </c>
      <c r="I2123" s="111"/>
      <c r="J2123" s="120"/>
      <c r="K2123" s="120"/>
      <c r="L2123" s="120"/>
      <c r="M2123" s="120"/>
      <c r="N2123" s="120"/>
      <c r="O2123" s="120"/>
      <c r="P2123" s="120"/>
      <c r="Q2123" s="120"/>
      <c r="R2123" s="120"/>
      <c r="S2123" s="120"/>
      <c r="T2123" s="120"/>
      <c r="U2123" s="120"/>
      <c r="V2123" s="120"/>
      <c r="W2123" s="109"/>
      <c r="X2123" s="109"/>
      <c r="Y2123" s="65" t="str">
        <f t="shared" si="221"/>
        <v>DOUBLE</v>
      </c>
      <c r="Z2123" s="65">
        <f t="shared" si="222"/>
        <v>0</v>
      </c>
      <c r="AA2123" s="65">
        <f t="shared" si="223"/>
        <v>0</v>
      </c>
      <c r="AB2123" s="65">
        <f t="shared" si="224"/>
        <v>1</v>
      </c>
      <c r="AC2123" s="65">
        <f t="shared" si="225"/>
        <v>0</v>
      </c>
    </row>
    <row r="2124" spans="1:29" x14ac:dyDescent="0.25">
      <c r="A2124" s="105"/>
      <c r="B2124" s="106"/>
      <c r="C2124" s="105"/>
      <c r="D2124" s="107"/>
      <c r="E2124" s="108"/>
      <c r="F2124" s="109"/>
      <c r="G2124" s="110"/>
      <c r="H2124" s="113" t="str">
        <f t="shared" si="220"/>
        <v/>
      </c>
      <c r="I2124" s="111"/>
      <c r="J2124" s="120"/>
      <c r="K2124" s="120"/>
      <c r="L2124" s="120"/>
      <c r="M2124" s="120"/>
      <c r="N2124" s="120"/>
      <c r="O2124" s="120"/>
      <c r="P2124" s="120"/>
      <c r="Q2124" s="120"/>
      <c r="R2124" s="120"/>
      <c r="S2124" s="120"/>
      <c r="T2124" s="120"/>
      <c r="U2124" s="120"/>
      <c r="V2124" s="120"/>
      <c r="W2124" s="109"/>
      <c r="X2124" s="109"/>
      <c r="Y2124" s="65" t="str">
        <f t="shared" si="221"/>
        <v>DOUBLE</v>
      </c>
      <c r="Z2124" s="65">
        <f t="shared" si="222"/>
        <v>0</v>
      </c>
      <c r="AA2124" s="65">
        <f t="shared" si="223"/>
        <v>0</v>
      </c>
      <c r="AB2124" s="65">
        <f t="shared" si="224"/>
        <v>1</v>
      </c>
      <c r="AC2124" s="65">
        <f t="shared" si="225"/>
        <v>0</v>
      </c>
    </row>
    <row r="2125" spans="1:29" x14ac:dyDescent="0.25">
      <c r="A2125" s="105"/>
      <c r="B2125" s="106"/>
      <c r="C2125" s="105"/>
      <c r="D2125" s="107"/>
      <c r="E2125" s="108"/>
      <c r="F2125" s="109"/>
      <c r="G2125" s="110"/>
      <c r="H2125" s="113" t="str">
        <f t="shared" si="220"/>
        <v/>
      </c>
      <c r="I2125" s="111"/>
      <c r="J2125" s="120"/>
      <c r="K2125" s="120"/>
      <c r="L2125" s="120"/>
      <c r="M2125" s="120"/>
      <c r="N2125" s="120"/>
      <c r="O2125" s="120"/>
      <c r="P2125" s="120"/>
      <c r="Q2125" s="120"/>
      <c r="R2125" s="120"/>
      <c r="S2125" s="120"/>
      <c r="T2125" s="120"/>
      <c r="U2125" s="120"/>
      <c r="V2125" s="120"/>
      <c r="W2125" s="109"/>
      <c r="X2125" s="109"/>
      <c r="Y2125" s="65" t="str">
        <f t="shared" si="221"/>
        <v>DOUBLE</v>
      </c>
      <c r="Z2125" s="65">
        <f t="shared" si="222"/>
        <v>0</v>
      </c>
      <c r="AA2125" s="65">
        <f t="shared" si="223"/>
        <v>0</v>
      </c>
      <c r="AB2125" s="65">
        <f t="shared" si="224"/>
        <v>1</v>
      </c>
      <c r="AC2125" s="65">
        <f t="shared" si="225"/>
        <v>0</v>
      </c>
    </row>
    <row r="2126" spans="1:29" x14ac:dyDescent="0.25">
      <c r="A2126" s="105"/>
      <c r="B2126" s="106"/>
      <c r="C2126" s="105"/>
      <c r="D2126" s="107"/>
      <c r="E2126" s="108"/>
      <c r="F2126" s="109"/>
      <c r="G2126" s="110"/>
      <c r="H2126" s="113" t="str">
        <f t="shared" si="220"/>
        <v/>
      </c>
      <c r="I2126" s="111"/>
      <c r="J2126" s="120"/>
      <c r="K2126" s="120"/>
      <c r="L2126" s="120"/>
      <c r="M2126" s="120"/>
      <c r="N2126" s="120"/>
      <c r="O2126" s="120"/>
      <c r="P2126" s="120"/>
      <c r="Q2126" s="120"/>
      <c r="R2126" s="120"/>
      <c r="S2126" s="120"/>
      <c r="T2126" s="120"/>
      <c r="U2126" s="120"/>
      <c r="V2126" s="120"/>
      <c r="W2126" s="109"/>
      <c r="X2126" s="109"/>
      <c r="Y2126" s="65" t="str">
        <f t="shared" si="221"/>
        <v>DOUBLE</v>
      </c>
      <c r="Z2126" s="65">
        <f t="shared" si="222"/>
        <v>0</v>
      </c>
      <c r="AA2126" s="65">
        <f t="shared" si="223"/>
        <v>0</v>
      </c>
      <c r="AB2126" s="65">
        <f t="shared" si="224"/>
        <v>1</v>
      </c>
      <c r="AC2126" s="65">
        <f t="shared" si="225"/>
        <v>0</v>
      </c>
    </row>
    <row r="2127" spans="1:29" x14ac:dyDescent="0.25">
      <c r="A2127" s="105"/>
      <c r="B2127" s="106"/>
      <c r="C2127" s="105"/>
      <c r="D2127" s="107"/>
      <c r="E2127" s="108"/>
      <c r="F2127" s="109"/>
      <c r="G2127" s="110"/>
      <c r="H2127" s="113" t="str">
        <f t="shared" si="220"/>
        <v/>
      </c>
      <c r="I2127" s="111"/>
      <c r="J2127" s="120"/>
      <c r="K2127" s="120"/>
      <c r="L2127" s="120"/>
      <c r="M2127" s="120"/>
      <c r="N2127" s="120"/>
      <c r="O2127" s="120"/>
      <c r="P2127" s="120"/>
      <c r="Q2127" s="120"/>
      <c r="R2127" s="120"/>
      <c r="S2127" s="120"/>
      <c r="T2127" s="120"/>
      <c r="U2127" s="120"/>
      <c r="V2127" s="120"/>
      <c r="W2127" s="109"/>
      <c r="X2127" s="109"/>
      <c r="Y2127" s="65" t="str">
        <f t="shared" si="221"/>
        <v>DOUBLE</v>
      </c>
      <c r="Z2127" s="65">
        <f t="shared" si="222"/>
        <v>0</v>
      </c>
      <c r="AA2127" s="65">
        <f t="shared" si="223"/>
        <v>0</v>
      </c>
      <c r="AB2127" s="65">
        <f t="shared" si="224"/>
        <v>1</v>
      </c>
      <c r="AC2127" s="65">
        <f t="shared" si="225"/>
        <v>0</v>
      </c>
    </row>
    <row r="2128" spans="1:29" x14ac:dyDescent="0.25">
      <c r="A2128" s="105"/>
      <c r="B2128" s="106"/>
      <c r="C2128" s="105"/>
      <c r="D2128" s="107"/>
      <c r="E2128" s="108"/>
      <c r="F2128" s="109"/>
      <c r="G2128" s="110"/>
      <c r="H2128" s="113" t="str">
        <f t="shared" si="220"/>
        <v/>
      </c>
      <c r="I2128" s="111"/>
      <c r="J2128" s="120"/>
      <c r="K2128" s="120"/>
      <c r="L2128" s="120"/>
      <c r="M2128" s="120"/>
      <c r="N2128" s="120"/>
      <c r="O2128" s="120"/>
      <c r="P2128" s="120"/>
      <c r="Q2128" s="120"/>
      <c r="R2128" s="120"/>
      <c r="S2128" s="120"/>
      <c r="T2128" s="120"/>
      <c r="U2128" s="120"/>
      <c r="V2128" s="120"/>
      <c r="W2128" s="109"/>
      <c r="X2128" s="109"/>
      <c r="Y2128" s="65" t="str">
        <f t="shared" si="221"/>
        <v>DOUBLE</v>
      </c>
      <c r="Z2128" s="65">
        <f t="shared" si="222"/>
        <v>0</v>
      </c>
      <c r="AA2128" s="65">
        <f t="shared" si="223"/>
        <v>0</v>
      </c>
      <c r="AB2128" s="65">
        <f t="shared" si="224"/>
        <v>1</v>
      </c>
      <c r="AC2128" s="65">
        <f t="shared" si="225"/>
        <v>0</v>
      </c>
    </row>
    <row r="2129" spans="1:29" x14ac:dyDescent="0.25">
      <c r="A2129" s="105"/>
      <c r="B2129" s="106"/>
      <c r="C2129" s="105"/>
      <c r="D2129" s="107"/>
      <c r="E2129" s="108"/>
      <c r="F2129" s="109"/>
      <c r="G2129" s="110"/>
      <c r="H2129" s="113" t="str">
        <f t="shared" si="220"/>
        <v/>
      </c>
      <c r="I2129" s="111"/>
      <c r="J2129" s="120"/>
      <c r="K2129" s="120"/>
      <c r="L2129" s="120"/>
      <c r="M2129" s="120"/>
      <c r="N2129" s="120"/>
      <c r="O2129" s="120"/>
      <c r="P2129" s="120"/>
      <c r="Q2129" s="120"/>
      <c r="R2129" s="120"/>
      <c r="S2129" s="120"/>
      <c r="T2129" s="120"/>
      <c r="U2129" s="120"/>
      <c r="V2129" s="120"/>
      <c r="W2129" s="109"/>
      <c r="X2129" s="109"/>
      <c r="Y2129" s="65" t="str">
        <f t="shared" si="221"/>
        <v>DOUBLE</v>
      </c>
      <c r="Z2129" s="65">
        <f t="shared" si="222"/>
        <v>0</v>
      </c>
      <c r="AA2129" s="65">
        <f t="shared" si="223"/>
        <v>0</v>
      </c>
      <c r="AB2129" s="65">
        <f t="shared" si="224"/>
        <v>1</v>
      </c>
      <c r="AC2129" s="65">
        <f t="shared" si="225"/>
        <v>0</v>
      </c>
    </row>
    <row r="2130" spans="1:29" x14ac:dyDescent="0.25">
      <c r="A2130" s="105"/>
      <c r="B2130" s="106"/>
      <c r="C2130" s="105"/>
      <c r="D2130" s="107"/>
      <c r="E2130" s="108"/>
      <c r="F2130" s="109"/>
      <c r="G2130" s="110"/>
      <c r="H2130" s="113" t="str">
        <f t="shared" si="220"/>
        <v/>
      </c>
      <c r="I2130" s="111"/>
      <c r="J2130" s="120"/>
      <c r="K2130" s="120"/>
      <c r="L2130" s="120"/>
      <c r="M2130" s="120"/>
      <c r="N2130" s="120"/>
      <c r="O2130" s="120"/>
      <c r="P2130" s="120"/>
      <c r="Q2130" s="120"/>
      <c r="R2130" s="120"/>
      <c r="S2130" s="120"/>
      <c r="T2130" s="120"/>
      <c r="U2130" s="120"/>
      <c r="V2130" s="120"/>
      <c r="W2130" s="109"/>
      <c r="X2130" s="109"/>
      <c r="Y2130" s="65" t="str">
        <f t="shared" si="221"/>
        <v>DOUBLE</v>
      </c>
      <c r="Z2130" s="65">
        <f t="shared" si="222"/>
        <v>0</v>
      </c>
      <c r="AA2130" s="65">
        <f t="shared" si="223"/>
        <v>0</v>
      </c>
      <c r="AB2130" s="65">
        <f t="shared" si="224"/>
        <v>1</v>
      </c>
      <c r="AC2130" s="65">
        <f t="shared" si="225"/>
        <v>0</v>
      </c>
    </row>
    <row r="2131" spans="1:29" x14ac:dyDescent="0.25">
      <c r="A2131" s="105"/>
      <c r="B2131" s="106"/>
      <c r="C2131" s="105"/>
      <c r="D2131" s="107"/>
      <c r="E2131" s="108"/>
      <c r="F2131" s="109"/>
      <c r="G2131" s="110"/>
      <c r="H2131" s="113" t="str">
        <f t="shared" si="220"/>
        <v/>
      </c>
      <c r="I2131" s="111"/>
      <c r="J2131" s="120"/>
      <c r="K2131" s="120"/>
      <c r="L2131" s="120"/>
      <c r="M2131" s="120"/>
      <c r="N2131" s="120"/>
      <c r="O2131" s="120"/>
      <c r="P2131" s="120"/>
      <c r="Q2131" s="120"/>
      <c r="R2131" s="120"/>
      <c r="S2131" s="120"/>
      <c r="T2131" s="120"/>
      <c r="U2131" s="120"/>
      <c r="V2131" s="120"/>
      <c r="W2131" s="109"/>
      <c r="X2131" s="109"/>
      <c r="Y2131" s="65" t="str">
        <f t="shared" si="221"/>
        <v>DOUBLE</v>
      </c>
      <c r="Z2131" s="65">
        <f t="shared" si="222"/>
        <v>0</v>
      </c>
      <c r="AA2131" s="65">
        <f t="shared" si="223"/>
        <v>0</v>
      </c>
      <c r="AB2131" s="65">
        <f t="shared" si="224"/>
        <v>1</v>
      </c>
      <c r="AC2131" s="65">
        <f t="shared" si="225"/>
        <v>0</v>
      </c>
    </row>
    <row r="2132" spans="1:29" x14ac:dyDescent="0.25">
      <c r="A2132" s="105"/>
      <c r="B2132" s="106"/>
      <c r="C2132" s="105"/>
      <c r="D2132" s="107"/>
      <c r="E2132" s="108"/>
      <c r="F2132" s="109"/>
      <c r="G2132" s="110"/>
      <c r="H2132" s="113" t="str">
        <f t="shared" si="220"/>
        <v/>
      </c>
      <c r="I2132" s="111"/>
      <c r="J2132" s="120"/>
      <c r="K2132" s="120"/>
      <c r="L2132" s="120"/>
      <c r="M2132" s="120"/>
      <c r="N2132" s="120"/>
      <c r="O2132" s="120"/>
      <c r="P2132" s="120"/>
      <c r="Q2132" s="120"/>
      <c r="R2132" s="120"/>
      <c r="S2132" s="120"/>
      <c r="T2132" s="120"/>
      <c r="U2132" s="120"/>
      <c r="V2132" s="120"/>
      <c r="W2132" s="109"/>
      <c r="X2132" s="109"/>
      <c r="Y2132" s="65" t="str">
        <f t="shared" si="221"/>
        <v>DOUBLE</v>
      </c>
      <c r="Z2132" s="65">
        <f t="shared" si="222"/>
        <v>0</v>
      </c>
      <c r="AA2132" s="65">
        <f t="shared" si="223"/>
        <v>0</v>
      </c>
      <c r="AB2132" s="65">
        <f t="shared" si="224"/>
        <v>1</v>
      </c>
      <c r="AC2132" s="65">
        <f t="shared" si="225"/>
        <v>0</v>
      </c>
    </row>
    <row r="2133" spans="1:29" x14ac:dyDescent="0.25">
      <c r="A2133" s="105"/>
      <c r="B2133" s="106"/>
      <c r="C2133" s="105"/>
      <c r="D2133" s="107"/>
      <c r="E2133" s="108"/>
      <c r="F2133" s="109"/>
      <c r="G2133" s="110"/>
      <c r="H2133" s="113" t="str">
        <f t="shared" si="220"/>
        <v/>
      </c>
      <c r="I2133" s="111"/>
      <c r="J2133" s="120"/>
      <c r="K2133" s="120"/>
      <c r="L2133" s="120"/>
      <c r="M2133" s="120"/>
      <c r="N2133" s="120"/>
      <c r="O2133" s="120"/>
      <c r="P2133" s="120"/>
      <c r="Q2133" s="120"/>
      <c r="R2133" s="120"/>
      <c r="S2133" s="120"/>
      <c r="T2133" s="120"/>
      <c r="U2133" s="120"/>
      <c r="V2133" s="120"/>
      <c r="W2133" s="109"/>
      <c r="X2133" s="109"/>
      <c r="Y2133" s="65" t="str">
        <f t="shared" si="221"/>
        <v>DOUBLE</v>
      </c>
      <c r="Z2133" s="65">
        <f t="shared" si="222"/>
        <v>0</v>
      </c>
      <c r="AA2133" s="65">
        <f t="shared" si="223"/>
        <v>0</v>
      </c>
      <c r="AB2133" s="65">
        <f t="shared" si="224"/>
        <v>1</v>
      </c>
      <c r="AC2133" s="65">
        <f t="shared" si="225"/>
        <v>0</v>
      </c>
    </row>
    <row r="2134" spans="1:29" x14ac:dyDescent="0.25">
      <c r="A2134" s="105"/>
      <c r="B2134" s="106"/>
      <c r="C2134" s="105"/>
      <c r="D2134" s="107"/>
      <c r="E2134" s="108"/>
      <c r="F2134" s="109"/>
      <c r="G2134" s="110"/>
      <c r="H2134" s="113" t="str">
        <f t="shared" si="220"/>
        <v/>
      </c>
      <c r="I2134" s="111"/>
      <c r="J2134" s="120"/>
      <c r="K2134" s="120"/>
      <c r="L2134" s="120"/>
      <c r="M2134" s="120"/>
      <c r="N2134" s="120"/>
      <c r="O2134" s="120"/>
      <c r="P2134" s="120"/>
      <c r="Q2134" s="120"/>
      <c r="R2134" s="120"/>
      <c r="S2134" s="120"/>
      <c r="T2134" s="120"/>
      <c r="U2134" s="120"/>
      <c r="V2134" s="120"/>
      <c r="W2134" s="109"/>
      <c r="X2134" s="109"/>
      <c r="Y2134" s="65" t="str">
        <f t="shared" si="221"/>
        <v>DOUBLE</v>
      </c>
      <c r="Z2134" s="65">
        <f t="shared" si="222"/>
        <v>0</v>
      </c>
      <c r="AA2134" s="65">
        <f t="shared" si="223"/>
        <v>0</v>
      </c>
      <c r="AB2134" s="65">
        <f t="shared" si="224"/>
        <v>1</v>
      </c>
      <c r="AC2134" s="65">
        <f t="shared" si="225"/>
        <v>0</v>
      </c>
    </row>
    <row r="2135" spans="1:29" x14ac:dyDescent="0.25">
      <c r="A2135" s="105"/>
      <c r="B2135" s="106"/>
      <c r="C2135" s="105"/>
      <c r="D2135" s="107"/>
      <c r="E2135" s="108"/>
      <c r="F2135" s="109"/>
      <c r="G2135" s="110"/>
      <c r="H2135" s="113" t="str">
        <f t="shared" si="220"/>
        <v/>
      </c>
      <c r="I2135" s="111"/>
      <c r="J2135" s="120"/>
      <c r="K2135" s="120"/>
      <c r="L2135" s="120"/>
      <c r="M2135" s="120"/>
      <c r="N2135" s="120"/>
      <c r="O2135" s="120"/>
      <c r="P2135" s="120"/>
      <c r="Q2135" s="120"/>
      <c r="R2135" s="120"/>
      <c r="S2135" s="120"/>
      <c r="T2135" s="120"/>
      <c r="U2135" s="120"/>
      <c r="V2135" s="120"/>
      <c r="W2135" s="109"/>
      <c r="X2135" s="109"/>
      <c r="Y2135" s="65" t="str">
        <f t="shared" si="221"/>
        <v>DOUBLE</v>
      </c>
      <c r="Z2135" s="65">
        <f t="shared" si="222"/>
        <v>0</v>
      </c>
      <c r="AA2135" s="65">
        <f t="shared" si="223"/>
        <v>0</v>
      </c>
      <c r="AB2135" s="65">
        <f t="shared" si="224"/>
        <v>1</v>
      </c>
      <c r="AC2135" s="65">
        <f t="shared" si="225"/>
        <v>0</v>
      </c>
    </row>
    <row r="2136" spans="1:29" x14ac:dyDescent="0.25">
      <c r="A2136" s="105"/>
      <c r="B2136" s="106"/>
      <c r="C2136" s="105"/>
      <c r="D2136" s="107"/>
      <c r="E2136" s="108"/>
      <c r="F2136" s="109"/>
      <c r="G2136" s="110"/>
      <c r="H2136" s="113" t="str">
        <f t="shared" si="220"/>
        <v/>
      </c>
      <c r="I2136" s="111"/>
      <c r="J2136" s="120"/>
      <c r="K2136" s="120"/>
      <c r="L2136" s="120"/>
      <c r="M2136" s="120"/>
      <c r="N2136" s="120"/>
      <c r="O2136" s="120"/>
      <c r="P2136" s="120"/>
      <c r="Q2136" s="120"/>
      <c r="R2136" s="120"/>
      <c r="S2136" s="120"/>
      <c r="T2136" s="120"/>
      <c r="U2136" s="120"/>
      <c r="V2136" s="120"/>
      <c r="W2136" s="109"/>
      <c r="X2136" s="109"/>
      <c r="Y2136" s="65" t="str">
        <f t="shared" si="221"/>
        <v>DOUBLE</v>
      </c>
      <c r="Z2136" s="65">
        <f t="shared" si="222"/>
        <v>0</v>
      </c>
      <c r="AA2136" s="65">
        <f t="shared" si="223"/>
        <v>0</v>
      </c>
      <c r="AB2136" s="65">
        <f t="shared" si="224"/>
        <v>1</v>
      </c>
      <c r="AC2136" s="65">
        <f t="shared" si="225"/>
        <v>0</v>
      </c>
    </row>
    <row r="2137" spans="1:29" x14ac:dyDescent="0.25">
      <c r="A2137" s="105"/>
      <c r="B2137" s="106"/>
      <c r="C2137" s="105"/>
      <c r="D2137" s="107"/>
      <c r="E2137" s="108"/>
      <c r="F2137" s="109"/>
      <c r="G2137" s="110"/>
      <c r="H2137" s="113" t="str">
        <f t="shared" si="220"/>
        <v/>
      </c>
      <c r="I2137" s="111"/>
      <c r="J2137" s="120"/>
      <c r="K2137" s="120"/>
      <c r="L2137" s="120"/>
      <c r="M2137" s="120"/>
      <c r="N2137" s="120"/>
      <c r="O2137" s="120"/>
      <c r="P2137" s="120"/>
      <c r="Q2137" s="120"/>
      <c r="R2137" s="120"/>
      <c r="S2137" s="120"/>
      <c r="T2137" s="120"/>
      <c r="U2137" s="120"/>
      <c r="V2137" s="120"/>
      <c r="W2137" s="109"/>
      <c r="X2137" s="109"/>
      <c r="Y2137" s="65" t="str">
        <f t="shared" si="221"/>
        <v>DOUBLE</v>
      </c>
      <c r="Z2137" s="65">
        <f t="shared" si="222"/>
        <v>0</v>
      </c>
      <c r="AA2137" s="65">
        <f t="shared" si="223"/>
        <v>0</v>
      </c>
      <c r="AB2137" s="65">
        <f t="shared" si="224"/>
        <v>1</v>
      </c>
      <c r="AC2137" s="65">
        <f t="shared" si="225"/>
        <v>0</v>
      </c>
    </row>
    <row r="2138" spans="1:29" x14ac:dyDescent="0.25">
      <c r="A2138" s="105"/>
      <c r="B2138" s="106"/>
      <c r="C2138" s="105"/>
      <c r="D2138" s="107"/>
      <c r="E2138" s="108"/>
      <c r="F2138" s="109"/>
      <c r="G2138" s="110"/>
      <c r="H2138" s="113" t="str">
        <f t="shared" si="220"/>
        <v/>
      </c>
      <c r="I2138" s="111"/>
      <c r="J2138" s="120"/>
      <c r="K2138" s="120"/>
      <c r="L2138" s="120"/>
      <c r="M2138" s="120"/>
      <c r="N2138" s="120"/>
      <c r="O2138" s="120"/>
      <c r="P2138" s="120"/>
      <c r="Q2138" s="120"/>
      <c r="R2138" s="120"/>
      <c r="S2138" s="120"/>
      <c r="T2138" s="120"/>
      <c r="U2138" s="120"/>
      <c r="V2138" s="120"/>
      <c r="W2138" s="109"/>
      <c r="X2138" s="109"/>
      <c r="Y2138" s="65" t="str">
        <f t="shared" si="221"/>
        <v>DOUBLE</v>
      </c>
      <c r="Z2138" s="65">
        <f t="shared" si="222"/>
        <v>0</v>
      </c>
      <c r="AA2138" s="65">
        <f t="shared" si="223"/>
        <v>0</v>
      </c>
      <c r="AB2138" s="65">
        <f t="shared" si="224"/>
        <v>1</v>
      </c>
      <c r="AC2138" s="65">
        <f t="shared" si="225"/>
        <v>0</v>
      </c>
    </row>
    <row r="2139" spans="1:29" x14ac:dyDescent="0.25">
      <c r="A2139" s="105"/>
      <c r="B2139" s="106"/>
      <c r="C2139" s="105"/>
      <c r="D2139" s="107"/>
      <c r="E2139" s="108"/>
      <c r="F2139" s="109"/>
      <c r="G2139" s="110"/>
      <c r="H2139" s="113" t="str">
        <f t="shared" si="220"/>
        <v/>
      </c>
      <c r="I2139" s="111"/>
      <c r="J2139" s="120"/>
      <c r="K2139" s="120"/>
      <c r="L2139" s="120"/>
      <c r="M2139" s="120"/>
      <c r="N2139" s="120"/>
      <c r="O2139" s="120"/>
      <c r="P2139" s="120"/>
      <c r="Q2139" s="120"/>
      <c r="R2139" s="120"/>
      <c r="S2139" s="120"/>
      <c r="T2139" s="120"/>
      <c r="U2139" s="120"/>
      <c r="V2139" s="120"/>
      <c r="W2139" s="109"/>
      <c r="X2139" s="109"/>
      <c r="Y2139" s="65" t="str">
        <f t="shared" si="221"/>
        <v>DOUBLE</v>
      </c>
      <c r="Z2139" s="65">
        <f t="shared" si="222"/>
        <v>0</v>
      </c>
      <c r="AA2139" s="65">
        <f t="shared" si="223"/>
        <v>0</v>
      </c>
      <c r="AB2139" s="65">
        <f t="shared" si="224"/>
        <v>1</v>
      </c>
      <c r="AC2139" s="65">
        <f t="shared" si="225"/>
        <v>0</v>
      </c>
    </row>
    <row r="2140" spans="1:29" x14ac:dyDescent="0.25">
      <c r="A2140" s="105"/>
      <c r="B2140" s="106"/>
      <c r="C2140" s="105"/>
      <c r="D2140" s="107"/>
      <c r="E2140" s="108"/>
      <c r="F2140" s="109"/>
      <c r="G2140" s="110"/>
      <c r="H2140" s="113" t="str">
        <f t="shared" si="220"/>
        <v/>
      </c>
      <c r="I2140" s="111"/>
      <c r="J2140" s="120"/>
      <c r="K2140" s="120"/>
      <c r="L2140" s="120"/>
      <c r="M2140" s="120"/>
      <c r="N2140" s="120"/>
      <c r="O2140" s="120"/>
      <c r="P2140" s="120"/>
      <c r="Q2140" s="120"/>
      <c r="R2140" s="120"/>
      <c r="S2140" s="120"/>
      <c r="T2140" s="120"/>
      <c r="U2140" s="120"/>
      <c r="V2140" s="120"/>
      <c r="W2140" s="109"/>
      <c r="X2140" s="109"/>
      <c r="Y2140" s="65" t="str">
        <f t="shared" si="221"/>
        <v>DOUBLE</v>
      </c>
      <c r="Z2140" s="65">
        <f t="shared" si="222"/>
        <v>0</v>
      </c>
      <c r="AA2140" s="65">
        <f t="shared" si="223"/>
        <v>0</v>
      </c>
      <c r="AB2140" s="65">
        <f t="shared" si="224"/>
        <v>1</v>
      </c>
      <c r="AC2140" s="65">
        <f t="shared" si="225"/>
        <v>0</v>
      </c>
    </row>
    <row r="2141" spans="1:29" x14ac:dyDescent="0.25">
      <c r="A2141" s="105"/>
      <c r="B2141" s="106"/>
      <c r="C2141" s="105"/>
      <c r="D2141" s="107"/>
      <c r="E2141" s="108"/>
      <c r="F2141" s="109"/>
      <c r="G2141" s="110"/>
      <c r="H2141" s="113" t="str">
        <f t="shared" si="220"/>
        <v/>
      </c>
      <c r="I2141" s="111"/>
      <c r="J2141" s="120"/>
      <c r="K2141" s="120"/>
      <c r="L2141" s="120"/>
      <c r="M2141" s="120"/>
      <c r="N2141" s="120"/>
      <c r="O2141" s="120"/>
      <c r="P2141" s="120"/>
      <c r="Q2141" s="120"/>
      <c r="R2141" s="120"/>
      <c r="S2141" s="120"/>
      <c r="T2141" s="120"/>
      <c r="U2141" s="120"/>
      <c r="V2141" s="120"/>
      <c r="W2141" s="109"/>
      <c r="X2141" s="109"/>
      <c r="Y2141" s="65" t="str">
        <f t="shared" si="221"/>
        <v>DOUBLE</v>
      </c>
      <c r="Z2141" s="65">
        <f t="shared" si="222"/>
        <v>0</v>
      </c>
      <c r="AA2141" s="65">
        <f t="shared" si="223"/>
        <v>0</v>
      </c>
      <c r="AB2141" s="65">
        <f t="shared" si="224"/>
        <v>1</v>
      </c>
      <c r="AC2141" s="65">
        <f t="shared" si="225"/>
        <v>0</v>
      </c>
    </row>
    <row r="2142" spans="1:29" x14ac:dyDescent="0.25">
      <c r="A2142" s="105"/>
      <c r="B2142" s="106"/>
      <c r="C2142" s="105"/>
      <c r="D2142" s="107"/>
      <c r="E2142" s="108"/>
      <c r="F2142" s="109"/>
      <c r="G2142" s="110"/>
      <c r="H2142" s="113" t="str">
        <f t="shared" si="220"/>
        <v/>
      </c>
      <c r="I2142" s="111"/>
      <c r="J2142" s="120"/>
      <c r="K2142" s="120"/>
      <c r="L2142" s="120"/>
      <c r="M2142" s="120"/>
      <c r="N2142" s="120"/>
      <c r="O2142" s="120"/>
      <c r="P2142" s="120"/>
      <c r="Q2142" s="120"/>
      <c r="R2142" s="120"/>
      <c r="S2142" s="120"/>
      <c r="T2142" s="120"/>
      <c r="U2142" s="120"/>
      <c r="V2142" s="120"/>
      <c r="W2142" s="109"/>
      <c r="X2142" s="109"/>
      <c r="Y2142" s="65" t="str">
        <f t="shared" si="221"/>
        <v>DOUBLE</v>
      </c>
      <c r="Z2142" s="65">
        <f t="shared" si="222"/>
        <v>0</v>
      </c>
      <c r="AA2142" s="65">
        <f t="shared" si="223"/>
        <v>0</v>
      </c>
      <c r="AB2142" s="65">
        <f t="shared" si="224"/>
        <v>1</v>
      </c>
      <c r="AC2142" s="65">
        <f t="shared" si="225"/>
        <v>0</v>
      </c>
    </row>
    <row r="2143" spans="1:29" x14ac:dyDescent="0.25">
      <c r="A2143" s="105"/>
      <c r="B2143" s="106"/>
      <c r="C2143" s="105"/>
      <c r="D2143" s="107"/>
      <c r="E2143" s="108"/>
      <c r="F2143" s="109"/>
      <c r="G2143" s="110"/>
      <c r="H2143" s="113" t="str">
        <f t="shared" si="220"/>
        <v/>
      </c>
      <c r="I2143" s="111"/>
      <c r="J2143" s="120"/>
      <c r="K2143" s="120"/>
      <c r="L2143" s="120"/>
      <c r="M2143" s="120"/>
      <c r="N2143" s="120"/>
      <c r="O2143" s="120"/>
      <c r="P2143" s="120"/>
      <c r="Q2143" s="120"/>
      <c r="R2143" s="120"/>
      <c r="S2143" s="120"/>
      <c r="T2143" s="120"/>
      <c r="U2143" s="120"/>
      <c r="V2143" s="120"/>
      <c r="W2143" s="109"/>
      <c r="X2143" s="109"/>
      <c r="Y2143" s="65" t="str">
        <f t="shared" si="221"/>
        <v>DOUBLE</v>
      </c>
      <c r="Z2143" s="65">
        <f t="shared" si="222"/>
        <v>0</v>
      </c>
      <c r="AA2143" s="65">
        <f t="shared" si="223"/>
        <v>0</v>
      </c>
      <c r="AB2143" s="65">
        <f t="shared" si="224"/>
        <v>1</v>
      </c>
      <c r="AC2143" s="65">
        <f t="shared" si="225"/>
        <v>0</v>
      </c>
    </row>
    <row r="2144" spans="1:29" x14ac:dyDescent="0.25">
      <c r="A2144" s="105"/>
      <c r="B2144" s="106"/>
      <c r="C2144" s="105"/>
      <c r="D2144" s="107"/>
      <c r="E2144" s="108"/>
      <c r="F2144" s="109"/>
      <c r="G2144" s="110"/>
      <c r="H2144" s="113" t="str">
        <f t="shared" si="220"/>
        <v/>
      </c>
      <c r="I2144" s="111"/>
      <c r="J2144" s="120"/>
      <c r="K2144" s="120"/>
      <c r="L2144" s="120"/>
      <c r="M2144" s="120"/>
      <c r="N2144" s="120"/>
      <c r="O2144" s="120"/>
      <c r="P2144" s="120"/>
      <c r="Q2144" s="120"/>
      <c r="R2144" s="120"/>
      <c r="S2144" s="120"/>
      <c r="T2144" s="120"/>
      <c r="U2144" s="120"/>
      <c r="V2144" s="120"/>
      <c r="W2144" s="109"/>
      <c r="X2144" s="109"/>
      <c r="Y2144" s="65" t="str">
        <f t="shared" si="221"/>
        <v>DOUBLE</v>
      </c>
      <c r="Z2144" s="65">
        <f t="shared" si="222"/>
        <v>0</v>
      </c>
      <c r="AA2144" s="65">
        <f t="shared" si="223"/>
        <v>0</v>
      </c>
      <c r="AB2144" s="65">
        <f t="shared" si="224"/>
        <v>1</v>
      </c>
      <c r="AC2144" s="65">
        <f t="shared" si="225"/>
        <v>0</v>
      </c>
    </row>
    <row r="2145" spans="1:29" x14ac:dyDescent="0.25">
      <c r="A2145" s="105"/>
      <c r="B2145" s="106"/>
      <c r="C2145" s="105"/>
      <c r="D2145" s="107"/>
      <c r="E2145" s="108"/>
      <c r="F2145" s="109"/>
      <c r="G2145" s="110"/>
      <c r="H2145" s="113" t="str">
        <f t="shared" si="220"/>
        <v/>
      </c>
      <c r="I2145" s="111"/>
      <c r="J2145" s="120"/>
      <c r="K2145" s="120"/>
      <c r="L2145" s="120"/>
      <c r="M2145" s="120"/>
      <c r="N2145" s="120"/>
      <c r="O2145" s="120"/>
      <c r="P2145" s="120"/>
      <c r="Q2145" s="120"/>
      <c r="R2145" s="120"/>
      <c r="S2145" s="120"/>
      <c r="T2145" s="120"/>
      <c r="U2145" s="120"/>
      <c r="V2145" s="120"/>
      <c r="W2145" s="109"/>
      <c r="X2145" s="109"/>
      <c r="Y2145" s="65" t="str">
        <f t="shared" si="221"/>
        <v>DOUBLE</v>
      </c>
      <c r="Z2145" s="65">
        <f t="shared" si="222"/>
        <v>0</v>
      </c>
      <c r="AA2145" s="65">
        <f t="shared" si="223"/>
        <v>0</v>
      </c>
      <c r="AB2145" s="65">
        <f t="shared" si="224"/>
        <v>1</v>
      </c>
      <c r="AC2145" s="65">
        <f t="shared" si="225"/>
        <v>0</v>
      </c>
    </row>
    <row r="2146" spans="1:29" x14ac:dyDescent="0.25">
      <c r="A2146" s="105"/>
      <c r="B2146" s="106"/>
      <c r="C2146" s="105"/>
      <c r="D2146" s="107"/>
      <c r="E2146" s="108"/>
      <c r="F2146" s="109"/>
      <c r="G2146" s="110"/>
      <c r="H2146" s="113" t="str">
        <f t="shared" si="220"/>
        <v/>
      </c>
      <c r="I2146" s="111"/>
      <c r="J2146" s="120"/>
      <c r="K2146" s="120"/>
      <c r="L2146" s="120"/>
      <c r="M2146" s="120"/>
      <c r="N2146" s="120"/>
      <c r="O2146" s="120"/>
      <c r="P2146" s="120"/>
      <c r="Q2146" s="120"/>
      <c r="R2146" s="120"/>
      <c r="S2146" s="120"/>
      <c r="T2146" s="120"/>
      <c r="U2146" s="120"/>
      <c r="V2146" s="120"/>
      <c r="W2146" s="109"/>
      <c r="X2146" s="109"/>
      <c r="Y2146" s="65" t="str">
        <f t="shared" si="221"/>
        <v>DOUBLE</v>
      </c>
      <c r="Z2146" s="65">
        <f t="shared" si="222"/>
        <v>0</v>
      </c>
      <c r="AA2146" s="65">
        <f t="shared" si="223"/>
        <v>0</v>
      </c>
      <c r="AB2146" s="65">
        <f t="shared" si="224"/>
        <v>1</v>
      </c>
      <c r="AC2146" s="65">
        <f t="shared" si="225"/>
        <v>0</v>
      </c>
    </row>
    <row r="2147" spans="1:29" x14ac:dyDescent="0.25">
      <c r="A2147" s="105"/>
      <c r="B2147" s="106"/>
      <c r="C2147" s="105"/>
      <c r="D2147" s="107"/>
      <c r="E2147" s="108"/>
      <c r="F2147" s="109"/>
      <c r="G2147" s="110"/>
      <c r="H2147" s="113" t="str">
        <f t="shared" si="220"/>
        <v/>
      </c>
      <c r="I2147" s="111"/>
      <c r="J2147" s="120"/>
      <c r="K2147" s="120"/>
      <c r="L2147" s="120"/>
      <c r="M2147" s="120"/>
      <c r="N2147" s="120"/>
      <c r="O2147" s="120"/>
      <c r="P2147" s="120"/>
      <c r="Q2147" s="120"/>
      <c r="R2147" s="120"/>
      <c r="S2147" s="120"/>
      <c r="T2147" s="120"/>
      <c r="U2147" s="120"/>
      <c r="V2147" s="120"/>
      <c r="W2147" s="109"/>
      <c r="X2147" s="109"/>
      <c r="Y2147" s="65" t="str">
        <f t="shared" si="221"/>
        <v>DOUBLE</v>
      </c>
      <c r="Z2147" s="65">
        <f t="shared" si="222"/>
        <v>0</v>
      </c>
      <c r="AA2147" s="65">
        <f t="shared" si="223"/>
        <v>0</v>
      </c>
      <c r="AB2147" s="65">
        <f t="shared" si="224"/>
        <v>1</v>
      </c>
      <c r="AC2147" s="65">
        <f t="shared" si="225"/>
        <v>0</v>
      </c>
    </row>
    <row r="2148" spans="1:29" x14ac:dyDescent="0.25">
      <c r="A2148" s="105"/>
      <c r="B2148" s="106"/>
      <c r="C2148" s="105"/>
      <c r="D2148" s="107"/>
      <c r="E2148" s="108"/>
      <c r="F2148" s="109"/>
      <c r="G2148" s="110"/>
      <c r="H2148" s="113" t="str">
        <f t="shared" si="220"/>
        <v/>
      </c>
      <c r="I2148" s="111"/>
      <c r="J2148" s="120"/>
      <c r="K2148" s="120"/>
      <c r="L2148" s="120"/>
      <c r="M2148" s="120"/>
      <c r="N2148" s="120"/>
      <c r="O2148" s="120"/>
      <c r="P2148" s="120"/>
      <c r="Q2148" s="120"/>
      <c r="R2148" s="120"/>
      <c r="S2148" s="120"/>
      <c r="T2148" s="120"/>
      <c r="U2148" s="120"/>
      <c r="V2148" s="120"/>
      <c r="W2148" s="109"/>
      <c r="X2148" s="109"/>
      <c r="Y2148" s="65" t="str">
        <f t="shared" si="221"/>
        <v>DOUBLE</v>
      </c>
      <c r="Z2148" s="65">
        <f t="shared" si="222"/>
        <v>0</v>
      </c>
      <c r="AA2148" s="65">
        <f t="shared" si="223"/>
        <v>0</v>
      </c>
      <c r="AB2148" s="65">
        <f t="shared" si="224"/>
        <v>1</v>
      </c>
      <c r="AC2148" s="65">
        <f t="shared" si="225"/>
        <v>0</v>
      </c>
    </row>
    <row r="2149" spans="1:29" x14ac:dyDescent="0.25">
      <c r="A2149" s="105"/>
      <c r="B2149" s="106"/>
      <c r="C2149" s="105"/>
      <c r="D2149" s="107"/>
      <c r="E2149" s="108"/>
      <c r="F2149" s="109"/>
      <c r="G2149" s="110"/>
      <c r="H2149" s="113" t="str">
        <f t="shared" si="220"/>
        <v/>
      </c>
      <c r="I2149" s="111"/>
      <c r="J2149" s="120"/>
      <c r="K2149" s="120"/>
      <c r="L2149" s="120"/>
      <c r="M2149" s="120"/>
      <c r="N2149" s="120"/>
      <c r="O2149" s="120"/>
      <c r="P2149" s="120"/>
      <c r="Q2149" s="120"/>
      <c r="R2149" s="120"/>
      <c r="S2149" s="120"/>
      <c r="T2149" s="120"/>
      <c r="U2149" s="120"/>
      <c r="V2149" s="120"/>
      <c r="W2149" s="109"/>
      <c r="X2149" s="109"/>
      <c r="Y2149" s="65" t="str">
        <f t="shared" si="221"/>
        <v>DOUBLE</v>
      </c>
      <c r="Z2149" s="65">
        <f t="shared" si="222"/>
        <v>0</v>
      </c>
      <c r="AA2149" s="65">
        <f t="shared" si="223"/>
        <v>0</v>
      </c>
      <c r="AB2149" s="65">
        <f t="shared" si="224"/>
        <v>1</v>
      </c>
      <c r="AC2149" s="65">
        <f t="shared" si="225"/>
        <v>0</v>
      </c>
    </row>
    <row r="2150" spans="1:29" x14ac:dyDescent="0.25">
      <c r="A2150" s="105"/>
      <c r="B2150" s="106"/>
      <c r="C2150" s="105"/>
      <c r="D2150" s="107"/>
      <c r="E2150" s="108"/>
      <c r="F2150" s="109"/>
      <c r="G2150" s="110"/>
      <c r="H2150" s="113" t="str">
        <f t="shared" si="220"/>
        <v/>
      </c>
      <c r="I2150" s="111"/>
      <c r="J2150" s="120"/>
      <c r="K2150" s="120"/>
      <c r="L2150" s="120"/>
      <c r="M2150" s="120"/>
      <c r="N2150" s="120"/>
      <c r="O2150" s="120"/>
      <c r="P2150" s="120"/>
      <c r="Q2150" s="120"/>
      <c r="R2150" s="120"/>
      <c r="S2150" s="120"/>
      <c r="T2150" s="120"/>
      <c r="U2150" s="120"/>
      <c r="V2150" s="120"/>
      <c r="W2150" s="109"/>
      <c r="X2150" s="109"/>
      <c r="Y2150" s="65" t="str">
        <f t="shared" si="221"/>
        <v>DOUBLE</v>
      </c>
      <c r="Z2150" s="65">
        <f t="shared" si="222"/>
        <v>0</v>
      </c>
      <c r="AA2150" s="65">
        <f t="shared" si="223"/>
        <v>0</v>
      </c>
      <c r="AB2150" s="65">
        <f t="shared" si="224"/>
        <v>1</v>
      </c>
      <c r="AC2150" s="65">
        <f t="shared" si="225"/>
        <v>0</v>
      </c>
    </row>
    <row r="2151" spans="1:29" x14ac:dyDescent="0.25">
      <c r="A2151" s="105"/>
      <c r="B2151" s="106"/>
      <c r="C2151" s="105"/>
      <c r="D2151" s="107"/>
      <c r="E2151" s="108"/>
      <c r="F2151" s="109"/>
      <c r="G2151" s="110"/>
      <c r="H2151" s="113" t="str">
        <f t="shared" ref="H2151:H2214" si="226">LEFT(G2151,2)</f>
        <v/>
      </c>
      <c r="I2151" s="111"/>
      <c r="J2151" s="120"/>
      <c r="K2151" s="120"/>
      <c r="L2151" s="120"/>
      <c r="M2151" s="120"/>
      <c r="N2151" s="120"/>
      <c r="O2151" s="120"/>
      <c r="P2151" s="120"/>
      <c r="Q2151" s="120"/>
      <c r="R2151" s="120"/>
      <c r="S2151" s="120"/>
      <c r="T2151" s="120"/>
      <c r="U2151" s="120"/>
      <c r="V2151" s="120"/>
      <c r="W2151" s="109"/>
      <c r="X2151" s="109"/>
      <c r="Y2151" s="65" t="str">
        <f t="shared" ref="Y2151:Y2214" si="227">IF(COUNTIF($G$5:$G$4836,G1992)&gt;1,"DOUBLE","")</f>
        <v>DOUBLE</v>
      </c>
      <c r="Z2151" s="65">
        <f t="shared" si="222"/>
        <v>0</v>
      </c>
      <c r="AA2151" s="65">
        <f t="shared" si="223"/>
        <v>0</v>
      </c>
      <c r="AB2151" s="65">
        <f t="shared" si="224"/>
        <v>1</v>
      </c>
      <c r="AC2151" s="65">
        <f t="shared" si="225"/>
        <v>0</v>
      </c>
    </row>
    <row r="2152" spans="1:29" x14ac:dyDescent="0.25">
      <c r="A2152" s="105"/>
      <c r="B2152" s="106"/>
      <c r="C2152" s="105"/>
      <c r="D2152" s="107"/>
      <c r="E2152" s="108"/>
      <c r="F2152" s="109"/>
      <c r="G2152" s="110"/>
      <c r="H2152" s="113" t="str">
        <f t="shared" si="226"/>
        <v/>
      </c>
      <c r="I2152" s="111"/>
      <c r="J2152" s="120"/>
      <c r="K2152" s="120"/>
      <c r="L2152" s="120"/>
      <c r="M2152" s="120"/>
      <c r="N2152" s="120"/>
      <c r="O2152" s="120"/>
      <c r="P2152" s="120"/>
      <c r="Q2152" s="120"/>
      <c r="R2152" s="120"/>
      <c r="S2152" s="120"/>
      <c r="T2152" s="120"/>
      <c r="U2152" s="120"/>
      <c r="V2152" s="120"/>
      <c r="W2152" s="109"/>
      <c r="X2152" s="109"/>
      <c r="Y2152" s="65" t="str">
        <f t="shared" si="227"/>
        <v>DOUBLE</v>
      </c>
      <c r="Z2152" s="65">
        <f t="shared" si="222"/>
        <v>0</v>
      </c>
      <c r="AA2152" s="65">
        <f t="shared" si="223"/>
        <v>0</v>
      </c>
      <c r="AB2152" s="65">
        <f t="shared" si="224"/>
        <v>1</v>
      </c>
      <c r="AC2152" s="65">
        <f t="shared" si="225"/>
        <v>0</v>
      </c>
    </row>
    <row r="2153" spans="1:29" x14ac:dyDescent="0.25">
      <c r="A2153" s="105"/>
      <c r="B2153" s="106"/>
      <c r="C2153" s="105"/>
      <c r="D2153" s="107"/>
      <c r="E2153" s="108"/>
      <c r="F2153" s="109"/>
      <c r="G2153" s="110"/>
      <c r="H2153" s="113" t="str">
        <f t="shared" si="226"/>
        <v/>
      </c>
      <c r="I2153" s="111"/>
      <c r="J2153" s="120"/>
      <c r="K2153" s="120"/>
      <c r="L2153" s="120"/>
      <c r="M2153" s="120"/>
      <c r="N2153" s="120"/>
      <c r="O2153" s="120"/>
      <c r="P2153" s="120"/>
      <c r="Q2153" s="120"/>
      <c r="R2153" s="120"/>
      <c r="S2153" s="120"/>
      <c r="T2153" s="120"/>
      <c r="U2153" s="120"/>
      <c r="V2153" s="120"/>
      <c r="W2153" s="109"/>
      <c r="X2153" s="109"/>
      <c r="Y2153" s="65" t="str">
        <f t="shared" si="227"/>
        <v>DOUBLE</v>
      </c>
      <c r="Z2153" s="65">
        <f t="shared" si="222"/>
        <v>0</v>
      </c>
      <c r="AA2153" s="65">
        <f t="shared" si="223"/>
        <v>0</v>
      </c>
      <c r="AB2153" s="65">
        <f t="shared" si="224"/>
        <v>1</v>
      </c>
      <c r="AC2153" s="65">
        <f t="shared" si="225"/>
        <v>0</v>
      </c>
    </row>
    <row r="2154" spans="1:29" x14ac:dyDescent="0.25">
      <c r="A2154" s="105"/>
      <c r="B2154" s="106"/>
      <c r="C2154" s="105"/>
      <c r="D2154" s="107"/>
      <c r="E2154" s="108"/>
      <c r="F2154" s="109"/>
      <c r="G2154" s="110"/>
      <c r="H2154" s="113" t="str">
        <f t="shared" si="226"/>
        <v/>
      </c>
      <c r="I2154" s="111"/>
      <c r="J2154" s="120"/>
      <c r="K2154" s="120"/>
      <c r="L2154" s="120"/>
      <c r="M2154" s="120"/>
      <c r="N2154" s="120"/>
      <c r="O2154" s="120"/>
      <c r="P2154" s="120"/>
      <c r="Q2154" s="120"/>
      <c r="R2154" s="120"/>
      <c r="S2154" s="120"/>
      <c r="T2154" s="120"/>
      <c r="U2154" s="120"/>
      <c r="V2154" s="120"/>
      <c r="W2154" s="109"/>
      <c r="X2154" s="109"/>
      <c r="Y2154" s="65" t="str">
        <f t="shared" si="227"/>
        <v>DOUBLE</v>
      </c>
      <c r="Z2154" s="65">
        <f t="shared" si="222"/>
        <v>0</v>
      </c>
      <c r="AA2154" s="65">
        <f t="shared" si="223"/>
        <v>0</v>
      </c>
      <c r="AB2154" s="65">
        <f t="shared" si="224"/>
        <v>1</v>
      </c>
      <c r="AC2154" s="65">
        <f t="shared" si="225"/>
        <v>0</v>
      </c>
    </row>
    <row r="2155" spans="1:29" x14ac:dyDescent="0.25">
      <c r="A2155" s="105"/>
      <c r="B2155" s="106"/>
      <c r="C2155" s="105"/>
      <c r="D2155" s="107"/>
      <c r="E2155" s="108"/>
      <c r="F2155" s="109"/>
      <c r="G2155" s="110"/>
      <c r="H2155" s="113" t="str">
        <f t="shared" si="226"/>
        <v/>
      </c>
      <c r="I2155" s="111"/>
      <c r="J2155" s="120"/>
      <c r="K2155" s="120"/>
      <c r="L2155" s="120"/>
      <c r="M2155" s="120"/>
      <c r="N2155" s="120"/>
      <c r="O2155" s="120"/>
      <c r="P2155" s="120"/>
      <c r="Q2155" s="120"/>
      <c r="R2155" s="120"/>
      <c r="S2155" s="120"/>
      <c r="T2155" s="120"/>
      <c r="U2155" s="120"/>
      <c r="V2155" s="120"/>
      <c r="W2155" s="109"/>
      <c r="X2155" s="109"/>
      <c r="Y2155" s="65" t="str">
        <f t="shared" si="227"/>
        <v>DOUBLE</v>
      </c>
      <c r="Z2155" s="65">
        <f t="shared" si="222"/>
        <v>0</v>
      </c>
      <c r="AA2155" s="65">
        <f t="shared" si="223"/>
        <v>0</v>
      </c>
      <c r="AB2155" s="65">
        <f t="shared" si="224"/>
        <v>1</v>
      </c>
      <c r="AC2155" s="65">
        <f t="shared" si="225"/>
        <v>0</v>
      </c>
    </row>
    <row r="2156" spans="1:29" x14ac:dyDescent="0.25">
      <c r="A2156" s="105"/>
      <c r="B2156" s="106"/>
      <c r="C2156" s="105"/>
      <c r="D2156" s="107"/>
      <c r="E2156" s="108"/>
      <c r="F2156" s="109"/>
      <c r="G2156" s="110"/>
      <c r="H2156" s="113" t="str">
        <f t="shared" si="226"/>
        <v/>
      </c>
      <c r="I2156" s="111"/>
      <c r="J2156" s="120"/>
      <c r="K2156" s="120"/>
      <c r="L2156" s="120"/>
      <c r="M2156" s="120"/>
      <c r="N2156" s="120"/>
      <c r="O2156" s="120"/>
      <c r="P2156" s="120"/>
      <c r="Q2156" s="120"/>
      <c r="R2156" s="120"/>
      <c r="S2156" s="120"/>
      <c r="T2156" s="120"/>
      <c r="U2156" s="120"/>
      <c r="V2156" s="120"/>
      <c r="W2156" s="109"/>
      <c r="X2156" s="109"/>
      <c r="Y2156" s="65" t="str">
        <f t="shared" si="227"/>
        <v>DOUBLE</v>
      </c>
      <c r="Z2156" s="65">
        <f t="shared" si="222"/>
        <v>0</v>
      </c>
      <c r="AA2156" s="65">
        <f t="shared" si="223"/>
        <v>0</v>
      </c>
      <c r="AB2156" s="65">
        <f t="shared" si="224"/>
        <v>1</v>
      </c>
      <c r="AC2156" s="65">
        <f t="shared" si="225"/>
        <v>0</v>
      </c>
    </row>
    <row r="2157" spans="1:29" x14ac:dyDescent="0.25">
      <c r="A2157" s="105"/>
      <c r="B2157" s="106"/>
      <c r="C2157" s="105"/>
      <c r="D2157" s="107"/>
      <c r="E2157" s="108"/>
      <c r="F2157" s="109"/>
      <c r="G2157" s="110"/>
      <c r="H2157" s="113" t="str">
        <f t="shared" si="226"/>
        <v/>
      </c>
      <c r="I2157" s="111"/>
      <c r="J2157" s="120"/>
      <c r="K2157" s="120"/>
      <c r="L2157" s="120"/>
      <c r="M2157" s="120"/>
      <c r="N2157" s="120"/>
      <c r="O2157" s="120"/>
      <c r="P2157" s="120"/>
      <c r="Q2157" s="120"/>
      <c r="R2157" s="120"/>
      <c r="S2157" s="120"/>
      <c r="T2157" s="120"/>
      <c r="U2157" s="120"/>
      <c r="V2157" s="120"/>
      <c r="W2157" s="109"/>
      <c r="X2157" s="109"/>
      <c r="Y2157" s="65" t="str">
        <f t="shared" si="227"/>
        <v>DOUBLE</v>
      </c>
      <c r="Z2157" s="65">
        <f t="shared" si="222"/>
        <v>0</v>
      </c>
      <c r="AA2157" s="65">
        <f t="shared" si="223"/>
        <v>0</v>
      </c>
      <c r="AB2157" s="65">
        <f t="shared" si="224"/>
        <v>1</v>
      </c>
      <c r="AC2157" s="65">
        <f t="shared" si="225"/>
        <v>0</v>
      </c>
    </row>
    <row r="2158" spans="1:29" x14ac:dyDescent="0.25">
      <c r="A2158" s="105"/>
      <c r="B2158" s="106"/>
      <c r="C2158" s="105"/>
      <c r="D2158" s="107"/>
      <c r="E2158" s="108"/>
      <c r="F2158" s="109"/>
      <c r="G2158" s="110"/>
      <c r="H2158" s="113" t="str">
        <f t="shared" si="226"/>
        <v/>
      </c>
      <c r="I2158" s="111"/>
      <c r="J2158" s="120"/>
      <c r="K2158" s="120"/>
      <c r="L2158" s="120"/>
      <c r="M2158" s="120"/>
      <c r="N2158" s="120"/>
      <c r="O2158" s="120"/>
      <c r="P2158" s="120"/>
      <c r="Q2158" s="120"/>
      <c r="R2158" s="120"/>
      <c r="S2158" s="120"/>
      <c r="T2158" s="120"/>
      <c r="U2158" s="120"/>
      <c r="V2158" s="120"/>
      <c r="W2158" s="109"/>
      <c r="X2158" s="109"/>
      <c r="Y2158" s="65" t="str">
        <f t="shared" si="227"/>
        <v>DOUBLE</v>
      </c>
      <c r="Z2158" s="65">
        <f t="shared" si="222"/>
        <v>0</v>
      </c>
      <c r="AA2158" s="65">
        <f t="shared" si="223"/>
        <v>0</v>
      </c>
      <c r="AB2158" s="65">
        <f t="shared" si="224"/>
        <v>1</v>
      </c>
      <c r="AC2158" s="65">
        <f t="shared" si="225"/>
        <v>0</v>
      </c>
    </row>
    <row r="2159" spans="1:29" x14ac:dyDescent="0.25">
      <c r="A2159" s="105"/>
      <c r="B2159" s="106"/>
      <c r="C2159" s="105"/>
      <c r="D2159" s="107"/>
      <c r="E2159" s="108"/>
      <c r="F2159" s="109"/>
      <c r="G2159" s="110"/>
      <c r="H2159" s="113" t="str">
        <f t="shared" si="226"/>
        <v/>
      </c>
      <c r="I2159" s="111"/>
      <c r="J2159" s="120"/>
      <c r="K2159" s="120"/>
      <c r="L2159" s="120"/>
      <c r="M2159" s="120"/>
      <c r="N2159" s="120"/>
      <c r="O2159" s="120"/>
      <c r="P2159" s="120"/>
      <c r="Q2159" s="120"/>
      <c r="R2159" s="120"/>
      <c r="S2159" s="120"/>
      <c r="T2159" s="120"/>
      <c r="U2159" s="120"/>
      <c r="V2159" s="120"/>
      <c r="W2159" s="109"/>
      <c r="X2159" s="109"/>
      <c r="Y2159" s="65" t="str">
        <f t="shared" si="227"/>
        <v>DOUBLE</v>
      </c>
      <c r="Z2159" s="65">
        <f t="shared" si="222"/>
        <v>0</v>
      </c>
      <c r="AA2159" s="65">
        <f t="shared" si="223"/>
        <v>0</v>
      </c>
      <c r="AB2159" s="65">
        <f t="shared" si="224"/>
        <v>1</v>
      </c>
      <c r="AC2159" s="65">
        <f t="shared" si="225"/>
        <v>0</v>
      </c>
    </row>
    <row r="2160" spans="1:29" x14ac:dyDescent="0.25">
      <c r="A2160" s="105"/>
      <c r="B2160" s="106"/>
      <c r="C2160" s="105"/>
      <c r="D2160" s="107"/>
      <c r="E2160" s="108"/>
      <c r="F2160" s="109"/>
      <c r="G2160" s="110"/>
      <c r="H2160" s="113" t="str">
        <f t="shared" si="226"/>
        <v/>
      </c>
      <c r="I2160" s="111"/>
      <c r="J2160" s="120"/>
      <c r="K2160" s="120"/>
      <c r="L2160" s="120"/>
      <c r="M2160" s="120"/>
      <c r="N2160" s="120"/>
      <c r="O2160" s="120"/>
      <c r="P2160" s="120"/>
      <c r="Q2160" s="120"/>
      <c r="R2160" s="120"/>
      <c r="S2160" s="120"/>
      <c r="T2160" s="120"/>
      <c r="U2160" s="120"/>
      <c r="V2160" s="120"/>
      <c r="W2160" s="109"/>
      <c r="X2160" s="109"/>
      <c r="Y2160" s="65" t="str">
        <f t="shared" si="227"/>
        <v>DOUBLE</v>
      </c>
      <c r="Z2160" s="65">
        <f t="shared" si="222"/>
        <v>0</v>
      </c>
      <c r="AA2160" s="65">
        <f t="shared" si="223"/>
        <v>0</v>
      </c>
      <c r="AB2160" s="65">
        <f t="shared" si="224"/>
        <v>1</v>
      </c>
      <c r="AC2160" s="65">
        <f t="shared" si="225"/>
        <v>0</v>
      </c>
    </row>
    <row r="2161" spans="1:29" x14ac:dyDescent="0.25">
      <c r="A2161" s="105"/>
      <c r="B2161" s="106"/>
      <c r="C2161" s="105"/>
      <c r="D2161" s="107"/>
      <c r="E2161" s="108"/>
      <c r="F2161" s="109"/>
      <c r="G2161" s="110"/>
      <c r="H2161" s="113" t="str">
        <f t="shared" si="226"/>
        <v/>
      </c>
      <c r="I2161" s="111"/>
      <c r="J2161" s="120"/>
      <c r="K2161" s="120"/>
      <c r="L2161" s="120"/>
      <c r="M2161" s="120"/>
      <c r="N2161" s="120"/>
      <c r="O2161" s="120"/>
      <c r="P2161" s="120"/>
      <c r="Q2161" s="120"/>
      <c r="R2161" s="120"/>
      <c r="S2161" s="120"/>
      <c r="T2161" s="120"/>
      <c r="U2161" s="120"/>
      <c r="V2161" s="120"/>
      <c r="W2161" s="109"/>
      <c r="X2161" s="109"/>
      <c r="Y2161" s="65" t="str">
        <f t="shared" si="227"/>
        <v>DOUBLE</v>
      </c>
      <c r="Z2161" s="65">
        <f t="shared" si="222"/>
        <v>0</v>
      </c>
      <c r="AA2161" s="65">
        <f t="shared" si="223"/>
        <v>0</v>
      </c>
      <c r="AB2161" s="65">
        <f t="shared" si="224"/>
        <v>1</v>
      </c>
      <c r="AC2161" s="65">
        <f t="shared" si="225"/>
        <v>0</v>
      </c>
    </row>
    <row r="2162" spans="1:29" x14ac:dyDescent="0.25">
      <c r="A2162" s="105"/>
      <c r="B2162" s="106"/>
      <c r="C2162" s="105"/>
      <c r="D2162" s="107"/>
      <c r="E2162" s="108"/>
      <c r="F2162" s="109"/>
      <c r="G2162" s="110"/>
      <c r="H2162" s="113" t="str">
        <f t="shared" si="226"/>
        <v/>
      </c>
      <c r="I2162" s="111"/>
      <c r="J2162" s="120"/>
      <c r="K2162" s="120"/>
      <c r="L2162" s="120"/>
      <c r="M2162" s="120"/>
      <c r="N2162" s="120"/>
      <c r="O2162" s="120"/>
      <c r="P2162" s="120"/>
      <c r="Q2162" s="120"/>
      <c r="R2162" s="120"/>
      <c r="S2162" s="120"/>
      <c r="T2162" s="120"/>
      <c r="U2162" s="120"/>
      <c r="V2162" s="120"/>
      <c r="W2162" s="109"/>
      <c r="X2162" s="109"/>
      <c r="Y2162" s="65" t="str">
        <f t="shared" si="227"/>
        <v>DOUBLE</v>
      </c>
      <c r="Z2162" s="65">
        <f t="shared" si="222"/>
        <v>0</v>
      </c>
      <c r="AA2162" s="65">
        <f t="shared" si="223"/>
        <v>0</v>
      </c>
      <c r="AB2162" s="65">
        <f t="shared" si="224"/>
        <v>1</v>
      </c>
      <c r="AC2162" s="65">
        <f t="shared" si="225"/>
        <v>0</v>
      </c>
    </row>
    <row r="2163" spans="1:29" x14ac:dyDescent="0.25">
      <c r="A2163" s="105"/>
      <c r="B2163" s="106"/>
      <c r="C2163" s="105"/>
      <c r="D2163" s="107"/>
      <c r="E2163" s="108"/>
      <c r="F2163" s="109"/>
      <c r="G2163" s="110"/>
      <c r="H2163" s="113" t="str">
        <f t="shared" si="226"/>
        <v/>
      </c>
      <c r="I2163" s="111"/>
      <c r="J2163" s="120"/>
      <c r="K2163" s="120"/>
      <c r="L2163" s="120"/>
      <c r="M2163" s="120"/>
      <c r="N2163" s="120"/>
      <c r="O2163" s="120"/>
      <c r="P2163" s="120"/>
      <c r="Q2163" s="120"/>
      <c r="R2163" s="120"/>
      <c r="S2163" s="120"/>
      <c r="T2163" s="120"/>
      <c r="U2163" s="120"/>
      <c r="V2163" s="120"/>
      <c r="W2163" s="109"/>
      <c r="X2163" s="109"/>
      <c r="Y2163" s="65" t="str">
        <f t="shared" si="227"/>
        <v>DOUBLE</v>
      </c>
      <c r="Z2163" s="65">
        <f t="shared" si="222"/>
        <v>0</v>
      </c>
      <c r="AA2163" s="65">
        <f t="shared" si="223"/>
        <v>0</v>
      </c>
      <c r="AB2163" s="65">
        <f t="shared" si="224"/>
        <v>1</v>
      </c>
      <c r="AC2163" s="65">
        <f t="shared" si="225"/>
        <v>0</v>
      </c>
    </row>
    <row r="2164" spans="1:29" x14ac:dyDescent="0.25">
      <c r="A2164" s="105"/>
      <c r="B2164" s="106"/>
      <c r="C2164" s="105"/>
      <c r="D2164" s="107"/>
      <c r="E2164" s="108"/>
      <c r="F2164" s="109"/>
      <c r="G2164" s="110"/>
      <c r="H2164" s="113" t="str">
        <f t="shared" si="226"/>
        <v/>
      </c>
      <c r="I2164" s="111"/>
      <c r="J2164" s="120"/>
      <c r="K2164" s="120"/>
      <c r="L2164" s="120"/>
      <c r="M2164" s="120"/>
      <c r="N2164" s="120"/>
      <c r="O2164" s="120"/>
      <c r="P2164" s="120"/>
      <c r="Q2164" s="120"/>
      <c r="R2164" s="120"/>
      <c r="S2164" s="120"/>
      <c r="T2164" s="120"/>
      <c r="U2164" s="120"/>
      <c r="V2164" s="120"/>
      <c r="W2164" s="109"/>
      <c r="X2164" s="109"/>
      <c r="Y2164" s="65" t="str">
        <f t="shared" si="227"/>
        <v>DOUBLE</v>
      </c>
      <c r="Z2164" s="65">
        <f t="shared" si="222"/>
        <v>0</v>
      </c>
      <c r="AA2164" s="65">
        <f t="shared" si="223"/>
        <v>0</v>
      </c>
      <c r="AB2164" s="65">
        <f t="shared" si="224"/>
        <v>1</v>
      </c>
      <c r="AC2164" s="65">
        <f t="shared" si="225"/>
        <v>0</v>
      </c>
    </row>
    <row r="2165" spans="1:29" x14ac:dyDescent="0.25">
      <c r="A2165" s="105"/>
      <c r="B2165" s="106"/>
      <c r="C2165" s="105"/>
      <c r="D2165" s="107"/>
      <c r="E2165" s="108"/>
      <c r="F2165" s="109"/>
      <c r="G2165" s="110"/>
      <c r="H2165" s="113" t="str">
        <f t="shared" si="226"/>
        <v/>
      </c>
      <c r="I2165" s="111"/>
      <c r="J2165" s="120"/>
      <c r="K2165" s="120"/>
      <c r="L2165" s="120"/>
      <c r="M2165" s="120"/>
      <c r="N2165" s="120"/>
      <c r="O2165" s="120"/>
      <c r="P2165" s="120"/>
      <c r="Q2165" s="120"/>
      <c r="R2165" s="120"/>
      <c r="S2165" s="120"/>
      <c r="T2165" s="120"/>
      <c r="U2165" s="120"/>
      <c r="V2165" s="120"/>
      <c r="W2165" s="109"/>
      <c r="X2165" s="109"/>
      <c r="Y2165" s="65" t="str">
        <f t="shared" si="227"/>
        <v>DOUBLE</v>
      </c>
      <c r="Z2165" s="65">
        <f t="shared" si="222"/>
        <v>0</v>
      </c>
      <c r="AA2165" s="65">
        <f t="shared" si="223"/>
        <v>0</v>
      </c>
      <c r="AB2165" s="65">
        <f t="shared" si="224"/>
        <v>1</v>
      </c>
      <c r="AC2165" s="65">
        <f t="shared" si="225"/>
        <v>0</v>
      </c>
    </row>
    <row r="2166" spans="1:29" x14ac:dyDescent="0.25">
      <c r="A2166" s="105"/>
      <c r="B2166" s="106"/>
      <c r="C2166" s="105"/>
      <c r="D2166" s="107"/>
      <c r="E2166" s="108"/>
      <c r="F2166" s="109"/>
      <c r="G2166" s="110"/>
      <c r="H2166" s="113" t="str">
        <f t="shared" si="226"/>
        <v/>
      </c>
      <c r="I2166" s="111"/>
      <c r="J2166" s="120"/>
      <c r="K2166" s="120"/>
      <c r="L2166" s="120"/>
      <c r="M2166" s="120"/>
      <c r="N2166" s="120"/>
      <c r="O2166" s="120"/>
      <c r="P2166" s="120"/>
      <c r="Q2166" s="120"/>
      <c r="R2166" s="120"/>
      <c r="S2166" s="120"/>
      <c r="T2166" s="120"/>
      <c r="U2166" s="120"/>
      <c r="V2166" s="120"/>
      <c r="W2166" s="109"/>
      <c r="X2166" s="109"/>
      <c r="Y2166" s="65" t="str">
        <f t="shared" si="227"/>
        <v>DOUBLE</v>
      </c>
      <c r="Z2166" s="65">
        <f t="shared" si="222"/>
        <v>0</v>
      </c>
      <c r="AA2166" s="65">
        <f t="shared" si="223"/>
        <v>0</v>
      </c>
      <c r="AB2166" s="65">
        <f t="shared" si="224"/>
        <v>1</v>
      </c>
      <c r="AC2166" s="65">
        <f t="shared" si="225"/>
        <v>0</v>
      </c>
    </row>
    <row r="2167" spans="1:29" x14ac:dyDescent="0.25">
      <c r="A2167" s="105"/>
      <c r="B2167" s="106"/>
      <c r="C2167" s="105"/>
      <c r="D2167" s="107"/>
      <c r="E2167" s="108"/>
      <c r="F2167" s="109"/>
      <c r="G2167" s="110"/>
      <c r="H2167" s="113" t="str">
        <f t="shared" si="226"/>
        <v/>
      </c>
      <c r="I2167" s="111"/>
      <c r="J2167" s="120"/>
      <c r="K2167" s="120"/>
      <c r="L2167" s="120"/>
      <c r="M2167" s="120"/>
      <c r="N2167" s="120"/>
      <c r="O2167" s="120"/>
      <c r="P2167" s="120"/>
      <c r="Q2167" s="120"/>
      <c r="R2167" s="120"/>
      <c r="S2167" s="120"/>
      <c r="T2167" s="120"/>
      <c r="U2167" s="120"/>
      <c r="V2167" s="120"/>
      <c r="W2167" s="109"/>
      <c r="X2167" s="109"/>
      <c r="Y2167" s="65" t="str">
        <f t="shared" si="227"/>
        <v>DOUBLE</v>
      </c>
      <c r="Z2167" s="65">
        <f t="shared" si="222"/>
        <v>0</v>
      </c>
      <c r="AA2167" s="65">
        <f t="shared" si="223"/>
        <v>0</v>
      </c>
      <c r="AB2167" s="65">
        <f t="shared" si="224"/>
        <v>1</v>
      </c>
      <c r="AC2167" s="65">
        <f t="shared" si="225"/>
        <v>0</v>
      </c>
    </row>
    <row r="2168" spans="1:29" x14ac:dyDescent="0.25">
      <c r="A2168" s="105"/>
      <c r="B2168" s="106"/>
      <c r="C2168" s="105"/>
      <c r="D2168" s="107"/>
      <c r="E2168" s="108"/>
      <c r="F2168" s="109"/>
      <c r="G2168" s="110"/>
      <c r="H2168" s="113" t="str">
        <f t="shared" si="226"/>
        <v/>
      </c>
      <c r="I2168" s="111"/>
      <c r="J2168" s="120"/>
      <c r="K2168" s="120"/>
      <c r="L2168" s="120"/>
      <c r="M2168" s="120"/>
      <c r="N2168" s="120"/>
      <c r="O2168" s="120"/>
      <c r="P2168" s="120"/>
      <c r="Q2168" s="120"/>
      <c r="R2168" s="120"/>
      <c r="S2168" s="120"/>
      <c r="T2168" s="120"/>
      <c r="U2168" s="120"/>
      <c r="V2168" s="120"/>
      <c r="W2168" s="109"/>
      <c r="X2168" s="109"/>
      <c r="Y2168" s="65" t="str">
        <f t="shared" si="227"/>
        <v>DOUBLE</v>
      </c>
      <c r="Z2168" s="65">
        <f t="shared" si="222"/>
        <v>0</v>
      </c>
      <c r="AA2168" s="65">
        <f t="shared" si="223"/>
        <v>0</v>
      </c>
      <c r="AB2168" s="65">
        <f t="shared" si="224"/>
        <v>1</v>
      </c>
      <c r="AC2168" s="65">
        <f t="shared" si="225"/>
        <v>0</v>
      </c>
    </row>
    <row r="2169" spans="1:29" x14ac:dyDescent="0.25">
      <c r="A2169" s="105"/>
      <c r="B2169" s="106"/>
      <c r="C2169" s="105"/>
      <c r="D2169" s="107"/>
      <c r="E2169" s="108"/>
      <c r="F2169" s="109"/>
      <c r="G2169" s="110"/>
      <c r="H2169" s="113" t="str">
        <f t="shared" si="226"/>
        <v/>
      </c>
      <c r="I2169" s="111"/>
      <c r="J2169" s="120"/>
      <c r="K2169" s="120"/>
      <c r="L2169" s="120"/>
      <c r="M2169" s="120"/>
      <c r="N2169" s="120"/>
      <c r="O2169" s="120"/>
      <c r="P2169" s="120"/>
      <c r="Q2169" s="120"/>
      <c r="R2169" s="120"/>
      <c r="S2169" s="120"/>
      <c r="T2169" s="120"/>
      <c r="U2169" s="120"/>
      <c r="V2169" s="120"/>
      <c r="W2169" s="109"/>
      <c r="X2169" s="109"/>
      <c r="Y2169" s="65" t="str">
        <f t="shared" si="227"/>
        <v>DOUBLE</v>
      </c>
      <c r="Z2169" s="65">
        <f t="shared" si="222"/>
        <v>0</v>
      </c>
      <c r="AA2169" s="65">
        <f t="shared" si="223"/>
        <v>0</v>
      </c>
      <c r="AB2169" s="65">
        <f t="shared" si="224"/>
        <v>1</v>
      </c>
      <c r="AC2169" s="65">
        <f t="shared" si="225"/>
        <v>0</v>
      </c>
    </row>
    <row r="2170" spans="1:29" x14ac:dyDescent="0.25">
      <c r="A2170" s="105"/>
      <c r="B2170" s="106"/>
      <c r="C2170" s="105"/>
      <c r="D2170" s="107"/>
      <c r="E2170" s="108"/>
      <c r="F2170" s="109"/>
      <c r="G2170" s="110"/>
      <c r="H2170" s="113" t="str">
        <f t="shared" si="226"/>
        <v/>
      </c>
      <c r="I2170" s="111"/>
      <c r="J2170" s="120"/>
      <c r="K2170" s="120"/>
      <c r="L2170" s="120"/>
      <c r="M2170" s="120"/>
      <c r="N2170" s="120"/>
      <c r="O2170" s="120"/>
      <c r="P2170" s="120"/>
      <c r="Q2170" s="120"/>
      <c r="R2170" s="120"/>
      <c r="S2170" s="120"/>
      <c r="T2170" s="120"/>
      <c r="U2170" s="120"/>
      <c r="V2170" s="120"/>
      <c r="W2170" s="109"/>
      <c r="X2170" s="109"/>
      <c r="Y2170" s="65" t="str">
        <f t="shared" si="227"/>
        <v>DOUBLE</v>
      </c>
      <c r="Z2170" s="65">
        <f t="shared" si="222"/>
        <v>0</v>
      </c>
      <c r="AA2170" s="65">
        <f t="shared" si="223"/>
        <v>0</v>
      </c>
      <c r="AB2170" s="65">
        <f t="shared" si="224"/>
        <v>1</v>
      </c>
      <c r="AC2170" s="65">
        <f t="shared" si="225"/>
        <v>0</v>
      </c>
    </row>
    <row r="2171" spans="1:29" x14ac:dyDescent="0.25">
      <c r="A2171" s="105"/>
      <c r="B2171" s="106"/>
      <c r="C2171" s="105"/>
      <c r="D2171" s="107"/>
      <c r="E2171" s="108"/>
      <c r="F2171" s="109"/>
      <c r="G2171" s="110"/>
      <c r="H2171" s="113" t="str">
        <f t="shared" si="226"/>
        <v/>
      </c>
      <c r="I2171" s="111"/>
      <c r="J2171" s="120"/>
      <c r="K2171" s="120"/>
      <c r="L2171" s="120"/>
      <c r="M2171" s="120"/>
      <c r="N2171" s="120"/>
      <c r="O2171" s="120"/>
      <c r="P2171" s="120"/>
      <c r="Q2171" s="120"/>
      <c r="R2171" s="120"/>
      <c r="S2171" s="120"/>
      <c r="T2171" s="120"/>
      <c r="U2171" s="120"/>
      <c r="V2171" s="120"/>
      <c r="W2171" s="109"/>
      <c r="X2171" s="109"/>
      <c r="Y2171" s="65" t="str">
        <f t="shared" si="227"/>
        <v>DOUBLE</v>
      </c>
      <c r="Z2171" s="65">
        <f t="shared" si="222"/>
        <v>0</v>
      </c>
      <c r="AA2171" s="65">
        <f t="shared" si="223"/>
        <v>0</v>
      </c>
      <c r="AB2171" s="65">
        <f t="shared" si="224"/>
        <v>1</v>
      </c>
      <c r="AC2171" s="65">
        <f t="shared" si="225"/>
        <v>0</v>
      </c>
    </row>
    <row r="2172" spans="1:29" x14ac:dyDescent="0.25">
      <c r="A2172" s="105"/>
      <c r="B2172" s="106"/>
      <c r="C2172" s="105"/>
      <c r="D2172" s="107"/>
      <c r="E2172" s="108"/>
      <c r="F2172" s="109"/>
      <c r="G2172" s="110"/>
      <c r="H2172" s="113" t="str">
        <f t="shared" si="226"/>
        <v/>
      </c>
      <c r="I2172" s="111"/>
      <c r="J2172" s="120"/>
      <c r="K2172" s="120"/>
      <c r="L2172" s="120"/>
      <c r="M2172" s="120"/>
      <c r="N2172" s="120"/>
      <c r="O2172" s="120"/>
      <c r="P2172" s="120"/>
      <c r="Q2172" s="120"/>
      <c r="R2172" s="120"/>
      <c r="S2172" s="120"/>
      <c r="T2172" s="120"/>
      <c r="U2172" s="120"/>
      <c r="V2172" s="120"/>
      <c r="W2172" s="109"/>
      <c r="X2172" s="109"/>
      <c r="Y2172" s="65" t="str">
        <f t="shared" si="227"/>
        <v>DOUBLE</v>
      </c>
      <c r="Z2172" s="65">
        <f t="shared" si="222"/>
        <v>0</v>
      </c>
      <c r="AA2172" s="65">
        <f t="shared" si="223"/>
        <v>0</v>
      </c>
      <c r="AB2172" s="65">
        <f t="shared" si="224"/>
        <v>1</v>
      </c>
      <c r="AC2172" s="65">
        <f t="shared" si="225"/>
        <v>0</v>
      </c>
    </row>
    <row r="2173" spans="1:29" x14ac:dyDescent="0.25">
      <c r="A2173" s="105"/>
      <c r="B2173" s="106"/>
      <c r="C2173" s="105"/>
      <c r="D2173" s="107"/>
      <c r="E2173" s="108"/>
      <c r="F2173" s="109"/>
      <c r="G2173" s="110"/>
      <c r="H2173" s="113" t="str">
        <f t="shared" si="226"/>
        <v/>
      </c>
      <c r="I2173" s="111"/>
      <c r="J2173" s="120"/>
      <c r="K2173" s="120"/>
      <c r="L2173" s="120"/>
      <c r="M2173" s="120"/>
      <c r="N2173" s="120"/>
      <c r="O2173" s="120"/>
      <c r="P2173" s="120"/>
      <c r="Q2173" s="120"/>
      <c r="R2173" s="120"/>
      <c r="S2173" s="120"/>
      <c r="T2173" s="120"/>
      <c r="U2173" s="120"/>
      <c r="V2173" s="120"/>
      <c r="W2173" s="109"/>
      <c r="X2173" s="109"/>
      <c r="Y2173" s="65" t="str">
        <f t="shared" si="227"/>
        <v>DOUBLE</v>
      </c>
      <c r="Z2173" s="65">
        <f t="shared" si="222"/>
        <v>0</v>
      </c>
      <c r="AA2173" s="65">
        <f t="shared" si="223"/>
        <v>0</v>
      </c>
      <c r="AB2173" s="65">
        <f t="shared" si="224"/>
        <v>1</v>
      </c>
      <c r="AC2173" s="65">
        <f t="shared" si="225"/>
        <v>0</v>
      </c>
    </row>
    <row r="2174" spans="1:29" x14ac:dyDescent="0.25">
      <c r="A2174" s="105"/>
      <c r="B2174" s="106"/>
      <c r="C2174" s="105"/>
      <c r="D2174" s="107"/>
      <c r="E2174" s="108"/>
      <c r="F2174" s="109"/>
      <c r="G2174" s="110"/>
      <c r="H2174" s="113" t="str">
        <f t="shared" si="226"/>
        <v/>
      </c>
      <c r="I2174" s="111"/>
      <c r="J2174" s="120"/>
      <c r="K2174" s="120"/>
      <c r="L2174" s="120"/>
      <c r="M2174" s="120"/>
      <c r="N2174" s="120"/>
      <c r="O2174" s="120"/>
      <c r="P2174" s="120"/>
      <c r="Q2174" s="120"/>
      <c r="R2174" s="120"/>
      <c r="S2174" s="120"/>
      <c r="T2174" s="120"/>
      <c r="U2174" s="120"/>
      <c r="V2174" s="120"/>
      <c r="W2174" s="109"/>
      <c r="X2174" s="109"/>
      <c r="Y2174" s="65" t="str">
        <f t="shared" si="227"/>
        <v>DOUBLE</v>
      </c>
      <c r="Z2174" s="65">
        <f t="shared" si="222"/>
        <v>0</v>
      </c>
      <c r="AA2174" s="65">
        <f t="shared" si="223"/>
        <v>0</v>
      </c>
      <c r="AB2174" s="65">
        <f t="shared" si="224"/>
        <v>1</v>
      </c>
      <c r="AC2174" s="65">
        <f t="shared" si="225"/>
        <v>0</v>
      </c>
    </row>
    <row r="2175" spans="1:29" x14ac:dyDescent="0.25">
      <c r="A2175" s="105"/>
      <c r="B2175" s="106"/>
      <c r="C2175" s="105"/>
      <c r="D2175" s="107"/>
      <c r="E2175" s="108"/>
      <c r="F2175" s="109"/>
      <c r="G2175" s="110"/>
      <c r="H2175" s="113" t="str">
        <f t="shared" si="226"/>
        <v/>
      </c>
      <c r="I2175" s="111"/>
      <c r="J2175" s="120"/>
      <c r="K2175" s="120"/>
      <c r="L2175" s="120"/>
      <c r="M2175" s="120"/>
      <c r="N2175" s="120"/>
      <c r="O2175" s="120"/>
      <c r="P2175" s="120"/>
      <c r="Q2175" s="120"/>
      <c r="R2175" s="120"/>
      <c r="S2175" s="120"/>
      <c r="T2175" s="120"/>
      <c r="U2175" s="120"/>
      <c r="V2175" s="120"/>
      <c r="W2175" s="109"/>
      <c r="X2175" s="109"/>
      <c r="Y2175" s="65" t="str">
        <f t="shared" si="227"/>
        <v>DOUBLE</v>
      </c>
      <c r="Z2175" s="65">
        <f t="shared" si="222"/>
        <v>0</v>
      </c>
      <c r="AA2175" s="65">
        <f t="shared" si="223"/>
        <v>0</v>
      </c>
      <c r="AB2175" s="65">
        <f t="shared" si="224"/>
        <v>1</v>
      </c>
      <c r="AC2175" s="65">
        <f t="shared" si="225"/>
        <v>0</v>
      </c>
    </row>
    <row r="2176" spans="1:29" x14ac:dyDescent="0.25">
      <c r="A2176" s="105"/>
      <c r="B2176" s="106"/>
      <c r="C2176" s="105"/>
      <c r="D2176" s="107"/>
      <c r="E2176" s="108"/>
      <c r="F2176" s="109"/>
      <c r="G2176" s="110"/>
      <c r="H2176" s="113" t="str">
        <f t="shared" si="226"/>
        <v/>
      </c>
      <c r="I2176" s="111"/>
      <c r="J2176" s="120"/>
      <c r="K2176" s="120"/>
      <c r="L2176" s="120"/>
      <c r="M2176" s="120"/>
      <c r="N2176" s="120"/>
      <c r="O2176" s="120"/>
      <c r="P2176" s="120"/>
      <c r="Q2176" s="120"/>
      <c r="R2176" s="120"/>
      <c r="S2176" s="120"/>
      <c r="T2176" s="120"/>
      <c r="U2176" s="120"/>
      <c r="V2176" s="120"/>
      <c r="W2176" s="109"/>
      <c r="X2176" s="109"/>
      <c r="Y2176" s="65" t="str">
        <f t="shared" si="227"/>
        <v>DOUBLE</v>
      </c>
      <c r="Z2176" s="65">
        <f t="shared" si="222"/>
        <v>0</v>
      </c>
      <c r="AA2176" s="65">
        <f t="shared" si="223"/>
        <v>0</v>
      </c>
      <c r="AB2176" s="65">
        <f t="shared" si="224"/>
        <v>1</v>
      </c>
      <c r="AC2176" s="65">
        <f t="shared" si="225"/>
        <v>0</v>
      </c>
    </row>
    <row r="2177" spans="1:29" x14ac:dyDescent="0.25">
      <c r="A2177" s="105"/>
      <c r="B2177" s="106"/>
      <c r="C2177" s="105"/>
      <c r="D2177" s="107"/>
      <c r="E2177" s="108"/>
      <c r="F2177" s="109"/>
      <c r="G2177" s="110"/>
      <c r="H2177" s="113" t="str">
        <f t="shared" si="226"/>
        <v/>
      </c>
      <c r="I2177" s="111"/>
      <c r="J2177" s="120"/>
      <c r="K2177" s="120"/>
      <c r="L2177" s="120"/>
      <c r="M2177" s="120"/>
      <c r="N2177" s="120"/>
      <c r="O2177" s="120"/>
      <c r="P2177" s="120"/>
      <c r="Q2177" s="120"/>
      <c r="R2177" s="120"/>
      <c r="S2177" s="120"/>
      <c r="T2177" s="120"/>
      <c r="U2177" s="120"/>
      <c r="V2177" s="120"/>
      <c r="W2177" s="109"/>
      <c r="X2177" s="109"/>
      <c r="Y2177" s="65" t="str">
        <f t="shared" si="227"/>
        <v>DOUBLE</v>
      </c>
      <c r="Z2177" s="65">
        <f t="shared" ref="Z2177:Z2240" si="228">A2018</f>
        <v>0</v>
      </c>
      <c r="AA2177" s="65">
        <f t="shared" si="223"/>
        <v>0</v>
      </c>
      <c r="AB2177" s="65">
        <f t="shared" si="224"/>
        <v>1</v>
      </c>
      <c r="AC2177" s="65">
        <f t="shared" si="225"/>
        <v>0</v>
      </c>
    </row>
    <row r="2178" spans="1:29" x14ac:dyDescent="0.25">
      <c r="A2178" s="105"/>
      <c r="B2178" s="106"/>
      <c r="C2178" s="105"/>
      <c r="D2178" s="107"/>
      <c r="E2178" s="108"/>
      <c r="F2178" s="109"/>
      <c r="G2178" s="110"/>
      <c r="H2178" s="113" t="str">
        <f t="shared" si="226"/>
        <v/>
      </c>
      <c r="I2178" s="111"/>
      <c r="J2178" s="120"/>
      <c r="K2178" s="120"/>
      <c r="L2178" s="120"/>
      <c r="M2178" s="120"/>
      <c r="N2178" s="120"/>
      <c r="O2178" s="120"/>
      <c r="P2178" s="120"/>
      <c r="Q2178" s="120"/>
      <c r="R2178" s="120"/>
      <c r="S2178" s="120"/>
      <c r="T2178" s="120"/>
      <c r="U2178" s="120"/>
      <c r="V2178" s="120"/>
      <c r="W2178" s="109"/>
      <c r="X2178" s="109"/>
      <c r="Y2178" s="65" t="str">
        <f t="shared" si="227"/>
        <v>DOUBLE</v>
      </c>
      <c r="Z2178" s="65">
        <f t="shared" si="228"/>
        <v>0</v>
      </c>
      <c r="AA2178" s="65">
        <f t="shared" si="223"/>
        <v>0</v>
      </c>
      <c r="AB2178" s="65">
        <f t="shared" si="224"/>
        <v>1</v>
      </c>
      <c r="AC2178" s="65">
        <f t="shared" si="225"/>
        <v>0</v>
      </c>
    </row>
    <row r="2179" spans="1:29" x14ac:dyDescent="0.25">
      <c r="A2179" s="105"/>
      <c r="B2179" s="106"/>
      <c r="C2179" s="105"/>
      <c r="D2179" s="107"/>
      <c r="E2179" s="108"/>
      <c r="F2179" s="109"/>
      <c r="G2179" s="110"/>
      <c r="H2179" s="113" t="str">
        <f t="shared" si="226"/>
        <v/>
      </c>
      <c r="I2179" s="111"/>
      <c r="J2179" s="120"/>
      <c r="K2179" s="120"/>
      <c r="L2179" s="120"/>
      <c r="M2179" s="120"/>
      <c r="N2179" s="120"/>
      <c r="O2179" s="120"/>
      <c r="P2179" s="120"/>
      <c r="Q2179" s="120"/>
      <c r="R2179" s="120"/>
      <c r="S2179" s="120"/>
      <c r="T2179" s="120"/>
      <c r="U2179" s="120"/>
      <c r="V2179" s="120"/>
      <c r="W2179" s="109"/>
      <c r="X2179" s="109"/>
      <c r="Y2179" s="65" t="str">
        <f t="shared" si="227"/>
        <v>DOUBLE</v>
      </c>
      <c r="Z2179" s="65">
        <f t="shared" si="228"/>
        <v>0</v>
      </c>
      <c r="AA2179" s="65">
        <f t="shared" ref="AA2179:AA2242" si="229">I2020</f>
        <v>0</v>
      </c>
      <c r="AB2179" s="65">
        <f t="shared" ref="AB2179:AB2242" si="230">IF(ISNA(MATCH(C2020,G2020,0)),1,0)</f>
        <v>1</v>
      </c>
      <c r="AC2179" s="65">
        <f t="shared" si="225"/>
        <v>0</v>
      </c>
    </row>
    <row r="2180" spans="1:29" x14ac:dyDescent="0.25">
      <c r="A2180" s="105"/>
      <c r="B2180" s="106"/>
      <c r="C2180" s="105"/>
      <c r="D2180" s="107"/>
      <c r="E2180" s="108"/>
      <c r="F2180" s="109"/>
      <c r="G2180" s="110"/>
      <c r="H2180" s="113" t="str">
        <f t="shared" si="226"/>
        <v/>
      </c>
      <c r="I2180" s="111"/>
      <c r="J2180" s="120"/>
      <c r="K2180" s="120"/>
      <c r="L2180" s="120"/>
      <c r="M2180" s="120"/>
      <c r="N2180" s="120"/>
      <c r="O2180" s="120"/>
      <c r="P2180" s="120"/>
      <c r="Q2180" s="120"/>
      <c r="R2180" s="120"/>
      <c r="S2180" s="120"/>
      <c r="T2180" s="120"/>
      <c r="U2180" s="120"/>
      <c r="V2180" s="120"/>
      <c r="W2180" s="109"/>
      <c r="X2180" s="109"/>
      <c r="Y2180" s="65" t="str">
        <f t="shared" si="227"/>
        <v>DOUBLE</v>
      </c>
      <c r="Z2180" s="65">
        <f t="shared" si="228"/>
        <v>0</v>
      </c>
      <c r="AA2180" s="65">
        <f t="shared" si="229"/>
        <v>0</v>
      </c>
      <c r="AB2180" s="65">
        <f t="shared" si="230"/>
        <v>1</v>
      </c>
      <c r="AC2180" s="65">
        <f t="shared" si="225"/>
        <v>0</v>
      </c>
    </row>
    <row r="2181" spans="1:29" x14ac:dyDescent="0.25">
      <c r="A2181" s="105"/>
      <c r="B2181" s="106"/>
      <c r="C2181" s="105"/>
      <c r="D2181" s="107"/>
      <c r="E2181" s="108"/>
      <c r="F2181" s="109"/>
      <c r="G2181" s="110"/>
      <c r="H2181" s="113" t="str">
        <f t="shared" si="226"/>
        <v/>
      </c>
      <c r="I2181" s="111"/>
      <c r="J2181" s="120"/>
      <c r="K2181" s="120"/>
      <c r="L2181" s="120"/>
      <c r="M2181" s="120"/>
      <c r="N2181" s="120"/>
      <c r="O2181" s="120"/>
      <c r="P2181" s="120"/>
      <c r="Q2181" s="120"/>
      <c r="R2181" s="120"/>
      <c r="S2181" s="120"/>
      <c r="T2181" s="120"/>
      <c r="U2181" s="120"/>
      <c r="V2181" s="120"/>
      <c r="W2181" s="109"/>
      <c r="X2181" s="109"/>
      <c r="Y2181" s="65" t="str">
        <f t="shared" si="227"/>
        <v>DOUBLE</v>
      </c>
      <c r="Z2181" s="65">
        <f t="shared" si="228"/>
        <v>0</v>
      </c>
      <c r="AA2181" s="65">
        <f t="shared" si="229"/>
        <v>0</v>
      </c>
      <c r="AB2181" s="65">
        <f t="shared" si="230"/>
        <v>1</v>
      </c>
      <c r="AC2181" s="65">
        <f t="shared" si="225"/>
        <v>0</v>
      </c>
    </row>
    <row r="2182" spans="1:29" x14ac:dyDescent="0.25">
      <c r="A2182" s="105"/>
      <c r="B2182" s="106"/>
      <c r="C2182" s="105"/>
      <c r="D2182" s="107"/>
      <c r="E2182" s="108"/>
      <c r="F2182" s="109"/>
      <c r="G2182" s="110"/>
      <c r="H2182" s="113" t="str">
        <f t="shared" si="226"/>
        <v/>
      </c>
      <c r="I2182" s="111"/>
      <c r="J2182" s="120"/>
      <c r="K2182" s="120"/>
      <c r="L2182" s="120"/>
      <c r="M2182" s="120"/>
      <c r="N2182" s="120"/>
      <c r="O2182" s="120"/>
      <c r="P2182" s="120"/>
      <c r="Q2182" s="120"/>
      <c r="R2182" s="120"/>
      <c r="S2182" s="120"/>
      <c r="T2182" s="120"/>
      <c r="U2182" s="120"/>
      <c r="V2182" s="120"/>
      <c r="W2182" s="109"/>
      <c r="X2182" s="109"/>
      <c r="Y2182" s="65" t="str">
        <f t="shared" si="227"/>
        <v>DOUBLE</v>
      </c>
      <c r="Z2182" s="65">
        <f t="shared" si="228"/>
        <v>0</v>
      </c>
      <c r="AA2182" s="65">
        <f t="shared" si="229"/>
        <v>0</v>
      </c>
      <c r="AB2182" s="65">
        <f t="shared" si="230"/>
        <v>1</v>
      </c>
      <c r="AC2182" s="65">
        <f t="shared" si="225"/>
        <v>0</v>
      </c>
    </row>
    <row r="2183" spans="1:29" x14ac:dyDescent="0.25">
      <c r="A2183" s="105"/>
      <c r="B2183" s="106"/>
      <c r="C2183" s="105"/>
      <c r="D2183" s="107"/>
      <c r="E2183" s="108"/>
      <c r="F2183" s="109"/>
      <c r="G2183" s="110"/>
      <c r="H2183" s="113" t="str">
        <f t="shared" si="226"/>
        <v/>
      </c>
      <c r="I2183" s="111"/>
      <c r="J2183" s="120"/>
      <c r="K2183" s="120"/>
      <c r="L2183" s="120"/>
      <c r="M2183" s="120"/>
      <c r="N2183" s="120"/>
      <c r="O2183" s="120"/>
      <c r="P2183" s="120"/>
      <c r="Q2183" s="120"/>
      <c r="R2183" s="120"/>
      <c r="S2183" s="120"/>
      <c r="T2183" s="120"/>
      <c r="U2183" s="120"/>
      <c r="V2183" s="120"/>
      <c r="W2183" s="109"/>
      <c r="X2183" s="109"/>
      <c r="Y2183" s="65" t="str">
        <f t="shared" si="227"/>
        <v>DOUBLE</v>
      </c>
      <c r="Z2183" s="65">
        <f t="shared" si="228"/>
        <v>0</v>
      </c>
      <c r="AA2183" s="65">
        <f t="shared" si="229"/>
        <v>0</v>
      </c>
      <c r="AB2183" s="65">
        <f t="shared" si="230"/>
        <v>1</v>
      </c>
      <c r="AC2183" s="65">
        <f t="shared" ref="AC2183:AC2246" si="231">LEN(G2024)</f>
        <v>0</v>
      </c>
    </row>
    <row r="2184" spans="1:29" x14ac:dyDescent="0.25">
      <c r="A2184" s="105"/>
      <c r="B2184" s="106"/>
      <c r="C2184" s="105"/>
      <c r="D2184" s="107"/>
      <c r="E2184" s="108"/>
      <c r="F2184" s="109"/>
      <c r="G2184" s="110"/>
      <c r="H2184" s="113" t="str">
        <f t="shared" si="226"/>
        <v/>
      </c>
      <c r="I2184" s="111"/>
      <c r="J2184" s="120"/>
      <c r="K2184" s="120"/>
      <c r="L2184" s="120"/>
      <c r="M2184" s="120"/>
      <c r="N2184" s="120"/>
      <c r="O2184" s="120"/>
      <c r="P2184" s="120"/>
      <c r="Q2184" s="120"/>
      <c r="R2184" s="120"/>
      <c r="S2184" s="120"/>
      <c r="T2184" s="120"/>
      <c r="U2184" s="120"/>
      <c r="V2184" s="120"/>
      <c r="W2184" s="109"/>
      <c r="X2184" s="109"/>
      <c r="Y2184" s="65" t="str">
        <f t="shared" si="227"/>
        <v>DOUBLE</v>
      </c>
      <c r="Z2184" s="65">
        <f t="shared" si="228"/>
        <v>0</v>
      </c>
      <c r="AA2184" s="65">
        <f t="shared" si="229"/>
        <v>0</v>
      </c>
      <c r="AB2184" s="65">
        <f t="shared" si="230"/>
        <v>1</v>
      </c>
      <c r="AC2184" s="65">
        <f t="shared" si="231"/>
        <v>0</v>
      </c>
    </row>
    <row r="2185" spans="1:29" x14ac:dyDescent="0.25">
      <c r="A2185" s="105"/>
      <c r="B2185" s="106"/>
      <c r="C2185" s="105"/>
      <c r="D2185" s="107"/>
      <c r="E2185" s="108"/>
      <c r="F2185" s="109"/>
      <c r="G2185" s="110"/>
      <c r="H2185" s="113" t="str">
        <f t="shared" si="226"/>
        <v/>
      </c>
      <c r="I2185" s="111"/>
      <c r="J2185" s="120"/>
      <c r="K2185" s="120"/>
      <c r="L2185" s="120"/>
      <c r="M2185" s="120"/>
      <c r="N2185" s="120"/>
      <c r="O2185" s="120"/>
      <c r="P2185" s="120"/>
      <c r="Q2185" s="120"/>
      <c r="R2185" s="120"/>
      <c r="S2185" s="120"/>
      <c r="T2185" s="120"/>
      <c r="U2185" s="120"/>
      <c r="V2185" s="120"/>
      <c r="W2185" s="109"/>
      <c r="X2185" s="109"/>
      <c r="Y2185" s="65" t="str">
        <f t="shared" si="227"/>
        <v>DOUBLE</v>
      </c>
      <c r="Z2185" s="65">
        <f t="shared" si="228"/>
        <v>0</v>
      </c>
      <c r="AA2185" s="65">
        <f t="shared" si="229"/>
        <v>0</v>
      </c>
      <c r="AB2185" s="65">
        <f t="shared" si="230"/>
        <v>1</v>
      </c>
      <c r="AC2185" s="65">
        <f t="shared" si="231"/>
        <v>0</v>
      </c>
    </row>
    <row r="2186" spans="1:29" x14ac:dyDescent="0.25">
      <c r="A2186" s="105"/>
      <c r="B2186" s="106"/>
      <c r="C2186" s="105"/>
      <c r="D2186" s="107"/>
      <c r="E2186" s="108"/>
      <c r="F2186" s="109"/>
      <c r="G2186" s="110"/>
      <c r="H2186" s="113" t="str">
        <f t="shared" si="226"/>
        <v/>
      </c>
      <c r="I2186" s="111"/>
      <c r="J2186" s="120"/>
      <c r="K2186" s="120"/>
      <c r="L2186" s="120"/>
      <c r="M2186" s="120"/>
      <c r="N2186" s="120"/>
      <c r="O2186" s="120"/>
      <c r="P2186" s="120"/>
      <c r="Q2186" s="120"/>
      <c r="R2186" s="120"/>
      <c r="S2186" s="120"/>
      <c r="T2186" s="120"/>
      <c r="U2186" s="120"/>
      <c r="V2186" s="120"/>
      <c r="W2186" s="109"/>
      <c r="X2186" s="109"/>
      <c r="Y2186" s="65" t="str">
        <f t="shared" si="227"/>
        <v>DOUBLE</v>
      </c>
      <c r="Z2186" s="65">
        <f t="shared" si="228"/>
        <v>0</v>
      </c>
      <c r="AA2186" s="65">
        <f t="shared" si="229"/>
        <v>0</v>
      </c>
      <c r="AB2186" s="65">
        <f t="shared" si="230"/>
        <v>1</v>
      </c>
      <c r="AC2186" s="65">
        <f t="shared" si="231"/>
        <v>0</v>
      </c>
    </row>
    <row r="2187" spans="1:29" x14ac:dyDescent="0.25">
      <c r="A2187" s="105"/>
      <c r="B2187" s="106"/>
      <c r="C2187" s="105"/>
      <c r="D2187" s="107"/>
      <c r="E2187" s="108"/>
      <c r="F2187" s="109"/>
      <c r="G2187" s="110"/>
      <c r="H2187" s="113" t="str">
        <f t="shared" si="226"/>
        <v/>
      </c>
      <c r="I2187" s="111"/>
      <c r="J2187" s="120"/>
      <c r="K2187" s="120"/>
      <c r="L2187" s="120"/>
      <c r="M2187" s="120"/>
      <c r="N2187" s="120"/>
      <c r="O2187" s="120"/>
      <c r="P2187" s="120"/>
      <c r="Q2187" s="120"/>
      <c r="R2187" s="120"/>
      <c r="S2187" s="120"/>
      <c r="T2187" s="120"/>
      <c r="U2187" s="120"/>
      <c r="V2187" s="120"/>
      <c r="W2187" s="109"/>
      <c r="X2187" s="109"/>
      <c r="Y2187" s="65" t="str">
        <f t="shared" si="227"/>
        <v>DOUBLE</v>
      </c>
      <c r="Z2187" s="65">
        <f t="shared" si="228"/>
        <v>0</v>
      </c>
      <c r="AA2187" s="65">
        <f t="shared" si="229"/>
        <v>0</v>
      </c>
      <c r="AB2187" s="65">
        <f t="shared" si="230"/>
        <v>1</v>
      </c>
      <c r="AC2187" s="65">
        <f t="shared" si="231"/>
        <v>0</v>
      </c>
    </row>
    <row r="2188" spans="1:29" x14ac:dyDescent="0.25">
      <c r="A2188" s="105"/>
      <c r="B2188" s="106"/>
      <c r="C2188" s="105"/>
      <c r="D2188" s="107"/>
      <c r="E2188" s="108"/>
      <c r="F2188" s="109"/>
      <c r="G2188" s="110"/>
      <c r="H2188" s="113" t="str">
        <f t="shared" si="226"/>
        <v/>
      </c>
      <c r="I2188" s="111"/>
      <c r="J2188" s="120"/>
      <c r="K2188" s="120"/>
      <c r="L2188" s="120"/>
      <c r="M2188" s="120"/>
      <c r="N2188" s="120"/>
      <c r="O2188" s="120"/>
      <c r="P2188" s="120"/>
      <c r="Q2188" s="120"/>
      <c r="R2188" s="120"/>
      <c r="S2188" s="120"/>
      <c r="T2188" s="120"/>
      <c r="U2188" s="120"/>
      <c r="V2188" s="120"/>
      <c r="W2188" s="109"/>
      <c r="X2188" s="109"/>
      <c r="Y2188" s="65" t="str">
        <f t="shared" si="227"/>
        <v>DOUBLE</v>
      </c>
      <c r="Z2188" s="65">
        <f t="shared" si="228"/>
        <v>0</v>
      </c>
      <c r="AA2188" s="65">
        <f t="shared" si="229"/>
        <v>0</v>
      </c>
      <c r="AB2188" s="65">
        <f t="shared" si="230"/>
        <v>1</v>
      </c>
      <c r="AC2188" s="65">
        <f t="shared" si="231"/>
        <v>0</v>
      </c>
    </row>
    <row r="2189" spans="1:29" x14ac:dyDescent="0.25">
      <c r="A2189" s="105"/>
      <c r="B2189" s="106"/>
      <c r="C2189" s="105"/>
      <c r="D2189" s="107"/>
      <c r="E2189" s="108"/>
      <c r="F2189" s="109"/>
      <c r="G2189" s="110"/>
      <c r="H2189" s="113" t="str">
        <f t="shared" si="226"/>
        <v/>
      </c>
      <c r="I2189" s="111"/>
      <c r="J2189" s="120"/>
      <c r="K2189" s="120"/>
      <c r="L2189" s="120"/>
      <c r="M2189" s="120"/>
      <c r="N2189" s="120"/>
      <c r="O2189" s="120"/>
      <c r="P2189" s="120"/>
      <c r="Q2189" s="120"/>
      <c r="R2189" s="120"/>
      <c r="S2189" s="120"/>
      <c r="T2189" s="120"/>
      <c r="U2189" s="120"/>
      <c r="V2189" s="120"/>
      <c r="W2189" s="109"/>
      <c r="X2189" s="109"/>
      <c r="Y2189" s="65" t="str">
        <f t="shared" si="227"/>
        <v>DOUBLE</v>
      </c>
      <c r="Z2189" s="65">
        <f t="shared" si="228"/>
        <v>0</v>
      </c>
      <c r="AA2189" s="65">
        <f t="shared" si="229"/>
        <v>0</v>
      </c>
      <c r="AB2189" s="65">
        <f t="shared" si="230"/>
        <v>1</v>
      </c>
      <c r="AC2189" s="65">
        <f t="shared" si="231"/>
        <v>0</v>
      </c>
    </row>
    <row r="2190" spans="1:29" x14ac:dyDescent="0.25">
      <c r="A2190" s="105"/>
      <c r="B2190" s="106"/>
      <c r="C2190" s="105"/>
      <c r="D2190" s="107"/>
      <c r="E2190" s="108"/>
      <c r="F2190" s="109"/>
      <c r="G2190" s="110"/>
      <c r="H2190" s="113" t="str">
        <f t="shared" si="226"/>
        <v/>
      </c>
      <c r="I2190" s="111"/>
      <c r="J2190" s="120"/>
      <c r="K2190" s="120"/>
      <c r="L2190" s="120"/>
      <c r="M2190" s="120"/>
      <c r="N2190" s="120"/>
      <c r="O2190" s="120"/>
      <c r="P2190" s="120"/>
      <c r="Q2190" s="120"/>
      <c r="R2190" s="120"/>
      <c r="S2190" s="120"/>
      <c r="T2190" s="120"/>
      <c r="U2190" s="120"/>
      <c r="V2190" s="120"/>
      <c r="W2190" s="109"/>
      <c r="X2190" s="109"/>
      <c r="Y2190" s="65" t="str">
        <f t="shared" si="227"/>
        <v>DOUBLE</v>
      </c>
      <c r="Z2190" s="65">
        <f t="shared" si="228"/>
        <v>0</v>
      </c>
      <c r="AA2190" s="65">
        <f t="shared" si="229"/>
        <v>0</v>
      </c>
      <c r="AB2190" s="65">
        <f t="shared" si="230"/>
        <v>1</v>
      </c>
      <c r="AC2190" s="65">
        <f t="shared" si="231"/>
        <v>0</v>
      </c>
    </row>
    <row r="2191" spans="1:29" x14ac:dyDescent="0.25">
      <c r="A2191" s="105"/>
      <c r="B2191" s="106"/>
      <c r="C2191" s="105"/>
      <c r="D2191" s="107"/>
      <c r="E2191" s="108"/>
      <c r="F2191" s="109"/>
      <c r="G2191" s="110"/>
      <c r="H2191" s="113" t="str">
        <f t="shared" si="226"/>
        <v/>
      </c>
      <c r="I2191" s="111"/>
      <c r="J2191" s="120"/>
      <c r="K2191" s="120"/>
      <c r="L2191" s="120"/>
      <c r="M2191" s="120"/>
      <c r="N2191" s="120"/>
      <c r="O2191" s="120"/>
      <c r="P2191" s="120"/>
      <c r="Q2191" s="120"/>
      <c r="R2191" s="120"/>
      <c r="S2191" s="120"/>
      <c r="T2191" s="120"/>
      <c r="U2191" s="120"/>
      <c r="V2191" s="120"/>
      <c r="W2191" s="109"/>
      <c r="X2191" s="109"/>
      <c r="Y2191" s="65" t="str">
        <f t="shared" si="227"/>
        <v>DOUBLE</v>
      </c>
      <c r="Z2191" s="65">
        <f t="shared" si="228"/>
        <v>0</v>
      </c>
      <c r="AA2191" s="65">
        <f t="shared" si="229"/>
        <v>0</v>
      </c>
      <c r="AB2191" s="65">
        <f t="shared" si="230"/>
        <v>1</v>
      </c>
      <c r="AC2191" s="65">
        <f t="shared" si="231"/>
        <v>0</v>
      </c>
    </row>
    <row r="2192" spans="1:29" x14ac:dyDescent="0.25">
      <c r="A2192" s="105"/>
      <c r="B2192" s="106"/>
      <c r="C2192" s="105"/>
      <c r="D2192" s="107"/>
      <c r="E2192" s="108"/>
      <c r="F2192" s="109"/>
      <c r="G2192" s="110"/>
      <c r="H2192" s="113" t="str">
        <f t="shared" si="226"/>
        <v/>
      </c>
      <c r="I2192" s="111"/>
      <c r="J2192" s="120"/>
      <c r="K2192" s="120"/>
      <c r="L2192" s="120"/>
      <c r="M2192" s="120"/>
      <c r="N2192" s="120"/>
      <c r="O2192" s="120"/>
      <c r="P2192" s="120"/>
      <c r="Q2192" s="120"/>
      <c r="R2192" s="120"/>
      <c r="S2192" s="120"/>
      <c r="T2192" s="120"/>
      <c r="U2192" s="120"/>
      <c r="V2192" s="120"/>
      <c r="W2192" s="109"/>
      <c r="X2192" s="109"/>
      <c r="Y2192" s="65" t="str">
        <f t="shared" si="227"/>
        <v>DOUBLE</v>
      </c>
      <c r="Z2192" s="65">
        <f t="shared" si="228"/>
        <v>0</v>
      </c>
      <c r="AA2192" s="65">
        <f t="shared" si="229"/>
        <v>0</v>
      </c>
      <c r="AB2192" s="65">
        <f t="shared" si="230"/>
        <v>1</v>
      </c>
      <c r="AC2192" s="65">
        <f t="shared" si="231"/>
        <v>0</v>
      </c>
    </row>
    <row r="2193" spans="1:29" x14ac:dyDescent="0.25">
      <c r="A2193" s="105"/>
      <c r="B2193" s="106"/>
      <c r="C2193" s="105"/>
      <c r="D2193" s="107"/>
      <c r="E2193" s="108"/>
      <c r="F2193" s="109"/>
      <c r="G2193" s="110"/>
      <c r="H2193" s="113" t="str">
        <f t="shared" si="226"/>
        <v/>
      </c>
      <c r="I2193" s="111"/>
      <c r="J2193" s="120"/>
      <c r="K2193" s="120"/>
      <c r="L2193" s="120"/>
      <c r="M2193" s="120"/>
      <c r="N2193" s="120"/>
      <c r="O2193" s="120"/>
      <c r="P2193" s="120"/>
      <c r="Q2193" s="120"/>
      <c r="R2193" s="120"/>
      <c r="S2193" s="120"/>
      <c r="T2193" s="120"/>
      <c r="U2193" s="120"/>
      <c r="V2193" s="120"/>
      <c r="W2193" s="109"/>
      <c r="X2193" s="109"/>
      <c r="Y2193" s="65" t="str">
        <f t="shared" si="227"/>
        <v>DOUBLE</v>
      </c>
      <c r="Z2193" s="65">
        <f t="shared" si="228"/>
        <v>0</v>
      </c>
      <c r="AA2193" s="65">
        <f t="shared" si="229"/>
        <v>0</v>
      </c>
      <c r="AB2193" s="65">
        <f t="shared" si="230"/>
        <v>1</v>
      </c>
      <c r="AC2193" s="65">
        <f t="shared" si="231"/>
        <v>0</v>
      </c>
    </row>
    <row r="2194" spans="1:29" x14ac:dyDescent="0.25">
      <c r="A2194" s="105"/>
      <c r="B2194" s="106"/>
      <c r="C2194" s="105"/>
      <c r="D2194" s="107"/>
      <c r="E2194" s="108"/>
      <c r="F2194" s="109"/>
      <c r="G2194" s="110"/>
      <c r="H2194" s="113" t="str">
        <f t="shared" si="226"/>
        <v/>
      </c>
      <c r="I2194" s="111"/>
      <c r="J2194" s="120"/>
      <c r="K2194" s="120"/>
      <c r="L2194" s="120"/>
      <c r="M2194" s="120"/>
      <c r="N2194" s="120"/>
      <c r="O2194" s="120"/>
      <c r="P2194" s="120"/>
      <c r="Q2194" s="120"/>
      <c r="R2194" s="120"/>
      <c r="S2194" s="120"/>
      <c r="T2194" s="120"/>
      <c r="U2194" s="120"/>
      <c r="V2194" s="120"/>
      <c r="W2194" s="109"/>
      <c r="X2194" s="109"/>
      <c r="Y2194" s="65" t="str">
        <f t="shared" si="227"/>
        <v>DOUBLE</v>
      </c>
      <c r="Z2194" s="65">
        <f t="shared" si="228"/>
        <v>0</v>
      </c>
      <c r="AA2194" s="65">
        <f t="shared" si="229"/>
        <v>0</v>
      </c>
      <c r="AB2194" s="65">
        <f t="shared" si="230"/>
        <v>1</v>
      </c>
      <c r="AC2194" s="65">
        <f t="shared" si="231"/>
        <v>0</v>
      </c>
    </row>
    <row r="2195" spans="1:29" x14ac:dyDescent="0.25">
      <c r="A2195" s="105"/>
      <c r="B2195" s="106"/>
      <c r="C2195" s="105"/>
      <c r="D2195" s="107"/>
      <c r="E2195" s="108"/>
      <c r="F2195" s="109"/>
      <c r="G2195" s="110"/>
      <c r="H2195" s="113" t="str">
        <f t="shared" si="226"/>
        <v/>
      </c>
      <c r="I2195" s="111"/>
      <c r="J2195" s="120"/>
      <c r="K2195" s="120"/>
      <c r="L2195" s="120"/>
      <c r="M2195" s="120"/>
      <c r="N2195" s="120"/>
      <c r="O2195" s="120"/>
      <c r="P2195" s="120"/>
      <c r="Q2195" s="120"/>
      <c r="R2195" s="120"/>
      <c r="S2195" s="120"/>
      <c r="T2195" s="120"/>
      <c r="U2195" s="120"/>
      <c r="V2195" s="120"/>
      <c r="W2195" s="109"/>
      <c r="X2195" s="109"/>
      <c r="Y2195" s="65" t="str">
        <f t="shared" si="227"/>
        <v>DOUBLE</v>
      </c>
      <c r="Z2195" s="65">
        <f t="shared" si="228"/>
        <v>0</v>
      </c>
      <c r="AA2195" s="65">
        <f t="shared" si="229"/>
        <v>0</v>
      </c>
      <c r="AB2195" s="65">
        <f t="shared" si="230"/>
        <v>1</v>
      </c>
      <c r="AC2195" s="65">
        <f t="shared" si="231"/>
        <v>0</v>
      </c>
    </row>
    <row r="2196" spans="1:29" x14ac:dyDescent="0.25">
      <c r="A2196" s="105"/>
      <c r="B2196" s="106"/>
      <c r="C2196" s="105"/>
      <c r="D2196" s="107"/>
      <c r="E2196" s="108"/>
      <c r="F2196" s="109"/>
      <c r="G2196" s="110"/>
      <c r="H2196" s="113" t="str">
        <f t="shared" si="226"/>
        <v/>
      </c>
      <c r="I2196" s="111"/>
      <c r="J2196" s="120"/>
      <c r="K2196" s="120"/>
      <c r="L2196" s="120"/>
      <c r="M2196" s="120"/>
      <c r="N2196" s="120"/>
      <c r="O2196" s="120"/>
      <c r="P2196" s="120"/>
      <c r="Q2196" s="120"/>
      <c r="R2196" s="120"/>
      <c r="S2196" s="120"/>
      <c r="T2196" s="120"/>
      <c r="U2196" s="120"/>
      <c r="V2196" s="120"/>
      <c r="W2196" s="109"/>
      <c r="X2196" s="109"/>
      <c r="Y2196" s="65" t="str">
        <f t="shared" si="227"/>
        <v>DOUBLE</v>
      </c>
      <c r="Z2196" s="65">
        <f t="shared" si="228"/>
        <v>0</v>
      </c>
      <c r="AA2196" s="65">
        <f t="shared" si="229"/>
        <v>0</v>
      </c>
      <c r="AB2196" s="65">
        <f t="shared" si="230"/>
        <v>1</v>
      </c>
      <c r="AC2196" s="65">
        <f t="shared" si="231"/>
        <v>0</v>
      </c>
    </row>
    <row r="2197" spans="1:29" x14ac:dyDescent="0.25">
      <c r="A2197" s="105"/>
      <c r="B2197" s="106"/>
      <c r="C2197" s="105"/>
      <c r="D2197" s="107"/>
      <c r="E2197" s="108"/>
      <c r="F2197" s="109"/>
      <c r="G2197" s="110"/>
      <c r="H2197" s="113" t="str">
        <f t="shared" si="226"/>
        <v/>
      </c>
      <c r="I2197" s="111"/>
      <c r="J2197" s="120"/>
      <c r="K2197" s="120"/>
      <c r="L2197" s="120"/>
      <c r="M2197" s="120"/>
      <c r="N2197" s="120"/>
      <c r="O2197" s="120"/>
      <c r="P2197" s="120"/>
      <c r="Q2197" s="120"/>
      <c r="R2197" s="120"/>
      <c r="S2197" s="120"/>
      <c r="T2197" s="120"/>
      <c r="U2197" s="120"/>
      <c r="V2197" s="120"/>
      <c r="W2197" s="109"/>
      <c r="X2197" s="109"/>
      <c r="Y2197" s="65" t="str">
        <f t="shared" si="227"/>
        <v>DOUBLE</v>
      </c>
      <c r="Z2197" s="65">
        <f t="shared" si="228"/>
        <v>0</v>
      </c>
      <c r="AA2197" s="65">
        <f t="shared" si="229"/>
        <v>0</v>
      </c>
      <c r="AB2197" s="65">
        <f t="shared" si="230"/>
        <v>1</v>
      </c>
      <c r="AC2197" s="65">
        <f t="shared" si="231"/>
        <v>0</v>
      </c>
    </row>
    <row r="2198" spans="1:29" x14ac:dyDescent="0.25">
      <c r="A2198" s="105"/>
      <c r="B2198" s="106"/>
      <c r="C2198" s="105"/>
      <c r="D2198" s="107"/>
      <c r="E2198" s="108"/>
      <c r="F2198" s="109"/>
      <c r="G2198" s="110"/>
      <c r="H2198" s="113" t="str">
        <f t="shared" si="226"/>
        <v/>
      </c>
      <c r="I2198" s="111"/>
      <c r="J2198" s="120"/>
      <c r="K2198" s="120"/>
      <c r="L2198" s="120"/>
      <c r="M2198" s="120"/>
      <c r="N2198" s="120"/>
      <c r="O2198" s="120"/>
      <c r="P2198" s="120"/>
      <c r="Q2198" s="120"/>
      <c r="R2198" s="120"/>
      <c r="S2198" s="120"/>
      <c r="T2198" s="120"/>
      <c r="U2198" s="120"/>
      <c r="V2198" s="120"/>
      <c r="W2198" s="109"/>
      <c r="X2198" s="109"/>
      <c r="Y2198" s="65" t="str">
        <f t="shared" si="227"/>
        <v>DOUBLE</v>
      </c>
      <c r="Z2198" s="65">
        <f t="shared" si="228"/>
        <v>0</v>
      </c>
      <c r="AA2198" s="65">
        <f t="shared" si="229"/>
        <v>0</v>
      </c>
      <c r="AB2198" s="65">
        <f t="shared" si="230"/>
        <v>1</v>
      </c>
      <c r="AC2198" s="65">
        <f t="shared" si="231"/>
        <v>0</v>
      </c>
    </row>
    <row r="2199" spans="1:29" x14ac:dyDescent="0.25">
      <c r="A2199" s="105"/>
      <c r="B2199" s="106"/>
      <c r="C2199" s="105"/>
      <c r="D2199" s="107"/>
      <c r="E2199" s="108"/>
      <c r="F2199" s="109"/>
      <c r="G2199" s="110"/>
      <c r="H2199" s="113" t="str">
        <f t="shared" si="226"/>
        <v/>
      </c>
      <c r="I2199" s="111"/>
      <c r="J2199" s="120"/>
      <c r="K2199" s="120"/>
      <c r="L2199" s="120"/>
      <c r="M2199" s="120"/>
      <c r="N2199" s="120"/>
      <c r="O2199" s="120"/>
      <c r="P2199" s="120"/>
      <c r="Q2199" s="120"/>
      <c r="R2199" s="120"/>
      <c r="S2199" s="120"/>
      <c r="T2199" s="120"/>
      <c r="U2199" s="120"/>
      <c r="V2199" s="120"/>
      <c r="W2199" s="109"/>
      <c r="X2199" s="109"/>
      <c r="Y2199" s="65" t="str">
        <f t="shared" si="227"/>
        <v>DOUBLE</v>
      </c>
      <c r="Z2199" s="65">
        <f t="shared" si="228"/>
        <v>0</v>
      </c>
      <c r="AA2199" s="65">
        <f t="shared" si="229"/>
        <v>0</v>
      </c>
      <c r="AB2199" s="65">
        <f t="shared" si="230"/>
        <v>1</v>
      </c>
      <c r="AC2199" s="65">
        <f t="shared" si="231"/>
        <v>0</v>
      </c>
    </row>
    <row r="2200" spans="1:29" x14ac:dyDescent="0.25">
      <c r="A2200" s="105"/>
      <c r="B2200" s="106"/>
      <c r="C2200" s="105"/>
      <c r="D2200" s="107"/>
      <c r="E2200" s="108"/>
      <c r="F2200" s="109"/>
      <c r="G2200" s="110"/>
      <c r="H2200" s="113" t="str">
        <f t="shared" si="226"/>
        <v/>
      </c>
      <c r="I2200" s="111"/>
      <c r="J2200" s="120"/>
      <c r="K2200" s="120"/>
      <c r="L2200" s="120"/>
      <c r="M2200" s="120"/>
      <c r="N2200" s="120"/>
      <c r="O2200" s="120"/>
      <c r="P2200" s="120"/>
      <c r="Q2200" s="120"/>
      <c r="R2200" s="120"/>
      <c r="S2200" s="120"/>
      <c r="T2200" s="120"/>
      <c r="U2200" s="120"/>
      <c r="V2200" s="120"/>
      <c r="W2200" s="109"/>
      <c r="X2200" s="109"/>
      <c r="Y2200" s="65" t="str">
        <f t="shared" si="227"/>
        <v>DOUBLE</v>
      </c>
      <c r="Z2200" s="65">
        <f t="shared" si="228"/>
        <v>0</v>
      </c>
      <c r="AA2200" s="65">
        <f t="shared" si="229"/>
        <v>0</v>
      </c>
      <c r="AB2200" s="65">
        <f t="shared" si="230"/>
        <v>1</v>
      </c>
      <c r="AC2200" s="65">
        <f t="shared" si="231"/>
        <v>0</v>
      </c>
    </row>
    <row r="2201" spans="1:29" x14ac:dyDescent="0.25">
      <c r="A2201" s="105"/>
      <c r="B2201" s="106"/>
      <c r="C2201" s="105"/>
      <c r="D2201" s="107"/>
      <c r="E2201" s="108"/>
      <c r="F2201" s="109"/>
      <c r="G2201" s="110"/>
      <c r="H2201" s="113" t="str">
        <f t="shared" si="226"/>
        <v/>
      </c>
      <c r="I2201" s="111"/>
      <c r="J2201" s="120"/>
      <c r="K2201" s="120"/>
      <c r="L2201" s="120"/>
      <c r="M2201" s="120"/>
      <c r="N2201" s="120"/>
      <c r="O2201" s="120"/>
      <c r="P2201" s="120"/>
      <c r="Q2201" s="120"/>
      <c r="R2201" s="120"/>
      <c r="S2201" s="120"/>
      <c r="T2201" s="120"/>
      <c r="U2201" s="120"/>
      <c r="V2201" s="120"/>
      <c r="W2201" s="109"/>
      <c r="X2201" s="109"/>
      <c r="Y2201" s="65" t="str">
        <f t="shared" si="227"/>
        <v>DOUBLE</v>
      </c>
      <c r="Z2201" s="65">
        <f t="shared" si="228"/>
        <v>0</v>
      </c>
      <c r="AA2201" s="65">
        <f t="shared" si="229"/>
        <v>0</v>
      </c>
      <c r="AB2201" s="65">
        <f t="shared" si="230"/>
        <v>1</v>
      </c>
      <c r="AC2201" s="65">
        <f t="shared" si="231"/>
        <v>0</v>
      </c>
    </row>
    <row r="2202" spans="1:29" x14ac:dyDescent="0.25">
      <c r="A2202" s="105"/>
      <c r="B2202" s="106"/>
      <c r="C2202" s="105"/>
      <c r="D2202" s="107"/>
      <c r="E2202" s="108"/>
      <c r="F2202" s="109"/>
      <c r="G2202" s="110"/>
      <c r="H2202" s="113" t="str">
        <f t="shared" si="226"/>
        <v/>
      </c>
      <c r="I2202" s="111"/>
      <c r="J2202" s="120"/>
      <c r="K2202" s="120"/>
      <c r="L2202" s="120"/>
      <c r="M2202" s="120"/>
      <c r="N2202" s="120"/>
      <c r="O2202" s="120"/>
      <c r="P2202" s="120"/>
      <c r="Q2202" s="120"/>
      <c r="R2202" s="120"/>
      <c r="S2202" s="120"/>
      <c r="T2202" s="120"/>
      <c r="U2202" s="120"/>
      <c r="V2202" s="120"/>
      <c r="W2202" s="109"/>
      <c r="X2202" s="109"/>
      <c r="Y2202" s="65" t="str">
        <f t="shared" si="227"/>
        <v>DOUBLE</v>
      </c>
      <c r="Z2202" s="65">
        <f t="shared" si="228"/>
        <v>0</v>
      </c>
      <c r="AA2202" s="65">
        <f t="shared" si="229"/>
        <v>0</v>
      </c>
      <c r="AB2202" s="65">
        <f t="shared" si="230"/>
        <v>1</v>
      </c>
      <c r="AC2202" s="65">
        <f t="shared" si="231"/>
        <v>0</v>
      </c>
    </row>
    <row r="2203" spans="1:29" x14ac:dyDescent="0.25">
      <c r="A2203" s="105"/>
      <c r="B2203" s="106"/>
      <c r="C2203" s="105"/>
      <c r="D2203" s="107"/>
      <c r="E2203" s="108"/>
      <c r="F2203" s="109"/>
      <c r="G2203" s="110"/>
      <c r="H2203" s="113" t="str">
        <f t="shared" si="226"/>
        <v/>
      </c>
      <c r="I2203" s="111"/>
      <c r="J2203" s="120"/>
      <c r="K2203" s="120"/>
      <c r="L2203" s="120"/>
      <c r="M2203" s="120"/>
      <c r="N2203" s="120"/>
      <c r="O2203" s="120"/>
      <c r="P2203" s="120"/>
      <c r="Q2203" s="120"/>
      <c r="R2203" s="120"/>
      <c r="S2203" s="120"/>
      <c r="T2203" s="120"/>
      <c r="U2203" s="120"/>
      <c r="V2203" s="120"/>
      <c r="W2203" s="109"/>
      <c r="X2203" s="109"/>
      <c r="Y2203" s="65" t="str">
        <f t="shared" si="227"/>
        <v>DOUBLE</v>
      </c>
      <c r="Z2203" s="65">
        <f t="shared" si="228"/>
        <v>0</v>
      </c>
      <c r="AA2203" s="65">
        <f t="shared" si="229"/>
        <v>0</v>
      </c>
      <c r="AB2203" s="65">
        <f t="shared" si="230"/>
        <v>1</v>
      </c>
      <c r="AC2203" s="65">
        <f t="shared" si="231"/>
        <v>0</v>
      </c>
    </row>
    <row r="2204" spans="1:29" x14ac:dyDescent="0.25">
      <c r="A2204" s="105"/>
      <c r="B2204" s="106"/>
      <c r="C2204" s="105"/>
      <c r="D2204" s="107"/>
      <c r="E2204" s="108"/>
      <c r="F2204" s="109"/>
      <c r="G2204" s="110"/>
      <c r="H2204" s="113" t="str">
        <f t="shared" si="226"/>
        <v/>
      </c>
      <c r="I2204" s="111"/>
      <c r="J2204" s="120"/>
      <c r="K2204" s="120"/>
      <c r="L2204" s="120"/>
      <c r="M2204" s="120"/>
      <c r="N2204" s="120"/>
      <c r="O2204" s="120"/>
      <c r="P2204" s="120"/>
      <c r="Q2204" s="120"/>
      <c r="R2204" s="120"/>
      <c r="S2204" s="120"/>
      <c r="T2204" s="120"/>
      <c r="U2204" s="120"/>
      <c r="V2204" s="120"/>
      <c r="W2204" s="109"/>
      <c r="X2204" s="109"/>
      <c r="Y2204" s="65" t="str">
        <f t="shared" si="227"/>
        <v>DOUBLE</v>
      </c>
      <c r="Z2204" s="65">
        <f t="shared" si="228"/>
        <v>0</v>
      </c>
      <c r="AA2204" s="65">
        <f t="shared" si="229"/>
        <v>0</v>
      </c>
      <c r="AB2204" s="65">
        <f t="shared" si="230"/>
        <v>1</v>
      </c>
      <c r="AC2204" s="65">
        <f t="shared" si="231"/>
        <v>0</v>
      </c>
    </row>
    <row r="2205" spans="1:29" x14ac:dyDescent="0.25">
      <c r="A2205" s="105"/>
      <c r="B2205" s="106"/>
      <c r="C2205" s="105"/>
      <c r="D2205" s="107"/>
      <c r="E2205" s="108"/>
      <c r="F2205" s="109"/>
      <c r="G2205" s="110"/>
      <c r="H2205" s="113" t="str">
        <f t="shared" si="226"/>
        <v/>
      </c>
      <c r="I2205" s="111"/>
      <c r="J2205" s="120"/>
      <c r="K2205" s="120"/>
      <c r="L2205" s="120"/>
      <c r="M2205" s="120"/>
      <c r="N2205" s="120"/>
      <c r="O2205" s="120"/>
      <c r="P2205" s="120"/>
      <c r="Q2205" s="120"/>
      <c r="R2205" s="120"/>
      <c r="S2205" s="120"/>
      <c r="T2205" s="120"/>
      <c r="U2205" s="120"/>
      <c r="V2205" s="120"/>
      <c r="W2205" s="109"/>
      <c r="X2205" s="109"/>
      <c r="Y2205" s="65" t="str">
        <f t="shared" si="227"/>
        <v>DOUBLE</v>
      </c>
      <c r="Z2205" s="65">
        <f t="shared" si="228"/>
        <v>0</v>
      </c>
      <c r="AA2205" s="65">
        <f t="shared" si="229"/>
        <v>0</v>
      </c>
      <c r="AB2205" s="65">
        <f t="shared" si="230"/>
        <v>1</v>
      </c>
      <c r="AC2205" s="65">
        <f t="shared" si="231"/>
        <v>0</v>
      </c>
    </row>
    <row r="2206" spans="1:29" x14ac:dyDescent="0.25">
      <c r="A2206" s="105"/>
      <c r="B2206" s="106"/>
      <c r="C2206" s="105"/>
      <c r="D2206" s="107"/>
      <c r="E2206" s="108"/>
      <c r="F2206" s="109"/>
      <c r="G2206" s="110"/>
      <c r="H2206" s="113" t="str">
        <f t="shared" si="226"/>
        <v/>
      </c>
      <c r="I2206" s="111"/>
      <c r="J2206" s="120"/>
      <c r="K2206" s="120"/>
      <c r="L2206" s="120"/>
      <c r="M2206" s="120"/>
      <c r="N2206" s="120"/>
      <c r="O2206" s="120"/>
      <c r="P2206" s="120"/>
      <c r="Q2206" s="120"/>
      <c r="R2206" s="120"/>
      <c r="S2206" s="120"/>
      <c r="T2206" s="120"/>
      <c r="U2206" s="120"/>
      <c r="V2206" s="120"/>
      <c r="W2206" s="109"/>
      <c r="X2206" s="109"/>
      <c r="Y2206" s="65" t="str">
        <f t="shared" si="227"/>
        <v>DOUBLE</v>
      </c>
      <c r="Z2206" s="65">
        <f t="shared" si="228"/>
        <v>0</v>
      </c>
      <c r="AA2206" s="65">
        <f t="shared" si="229"/>
        <v>0</v>
      </c>
      <c r="AB2206" s="65">
        <f t="shared" si="230"/>
        <v>1</v>
      </c>
      <c r="AC2206" s="65">
        <f t="shared" si="231"/>
        <v>0</v>
      </c>
    </row>
    <row r="2207" spans="1:29" x14ac:dyDescent="0.25">
      <c r="A2207" s="105"/>
      <c r="B2207" s="106"/>
      <c r="C2207" s="105"/>
      <c r="D2207" s="107"/>
      <c r="E2207" s="108"/>
      <c r="F2207" s="109"/>
      <c r="G2207" s="110"/>
      <c r="H2207" s="113" t="str">
        <f t="shared" si="226"/>
        <v/>
      </c>
      <c r="I2207" s="111"/>
      <c r="J2207" s="120"/>
      <c r="K2207" s="120"/>
      <c r="L2207" s="120"/>
      <c r="M2207" s="120"/>
      <c r="N2207" s="120"/>
      <c r="O2207" s="120"/>
      <c r="P2207" s="120"/>
      <c r="Q2207" s="120"/>
      <c r="R2207" s="120"/>
      <c r="S2207" s="120"/>
      <c r="T2207" s="120"/>
      <c r="U2207" s="120"/>
      <c r="V2207" s="120"/>
      <c r="W2207" s="109"/>
      <c r="X2207" s="109"/>
      <c r="Y2207" s="65" t="str">
        <f t="shared" si="227"/>
        <v>DOUBLE</v>
      </c>
      <c r="Z2207" s="65">
        <f t="shared" si="228"/>
        <v>0</v>
      </c>
      <c r="AA2207" s="65">
        <f t="shared" si="229"/>
        <v>0</v>
      </c>
      <c r="AB2207" s="65">
        <f t="shared" si="230"/>
        <v>1</v>
      </c>
      <c r="AC2207" s="65">
        <f t="shared" si="231"/>
        <v>0</v>
      </c>
    </row>
    <row r="2208" spans="1:29" x14ac:dyDescent="0.25">
      <c r="A2208" s="105"/>
      <c r="B2208" s="106"/>
      <c r="C2208" s="105"/>
      <c r="D2208" s="107"/>
      <c r="E2208" s="108"/>
      <c r="F2208" s="109"/>
      <c r="G2208" s="110"/>
      <c r="H2208" s="113" t="str">
        <f t="shared" si="226"/>
        <v/>
      </c>
      <c r="I2208" s="111"/>
      <c r="J2208" s="120"/>
      <c r="K2208" s="120"/>
      <c r="L2208" s="120"/>
      <c r="M2208" s="120"/>
      <c r="N2208" s="120"/>
      <c r="O2208" s="120"/>
      <c r="P2208" s="120"/>
      <c r="Q2208" s="120"/>
      <c r="R2208" s="120"/>
      <c r="S2208" s="120"/>
      <c r="T2208" s="120"/>
      <c r="U2208" s="120"/>
      <c r="V2208" s="120"/>
      <c r="W2208" s="109"/>
      <c r="X2208" s="109"/>
      <c r="Y2208" s="65" t="str">
        <f t="shared" si="227"/>
        <v>DOUBLE</v>
      </c>
      <c r="Z2208" s="65">
        <f t="shared" si="228"/>
        <v>0</v>
      </c>
      <c r="AA2208" s="65">
        <f t="shared" si="229"/>
        <v>0</v>
      </c>
      <c r="AB2208" s="65">
        <f t="shared" si="230"/>
        <v>1</v>
      </c>
      <c r="AC2208" s="65">
        <f t="shared" si="231"/>
        <v>0</v>
      </c>
    </row>
    <row r="2209" spans="1:29" x14ac:dyDescent="0.25">
      <c r="A2209" s="105"/>
      <c r="B2209" s="106"/>
      <c r="C2209" s="105"/>
      <c r="D2209" s="107"/>
      <c r="E2209" s="108"/>
      <c r="F2209" s="109"/>
      <c r="G2209" s="110"/>
      <c r="H2209" s="113" t="str">
        <f t="shared" si="226"/>
        <v/>
      </c>
      <c r="I2209" s="111"/>
      <c r="J2209" s="120"/>
      <c r="K2209" s="120"/>
      <c r="L2209" s="120"/>
      <c r="M2209" s="120"/>
      <c r="N2209" s="120"/>
      <c r="O2209" s="120"/>
      <c r="P2209" s="120"/>
      <c r="Q2209" s="120"/>
      <c r="R2209" s="120"/>
      <c r="S2209" s="120"/>
      <c r="T2209" s="120"/>
      <c r="U2209" s="120"/>
      <c r="V2209" s="120"/>
      <c r="W2209" s="109"/>
      <c r="X2209" s="109"/>
      <c r="Y2209" s="65" t="str">
        <f t="shared" si="227"/>
        <v>DOUBLE</v>
      </c>
      <c r="Z2209" s="65">
        <f t="shared" si="228"/>
        <v>0</v>
      </c>
      <c r="AA2209" s="65">
        <f t="shared" si="229"/>
        <v>0</v>
      </c>
      <c r="AB2209" s="65">
        <f t="shared" si="230"/>
        <v>1</v>
      </c>
      <c r="AC2209" s="65">
        <f t="shared" si="231"/>
        <v>0</v>
      </c>
    </row>
    <row r="2210" spans="1:29" x14ac:dyDescent="0.25">
      <c r="A2210" s="105"/>
      <c r="B2210" s="106"/>
      <c r="C2210" s="105"/>
      <c r="D2210" s="107"/>
      <c r="E2210" s="108"/>
      <c r="F2210" s="109"/>
      <c r="G2210" s="110"/>
      <c r="H2210" s="113" t="str">
        <f t="shared" si="226"/>
        <v/>
      </c>
      <c r="I2210" s="111"/>
      <c r="J2210" s="120"/>
      <c r="K2210" s="120"/>
      <c r="L2210" s="120"/>
      <c r="M2210" s="120"/>
      <c r="N2210" s="120"/>
      <c r="O2210" s="120"/>
      <c r="P2210" s="120"/>
      <c r="Q2210" s="120"/>
      <c r="R2210" s="120"/>
      <c r="S2210" s="120"/>
      <c r="T2210" s="120"/>
      <c r="U2210" s="120"/>
      <c r="V2210" s="120"/>
      <c r="W2210" s="109"/>
      <c r="X2210" s="109"/>
      <c r="Y2210" s="65" t="str">
        <f t="shared" si="227"/>
        <v>DOUBLE</v>
      </c>
      <c r="Z2210" s="65">
        <f t="shared" si="228"/>
        <v>0</v>
      </c>
      <c r="AA2210" s="65">
        <f t="shared" si="229"/>
        <v>0</v>
      </c>
      <c r="AB2210" s="65">
        <f t="shared" si="230"/>
        <v>1</v>
      </c>
      <c r="AC2210" s="65">
        <f t="shared" si="231"/>
        <v>0</v>
      </c>
    </row>
    <row r="2211" spans="1:29" x14ac:dyDescent="0.25">
      <c r="A2211" s="105"/>
      <c r="B2211" s="106"/>
      <c r="C2211" s="105"/>
      <c r="D2211" s="107"/>
      <c r="E2211" s="108"/>
      <c r="F2211" s="109"/>
      <c r="G2211" s="110"/>
      <c r="H2211" s="113" t="str">
        <f t="shared" si="226"/>
        <v/>
      </c>
      <c r="I2211" s="111"/>
      <c r="J2211" s="120"/>
      <c r="K2211" s="120"/>
      <c r="L2211" s="120"/>
      <c r="M2211" s="120"/>
      <c r="N2211" s="120"/>
      <c r="O2211" s="120"/>
      <c r="P2211" s="120"/>
      <c r="Q2211" s="120"/>
      <c r="R2211" s="120"/>
      <c r="S2211" s="120"/>
      <c r="T2211" s="120"/>
      <c r="U2211" s="120"/>
      <c r="V2211" s="120"/>
      <c r="W2211" s="109"/>
      <c r="X2211" s="109"/>
      <c r="Y2211" s="65" t="str">
        <f t="shared" si="227"/>
        <v>DOUBLE</v>
      </c>
      <c r="Z2211" s="65">
        <f t="shared" si="228"/>
        <v>0</v>
      </c>
      <c r="AA2211" s="65">
        <f t="shared" si="229"/>
        <v>0</v>
      </c>
      <c r="AB2211" s="65">
        <f t="shared" si="230"/>
        <v>1</v>
      </c>
      <c r="AC2211" s="65">
        <f t="shared" si="231"/>
        <v>0</v>
      </c>
    </row>
    <row r="2212" spans="1:29" x14ac:dyDescent="0.25">
      <c r="A2212" s="105"/>
      <c r="B2212" s="106"/>
      <c r="C2212" s="105"/>
      <c r="D2212" s="107"/>
      <c r="E2212" s="108"/>
      <c r="F2212" s="109"/>
      <c r="G2212" s="110"/>
      <c r="H2212" s="113" t="str">
        <f t="shared" si="226"/>
        <v/>
      </c>
      <c r="I2212" s="111"/>
      <c r="J2212" s="120"/>
      <c r="K2212" s="120"/>
      <c r="L2212" s="120"/>
      <c r="M2212" s="120"/>
      <c r="N2212" s="120"/>
      <c r="O2212" s="120"/>
      <c r="P2212" s="120"/>
      <c r="Q2212" s="120"/>
      <c r="R2212" s="120"/>
      <c r="S2212" s="120"/>
      <c r="T2212" s="120"/>
      <c r="U2212" s="120"/>
      <c r="V2212" s="120"/>
      <c r="W2212" s="109"/>
      <c r="X2212" s="109"/>
      <c r="Y2212" s="65" t="str">
        <f t="shared" si="227"/>
        <v>DOUBLE</v>
      </c>
      <c r="Z2212" s="65">
        <f t="shared" si="228"/>
        <v>0</v>
      </c>
      <c r="AA2212" s="65">
        <f t="shared" si="229"/>
        <v>0</v>
      </c>
      <c r="AB2212" s="65">
        <f t="shared" si="230"/>
        <v>1</v>
      </c>
      <c r="AC2212" s="65">
        <f t="shared" si="231"/>
        <v>0</v>
      </c>
    </row>
    <row r="2213" spans="1:29" x14ac:dyDescent="0.25">
      <c r="A2213" s="105"/>
      <c r="B2213" s="106"/>
      <c r="C2213" s="105"/>
      <c r="D2213" s="107"/>
      <c r="E2213" s="108"/>
      <c r="F2213" s="109"/>
      <c r="G2213" s="110"/>
      <c r="H2213" s="113" t="str">
        <f t="shared" si="226"/>
        <v/>
      </c>
      <c r="I2213" s="111"/>
      <c r="J2213" s="120"/>
      <c r="K2213" s="120"/>
      <c r="L2213" s="120"/>
      <c r="M2213" s="120"/>
      <c r="N2213" s="120"/>
      <c r="O2213" s="120"/>
      <c r="P2213" s="120"/>
      <c r="Q2213" s="120"/>
      <c r="R2213" s="120"/>
      <c r="S2213" s="120"/>
      <c r="T2213" s="120"/>
      <c r="U2213" s="120"/>
      <c r="V2213" s="120"/>
      <c r="W2213" s="109"/>
      <c r="X2213" s="109"/>
      <c r="Y2213" s="65" t="str">
        <f t="shared" si="227"/>
        <v>DOUBLE</v>
      </c>
      <c r="Z2213" s="65">
        <f t="shared" si="228"/>
        <v>0</v>
      </c>
      <c r="AA2213" s="65">
        <f t="shared" si="229"/>
        <v>0</v>
      </c>
      <c r="AB2213" s="65">
        <f t="shared" si="230"/>
        <v>1</v>
      </c>
      <c r="AC2213" s="65">
        <f t="shared" si="231"/>
        <v>0</v>
      </c>
    </row>
    <row r="2214" spans="1:29" x14ac:dyDescent="0.25">
      <c r="A2214" s="105"/>
      <c r="B2214" s="106"/>
      <c r="C2214" s="105"/>
      <c r="D2214" s="107"/>
      <c r="E2214" s="108"/>
      <c r="F2214" s="109"/>
      <c r="G2214" s="110"/>
      <c r="H2214" s="113" t="str">
        <f t="shared" si="226"/>
        <v/>
      </c>
      <c r="I2214" s="111"/>
      <c r="J2214" s="120"/>
      <c r="K2214" s="120"/>
      <c r="L2214" s="120"/>
      <c r="M2214" s="120"/>
      <c r="N2214" s="120"/>
      <c r="O2214" s="120"/>
      <c r="P2214" s="120"/>
      <c r="Q2214" s="120"/>
      <c r="R2214" s="120"/>
      <c r="S2214" s="120"/>
      <c r="T2214" s="120"/>
      <c r="U2214" s="120"/>
      <c r="V2214" s="120"/>
      <c r="W2214" s="109"/>
      <c r="X2214" s="109"/>
      <c r="Y2214" s="65" t="str">
        <f t="shared" si="227"/>
        <v>DOUBLE</v>
      </c>
      <c r="Z2214" s="65">
        <f t="shared" si="228"/>
        <v>0</v>
      </c>
      <c r="AA2214" s="65">
        <f t="shared" si="229"/>
        <v>0</v>
      </c>
      <c r="AB2214" s="65">
        <f t="shared" si="230"/>
        <v>1</v>
      </c>
      <c r="AC2214" s="65">
        <f t="shared" si="231"/>
        <v>0</v>
      </c>
    </row>
    <row r="2215" spans="1:29" x14ac:dyDescent="0.25">
      <c r="A2215" s="105"/>
      <c r="B2215" s="106"/>
      <c r="C2215" s="105"/>
      <c r="D2215" s="107"/>
      <c r="E2215" s="108"/>
      <c r="F2215" s="109"/>
      <c r="G2215" s="110"/>
      <c r="H2215" s="113" t="str">
        <f t="shared" ref="H2215:H2278" si="232">LEFT(G2215,2)</f>
        <v/>
      </c>
      <c r="I2215" s="111"/>
      <c r="J2215" s="120"/>
      <c r="K2215" s="120"/>
      <c r="L2215" s="120"/>
      <c r="M2215" s="120"/>
      <c r="N2215" s="120"/>
      <c r="O2215" s="120"/>
      <c r="P2215" s="120"/>
      <c r="Q2215" s="120"/>
      <c r="R2215" s="120"/>
      <c r="S2215" s="120"/>
      <c r="T2215" s="120"/>
      <c r="U2215" s="120"/>
      <c r="V2215" s="120"/>
      <c r="W2215" s="109"/>
      <c r="X2215" s="109"/>
      <c r="Y2215" s="65" t="str">
        <f t="shared" ref="Y2215:Y2278" si="233">IF(COUNTIF($G$5:$G$4836,G2056)&gt;1,"DOUBLE","")</f>
        <v>DOUBLE</v>
      </c>
      <c r="Z2215" s="65">
        <f t="shared" si="228"/>
        <v>0</v>
      </c>
      <c r="AA2215" s="65">
        <f t="shared" si="229"/>
        <v>0</v>
      </c>
      <c r="AB2215" s="65">
        <f t="shared" si="230"/>
        <v>1</v>
      </c>
      <c r="AC2215" s="65">
        <f t="shared" si="231"/>
        <v>0</v>
      </c>
    </row>
    <row r="2216" spans="1:29" x14ac:dyDescent="0.25">
      <c r="A2216" s="105"/>
      <c r="B2216" s="106"/>
      <c r="C2216" s="105"/>
      <c r="D2216" s="107"/>
      <c r="E2216" s="108"/>
      <c r="F2216" s="109"/>
      <c r="G2216" s="110"/>
      <c r="H2216" s="113" t="str">
        <f t="shared" si="232"/>
        <v/>
      </c>
      <c r="I2216" s="111"/>
      <c r="J2216" s="120"/>
      <c r="K2216" s="120"/>
      <c r="L2216" s="120"/>
      <c r="M2216" s="120"/>
      <c r="N2216" s="120"/>
      <c r="O2216" s="120"/>
      <c r="P2216" s="120"/>
      <c r="Q2216" s="120"/>
      <c r="R2216" s="120"/>
      <c r="S2216" s="120"/>
      <c r="T2216" s="120"/>
      <c r="U2216" s="120"/>
      <c r="V2216" s="120"/>
      <c r="W2216" s="109"/>
      <c r="X2216" s="109"/>
      <c r="Y2216" s="65" t="str">
        <f t="shared" si="233"/>
        <v>DOUBLE</v>
      </c>
      <c r="Z2216" s="65">
        <f t="shared" si="228"/>
        <v>0</v>
      </c>
      <c r="AA2216" s="65">
        <f t="shared" si="229"/>
        <v>0</v>
      </c>
      <c r="AB2216" s="65">
        <f t="shared" si="230"/>
        <v>1</v>
      </c>
      <c r="AC2216" s="65">
        <f t="shared" si="231"/>
        <v>0</v>
      </c>
    </row>
    <row r="2217" spans="1:29" x14ac:dyDescent="0.25">
      <c r="A2217" s="105"/>
      <c r="B2217" s="106"/>
      <c r="C2217" s="105"/>
      <c r="D2217" s="107"/>
      <c r="E2217" s="108"/>
      <c r="F2217" s="109"/>
      <c r="G2217" s="110"/>
      <c r="H2217" s="113" t="str">
        <f t="shared" si="232"/>
        <v/>
      </c>
      <c r="I2217" s="111"/>
      <c r="J2217" s="120"/>
      <c r="K2217" s="120"/>
      <c r="L2217" s="120"/>
      <c r="M2217" s="120"/>
      <c r="N2217" s="120"/>
      <c r="O2217" s="120"/>
      <c r="P2217" s="120"/>
      <c r="Q2217" s="120"/>
      <c r="R2217" s="120"/>
      <c r="S2217" s="120"/>
      <c r="T2217" s="120"/>
      <c r="U2217" s="120"/>
      <c r="V2217" s="120"/>
      <c r="W2217" s="109"/>
      <c r="X2217" s="109"/>
      <c r="Y2217" s="65" t="str">
        <f t="shared" si="233"/>
        <v>DOUBLE</v>
      </c>
      <c r="Z2217" s="65">
        <f t="shared" si="228"/>
        <v>0</v>
      </c>
      <c r="AA2217" s="65">
        <f t="shared" si="229"/>
        <v>0</v>
      </c>
      <c r="AB2217" s="65">
        <f t="shared" si="230"/>
        <v>1</v>
      </c>
      <c r="AC2217" s="65">
        <f t="shared" si="231"/>
        <v>0</v>
      </c>
    </row>
    <row r="2218" spans="1:29" x14ac:dyDescent="0.25">
      <c r="A2218" s="105"/>
      <c r="B2218" s="106"/>
      <c r="C2218" s="105"/>
      <c r="D2218" s="107"/>
      <c r="E2218" s="108"/>
      <c r="F2218" s="109"/>
      <c r="G2218" s="110"/>
      <c r="H2218" s="113" t="str">
        <f t="shared" si="232"/>
        <v/>
      </c>
      <c r="I2218" s="111"/>
      <c r="J2218" s="120"/>
      <c r="K2218" s="120"/>
      <c r="L2218" s="120"/>
      <c r="M2218" s="120"/>
      <c r="N2218" s="120"/>
      <c r="O2218" s="120"/>
      <c r="P2218" s="120"/>
      <c r="Q2218" s="120"/>
      <c r="R2218" s="120"/>
      <c r="S2218" s="120"/>
      <c r="T2218" s="120"/>
      <c r="U2218" s="120"/>
      <c r="V2218" s="120"/>
      <c r="W2218" s="109"/>
      <c r="X2218" s="109"/>
      <c r="Y2218" s="65" t="str">
        <f t="shared" si="233"/>
        <v>DOUBLE</v>
      </c>
      <c r="Z2218" s="65">
        <f t="shared" si="228"/>
        <v>0</v>
      </c>
      <c r="AA2218" s="65">
        <f t="shared" si="229"/>
        <v>0</v>
      </c>
      <c r="AB2218" s="65">
        <f t="shared" si="230"/>
        <v>1</v>
      </c>
      <c r="AC2218" s="65">
        <f t="shared" si="231"/>
        <v>0</v>
      </c>
    </row>
    <row r="2219" spans="1:29" x14ac:dyDescent="0.25">
      <c r="A2219" s="105"/>
      <c r="B2219" s="106"/>
      <c r="C2219" s="105"/>
      <c r="D2219" s="107"/>
      <c r="E2219" s="108"/>
      <c r="F2219" s="109"/>
      <c r="G2219" s="110"/>
      <c r="H2219" s="113" t="str">
        <f t="shared" si="232"/>
        <v/>
      </c>
      <c r="I2219" s="111"/>
      <c r="J2219" s="120"/>
      <c r="K2219" s="120"/>
      <c r="L2219" s="120"/>
      <c r="M2219" s="120"/>
      <c r="N2219" s="120"/>
      <c r="O2219" s="120"/>
      <c r="P2219" s="120"/>
      <c r="Q2219" s="120"/>
      <c r="R2219" s="120"/>
      <c r="S2219" s="120"/>
      <c r="T2219" s="120"/>
      <c r="U2219" s="120"/>
      <c r="V2219" s="120"/>
      <c r="W2219" s="109"/>
      <c r="X2219" s="109"/>
      <c r="Y2219" s="65" t="str">
        <f t="shared" si="233"/>
        <v>DOUBLE</v>
      </c>
      <c r="Z2219" s="65">
        <f t="shared" si="228"/>
        <v>0</v>
      </c>
      <c r="AA2219" s="65">
        <f t="shared" si="229"/>
        <v>0</v>
      </c>
      <c r="AB2219" s="65">
        <f t="shared" si="230"/>
        <v>1</v>
      </c>
      <c r="AC2219" s="65">
        <f t="shared" si="231"/>
        <v>0</v>
      </c>
    </row>
    <row r="2220" spans="1:29" x14ac:dyDescent="0.25">
      <c r="A2220" s="105"/>
      <c r="B2220" s="106"/>
      <c r="C2220" s="105"/>
      <c r="D2220" s="107"/>
      <c r="E2220" s="108"/>
      <c r="F2220" s="109"/>
      <c r="G2220" s="110"/>
      <c r="H2220" s="113" t="str">
        <f t="shared" si="232"/>
        <v/>
      </c>
      <c r="I2220" s="111"/>
      <c r="J2220" s="120"/>
      <c r="K2220" s="120"/>
      <c r="L2220" s="120"/>
      <c r="M2220" s="120"/>
      <c r="N2220" s="120"/>
      <c r="O2220" s="120"/>
      <c r="P2220" s="120"/>
      <c r="Q2220" s="120"/>
      <c r="R2220" s="120"/>
      <c r="S2220" s="120"/>
      <c r="T2220" s="120"/>
      <c r="U2220" s="120"/>
      <c r="V2220" s="120"/>
      <c r="W2220" s="109"/>
      <c r="X2220" s="109"/>
      <c r="Y2220" s="65" t="str">
        <f t="shared" si="233"/>
        <v>DOUBLE</v>
      </c>
      <c r="Z2220" s="65">
        <f t="shared" si="228"/>
        <v>0</v>
      </c>
      <c r="AA2220" s="65">
        <f t="shared" si="229"/>
        <v>0</v>
      </c>
      <c r="AB2220" s="65">
        <f t="shared" si="230"/>
        <v>1</v>
      </c>
      <c r="AC2220" s="65">
        <f t="shared" si="231"/>
        <v>0</v>
      </c>
    </row>
    <row r="2221" spans="1:29" x14ac:dyDescent="0.25">
      <c r="A2221" s="105"/>
      <c r="B2221" s="106"/>
      <c r="C2221" s="105"/>
      <c r="D2221" s="107"/>
      <c r="E2221" s="108"/>
      <c r="F2221" s="109"/>
      <c r="G2221" s="110"/>
      <c r="H2221" s="113" t="str">
        <f t="shared" si="232"/>
        <v/>
      </c>
      <c r="I2221" s="111"/>
      <c r="J2221" s="120"/>
      <c r="K2221" s="120"/>
      <c r="L2221" s="120"/>
      <c r="M2221" s="120"/>
      <c r="N2221" s="120"/>
      <c r="O2221" s="120"/>
      <c r="P2221" s="120"/>
      <c r="Q2221" s="120"/>
      <c r="R2221" s="120"/>
      <c r="S2221" s="120"/>
      <c r="T2221" s="120"/>
      <c r="U2221" s="120"/>
      <c r="V2221" s="120"/>
      <c r="W2221" s="109"/>
      <c r="X2221" s="109"/>
      <c r="Y2221" s="65" t="str">
        <f t="shared" si="233"/>
        <v>DOUBLE</v>
      </c>
      <c r="Z2221" s="65">
        <f t="shared" si="228"/>
        <v>0</v>
      </c>
      <c r="AA2221" s="65">
        <f t="shared" si="229"/>
        <v>0</v>
      </c>
      <c r="AB2221" s="65">
        <f t="shared" si="230"/>
        <v>1</v>
      </c>
      <c r="AC2221" s="65">
        <f t="shared" si="231"/>
        <v>0</v>
      </c>
    </row>
    <row r="2222" spans="1:29" x14ac:dyDescent="0.25">
      <c r="A2222" s="105"/>
      <c r="B2222" s="106"/>
      <c r="C2222" s="105"/>
      <c r="D2222" s="107"/>
      <c r="E2222" s="108"/>
      <c r="F2222" s="109"/>
      <c r="G2222" s="110"/>
      <c r="H2222" s="113" t="str">
        <f t="shared" si="232"/>
        <v/>
      </c>
      <c r="I2222" s="111"/>
      <c r="J2222" s="120"/>
      <c r="K2222" s="120"/>
      <c r="L2222" s="120"/>
      <c r="M2222" s="120"/>
      <c r="N2222" s="120"/>
      <c r="O2222" s="120"/>
      <c r="P2222" s="120"/>
      <c r="Q2222" s="120"/>
      <c r="R2222" s="120"/>
      <c r="S2222" s="120"/>
      <c r="T2222" s="120"/>
      <c r="U2222" s="120"/>
      <c r="V2222" s="120"/>
      <c r="W2222" s="109"/>
      <c r="X2222" s="109"/>
      <c r="Y2222" s="65" t="str">
        <f t="shared" si="233"/>
        <v>DOUBLE</v>
      </c>
      <c r="Z2222" s="65">
        <f t="shared" si="228"/>
        <v>0</v>
      </c>
      <c r="AA2222" s="65">
        <f t="shared" si="229"/>
        <v>0</v>
      </c>
      <c r="AB2222" s="65">
        <f t="shared" si="230"/>
        <v>1</v>
      </c>
      <c r="AC2222" s="65">
        <f t="shared" si="231"/>
        <v>0</v>
      </c>
    </row>
    <row r="2223" spans="1:29" x14ac:dyDescent="0.25">
      <c r="A2223" s="105"/>
      <c r="B2223" s="106"/>
      <c r="C2223" s="105"/>
      <c r="D2223" s="107"/>
      <c r="E2223" s="108"/>
      <c r="F2223" s="109"/>
      <c r="G2223" s="110"/>
      <c r="H2223" s="113" t="str">
        <f t="shared" si="232"/>
        <v/>
      </c>
      <c r="I2223" s="111"/>
      <c r="J2223" s="120"/>
      <c r="K2223" s="120"/>
      <c r="L2223" s="120"/>
      <c r="M2223" s="120"/>
      <c r="N2223" s="120"/>
      <c r="O2223" s="120"/>
      <c r="P2223" s="120"/>
      <c r="Q2223" s="120"/>
      <c r="R2223" s="120"/>
      <c r="S2223" s="120"/>
      <c r="T2223" s="120"/>
      <c r="U2223" s="120"/>
      <c r="V2223" s="120"/>
      <c r="W2223" s="109"/>
      <c r="X2223" s="109"/>
      <c r="Y2223" s="65" t="str">
        <f t="shared" si="233"/>
        <v>DOUBLE</v>
      </c>
      <c r="Z2223" s="65">
        <f t="shared" si="228"/>
        <v>0</v>
      </c>
      <c r="AA2223" s="65">
        <f t="shared" si="229"/>
        <v>0</v>
      </c>
      <c r="AB2223" s="65">
        <f t="shared" si="230"/>
        <v>1</v>
      </c>
      <c r="AC2223" s="65">
        <f t="shared" si="231"/>
        <v>0</v>
      </c>
    </row>
    <row r="2224" spans="1:29" x14ac:dyDescent="0.25">
      <c r="A2224" s="105"/>
      <c r="B2224" s="106"/>
      <c r="C2224" s="105"/>
      <c r="D2224" s="107"/>
      <c r="E2224" s="108"/>
      <c r="F2224" s="109"/>
      <c r="G2224" s="110"/>
      <c r="H2224" s="113" t="str">
        <f t="shared" si="232"/>
        <v/>
      </c>
      <c r="I2224" s="111"/>
      <c r="J2224" s="120"/>
      <c r="K2224" s="120"/>
      <c r="L2224" s="120"/>
      <c r="M2224" s="120"/>
      <c r="N2224" s="120"/>
      <c r="O2224" s="120"/>
      <c r="P2224" s="120"/>
      <c r="Q2224" s="120"/>
      <c r="R2224" s="120"/>
      <c r="S2224" s="120"/>
      <c r="T2224" s="120"/>
      <c r="U2224" s="120"/>
      <c r="V2224" s="120"/>
      <c r="W2224" s="109"/>
      <c r="X2224" s="109"/>
      <c r="Y2224" s="65" t="str">
        <f t="shared" si="233"/>
        <v>DOUBLE</v>
      </c>
      <c r="Z2224" s="65">
        <f t="shared" si="228"/>
        <v>0</v>
      </c>
      <c r="AA2224" s="65">
        <f t="shared" si="229"/>
        <v>0</v>
      </c>
      <c r="AB2224" s="65">
        <f t="shared" si="230"/>
        <v>1</v>
      </c>
      <c r="AC2224" s="65">
        <f t="shared" si="231"/>
        <v>0</v>
      </c>
    </row>
    <row r="2225" spans="1:29" x14ac:dyDescent="0.25">
      <c r="A2225" s="105"/>
      <c r="B2225" s="106"/>
      <c r="C2225" s="105"/>
      <c r="D2225" s="107"/>
      <c r="E2225" s="108"/>
      <c r="F2225" s="109"/>
      <c r="G2225" s="110"/>
      <c r="H2225" s="113" t="str">
        <f t="shared" si="232"/>
        <v/>
      </c>
      <c r="I2225" s="111"/>
      <c r="J2225" s="120"/>
      <c r="K2225" s="120"/>
      <c r="L2225" s="120"/>
      <c r="M2225" s="120"/>
      <c r="N2225" s="120"/>
      <c r="O2225" s="120"/>
      <c r="P2225" s="120"/>
      <c r="Q2225" s="120"/>
      <c r="R2225" s="120"/>
      <c r="S2225" s="120"/>
      <c r="T2225" s="120"/>
      <c r="U2225" s="120"/>
      <c r="V2225" s="120"/>
      <c r="W2225" s="109"/>
      <c r="X2225" s="109"/>
      <c r="Y2225" s="65" t="str">
        <f t="shared" si="233"/>
        <v>DOUBLE</v>
      </c>
      <c r="Z2225" s="65">
        <f t="shared" si="228"/>
        <v>0</v>
      </c>
      <c r="AA2225" s="65">
        <f t="shared" si="229"/>
        <v>0</v>
      </c>
      <c r="AB2225" s="65">
        <f t="shared" si="230"/>
        <v>1</v>
      </c>
      <c r="AC2225" s="65">
        <f t="shared" si="231"/>
        <v>0</v>
      </c>
    </row>
    <row r="2226" spans="1:29" x14ac:dyDescent="0.25">
      <c r="A2226" s="105"/>
      <c r="B2226" s="106"/>
      <c r="C2226" s="105"/>
      <c r="D2226" s="107"/>
      <c r="E2226" s="108"/>
      <c r="F2226" s="109"/>
      <c r="G2226" s="110"/>
      <c r="H2226" s="113" t="str">
        <f t="shared" si="232"/>
        <v/>
      </c>
      <c r="I2226" s="111"/>
      <c r="J2226" s="120"/>
      <c r="K2226" s="120"/>
      <c r="L2226" s="120"/>
      <c r="M2226" s="120"/>
      <c r="N2226" s="120"/>
      <c r="O2226" s="120"/>
      <c r="P2226" s="120"/>
      <c r="Q2226" s="120"/>
      <c r="R2226" s="120"/>
      <c r="S2226" s="120"/>
      <c r="T2226" s="120"/>
      <c r="U2226" s="120"/>
      <c r="V2226" s="120"/>
      <c r="W2226" s="109"/>
      <c r="X2226" s="109"/>
      <c r="Y2226" s="65" t="str">
        <f t="shared" si="233"/>
        <v>DOUBLE</v>
      </c>
      <c r="Z2226" s="65">
        <f t="shared" si="228"/>
        <v>0</v>
      </c>
      <c r="AA2226" s="65">
        <f t="shared" si="229"/>
        <v>0</v>
      </c>
      <c r="AB2226" s="65">
        <f t="shared" si="230"/>
        <v>1</v>
      </c>
      <c r="AC2226" s="65">
        <f t="shared" si="231"/>
        <v>0</v>
      </c>
    </row>
    <row r="2227" spans="1:29" x14ac:dyDescent="0.25">
      <c r="A2227" s="105"/>
      <c r="B2227" s="106"/>
      <c r="C2227" s="105"/>
      <c r="D2227" s="107"/>
      <c r="E2227" s="108"/>
      <c r="F2227" s="109"/>
      <c r="G2227" s="110"/>
      <c r="H2227" s="113" t="str">
        <f t="shared" si="232"/>
        <v/>
      </c>
      <c r="I2227" s="111"/>
      <c r="J2227" s="120"/>
      <c r="K2227" s="120"/>
      <c r="L2227" s="120"/>
      <c r="M2227" s="120"/>
      <c r="N2227" s="120"/>
      <c r="O2227" s="120"/>
      <c r="P2227" s="120"/>
      <c r="Q2227" s="120"/>
      <c r="R2227" s="120"/>
      <c r="S2227" s="120"/>
      <c r="T2227" s="120"/>
      <c r="U2227" s="120"/>
      <c r="V2227" s="120"/>
      <c r="W2227" s="109"/>
      <c r="X2227" s="109"/>
      <c r="Y2227" s="65" t="str">
        <f t="shared" si="233"/>
        <v>DOUBLE</v>
      </c>
      <c r="Z2227" s="65">
        <f t="shared" si="228"/>
        <v>0</v>
      </c>
      <c r="AA2227" s="65">
        <f t="shared" si="229"/>
        <v>0</v>
      </c>
      <c r="AB2227" s="65">
        <f t="shared" si="230"/>
        <v>1</v>
      </c>
      <c r="AC2227" s="65">
        <f t="shared" si="231"/>
        <v>0</v>
      </c>
    </row>
    <row r="2228" spans="1:29" x14ac:dyDescent="0.25">
      <c r="A2228" s="105"/>
      <c r="B2228" s="106"/>
      <c r="C2228" s="105"/>
      <c r="D2228" s="107"/>
      <c r="E2228" s="108"/>
      <c r="F2228" s="109"/>
      <c r="G2228" s="110"/>
      <c r="H2228" s="113" t="str">
        <f t="shared" si="232"/>
        <v/>
      </c>
      <c r="I2228" s="111"/>
      <c r="J2228" s="120"/>
      <c r="K2228" s="120"/>
      <c r="L2228" s="120"/>
      <c r="M2228" s="120"/>
      <c r="N2228" s="120"/>
      <c r="O2228" s="120"/>
      <c r="P2228" s="120"/>
      <c r="Q2228" s="120"/>
      <c r="R2228" s="120"/>
      <c r="S2228" s="120"/>
      <c r="T2228" s="120"/>
      <c r="U2228" s="120"/>
      <c r="V2228" s="120"/>
      <c r="W2228" s="109"/>
      <c r="X2228" s="109"/>
      <c r="Y2228" s="65" t="str">
        <f t="shared" si="233"/>
        <v>DOUBLE</v>
      </c>
      <c r="Z2228" s="65">
        <f t="shared" si="228"/>
        <v>0</v>
      </c>
      <c r="AA2228" s="65">
        <f t="shared" si="229"/>
        <v>0</v>
      </c>
      <c r="AB2228" s="65">
        <f t="shared" si="230"/>
        <v>1</v>
      </c>
      <c r="AC2228" s="65">
        <f t="shared" si="231"/>
        <v>0</v>
      </c>
    </row>
    <row r="2229" spans="1:29" x14ac:dyDescent="0.25">
      <c r="A2229" s="105"/>
      <c r="B2229" s="106"/>
      <c r="C2229" s="105"/>
      <c r="D2229" s="107"/>
      <c r="E2229" s="108"/>
      <c r="F2229" s="109"/>
      <c r="G2229" s="110"/>
      <c r="H2229" s="113" t="str">
        <f t="shared" si="232"/>
        <v/>
      </c>
      <c r="I2229" s="111"/>
      <c r="J2229" s="120"/>
      <c r="K2229" s="120"/>
      <c r="L2229" s="120"/>
      <c r="M2229" s="120"/>
      <c r="N2229" s="120"/>
      <c r="O2229" s="120"/>
      <c r="P2229" s="120"/>
      <c r="Q2229" s="120"/>
      <c r="R2229" s="120"/>
      <c r="S2229" s="120"/>
      <c r="T2229" s="120"/>
      <c r="U2229" s="120"/>
      <c r="V2229" s="120"/>
      <c r="W2229" s="109"/>
      <c r="X2229" s="109"/>
      <c r="Y2229" s="65" t="str">
        <f t="shared" si="233"/>
        <v>DOUBLE</v>
      </c>
      <c r="Z2229" s="65">
        <f t="shared" si="228"/>
        <v>0</v>
      </c>
      <c r="AA2229" s="65">
        <f t="shared" si="229"/>
        <v>0</v>
      </c>
      <c r="AB2229" s="65">
        <f t="shared" si="230"/>
        <v>1</v>
      </c>
      <c r="AC2229" s="65">
        <f t="shared" si="231"/>
        <v>0</v>
      </c>
    </row>
    <row r="2230" spans="1:29" x14ac:dyDescent="0.25">
      <c r="A2230" s="105"/>
      <c r="B2230" s="106"/>
      <c r="C2230" s="105"/>
      <c r="D2230" s="107"/>
      <c r="E2230" s="108"/>
      <c r="F2230" s="109"/>
      <c r="G2230" s="110"/>
      <c r="H2230" s="113" t="str">
        <f t="shared" si="232"/>
        <v/>
      </c>
      <c r="I2230" s="111"/>
      <c r="J2230" s="120"/>
      <c r="K2230" s="120"/>
      <c r="L2230" s="120"/>
      <c r="M2230" s="120"/>
      <c r="N2230" s="120"/>
      <c r="O2230" s="120"/>
      <c r="P2230" s="120"/>
      <c r="Q2230" s="120"/>
      <c r="R2230" s="120"/>
      <c r="S2230" s="120"/>
      <c r="T2230" s="120"/>
      <c r="U2230" s="120"/>
      <c r="V2230" s="120"/>
      <c r="W2230" s="109"/>
      <c r="X2230" s="109"/>
      <c r="Y2230" s="65" t="str">
        <f t="shared" si="233"/>
        <v>DOUBLE</v>
      </c>
      <c r="Z2230" s="65">
        <f t="shared" si="228"/>
        <v>0</v>
      </c>
      <c r="AA2230" s="65">
        <f t="shared" si="229"/>
        <v>0</v>
      </c>
      <c r="AB2230" s="65">
        <f t="shared" si="230"/>
        <v>1</v>
      </c>
      <c r="AC2230" s="65">
        <f t="shared" si="231"/>
        <v>0</v>
      </c>
    </row>
    <row r="2231" spans="1:29" x14ac:dyDescent="0.25">
      <c r="A2231" s="105"/>
      <c r="B2231" s="106"/>
      <c r="C2231" s="105"/>
      <c r="D2231" s="107"/>
      <c r="E2231" s="108"/>
      <c r="F2231" s="109"/>
      <c r="G2231" s="110"/>
      <c r="H2231" s="113" t="str">
        <f t="shared" si="232"/>
        <v/>
      </c>
      <c r="I2231" s="111"/>
      <c r="J2231" s="120"/>
      <c r="K2231" s="120"/>
      <c r="L2231" s="120"/>
      <c r="M2231" s="120"/>
      <c r="N2231" s="120"/>
      <c r="O2231" s="120"/>
      <c r="P2231" s="120"/>
      <c r="Q2231" s="120"/>
      <c r="R2231" s="120"/>
      <c r="S2231" s="120"/>
      <c r="T2231" s="120"/>
      <c r="U2231" s="120"/>
      <c r="V2231" s="120"/>
      <c r="W2231" s="109"/>
      <c r="X2231" s="109"/>
      <c r="Y2231" s="65" t="str">
        <f t="shared" si="233"/>
        <v>DOUBLE</v>
      </c>
      <c r="Z2231" s="65">
        <f t="shared" si="228"/>
        <v>0</v>
      </c>
      <c r="AA2231" s="65">
        <f t="shared" si="229"/>
        <v>0</v>
      </c>
      <c r="AB2231" s="65">
        <f t="shared" si="230"/>
        <v>1</v>
      </c>
      <c r="AC2231" s="65">
        <f t="shared" si="231"/>
        <v>0</v>
      </c>
    </row>
    <row r="2232" spans="1:29" x14ac:dyDescent="0.25">
      <c r="A2232" s="105"/>
      <c r="B2232" s="106"/>
      <c r="C2232" s="105"/>
      <c r="D2232" s="107"/>
      <c r="E2232" s="108"/>
      <c r="F2232" s="109"/>
      <c r="G2232" s="110"/>
      <c r="H2232" s="113" t="str">
        <f t="shared" si="232"/>
        <v/>
      </c>
      <c r="I2232" s="111"/>
      <c r="J2232" s="120"/>
      <c r="K2232" s="120"/>
      <c r="L2232" s="120"/>
      <c r="M2232" s="120"/>
      <c r="N2232" s="120"/>
      <c r="O2232" s="120"/>
      <c r="P2232" s="120"/>
      <c r="Q2232" s="120"/>
      <c r="R2232" s="120"/>
      <c r="S2232" s="120"/>
      <c r="T2232" s="120"/>
      <c r="U2232" s="120"/>
      <c r="V2232" s="120"/>
      <c r="W2232" s="109"/>
      <c r="X2232" s="109"/>
      <c r="Y2232" s="65" t="str">
        <f t="shared" si="233"/>
        <v>DOUBLE</v>
      </c>
      <c r="Z2232" s="65">
        <f t="shared" si="228"/>
        <v>0</v>
      </c>
      <c r="AA2232" s="65">
        <f t="shared" si="229"/>
        <v>0</v>
      </c>
      <c r="AB2232" s="65">
        <f t="shared" si="230"/>
        <v>1</v>
      </c>
      <c r="AC2232" s="65">
        <f t="shared" si="231"/>
        <v>0</v>
      </c>
    </row>
    <row r="2233" spans="1:29" x14ac:dyDescent="0.25">
      <c r="A2233" s="105"/>
      <c r="B2233" s="106"/>
      <c r="C2233" s="105"/>
      <c r="D2233" s="107"/>
      <c r="E2233" s="108"/>
      <c r="F2233" s="109"/>
      <c r="G2233" s="110"/>
      <c r="H2233" s="113" t="str">
        <f t="shared" si="232"/>
        <v/>
      </c>
      <c r="I2233" s="111"/>
      <c r="J2233" s="120"/>
      <c r="K2233" s="120"/>
      <c r="L2233" s="120"/>
      <c r="M2233" s="120"/>
      <c r="N2233" s="120"/>
      <c r="O2233" s="120"/>
      <c r="P2233" s="120"/>
      <c r="Q2233" s="120"/>
      <c r="R2233" s="120"/>
      <c r="S2233" s="120"/>
      <c r="T2233" s="120"/>
      <c r="U2233" s="120"/>
      <c r="V2233" s="120"/>
      <c r="W2233" s="109"/>
      <c r="X2233" s="109"/>
      <c r="Y2233" s="65" t="str">
        <f t="shared" si="233"/>
        <v>DOUBLE</v>
      </c>
      <c r="Z2233" s="65">
        <f t="shared" si="228"/>
        <v>0</v>
      </c>
      <c r="AA2233" s="65">
        <f t="shared" si="229"/>
        <v>0</v>
      </c>
      <c r="AB2233" s="65">
        <f t="shared" si="230"/>
        <v>1</v>
      </c>
      <c r="AC2233" s="65">
        <f t="shared" si="231"/>
        <v>0</v>
      </c>
    </row>
    <row r="2234" spans="1:29" x14ac:dyDescent="0.25">
      <c r="A2234" s="105"/>
      <c r="B2234" s="106"/>
      <c r="C2234" s="105"/>
      <c r="D2234" s="107"/>
      <c r="E2234" s="108"/>
      <c r="F2234" s="109"/>
      <c r="G2234" s="110"/>
      <c r="H2234" s="113" t="str">
        <f t="shared" si="232"/>
        <v/>
      </c>
      <c r="I2234" s="111"/>
      <c r="J2234" s="120"/>
      <c r="K2234" s="120"/>
      <c r="L2234" s="120"/>
      <c r="M2234" s="120"/>
      <c r="N2234" s="120"/>
      <c r="O2234" s="120"/>
      <c r="P2234" s="120"/>
      <c r="Q2234" s="120"/>
      <c r="R2234" s="120"/>
      <c r="S2234" s="120"/>
      <c r="T2234" s="120"/>
      <c r="U2234" s="120"/>
      <c r="V2234" s="120"/>
      <c r="W2234" s="109"/>
      <c r="X2234" s="109"/>
      <c r="Y2234" s="65" t="str">
        <f t="shared" si="233"/>
        <v>DOUBLE</v>
      </c>
      <c r="Z2234" s="65">
        <f t="shared" si="228"/>
        <v>0</v>
      </c>
      <c r="AA2234" s="65">
        <f t="shared" si="229"/>
        <v>0</v>
      </c>
      <c r="AB2234" s="65">
        <f t="shared" si="230"/>
        <v>1</v>
      </c>
      <c r="AC2234" s="65">
        <f t="shared" si="231"/>
        <v>0</v>
      </c>
    </row>
    <row r="2235" spans="1:29" x14ac:dyDescent="0.25">
      <c r="A2235" s="105"/>
      <c r="B2235" s="106"/>
      <c r="C2235" s="105"/>
      <c r="D2235" s="107"/>
      <c r="E2235" s="108"/>
      <c r="F2235" s="109"/>
      <c r="G2235" s="110"/>
      <c r="H2235" s="113" t="str">
        <f t="shared" si="232"/>
        <v/>
      </c>
      <c r="I2235" s="111"/>
      <c r="J2235" s="120"/>
      <c r="K2235" s="120"/>
      <c r="L2235" s="120"/>
      <c r="M2235" s="120"/>
      <c r="N2235" s="120"/>
      <c r="O2235" s="120"/>
      <c r="P2235" s="120"/>
      <c r="Q2235" s="120"/>
      <c r="R2235" s="120"/>
      <c r="S2235" s="120"/>
      <c r="T2235" s="120"/>
      <c r="U2235" s="120"/>
      <c r="V2235" s="120"/>
      <c r="W2235" s="109"/>
      <c r="X2235" s="109"/>
      <c r="Y2235" s="65" t="str">
        <f t="shared" si="233"/>
        <v>DOUBLE</v>
      </c>
      <c r="Z2235" s="65">
        <f t="shared" si="228"/>
        <v>0</v>
      </c>
      <c r="AA2235" s="65">
        <f t="shared" si="229"/>
        <v>0</v>
      </c>
      <c r="AB2235" s="65">
        <f t="shared" si="230"/>
        <v>1</v>
      </c>
      <c r="AC2235" s="65">
        <f t="shared" si="231"/>
        <v>0</v>
      </c>
    </row>
    <row r="2236" spans="1:29" x14ac:dyDescent="0.25">
      <c r="A2236" s="105"/>
      <c r="B2236" s="106"/>
      <c r="C2236" s="105"/>
      <c r="D2236" s="107"/>
      <c r="E2236" s="108"/>
      <c r="F2236" s="109"/>
      <c r="G2236" s="110"/>
      <c r="H2236" s="113" t="str">
        <f t="shared" si="232"/>
        <v/>
      </c>
      <c r="I2236" s="111"/>
      <c r="J2236" s="120"/>
      <c r="K2236" s="120"/>
      <c r="L2236" s="120"/>
      <c r="M2236" s="120"/>
      <c r="N2236" s="120"/>
      <c r="O2236" s="120"/>
      <c r="P2236" s="120"/>
      <c r="Q2236" s="120"/>
      <c r="R2236" s="120"/>
      <c r="S2236" s="120"/>
      <c r="T2236" s="120"/>
      <c r="U2236" s="120"/>
      <c r="V2236" s="120"/>
      <c r="W2236" s="109"/>
      <c r="X2236" s="109"/>
      <c r="Y2236" s="65" t="str">
        <f t="shared" si="233"/>
        <v>DOUBLE</v>
      </c>
      <c r="Z2236" s="65">
        <f t="shared" si="228"/>
        <v>0</v>
      </c>
      <c r="AA2236" s="65">
        <f t="shared" si="229"/>
        <v>0</v>
      </c>
      <c r="AB2236" s="65">
        <f t="shared" si="230"/>
        <v>1</v>
      </c>
      <c r="AC2236" s="65">
        <f t="shared" si="231"/>
        <v>0</v>
      </c>
    </row>
    <row r="2237" spans="1:29" x14ac:dyDescent="0.25">
      <c r="A2237" s="105"/>
      <c r="B2237" s="106"/>
      <c r="C2237" s="105"/>
      <c r="D2237" s="107"/>
      <c r="E2237" s="108"/>
      <c r="F2237" s="109"/>
      <c r="G2237" s="110"/>
      <c r="H2237" s="113" t="str">
        <f t="shared" si="232"/>
        <v/>
      </c>
      <c r="I2237" s="111"/>
      <c r="J2237" s="120"/>
      <c r="K2237" s="120"/>
      <c r="L2237" s="120"/>
      <c r="M2237" s="120"/>
      <c r="N2237" s="120"/>
      <c r="O2237" s="120"/>
      <c r="P2237" s="120"/>
      <c r="Q2237" s="120"/>
      <c r="R2237" s="120"/>
      <c r="S2237" s="120"/>
      <c r="T2237" s="120"/>
      <c r="U2237" s="120"/>
      <c r="V2237" s="120"/>
      <c r="W2237" s="109"/>
      <c r="X2237" s="109"/>
      <c r="Y2237" s="65" t="str">
        <f t="shared" si="233"/>
        <v>DOUBLE</v>
      </c>
      <c r="Z2237" s="65">
        <f t="shared" si="228"/>
        <v>0</v>
      </c>
      <c r="AA2237" s="65">
        <f t="shared" si="229"/>
        <v>0</v>
      </c>
      <c r="AB2237" s="65">
        <f t="shared" si="230"/>
        <v>1</v>
      </c>
      <c r="AC2237" s="65">
        <f t="shared" si="231"/>
        <v>0</v>
      </c>
    </row>
    <row r="2238" spans="1:29" x14ac:dyDescent="0.25">
      <c r="A2238" s="105"/>
      <c r="B2238" s="106"/>
      <c r="C2238" s="105"/>
      <c r="D2238" s="107"/>
      <c r="E2238" s="108"/>
      <c r="F2238" s="109"/>
      <c r="G2238" s="110"/>
      <c r="H2238" s="113" t="str">
        <f t="shared" si="232"/>
        <v/>
      </c>
      <c r="I2238" s="111"/>
      <c r="J2238" s="120"/>
      <c r="K2238" s="120"/>
      <c r="L2238" s="120"/>
      <c r="M2238" s="120"/>
      <c r="N2238" s="120"/>
      <c r="O2238" s="120"/>
      <c r="P2238" s="120"/>
      <c r="Q2238" s="120"/>
      <c r="R2238" s="120"/>
      <c r="S2238" s="120"/>
      <c r="T2238" s="120"/>
      <c r="U2238" s="120"/>
      <c r="V2238" s="120"/>
      <c r="W2238" s="109"/>
      <c r="X2238" s="109"/>
      <c r="Y2238" s="65" t="str">
        <f t="shared" si="233"/>
        <v>DOUBLE</v>
      </c>
      <c r="Z2238" s="65">
        <f t="shared" si="228"/>
        <v>0</v>
      </c>
      <c r="AA2238" s="65">
        <f t="shared" si="229"/>
        <v>0</v>
      </c>
      <c r="AB2238" s="65">
        <f t="shared" si="230"/>
        <v>1</v>
      </c>
      <c r="AC2238" s="65">
        <f t="shared" si="231"/>
        <v>0</v>
      </c>
    </row>
    <row r="2239" spans="1:29" x14ac:dyDescent="0.25">
      <c r="A2239" s="105"/>
      <c r="B2239" s="106"/>
      <c r="C2239" s="105"/>
      <c r="D2239" s="107"/>
      <c r="E2239" s="108"/>
      <c r="F2239" s="109"/>
      <c r="G2239" s="110"/>
      <c r="H2239" s="113" t="str">
        <f t="shared" si="232"/>
        <v/>
      </c>
      <c r="I2239" s="111"/>
      <c r="J2239" s="120"/>
      <c r="K2239" s="120"/>
      <c r="L2239" s="120"/>
      <c r="M2239" s="120"/>
      <c r="N2239" s="120"/>
      <c r="O2239" s="120"/>
      <c r="P2239" s="120"/>
      <c r="Q2239" s="120"/>
      <c r="R2239" s="120"/>
      <c r="S2239" s="120"/>
      <c r="T2239" s="120"/>
      <c r="U2239" s="120"/>
      <c r="V2239" s="120"/>
      <c r="W2239" s="109"/>
      <c r="X2239" s="109"/>
      <c r="Y2239" s="65" t="str">
        <f t="shared" si="233"/>
        <v>DOUBLE</v>
      </c>
      <c r="Z2239" s="65">
        <f t="shared" si="228"/>
        <v>0</v>
      </c>
      <c r="AA2239" s="65">
        <f t="shared" si="229"/>
        <v>0</v>
      </c>
      <c r="AB2239" s="65">
        <f t="shared" si="230"/>
        <v>1</v>
      </c>
      <c r="AC2239" s="65">
        <f t="shared" si="231"/>
        <v>0</v>
      </c>
    </row>
    <row r="2240" spans="1:29" x14ac:dyDescent="0.25">
      <c r="A2240" s="105"/>
      <c r="B2240" s="106"/>
      <c r="C2240" s="105"/>
      <c r="D2240" s="107"/>
      <c r="E2240" s="108"/>
      <c r="F2240" s="109"/>
      <c r="G2240" s="110"/>
      <c r="H2240" s="113" t="str">
        <f t="shared" si="232"/>
        <v/>
      </c>
      <c r="I2240" s="111"/>
      <c r="J2240" s="120"/>
      <c r="K2240" s="120"/>
      <c r="L2240" s="120"/>
      <c r="M2240" s="120"/>
      <c r="N2240" s="120"/>
      <c r="O2240" s="120"/>
      <c r="P2240" s="120"/>
      <c r="Q2240" s="120"/>
      <c r="R2240" s="120"/>
      <c r="S2240" s="120"/>
      <c r="T2240" s="120"/>
      <c r="U2240" s="120"/>
      <c r="V2240" s="120"/>
      <c r="W2240" s="109"/>
      <c r="X2240" s="109"/>
      <c r="Y2240" s="65" t="str">
        <f t="shared" si="233"/>
        <v>DOUBLE</v>
      </c>
      <c r="Z2240" s="65">
        <f t="shared" si="228"/>
        <v>0</v>
      </c>
      <c r="AA2240" s="65">
        <f t="shared" si="229"/>
        <v>0</v>
      </c>
      <c r="AB2240" s="65">
        <f t="shared" si="230"/>
        <v>1</v>
      </c>
      <c r="AC2240" s="65">
        <f t="shared" si="231"/>
        <v>0</v>
      </c>
    </row>
    <row r="2241" spans="1:29" x14ac:dyDescent="0.25">
      <c r="A2241" s="105"/>
      <c r="B2241" s="106"/>
      <c r="C2241" s="105"/>
      <c r="D2241" s="107"/>
      <c r="E2241" s="108"/>
      <c r="F2241" s="109"/>
      <c r="G2241" s="110"/>
      <c r="H2241" s="113" t="str">
        <f t="shared" si="232"/>
        <v/>
      </c>
      <c r="I2241" s="111"/>
      <c r="J2241" s="120"/>
      <c r="K2241" s="120"/>
      <c r="L2241" s="120"/>
      <c r="M2241" s="120"/>
      <c r="N2241" s="120"/>
      <c r="O2241" s="120"/>
      <c r="P2241" s="120"/>
      <c r="Q2241" s="120"/>
      <c r="R2241" s="120"/>
      <c r="S2241" s="120"/>
      <c r="T2241" s="120"/>
      <c r="U2241" s="120"/>
      <c r="V2241" s="120"/>
      <c r="W2241" s="109"/>
      <c r="X2241" s="109"/>
      <c r="Y2241" s="65" t="str">
        <f t="shared" si="233"/>
        <v>DOUBLE</v>
      </c>
      <c r="Z2241" s="65">
        <f t="shared" ref="Z2241:Z2304" si="234">A2082</f>
        <v>0</v>
      </c>
      <c r="AA2241" s="65">
        <f t="shared" si="229"/>
        <v>0</v>
      </c>
      <c r="AB2241" s="65">
        <f t="shared" si="230"/>
        <v>1</v>
      </c>
      <c r="AC2241" s="65">
        <f t="shared" si="231"/>
        <v>0</v>
      </c>
    </row>
    <row r="2242" spans="1:29" x14ac:dyDescent="0.25">
      <c r="A2242" s="105"/>
      <c r="B2242" s="106"/>
      <c r="C2242" s="105"/>
      <c r="D2242" s="107"/>
      <c r="E2242" s="108"/>
      <c r="F2242" s="109"/>
      <c r="G2242" s="110"/>
      <c r="H2242" s="113" t="str">
        <f t="shared" si="232"/>
        <v/>
      </c>
      <c r="I2242" s="111"/>
      <c r="J2242" s="120"/>
      <c r="K2242" s="120"/>
      <c r="L2242" s="120"/>
      <c r="M2242" s="120"/>
      <c r="N2242" s="120"/>
      <c r="O2242" s="120"/>
      <c r="P2242" s="120"/>
      <c r="Q2242" s="120"/>
      <c r="R2242" s="120"/>
      <c r="S2242" s="120"/>
      <c r="T2242" s="120"/>
      <c r="U2242" s="120"/>
      <c r="V2242" s="120"/>
      <c r="W2242" s="109"/>
      <c r="X2242" s="109"/>
      <c r="Y2242" s="65" t="str">
        <f t="shared" si="233"/>
        <v>DOUBLE</v>
      </c>
      <c r="Z2242" s="65">
        <f t="shared" si="234"/>
        <v>0</v>
      </c>
      <c r="AA2242" s="65">
        <f t="shared" si="229"/>
        <v>0</v>
      </c>
      <c r="AB2242" s="65">
        <f t="shared" si="230"/>
        <v>1</v>
      </c>
      <c r="AC2242" s="65">
        <f t="shared" si="231"/>
        <v>0</v>
      </c>
    </row>
    <row r="2243" spans="1:29" x14ac:dyDescent="0.25">
      <c r="A2243" s="105"/>
      <c r="B2243" s="106"/>
      <c r="C2243" s="105"/>
      <c r="D2243" s="107"/>
      <c r="E2243" s="108"/>
      <c r="F2243" s="109"/>
      <c r="G2243" s="110"/>
      <c r="H2243" s="113" t="str">
        <f t="shared" si="232"/>
        <v/>
      </c>
      <c r="I2243" s="111"/>
      <c r="J2243" s="120"/>
      <c r="K2243" s="120"/>
      <c r="L2243" s="120"/>
      <c r="M2243" s="120"/>
      <c r="N2243" s="120"/>
      <c r="O2243" s="120"/>
      <c r="P2243" s="120"/>
      <c r="Q2243" s="120"/>
      <c r="R2243" s="120"/>
      <c r="S2243" s="120"/>
      <c r="T2243" s="120"/>
      <c r="U2243" s="120"/>
      <c r="V2243" s="120"/>
      <c r="W2243" s="109"/>
      <c r="X2243" s="109"/>
      <c r="Y2243" s="65" t="str">
        <f t="shared" si="233"/>
        <v>DOUBLE</v>
      </c>
      <c r="Z2243" s="65">
        <f t="shared" si="234"/>
        <v>0</v>
      </c>
      <c r="AA2243" s="65">
        <f t="shared" ref="AA2243:AA2306" si="235">I2084</f>
        <v>0</v>
      </c>
      <c r="AB2243" s="65">
        <f t="shared" ref="AB2243:AB2306" si="236">IF(ISNA(MATCH(C2084,G2084,0)),1,0)</f>
        <v>1</v>
      </c>
      <c r="AC2243" s="65">
        <f t="shared" si="231"/>
        <v>0</v>
      </c>
    </row>
    <row r="2244" spans="1:29" x14ac:dyDescent="0.25">
      <c r="A2244" s="105"/>
      <c r="B2244" s="106"/>
      <c r="C2244" s="105"/>
      <c r="D2244" s="107"/>
      <c r="E2244" s="108"/>
      <c r="F2244" s="109"/>
      <c r="G2244" s="110"/>
      <c r="H2244" s="113" t="str">
        <f t="shared" si="232"/>
        <v/>
      </c>
      <c r="I2244" s="111"/>
      <c r="J2244" s="120"/>
      <c r="K2244" s="120"/>
      <c r="L2244" s="120"/>
      <c r="M2244" s="120"/>
      <c r="N2244" s="120"/>
      <c r="O2244" s="120"/>
      <c r="P2244" s="120"/>
      <c r="Q2244" s="120"/>
      <c r="R2244" s="120"/>
      <c r="S2244" s="120"/>
      <c r="T2244" s="120"/>
      <c r="U2244" s="120"/>
      <c r="V2244" s="120"/>
      <c r="W2244" s="109"/>
      <c r="X2244" s="109"/>
      <c r="Y2244" s="65" t="str">
        <f t="shared" si="233"/>
        <v>DOUBLE</v>
      </c>
      <c r="Z2244" s="65">
        <f t="shared" si="234"/>
        <v>0</v>
      </c>
      <c r="AA2244" s="65">
        <f t="shared" si="235"/>
        <v>0</v>
      </c>
      <c r="AB2244" s="65">
        <f t="shared" si="236"/>
        <v>1</v>
      </c>
      <c r="AC2244" s="65">
        <f t="shared" si="231"/>
        <v>0</v>
      </c>
    </row>
    <row r="2245" spans="1:29" x14ac:dyDescent="0.25">
      <c r="A2245" s="105"/>
      <c r="B2245" s="106"/>
      <c r="C2245" s="105"/>
      <c r="D2245" s="107"/>
      <c r="E2245" s="108"/>
      <c r="F2245" s="109"/>
      <c r="G2245" s="110"/>
      <c r="H2245" s="113" t="str">
        <f t="shared" si="232"/>
        <v/>
      </c>
      <c r="I2245" s="111"/>
      <c r="J2245" s="120"/>
      <c r="K2245" s="120"/>
      <c r="L2245" s="120"/>
      <c r="M2245" s="120"/>
      <c r="N2245" s="120"/>
      <c r="O2245" s="120"/>
      <c r="P2245" s="120"/>
      <c r="Q2245" s="120"/>
      <c r="R2245" s="120"/>
      <c r="S2245" s="120"/>
      <c r="T2245" s="120"/>
      <c r="U2245" s="120"/>
      <c r="V2245" s="120"/>
      <c r="W2245" s="109"/>
      <c r="X2245" s="109"/>
      <c r="Y2245" s="65" t="str">
        <f t="shared" si="233"/>
        <v>DOUBLE</v>
      </c>
      <c r="Z2245" s="65">
        <f t="shared" si="234"/>
        <v>0</v>
      </c>
      <c r="AA2245" s="65">
        <f t="shared" si="235"/>
        <v>0</v>
      </c>
      <c r="AB2245" s="65">
        <f t="shared" si="236"/>
        <v>1</v>
      </c>
      <c r="AC2245" s="65">
        <f t="shared" si="231"/>
        <v>0</v>
      </c>
    </row>
    <row r="2246" spans="1:29" x14ac:dyDescent="0.25">
      <c r="A2246" s="105"/>
      <c r="B2246" s="106"/>
      <c r="C2246" s="105"/>
      <c r="D2246" s="107"/>
      <c r="E2246" s="108"/>
      <c r="F2246" s="109"/>
      <c r="G2246" s="110"/>
      <c r="H2246" s="113" t="str">
        <f t="shared" si="232"/>
        <v/>
      </c>
      <c r="I2246" s="111"/>
      <c r="J2246" s="120"/>
      <c r="K2246" s="120"/>
      <c r="L2246" s="120"/>
      <c r="M2246" s="120"/>
      <c r="N2246" s="120"/>
      <c r="O2246" s="120"/>
      <c r="P2246" s="120"/>
      <c r="Q2246" s="120"/>
      <c r="R2246" s="120"/>
      <c r="S2246" s="120"/>
      <c r="T2246" s="120"/>
      <c r="U2246" s="120"/>
      <c r="V2246" s="120"/>
      <c r="W2246" s="109"/>
      <c r="X2246" s="109"/>
      <c r="Y2246" s="65" t="str">
        <f t="shared" si="233"/>
        <v>DOUBLE</v>
      </c>
      <c r="Z2246" s="65">
        <f t="shared" si="234"/>
        <v>0</v>
      </c>
      <c r="AA2246" s="65">
        <f t="shared" si="235"/>
        <v>0</v>
      </c>
      <c r="AB2246" s="65">
        <f t="shared" si="236"/>
        <v>1</v>
      </c>
      <c r="AC2246" s="65">
        <f t="shared" si="231"/>
        <v>0</v>
      </c>
    </row>
    <row r="2247" spans="1:29" x14ac:dyDescent="0.25">
      <c r="A2247" s="105"/>
      <c r="B2247" s="106"/>
      <c r="C2247" s="105"/>
      <c r="D2247" s="107"/>
      <c r="E2247" s="108"/>
      <c r="F2247" s="109"/>
      <c r="G2247" s="110"/>
      <c r="H2247" s="113" t="str">
        <f t="shared" si="232"/>
        <v/>
      </c>
      <c r="I2247" s="111"/>
      <c r="J2247" s="120"/>
      <c r="K2247" s="120"/>
      <c r="L2247" s="120"/>
      <c r="M2247" s="120"/>
      <c r="N2247" s="120"/>
      <c r="O2247" s="120"/>
      <c r="P2247" s="120"/>
      <c r="Q2247" s="120"/>
      <c r="R2247" s="120"/>
      <c r="S2247" s="120"/>
      <c r="T2247" s="120"/>
      <c r="U2247" s="120"/>
      <c r="V2247" s="120"/>
      <c r="W2247" s="109"/>
      <c r="X2247" s="109"/>
      <c r="Y2247" s="65" t="str">
        <f t="shared" si="233"/>
        <v>DOUBLE</v>
      </c>
      <c r="Z2247" s="65">
        <f t="shared" si="234"/>
        <v>0</v>
      </c>
      <c r="AA2247" s="65">
        <f t="shared" si="235"/>
        <v>0</v>
      </c>
      <c r="AB2247" s="65">
        <f t="shared" si="236"/>
        <v>1</v>
      </c>
      <c r="AC2247" s="65">
        <f t="shared" ref="AC2247:AC2310" si="237">LEN(G2088)</f>
        <v>0</v>
      </c>
    </row>
    <row r="2248" spans="1:29" x14ac:dyDescent="0.25">
      <c r="A2248" s="105"/>
      <c r="B2248" s="106"/>
      <c r="C2248" s="105"/>
      <c r="D2248" s="107"/>
      <c r="E2248" s="108"/>
      <c r="F2248" s="109"/>
      <c r="G2248" s="110"/>
      <c r="H2248" s="113" t="str">
        <f t="shared" si="232"/>
        <v/>
      </c>
      <c r="I2248" s="111"/>
      <c r="J2248" s="120"/>
      <c r="K2248" s="120"/>
      <c r="L2248" s="120"/>
      <c r="M2248" s="120"/>
      <c r="N2248" s="120"/>
      <c r="O2248" s="120"/>
      <c r="P2248" s="120"/>
      <c r="Q2248" s="120"/>
      <c r="R2248" s="120"/>
      <c r="S2248" s="120"/>
      <c r="T2248" s="120"/>
      <c r="U2248" s="120"/>
      <c r="V2248" s="120"/>
      <c r="W2248" s="109"/>
      <c r="X2248" s="109"/>
      <c r="Y2248" s="65" t="str">
        <f t="shared" si="233"/>
        <v>DOUBLE</v>
      </c>
      <c r="Z2248" s="65">
        <f t="shared" si="234"/>
        <v>0</v>
      </c>
      <c r="AA2248" s="65">
        <f t="shared" si="235"/>
        <v>0</v>
      </c>
      <c r="AB2248" s="65">
        <f t="shared" si="236"/>
        <v>1</v>
      </c>
      <c r="AC2248" s="65">
        <f t="shared" si="237"/>
        <v>0</v>
      </c>
    </row>
    <row r="2249" spans="1:29" x14ac:dyDescent="0.25">
      <c r="A2249" s="105"/>
      <c r="B2249" s="106"/>
      <c r="C2249" s="105"/>
      <c r="D2249" s="107"/>
      <c r="E2249" s="108"/>
      <c r="F2249" s="109"/>
      <c r="G2249" s="110"/>
      <c r="H2249" s="113" t="str">
        <f t="shared" si="232"/>
        <v/>
      </c>
      <c r="I2249" s="111"/>
      <c r="J2249" s="120"/>
      <c r="K2249" s="120"/>
      <c r="L2249" s="120"/>
      <c r="M2249" s="120"/>
      <c r="N2249" s="120"/>
      <c r="O2249" s="120"/>
      <c r="P2249" s="120"/>
      <c r="Q2249" s="120"/>
      <c r="R2249" s="120"/>
      <c r="S2249" s="120"/>
      <c r="T2249" s="120"/>
      <c r="U2249" s="120"/>
      <c r="V2249" s="120"/>
      <c r="W2249" s="109"/>
      <c r="X2249" s="109"/>
      <c r="Y2249" s="65" t="str">
        <f t="shared" si="233"/>
        <v>DOUBLE</v>
      </c>
      <c r="Z2249" s="65">
        <f t="shared" si="234"/>
        <v>0</v>
      </c>
      <c r="AA2249" s="65">
        <f t="shared" si="235"/>
        <v>0</v>
      </c>
      <c r="AB2249" s="65">
        <f t="shared" si="236"/>
        <v>1</v>
      </c>
      <c r="AC2249" s="65">
        <f t="shared" si="237"/>
        <v>0</v>
      </c>
    </row>
    <row r="2250" spans="1:29" x14ac:dyDescent="0.25">
      <c r="A2250" s="105"/>
      <c r="B2250" s="106"/>
      <c r="C2250" s="105"/>
      <c r="D2250" s="107"/>
      <c r="E2250" s="108"/>
      <c r="F2250" s="109"/>
      <c r="G2250" s="110"/>
      <c r="H2250" s="113" t="str">
        <f t="shared" si="232"/>
        <v/>
      </c>
      <c r="I2250" s="111"/>
      <c r="J2250" s="120"/>
      <c r="K2250" s="120"/>
      <c r="L2250" s="120"/>
      <c r="M2250" s="120"/>
      <c r="N2250" s="120"/>
      <c r="O2250" s="120"/>
      <c r="P2250" s="120"/>
      <c r="Q2250" s="120"/>
      <c r="R2250" s="120"/>
      <c r="S2250" s="120"/>
      <c r="T2250" s="120"/>
      <c r="U2250" s="120"/>
      <c r="V2250" s="120"/>
      <c r="W2250" s="109"/>
      <c r="X2250" s="109"/>
      <c r="Y2250" s="65" t="str">
        <f t="shared" si="233"/>
        <v>DOUBLE</v>
      </c>
      <c r="Z2250" s="65">
        <f t="shared" si="234"/>
        <v>0</v>
      </c>
      <c r="AA2250" s="65">
        <f t="shared" si="235"/>
        <v>0</v>
      </c>
      <c r="AB2250" s="65">
        <f t="shared" si="236"/>
        <v>1</v>
      </c>
      <c r="AC2250" s="65">
        <f t="shared" si="237"/>
        <v>0</v>
      </c>
    </row>
    <row r="2251" spans="1:29" x14ac:dyDescent="0.25">
      <c r="A2251" s="105"/>
      <c r="B2251" s="106"/>
      <c r="C2251" s="105"/>
      <c r="D2251" s="107"/>
      <c r="E2251" s="108"/>
      <c r="F2251" s="109"/>
      <c r="G2251" s="110"/>
      <c r="H2251" s="113" t="str">
        <f t="shared" si="232"/>
        <v/>
      </c>
      <c r="I2251" s="111"/>
      <c r="J2251" s="120"/>
      <c r="K2251" s="120"/>
      <c r="L2251" s="120"/>
      <c r="M2251" s="120"/>
      <c r="N2251" s="120"/>
      <c r="O2251" s="120"/>
      <c r="P2251" s="120"/>
      <c r="Q2251" s="120"/>
      <c r="R2251" s="120"/>
      <c r="S2251" s="120"/>
      <c r="T2251" s="120"/>
      <c r="U2251" s="120"/>
      <c r="V2251" s="120"/>
      <c r="W2251" s="109"/>
      <c r="X2251" s="109"/>
      <c r="Y2251" s="65" t="str">
        <f t="shared" si="233"/>
        <v>DOUBLE</v>
      </c>
      <c r="Z2251" s="65">
        <f t="shared" si="234"/>
        <v>0</v>
      </c>
      <c r="AA2251" s="65">
        <f t="shared" si="235"/>
        <v>0</v>
      </c>
      <c r="AB2251" s="65">
        <f t="shared" si="236"/>
        <v>1</v>
      </c>
      <c r="AC2251" s="65">
        <f t="shared" si="237"/>
        <v>0</v>
      </c>
    </row>
    <row r="2252" spans="1:29" x14ac:dyDescent="0.25">
      <c r="A2252" s="105"/>
      <c r="B2252" s="106"/>
      <c r="C2252" s="105"/>
      <c r="D2252" s="107"/>
      <c r="E2252" s="108"/>
      <c r="F2252" s="109"/>
      <c r="G2252" s="110"/>
      <c r="H2252" s="113" t="str">
        <f t="shared" si="232"/>
        <v/>
      </c>
      <c r="I2252" s="111"/>
      <c r="J2252" s="120"/>
      <c r="K2252" s="120"/>
      <c r="L2252" s="120"/>
      <c r="M2252" s="120"/>
      <c r="N2252" s="120"/>
      <c r="O2252" s="120"/>
      <c r="P2252" s="120"/>
      <c r="Q2252" s="120"/>
      <c r="R2252" s="120"/>
      <c r="S2252" s="120"/>
      <c r="T2252" s="120"/>
      <c r="U2252" s="120"/>
      <c r="V2252" s="120"/>
      <c r="W2252" s="109"/>
      <c r="X2252" s="109"/>
      <c r="Y2252" s="65" t="str">
        <f t="shared" si="233"/>
        <v>DOUBLE</v>
      </c>
      <c r="Z2252" s="65">
        <f t="shared" si="234"/>
        <v>0</v>
      </c>
      <c r="AA2252" s="65">
        <f t="shared" si="235"/>
        <v>0</v>
      </c>
      <c r="AB2252" s="65">
        <f t="shared" si="236"/>
        <v>1</v>
      </c>
      <c r="AC2252" s="65">
        <f t="shared" si="237"/>
        <v>0</v>
      </c>
    </row>
    <row r="2253" spans="1:29" x14ac:dyDescent="0.25">
      <c r="A2253" s="105"/>
      <c r="B2253" s="106"/>
      <c r="C2253" s="105"/>
      <c r="D2253" s="107"/>
      <c r="E2253" s="108"/>
      <c r="F2253" s="109"/>
      <c r="G2253" s="110"/>
      <c r="H2253" s="113" t="str">
        <f t="shared" si="232"/>
        <v/>
      </c>
      <c r="I2253" s="111"/>
      <c r="J2253" s="120"/>
      <c r="K2253" s="120"/>
      <c r="L2253" s="120"/>
      <c r="M2253" s="120"/>
      <c r="N2253" s="120"/>
      <c r="O2253" s="120"/>
      <c r="P2253" s="120"/>
      <c r="Q2253" s="120"/>
      <c r="R2253" s="120"/>
      <c r="S2253" s="120"/>
      <c r="T2253" s="120"/>
      <c r="U2253" s="120"/>
      <c r="V2253" s="120"/>
      <c r="W2253" s="109"/>
      <c r="X2253" s="109"/>
      <c r="Y2253" s="65" t="str">
        <f t="shared" si="233"/>
        <v>DOUBLE</v>
      </c>
      <c r="Z2253" s="65">
        <f t="shared" si="234"/>
        <v>0</v>
      </c>
      <c r="AA2253" s="65">
        <f t="shared" si="235"/>
        <v>0</v>
      </c>
      <c r="AB2253" s="65">
        <f t="shared" si="236"/>
        <v>1</v>
      </c>
      <c r="AC2253" s="65">
        <f t="shared" si="237"/>
        <v>0</v>
      </c>
    </row>
    <row r="2254" spans="1:29" x14ac:dyDescent="0.25">
      <c r="A2254" s="105"/>
      <c r="B2254" s="106"/>
      <c r="C2254" s="105"/>
      <c r="D2254" s="107"/>
      <c r="E2254" s="108"/>
      <c r="F2254" s="109"/>
      <c r="G2254" s="110"/>
      <c r="H2254" s="113" t="str">
        <f t="shared" si="232"/>
        <v/>
      </c>
      <c r="I2254" s="111"/>
      <c r="J2254" s="120"/>
      <c r="K2254" s="120"/>
      <c r="L2254" s="120"/>
      <c r="M2254" s="120"/>
      <c r="N2254" s="120"/>
      <c r="O2254" s="120"/>
      <c r="P2254" s="120"/>
      <c r="Q2254" s="120"/>
      <c r="R2254" s="120"/>
      <c r="S2254" s="120"/>
      <c r="T2254" s="120"/>
      <c r="U2254" s="120"/>
      <c r="V2254" s="120"/>
      <c r="W2254" s="109"/>
      <c r="X2254" s="109"/>
      <c r="Y2254" s="65" t="str">
        <f t="shared" si="233"/>
        <v>DOUBLE</v>
      </c>
      <c r="Z2254" s="65">
        <f t="shared" si="234"/>
        <v>0</v>
      </c>
      <c r="AA2254" s="65">
        <f t="shared" si="235"/>
        <v>0</v>
      </c>
      <c r="AB2254" s="65">
        <f t="shared" si="236"/>
        <v>1</v>
      </c>
      <c r="AC2254" s="65">
        <f t="shared" si="237"/>
        <v>0</v>
      </c>
    </row>
    <row r="2255" spans="1:29" x14ac:dyDescent="0.25">
      <c r="A2255" s="105"/>
      <c r="B2255" s="106"/>
      <c r="C2255" s="105"/>
      <c r="D2255" s="107"/>
      <c r="E2255" s="108"/>
      <c r="F2255" s="109"/>
      <c r="G2255" s="110"/>
      <c r="H2255" s="113" t="str">
        <f t="shared" si="232"/>
        <v/>
      </c>
      <c r="I2255" s="111"/>
      <c r="J2255" s="120"/>
      <c r="K2255" s="120"/>
      <c r="L2255" s="120"/>
      <c r="M2255" s="120"/>
      <c r="N2255" s="120"/>
      <c r="O2255" s="120"/>
      <c r="P2255" s="120"/>
      <c r="Q2255" s="120"/>
      <c r="R2255" s="120"/>
      <c r="S2255" s="120"/>
      <c r="T2255" s="120"/>
      <c r="U2255" s="120"/>
      <c r="V2255" s="120"/>
      <c r="W2255" s="109"/>
      <c r="X2255" s="109"/>
      <c r="Y2255" s="65" t="str">
        <f t="shared" si="233"/>
        <v>DOUBLE</v>
      </c>
      <c r="Z2255" s="65">
        <f t="shared" si="234"/>
        <v>0</v>
      </c>
      <c r="AA2255" s="65">
        <f t="shared" si="235"/>
        <v>0</v>
      </c>
      <c r="AB2255" s="65">
        <f t="shared" si="236"/>
        <v>1</v>
      </c>
      <c r="AC2255" s="65">
        <f t="shared" si="237"/>
        <v>0</v>
      </c>
    </row>
    <row r="2256" spans="1:29" x14ac:dyDescent="0.25">
      <c r="A2256" s="105"/>
      <c r="B2256" s="106"/>
      <c r="C2256" s="105"/>
      <c r="D2256" s="107"/>
      <c r="E2256" s="108"/>
      <c r="F2256" s="109"/>
      <c r="G2256" s="110"/>
      <c r="H2256" s="113" t="str">
        <f t="shared" si="232"/>
        <v/>
      </c>
      <c r="I2256" s="111"/>
      <c r="J2256" s="120"/>
      <c r="K2256" s="120"/>
      <c r="L2256" s="120"/>
      <c r="M2256" s="120"/>
      <c r="N2256" s="120"/>
      <c r="O2256" s="120"/>
      <c r="P2256" s="120"/>
      <c r="Q2256" s="120"/>
      <c r="R2256" s="120"/>
      <c r="S2256" s="120"/>
      <c r="T2256" s="120"/>
      <c r="U2256" s="120"/>
      <c r="V2256" s="120"/>
      <c r="W2256" s="109"/>
      <c r="X2256" s="109"/>
      <c r="Y2256" s="65" t="str">
        <f t="shared" si="233"/>
        <v>DOUBLE</v>
      </c>
      <c r="Z2256" s="65">
        <f t="shared" si="234"/>
        <v>0</v>
      </c>
      <c r="AA2256" s="65">
        <f t="shared" si="235"/>
        <v>0</v>
      </c>
      <c r="AB2256" s="65">
        <f t="shared" si="236"/>
        <v>1</v>
      </c>
      <c r="AC2256" s="65">
        <f t="shared" si="237"/>
        <v>0</v>
      </c>
    </row>
    <row r="2257" spans="1:29" x14ac:dyDescent="0.25">
      <c r="A2257" s="105"/>
      <c r="B2257" s="106"/>
      <c r="C2257" s="105"/>
      <c r="D2257" s="107"/>
      <c r="E2257" s="108"/>
      <c r="F2257" s="109"/>
      <c r="G2257" s="110"/>
      <c r="H2257" s="113" t="str">
        <f t="shared" si="232"/>
        <v/>
      </c>
      <c r="I2257" s="111"/>
      <c r="J2257" s="120"/>
      <c r="K2257" s="120"/>
      <c r="L2257" s="120"/>
      <c r="M2257" s="120"/>
      <c r="N2257" s="120"/>
      <c r="O2257" s="120"/>
      <c r="P2257" s="120"/>
      <c r="Q2257" s="120"/>
      <c r="R2257" s="120"/>
      <c r="S2257" s="120"/>
      <c r="T2257" s="120"/>
      <c r="U2257" s="120"/>
      <c r="V2257" s="120"/>
      <c r="W2257" s="109"/>
      <c r="X2257" s="109"/>
      <c r="Y2257" s="65" t="str">
        <f t="shared" si="233"/>
        <v>DOUBLE</v>
      </c>
      <c r="Z2257" s="65">
        <f t="shared" si="234"/>
        <v>0</v>
      </c>
      <c r="AA2257" s="65">
        <f t="shared" si="235"/>
        <v>0</v>
      </c>
      <c r="AB2257" s="65">
        <f t="shared" si="236"/>
        <v>1</v>
      </c>
      <c r="AC2257" s="65">
        <f t="shared" si="237"/>
        <v>0</v>
      </c>
    </row>
    <row r="2258" spans="1:29" x14ac:dyDescent="0.25">
      <c r="A2258" s="105"/>
      <c r="B2258" s="106"/>
      <c r="C2258" s="105"/>
      <c r="D2258" s="107"/>
      <c r="E2258" s="108"/>
      <c r="F2258" s="109"/>
      <c r="G2258" s="110"/>
      <c r="H2258" s="113" t="str">
        <f t="shared" si="232"/>
        <v/>
      </c>
      <c r="I2258" s="111"/>
      <c r="J2258" s="120"/>
      <c r="K2258" s="120"/>
      <c r="L2258" s="120"/>
      <c r="M2258" s="120"/>
      <c r="N2258" s="120"/>
      <c r="O2258" s="120"/>
      <c r="P2258" s="120"/>
      <c r="Q2258" s="120"/>
      <c r="R2258" s="120"/>
      <c r="S2258" s="120"/>
      <c r="T2258" s="120"/>
      <c r="U2258" s="120"/>
      <c r="V2258" s="120"/>
      <c r="W2258" s="109"/>
      <c r="X2258" s="109"/>
      <c r="Y2258" s="65" t="str">
        <f t="shared" si="233"/>
        <v>DOUBLE</v>
      </c>
      <c r="Z2258" s="65">
        <f t="shared" si="234"/>
        <v>0</v>
      </c>
      <c r="AA2258" s="65">
        <f t="shared" si="235"/>
        <v>0</v>
      </c>
      <c r="AB2258" s="65">
        <f t="shared" si="236"/>
        <v>1</v>
      </c>
      <c r="AC2258" s="65">
        <f t="shared" si="237"/>
        <v>0</v>
      </c>
    </row>
    <row r="2259" spans="1:29" x14ac:dyDescent="0.25">
      <c r="A2259" s="105"/>
      <c r="B2259" s="106"/>
      <c r="C2259" s="105"/>
      <c r="D2259" s="107"/>
      <c r="E2259" s="108"/>
      <c r="F2259" s="109"/>
      <c r="G2259" s="110"/>
      <c r="H2259" s="113" t="str">
        <f t="shared" si="232"/>
        <v/>
      </c>
      <c r="I2259" s="111"/>
      <c r="J2259" s="120"/>
      <c r="K2259" s="120"/>
      <c r="L2259" s="120"/>
      <c r="M2259" s="120"/>
      <c r="N2259" s="120"/>
      <c r="O2259" s="120"/>
      <c r="P2259" s="120"/>
      <c r="Q2259" s="120"/>
      <c r="R2259" s="120"/>
      <c r="S2259" s="120"/>
      <c r="T2259" s="120"/>
      <c r="U2259" s="120"/>
      <c r="V2259" s="120"/>
      <c r="W2259" s="109"/>
      <c r="X2259" s="109"/>
      <c r="Y2259" s="65" t="str">
        <f t="shared" si="233"/>
        <v>DOUBLE</v>
      </c>
      <c r="Z2259" s="65">
        <f t="shared" si="234"/>
        <v>0</v>
      </c>
      <c r="AA2259" s="65">
        <f t="shared" si="235"/>
        <v>0</v>
      </c>
      <c r="AB2259" s="65">
        <f t="shared" si="236"/>
        <v>1</v>
      </c>
      <c r="AC2259" s="65">
        <f t="shared" si="237"/>
        <v>0</v>
      </c>
    </row>
    <row r="2260" spans="1:29" x14ac:dyDescent="0.25">
      <c r="A2260" s="105"/>
      <c r="B2260" s="106"/>
      <c r="C2260" s="105"/>
      <c r="D2260" s="107"/>
      <c r="E2260" s="108"/>
      <c r="F2260" s="109"/>
      <c r="G2260" s="110"/>
      <c r="H2260" s="113" t="str">
        <f t="shared" si="232"/>
        <v/>
      </c>
      <c r="I2260" s="111"/>
      <c r="J2260" s="120"/>
      <c r="K2260" s="120"/>
      <c r="L2260" s="120"/>
      <c r="M2260" s="120"/>
      <c r="N2260" s="120"/>
      <c r="O2260" s="120"/>
      <c r="P2260" s="120"/>
      <c r="Q2260" s="120"/>
      <c r="R2260" s="120"/>
      <c r="S2260" s="120"/>
      <c r="T2260" s="120"/>
      <c r="U2260" s="120"/>
      <c r="V2260" s="120"/>
      <c r="W2260" s="109"/>
      <c r="X2260" s="109"/>
      <c r="Y2260" s="65" t="str">
        <f t="shared" si="233"/>
        <v>DOUBLE</v>
      </c>
      <c r="Z2260" s="65">
        <f t="shared" si="234"/>
        <v>0</v>
      </c>
      <c r="AA2260" s="65">
        <f t="shared" si="235"/>
        <v>0</v>
      </c>
      <c r="AB2260" s="65">
        <f t="shared" si="236"/>
        <v>1</v>
      </c>
      <c r="AC2260" s="65">
        <f t="shared" si="237"/>
        <v>0</v>
      </c>
    </row>
    <row r="2261" spans="1:29" x14ac:dyDescent="0.25">
      <c r="A2261" s="105"/>
      <c r="B2261" s="106"/>
      <c r="C2261" s="105"/>
      <c r="D2261" s="107"/>
      <c r="E2261" s="108"/>
      <c r="F2261" s="109"/>
      <c r="G2261" s="110"/>
      <c r="H2261" s="113" t="str">
        <f t="shared" si="232"/>
        <v/>
      </c>
      <c r="I2261" s="111"/>
      <c r="J2261" s="120"/>
      <c r="K2261" s="120"/>
      <c r="L2261" s="120"/>
      <c r="M2261" s="120"/>
      <c r="N2261" s="120"/>
      <c r="O2261" s="120"/>
      <c r="P2261" s="120"/>
      <c r="Q2261" s="120"/>
      <c r="R2261" s="120"/>
      <c r="S2261" s="120"/>
      <c r="T2261" s="120"/>
      <c r="U2261" s="120"/>
      <c r="V2261" s="120"/>
      <c r="W2261" s="109"/>
      <c r="X2261" s="109"/>
      <c r="Y2261" s="65" t="str">
        <f t="shared" si="233"/>
        <v>DOUBLE</v>
      </c>
      <c r="Z2261" s="65">
        <f t="shared" si="234"/>
        <v>0</v>
      </c>
      <c r="AA2261" s="65">
        <f t="shared" si="235"/>
        <v>0</v>
      </c>
      <c r="AB2261" s="65">
        <f t="shared" si="236"/>
        <v>1</v>
      </c>
      <c r="AC2261" s="65">
        <f t="shared" si="237"/>
        <v>0</v>
      </c>
    </row>
    <row r="2262" spans="1:29" x14ac:dyDescent="0.25">
      <c r="A2262" s="105"/>
      <c r="B2262" s="106"/>
      <c r="C2262" s="105"/>
      <c r="D2262" s="107"/>
      <c r="E2262" s="108"/>
      <c r="F2262" s="109"/>
      <c r="G2262" s="110"/>
      <c r="H2262" s="113" t="str">
        <f t="shared" si="232"/>
        <v/>
      </c>
      <c r="I2262" s="111"/>
      <c r="J2262" s="120"/>
      <c r="K2262" s="120"/>
      <c r="L2262" s="120"/>
      <c r="M2262" s="120"/>
      <c r="N2262" s="120"/>
      <c r="O2262" s="120"/>
      <c r="P2262" s="120"/>
      <c r="Q2262" s="120"/>
      <c r="R2262" s="120"/>
      <c r="S2262" s="120"/>
      <c r="T2262" s="120"/>
      <c r="U2262" s="120"/>
      <c r="V2262" s="120"/>
      <c r="W2262" s="109"/>
      <c r="X2262" s="109"/>
      <c r="Y2262" s="65" t="str">
        <f t="shared" si="233"/>
        <v>DOUBLE</v>
      </c>
      <c r="Z2262" s="65">
        <f t="shared" si="234"/>
        <v>0</v>
      </c>
      <c r="AA2262" s="65">
        <f t="shared" si="235"/>
        <v>0</v>
      </c>
      <c r="AB2262" s="65">
        <f t="shared" si="236"/>
        <v>1</v>
      </c>
      <c r="AC2262" s="65">
        <f t="shared" si="237"/>
        <v>0</v>
      </c>
    </row>
    <row r="2263" spans="1:29" x14ac:dyDescent="0.25">
      <c r="A2263" s="105"/>
      <c r="B2263" s="106"/>
      <c r="C2263" s="105"/>
      <c r="D2263" s="107"/>
      <c r="E2263" s="108"/>
      <c r="F2263" s="109"/>
      <c r="G2263" s="110"/>
      <c r="H2263" s="113" t="str">
        <f t="shared" si="232"/>
        <v/>
      </c>
      <c r="I2263" s="111"/>
      <c r="J2263" s="120"/>
      <c r="K2263" s="120"/>
      <c r="L2263" s="120"/>
      <c r="M2263" s="120"/>
      <c r="N2263" s="120"/>
      <c r="O2263" s="120"/>
      <c r="P2263" s="120"/>
      <c r="Q2263" s="120"/>
      <c r="R2263" s="120"/>
      <c r="S2263" s="120"/>
      <c r="T2263" s="120"/>
      <c r="U2263" s="120"/>
      <c r="V2263" s="120"/>
      <c r="W2263" s="109"/>
      <c r="X2263" s="109"/>
      <c r="Y2263" s="65" t="str">
        <f t="shared" si="233"/>
        <v>DOUBLE</v>
      </c>
      <c r="Z2263" s="65">
        <f t="shared" si="234"/>
        <v>0</v>
      </c>
      <c r="AA2263" s="65">
        <f t="shared" si="235"/>
        <v>0</v>
      </c>
      <c r="AB2263" s="65">
        <f t="shared" si="236"/>
        <v>1</v>
      </c>
      <c r="AC2263" s="65">
        <f t="shared" si="237"/>
        <v>0</v>
      </c>
    </row>
    <row r="2264" spans="1:29" x14ac:dyDescent="0.25">
      <c r="A2264" s="105"/>
      <c r="B2264" s="106"/>
      <c r="C2264" s="105"/>
      <c r="D2264" s="107"/>
      <c r="E2264" s="108"/>
      <c r="F2264" s="109"/>
      <c r="G2264" s="110"/>
      <c r="H2264" s="113" t="str">
        <f t="shared" si="232"/>
        <v/>
      </c>
      <c r="I2264" s="111"/>
      <c r="J2264" s="120"/>
      <c r="K2264" s="120"/>
      <c r="L2264" s="120"/>
      <c r="M2264" s="120"/>
      <c r="N2264" s="120"/>
      <c r="O2264" s="120"/>
      <c r="P2264" s="120"/>
      <c r="Q2264" s="120"/>
      <c r="R2264" s="120"/>
      <c r="S2264" s="120"/>
      <c r="T2264" s="120"/>
      <c r="U2264" s="120"/>
      <c r="V2264" s="120"/>
      <c r="W2264" s="109"/>
      <c r="X2264" s="109"/>
      <c r="Y2264" s="65" t="str">
        <f t="shared" si="233"/>
        <v>DOUBLE</v>
      </c>
      <c r="Z2264" s="65">
        <f t="shared" si="234"/>
        <v>0</v>
      </c>
      <c r="AA2264" s="65">
        <f t="shared" si="235"/>
        <v>0</v>
      </c>
      <c r="AB2264" s="65">
        <f t="shared" si="236"/>
        <v>1</v>
      </c>
      <c r="AC2264" s="65">
        <f t="shared" si="237"/>
        <v>0</v>
      </c>
    </row>
    <row r="2265" spans="1:29" x14ac:dyDescent="0.25">
      <c r="A2265" s="105"/>
      <c r="B2265" s="106"/>
      <c r="C2265" s="105"/>
      <c r="D2265" s="107"/>
      <c r="E2265" s="108"/>
      <c r="F2265" s="109"/>
      <c r="G2265" s="110"/>
      <c r="H2265" s="113" t="str">
        <f t="shared" si="232"/>
        <v/>
      </c>
      <c r="I2265" s="111"/>
      <c r="J2265" s="120"/>
      <c r="K2265" s="120"/>
      <c r="L2265" s="120"/>
      <c r="M2265" s="120"/>
      <c r="N2265" s="120"/>
      <c r="O2265" s="120"/>
      <c r="P2265" s="120"/>
      <c r="Q2265" s="120"/>
      <c r="R2265" s="120"/>
      <c r="S2265" s="120"/>
      <c r="T2265" s="120"/>
      <c r="U2265" s="120"/>
      <c r="V2265" s="120"/>
      <c r="W2265" s="109"/>
      <c r="X2265" s="109"/>
      <c r="Y2265" s="65" t="str">
        <f t="shared" si="233"/>
        <v>DOUBLE</v>
      </c>
      <c r="Z2265" s="65">
        <f t="shared" si="234"/>
        <v>0</v>
      </c>
      <c r="AA2265" s="65">
        <f t="shared" si="235"/>
        <v>0</v>
      </c>
      <c r="AB2265" s="65">
        <f t="shared" si="236"/>
        <v>1</v>
      </c>
      <c r="AC2265" s="65">
        <f t="shared" si="237"/>
        <v>0</v>
      </c>
    </row>
    <row r="2266" spans="1:29" x14ac:dyDescent="0.25">
      <c r="A2266" s="105"/>
      <c r="B2266" s="106"/>
      <c r="C2266" s="105"/>
      <c r="D2266" s="107"/>
      <c r="E2266" s="108"/>
      <c r="F2266" s="109"/>
      <c r="G2266" s="110"/>
      <c r="H2266" s="113" t="str">
        <f t="shared" si="232"/>
        <v/>
      </c>
      <c r="I2266" s="111"/>
      <c r="J2266" s="120"/>
      <c r="K2266" s="120"/>
      <c r="L2266" s="120"/>
      <c r="M2266" s="120"/>
      <c r="N2266" s="120"/>
      <c r="O2266" s="120"/>
      <c r="P2266" s="120"/>
      <c r="Q2266" s="120"/>
      <c r="R2266" s="120"/>
      <c r="S2266" s="120"/>
      <c r="T2266" s="120"/>
      <c r="U2266" s="120"/>
      <c r="V2266" s="120"/>
      <c r="W2266" s="109"/>
      <c r="X2266" s="109"/>
      <c r="Y2266" s="65" t="str">
        <f t="shared" si="233"/>
        <v>DOUBLE</v>
      </c>
      <c r="Z2266" s="65">
        <f t="shared" si="234"/>
        <v>0</v>
      </c>
      <c r="AA2266" s="65">
        <f t="shared" si="235"/>
        <v>0</v>
      </c>
      <c r="AB2266" s="65">
        <f t="shared" si="236"/>
        <v>1</v>
      </c>
      <c r="AC2266" s="65">
        <f t="shared" si="237"/>
        <v>0</v>
      </c>
    </row>
    <row r="2267" spans="1:29" x14ac:dyDescent="0.25">
      <c r="A2267" s="105"/>
      <c r="B2267" s="106"/>
      <c r="C2267" s="105"/>
      <c r="D2267" s="107"/>
      <c r="E2267" s="108"/>
      <c r="F2267" s="109"/>
      <c r="G2267" s="110"/>
      <c r="H2267" s="113" t="str">
        <f t="shared" si="232"/>
        <v/>
      </c>
      <c r="I2267" s="111"/>
      <c r="J2267" s="120"/>
      <c r="K2267" s="120"/>
      <c r="L2267" s="120"/>
      <c r="M2267" s="120"/>
      <c r="N2267" s="120"/>
      <c r="O2267" s="120"/>
      <c r="P2267" s="120"/>
      <c r="Q2267" s="120"/>
      <c r="R2267" s="120"/>
      <c r="S2267" s="120"/>
      <c r="T2267" s="120"/>
      <c r="U2267" s="120"/>
      <c r="V2267" s="120"/>
      <c r="W2267" s="109"/>
      <c r="X2267" s="109"/>
      <c r="Y2267" s="65" t="str">
        <f t="shared" si="233"/>
        <v>DOUBLE</v>
      </c>
      <c r="Z2267" s="65">
        <f t="shared" si="234"/>
        <v>0</v>
      </c>
      <c r="AA2267" s="65">
        <f t="shared" si="235"/>
        <v>0</v>
      </c>
      <c r="AB2267" s="65">
        <f t="shared" si="236"/>
        <v>1</v>
      </c>
      <c r="AC2267" s="65">
        <f t="shared" si="237"/>
        <v>0</v>
      </c>
    </row>
    <row r="2268" spans="1:29" x14ac:dyDescent="0.25">
      <c r="A2268" s="105"/>
      <c r="B2268" s="106"/>
      <c r="C2268" s="105"/>
      <c r="D2268" s="107"/>
      <c r="E2268" s="108"/>
      <c r="F2268" s="109"/>
      <c r="G2268" s="110"/>
      <c r="H2268" s="113" t="str">
        <f t="shared" si="232"/>
        <v/>
      </c>
      <c r="I2268" s="111"/>
      <c r="J2268" s="120"/>
      <c r="K2268" s="120"/>
      <c r="L2268" s="120"/>
      <c r="M2268" s="120"/>
      <c r="N2268" s="120"/>
      <c r="O2268" s="120"/>
      <c r="P2268" s="120"/>
      <c r="Q2268" s="120"/>
      <c r="R2268" s="120"/>
      <c r="S2268" s="120"/>
      <c r="T2268" s="120"/>
      <c r="U2268" s="120"/>
      <c r="V2268" s="120"/>
      <c r="W2268" s="109"/>
      <c r="X2268" s="109"/>
      <c r="Y2268" s="65" t="str">
        <f t="shared" si="233"/>
        <v>DOUBLE</v>
      </c>
      <c r="Z2268" s="65">
        <f t="shared" si="234"/>
        <v>0</v>
      </c>
      <c r="AA2268" s="65">
        <f t="shared" si="235"/>
        <v>0</v>
      </c>
      <c r="AB2268" s="65">
        <f t="shared" si="236"/>
        <v>1</v>
      </c>
      <c r="AC2268" s="65">
        <f t="shared" si="237"/>
        <v>0</v>
      </c>
    </row>
    <row r="2269" spans="1:29" x14ac:dyDescent="0.25">
      <c r="A2269" s="105"/>
      <c r="B2269" s="106"/>
      <c r="C2269" s="105"/>
      <c r="D2269" s="107"/>
      <c r="E2269" s="108"/>
      <c r="F2269" s="109"/>
      <c r="G2269" s="110"/>
      <c r="H2269" s="113" t="str">
        <f t="shared" si="232"/>
        <v/>
      </c>
      <c r="I2269" s="111"/>
      <c r="J2269" s="120"/>
      <c r="K2269" s="120"/>
      <c r="L2269" s="120"/>
      <c r="M2269" s="120"/>
      <c r="N2269" s="120"/>
      <c r="O2269" s="120"/>
      <c r="P2269" s="120"/>
      <c r="Q2269" s="120"/>
      <c r="R2269" s="120"/>
      <c r="S2269" s="120"/>
      <c r="T2269" s="120"/>
      <c r="U2269" s="120"/>
      <c r="V2269" s="120"/>
      <c r="W2269" s="109"/>
      <c r="X2269" s="109"/>
      <c r="Y2269" s="65" t="str">
        <f t="shared" si="233"/>
        <v>DOUBLE</v>
      </c>
      <c r="Z2269" s="65">
        <f t="shared" si="234"/>
        <v>0</v>
      </c>
      <c r="AA2269" s="65">
        <f t="shared" si="235"/>
        <v>0</v>
      </c>
      <c r="AB2269" s="65">
        <f t="shared" si="236"/>
        <v>1</v>
      </c>
      <c r="AC2269" s="65">
        <f t="shared" si="237"/>
        <v>0</v>
      </c>
    </row>
    <row r="2270" spans="1:29" x14ac:dyDescent="0.25">
      <c r="A2270" s="105"/>
      <c r="B2270" s="106"/>
      <c r="C2270" s="105"/>
      <c r="D2270" s="107"/>
      <c r="E2270" s="108"/>
      <c r="F2270" s="109"/>
      <c r="G2270" s="110"/>
      <c r="H2270" s="113" t="str">
        <f t="shared" si="232"/>
        <v/>
      </c>
      <c r="I2270" s="111"/>
      <c r="J2270" s="120"/>
      <c r="K2270" s="120"/>
      <c r="L2270" s="120"/>
      <c r="M2270" s="120"/>
      <c r="N2270" s="120"/>
      <c r="O2270" s="120"/>
      <c r="P2270" s="120"/>
      <c r="Q2270" s="120"/>
      <c r="R2270" s="120"/>
      <c r="S2270" s="120"/>
      <c r="T2270" s="120"/>
      <c r="U2270" s="120"/>
      <c r="V2270" s="120"/>
      <c r="W2270" s="109"/>
      <c r="X2270" s="109"/>
      <c r="Y2270" s="65" t="str">
        <f t="shared" si="233"/>
        <v>DOUBLE</v>
      </c>
      <c r="Z2270" s="65">
        <f t="shared" si="234"/>
        <v>0</v>
      </c>
      <c r="AA2270" s="65">
        <f t="shared" si="235"/>
        <v>0</v>
      </c>
      <c r="AB2270" s="65">
        <f t="shared" si="236"/>
        <v>1</v>
      </c>
      <c r="AC2270" s="65">
        <f t="shared" si="237"/>
        <v>0</v>
      </c>
    </row>
    <row r="2271" spans="1:29" x14ac:dyDescent="0.25">
      <c r="A2271" s="105"/>
      <c r="B2271" s="106"/>
      <c r="C2271" s="105"/>
      <c r="D2271" s="107"/>
      <c r="E2271" s="108"/>
      <c r="F2271" s="109"/>
      <c r="G2271" s="110"/>
      <c r="H2271" s="113" t="str">
        <f t="shared" si="232"/>
        <v/>
      </c>
      <c r="I2271" s="111"/>
      <c r="J2271" s="120"/>
      <c r="K2271" s="120"/>
      <c r="L2271" s="120"/>
      <c r="M2271" s="120"/>
      <c r="N2271" s="120"/>
      <c r="O2271" s="120"/>
      <c r="P2271" s="120"/>
      <c r="Q2271" s="120"/>
      <c r="R2271" s="120"/>
      <c r="S2271" s="120"/>
      <c r="T2271" s="120"/>
      <c r="U2271" s="120"/>
      <c r="V2271" s="120"/>
      <c r="W2271" s="109"/>
      <c r="X2271" s="109"/>
      <c r="Y2271" s="65" t="str">
        <f t="shared" si="233"/>
        <v>DOUBLE</v>
      </c>
      <c r="Z2271" s="65">
        <f t="shared" si="234"/>
        <v>0</v>
      </c>
      <c r="AA2271" s="65">
        <f t="shared" si="235"/>
        <v>0</v>
      </c>
      <c r="AB2271" s="65">
        <f t="shared" si="236"/>
        <v>1</v>
      </c>
      <c r="AC2271" s="65">
        <f t="shared" si="237"/>
        <v>0</v>
      </c>
    </row>
    <row r="2272" spans="1:29" x14ac:dyDescent="0.25">
      <c r="A2272" s="105"/>
      <c r="B2272" s="106"/>
      <c r="C2272" s="105"/>
      <c r="D2272" s="107"/>
      <c r="E2272" s="108"/>
      <c r="F2272" s="109"/>
      <c r="G2272" s="110"/>
      <c r="H2272" s="113" t="str">
        <f t="shared" si="232"/>
        <v/>
      </c>
      <c r="I2272" s="111"/>
      <c r="J2272" s="120"/>
      <c r="K2272" s="120"/>
      <c r="L2272" s="120"/>
      <c r="M2272" s="120"/>
      <c r="N2272" s="120"/>
      <c r="O2272" s="120"/>
      <c r="P2272" s="120"/>
      <c r="Q2272" s="120"/>
      <c r="R2272" s="120"/>
      <c r="S2272" s="120"/>
      <c r="T2272" s="120"/>
      <c r="U2272" s="120"/>
      <c r="V2272" s="120"/>
      <c r="W2272" s="109"/>
      <c r="X2272" s="109"/>
      <c r="Y2272" s="65" t="str">
        <f t="shared" si="233"/>
        <v>DOUBLE</v>
      </c>
      <c r="Z2272" s="65">
        <f t="shared" si="234"/>
        <v>0</v>
      </c>
      <c r="AA2272" s="65">
        <f t="shared" si="235"/>
        <v>0</v>
      </c>
      <c r="AB2272" s="65">
        <f t="shared" si="236"/>
        <v>1</v>
      </c>
      <c r="AC2272" s="65">
        <f t="shared" si="237"/>
        <v>0</v>
      </c>
    </row>
    <row r="2273" spans="1:29" x14ac:dyDescent="0.25">
      <c r="A2273" s="105"/>
      <c r="B2273" s="106"/>
      <c r="C2273" s="105"/>
      <c r="D2273" s="107"/>
      <c r="E2273" s="108"/>
      <c r="F2273" s="109"/>
      <c r="G2273" s="110"/>
      <c r="H2273" s="113" t="str">
        <f t="shared" si="232"/>
        <v/>
      </c>
      <c r="I2273" s="111"/>
      <c r="J2273" s="120"/>
      <c r="K2273" s="120"/>
      <c r="L2273" s="120"/>
      <c r="M2273" s="120"/>
      <c r="N2273" s="120"/>
      <c r="O2273" s="120"/>
      <c r="P2273" s="120"/>
      <c r="Q2273" s="120"/>
      <c r="R2273" s="120"/>
      <c r="S2273" s="120"/>
      <c r="T2273" s="120"/>
      <c r="U2273" s="120"/>
      <c r="V2273" s="120"/>
      <c r="W2273" s="109"/>
      <c r="X2273" s="109"/>
      <c r="Y2273" s="65" t="str">
        <f t="shared" si="233"/>
        <v>DOUBLE</v>
      </c>
      <c r="Z2273" s="65">
        <f t="shared" si="234"/>
        <v>0</v>
      </c>
      <c r="AA2273" s="65">
        <f t="shared" si="235"/>
        <v>0</v>
      </c>
      <c r="AB2273" s="65">
        <f t="shared" si="236"/>
        <v>1</v>
      </c>
      <c r="AC2273" s="65">
        <f t="shared" si="237"/>
        <v>0</v>
      </c>
    </row>
    <row r="2274" spans="1:29" x14ac:dyDescent="0.25">
      <c r="A2274" s="105"/>
      <c r="B2274" s="106"/>
      <c r="C2274" s="105"/>
      <c r="D2274" s="107"/>
      <c r="E2274" s="108"/>
      <c r="F2274" s="109"/>
      <c r="G2274" s="110"/>
      <c r="H2274" s="113" t="str">
        <f t="shared" si="232"/>
        <v/>
      </c>
      <c r="I2274" s="111"/>
      <c r="J2274" s="120"/>
      <c r="K2274" s="120"/>
      <c r="L2274" s="120"/>
      <c r="M2274" s="120"/>
      <c r="N2274" s="120"/>
      <c r="O2274" s="120"/>
      <c r="P2274" s="120"/>
      <c r="Q2274" s="120"/>
      <c r="R2274" s="120"/>
      <c r="S2274" s="120"/>
      <c r="T2274" s="120"/>
      <c r="U2274" s="120"/>
      <c r="V2274" s="120"/>
      <c r="W2274" s="109"/>
      <c r="X2274" s="109"/>
      <c r="Y2274" s="65" t="str">
        <f t="shared" si="233"/>
        <v>DOUBLE</v>
      </c>
      <c r="Z2274" s="65">
        <f t="shared" si="234"/>
        <v>0</v>
      </c>
      <c r="AA2274" s="65">
        <f t="shared" si="235"/>
        <v>0</v>
      </c>
      <c r="AB2274" s="65">
        <f t="shared" si="236"/>
        <v>1</v>
      </c>
      <c r="AC2274" s="65">
        <f t="shared" si="237"/>
        <v>0</v>
      </c>
    </row>
    <row r="2275" spans="1:29" x14ac:dyDescent="0.25">
      <c r="A2275" s="105"/>
      <c r="B2275" s="106"/>
      <c r="C2275" s="105"/>
      <c r="D2275" s="107"/>
      <c r="E2275" s="108"/>
      <c r="F2275" s="109"/>
      <c r="G2275" s="110"/>
      <c r="H2275" s="113" t="str">
        <f t="shared" si="232"/>
        <v/>
      </c>
      <c r="I2275" s="111"/>
      <c r="J2275" s="120"/>
      <c r="K2275" s="120"/>
      <c r="L2275" s="120"/>
      <c r="M2275" s="120"/>
      <c r="N2275" s="120"/>
      <c r="O2275" s="120"/>
      <c r="P2275" s="120"/>
      <c r="Q2275" s="120"/>
      <c r="R2275" s="120"/>
      <c r="S2275" s="120"/>
      <c r="T2275" s="120"/>
      <c r="U2275" s="120"/>
      <c r="V2275" s="120"/>
      <c r="W2275" s="109"/>
      <c r="X2275" s="109"/>
      <c r="Y2275" s="65" t="str">
        <f t="shared" si="233"/>
        <v>DOUBLE</v>
      </c>
      <c r="Z2275" s="65">
        <f t="shared" si="234"/>
        <v>0</v>
      </c>
      <c r="AA2275" s="65">
        <f t="shared" si="235"/>
        <v>0</v>
      </c>
      <c r="AB2275" s="65">
        <f t="shared" si="236"/>
        <v>1</v>
      </c>
      <c r="AC2275" s="65">
        <f t="shared" si="237"/>
        <v>0</v>
      </c>
    </row>
    <row r="2276" spans="1:29" x14ac:dyDescent="0.25">
      <c r="A2276" s="105"/>
      <c r="B2276" s="106"/>
      <c r="C2276" s="105"/>
      <c r="D2276" s="107"/>
      <c r="E2276" s="108"/>
      <c r="F2276" s="109"/>
      <c r="G2276" s="110"/>
      <c r="H2276" s="113" t="str">
        <f t="shared" si="232"/>
        <v/>
      </c>
      <c r="I2276" s="111"/>
      <c r="J2276" s="120"/>
      <c r="K2276" s="120"/>
      <c r="L2276" s="120"/>
      <c r="M2276" s="120"/>
      <c r="N2276" s="120"/>
      <c r="O2276" s="120"/>
      <c r="P2276" s="120"/>
      <c r="Q2276" s="120"/>
      <c r="R2276" s="120"/>
      <c r="S2276" s="120"/>
      <c r="T2276" s="120"/>
      <c r="U2276" s="120"/>
      <c r="V2276" s="120"/>
      <c r="W2276" s="109"/>
      <c r="X2276" s="109"/>
      <c r="Y2276" s="65" t="str">
        <f t="shared" si="233"/>
        <v>DOUBLE</v>
      </c>
      <c r="Z2276" s="65">
        <f t="shared" si="234"/>
        <v>0</v>
      </c>
      <c r="AA2276" s="65">
        <f t="shared" si="235"/>
        <v>0</v>
      </c>
      <c r="AB2276" s="65">
        <f t="shared" si="236"/>
        <v>1</v>
      </c>
      <c r="AC2276" s="65">
        <f t="shared" si="237"/>
        <v>0</v>
      </c>
    </row>
    <row r="2277" spans="1:29" x14ac:dyDescent="0.25">
      <c r="A2277" s="105"/>
      <c r="B2277" s="106"/>
      <c r="C2277" s="105"/>
      <c r="D2277" s="107"/>
      <c r="E2277" s="108"/>
      <c r="F2277" s="109"/>
      <c r="G2277" s="110"/>
      <c r="H2277" s="113" t="str">
        <f t="shared" si="232"/>
        <v/>
      </c>
      <c r="I2277" s="111"/>
      <c r="J2277" s="120"/>
      <c r="K2277" s="120"/>
      <c r="L2277" s="120"/>
      <c r="M2277" s="120"/>
      <c r="N2277" s="120"/>
      <c r="O2277" s="120"/>
      <c r="P2277" s="120"/>
      <c r="Q2277" s="120"/>
      <c r="R2277" s="120"/>
      <c r="S2277" s="120"/>
      <c r="T2277" s="120"/>
      <c r="U2277" s="120"/>
      <c r="V2277" s="120"/>
      <c r="W2277" s="109"/>
      <c r="X2277" s="109"/>
      <c r="Y2277" s="65" t="str">
        <f t="shared" si="233"/>
        <v>DOUBLE</v>
      </c>
      <c r="Z2277" s="65">
        <f t="shared" si="234"/>
        <v>0</v>
      </c>
      <c r="AA2277" s="65">
        <f t="shared" si="235"/>
        <v>0</v>
      </c>
      <c r="AB2277" s="65">
        <f t="shared" si="236"/>
        <v>1</v>
      </c>
      <c r="AC2277" s="65">
        <f t="shared" si="237"/>
        <v>0</v>
      </c>
    </row>
    <row r="2278" spans="1:29" x14ac:dyDescent="0.25">
      <c r="A2278" s="105"/>
      <c r="B2278" s="106"/>
      <c r="C2278" s="105"/>
      <c r="D2278" s="107"/>
      <c r="E2278" s="108"/>
      <c r="F2278" s="109"/>
      <c r="G2278" s="110"/>
      <c r="H2278" s="113" t="str">
        <f t="shared" si="232"/>
        <v/>
      </c>
      <c r="I2278" s="111"/>
      <c r="J2278" s="120"/>
      <c r="K2278" s="120"/>
      <c r="L2278" s="120"/>
      <c r="M2278" s="120"/>
      <c r="N2278" s="120"/>
      <c r="O2278" s="120"/>
      <c r="P2278" s="120"/>
      <c r="Q2278" s="120"/>
      <c r="R2278" s="120"/>
      <c r="S2278" s="120"/>
      <c r="T2278" s="120"/>
      <c r="U2278" s="120"/>
      <c r="V2278" s="120"/>
      <c r="W2278" s="109"/>
      <c r="X2278" s="109"/>
      <c r="Y2278" s="65" t="str">
        <f t="shared" si="233"/>
        <v>DOUBLE</v>
      </c>
      <c r="Z2278" s="65">
        <f t="shared" si="234"/>
        <v>0</v>
      </c>
      <c r="AA2278" s="65">
        <f t="shared" si="235"/>
        <v>0</v>
      </c>
      <c r="AB2278" s="65">
        <f t="shared" si="236"/>
        <v>1</v>
      </c>
      <c r="AC2278" s="65">
        <f t="shared" si="237"/>
        <v>0</v>
      </c>
    </row>
    <row r="2279" spans="1:29" x14ac:dyDescent="0.25">
      <c r="A2279" s="105"/>
      <c r="B2279" s="106"/>
      <c r="C2279" s="105"/>
      <c r="D2279" s="107"/>
      <c r="E2279" s="108"/>
      <c r="F2279" s="109"/>
      <c r="G2279" s="110"/>
      <c r="H2279" s="113" t="str">
        <f t="shared" ref="H2279:H2342" si="238">LEFT(G2279,2)</f>
        <v/>
      </c>
      <c r="I2279" s="111"/>
      <c r="J2279" s="120"/>
      <c r="K2279" s="120"/>
      <c r="L2279" s="120"/>
      <c r="M2279" s="120"/>
      <c r="N2279" s="120"/>
      <c r="O2279" s="120"/>
      <c r="P2279" s="120"/>
      <c r="Q2279" s="120"/>
      <c r="R2279" s="120"/>
      <c r="S2279" s="120"/>
      <c r="T2279" s="120"/>
      <c r="U2279" s="120"/>
      <c r="V2279" s="120"/>
      <c r="W2279" s="109"/>
      <c r="X2279" s="109"/>
      <c r="Y2279" s="65" t="str">
        <f t="shared" ref="Y2279:Y2342" si="239">IF(COUNTIF($G$5:$G$4836,G2120)&gt;1,"DOUBLE","")</f>
        <v>DOUBLE</v>
      </c>
      <c r="Z2279" s="65">
        <f t="shared" si="234"/>
        <v>0</v>
      </c>
      <c r="AA2279" s="65">
        <f t="shared" si="235"/>
        <v>0</v>
      </c>
      <c r="AB2279" s="65">
        <f t="shared" si="236"/>
        <v>1</v>
      </c>
      <c r="AC2279" s="65">
        <f t="shared" si="237"/>
        <v>0</v>
      </c>
    </row>
    <row r="2280" spans="1:29" x14ac:dyDescent="0.25">
      <c r="A2280" s="105"/>
      <c r="B2280" s="106"/>
      <c r="C2280" s="105"/>
      <c r="D2280" s="107"/>
      <c r="E2280" s="108"/>
      <c r="F2280" s="109"/>
      <c r="G2280" s="110"/>
      <c r="H2280" s="113" t="str">
        <f t="shared" si="238"/>
        <v/>
      </c>
      <c r="I2280" s="111"/>
      <c r="J2280" s="120"/>
      <c r="K2280" s="120"/>
      <c r="L2280" s="120"/>
      <c r="M2280" s="120"/>
      <c r="N2280" s="120"/>
      <c r="O2280" s="120"/>
      <c r="P2280" s="120"/>
      <c r="Q2280" s="120"/>
      <c r="R2280" s="120"/>
      <c r="S2280" s="120"/>
      <c r="T2280" s="120"/>
      <c r="U2280" s="120"/>
      <c r="V2280" s="120"/>
      <c r="W2280" s="109"/>
      <c r="X2280" s="109"/>
      <c r="Y2280" s="65" t="str">
        <f t="shared" si="239"/>
        <v>DOUBLE</v>
      </c>
      <c r="Z2280" s="65">
        <f t="shared" si="234"/>
        <v>0</v>
      </c>
      <c r="AA2280" s="65">
        <f t="shared" si="235"/>
        <v>0</v>
      </c>
      <c r="AB2280" s="65">
        <f t="shared" si="236"/>
        <v>1</v>
      </c>
      <c r="AC2280" s="65">
        <f t="shared" si="237"/>
        <v>0</v>
      </c>
    </row>
    <row r="2281" spans="1:29" x14ac:dyDescent="0.25">
      <c r="A2281" s="105"/>
      <c r="B2281" s="106"/>
      <c r="C2281" s="105"/>
      <c r="D2281" s="107"/>
      <c r="E2281" s="108"/>
      <c r="F2281" s="109"/>
      <c r="G2281" s="110"/>
      <c r="H2281" s="113" t="str">
        <f t="shared" si="238"/>
        <v/>
      </c>
      <c r="I2281" s="111"/>
      <c r="J2281" s="120"/>
      <c r="K2281" s="120"/>
      <c r="L2281" s="120"/>
      <c r="M2281" s="120"/>
      <c r="N2281" s="120"/>
      <c r="O2281" s="120"/>
      <c r="P2281" s="120"/>
      <c r="Q2281" s="120"/>
      <c r="R2281" s="120"/>
      <c r="S2281" s="120"/>
      <c r="T2281" s="120"/>
      <c r="U2281" s="120"/>
      <c r="V2281" s="120"/>
      <c r="W2281" s="109"/>
      <c r="X2281" s="109"/>
      <c r="Y2281" s="65" t="str">
        <f t="shared" si="239"/>
        <v>DOUBLE</v>
      </c>
      <c r="Z2281" s="65">
        <f t="shared" si="234"/>
        <v>0</v>
      </c>
      <c r="AA2281" s="65">
        <f t="shared" si="235"/>
        <v>0</v>
      </c>
      <c r="AB2281" s="65">
        <f t="shared" si="236"/>
        <v>1</v>
      </c>
      <c r="AC2281" s="65">
        <f t="shared" si="237"/>
        <v>0</v>
      </c>
    </row>
    <row r="2282" spans="1:29" x14ac:dyDescent="0.25">
      <c r="A2282" s="105"/>
      <c r="B2282" s="106"/>
      <c r="C2282" s="105"/>
      <c r="D2282" s="107"/>
      <c r="E2282" s="108"/>
      <c r="F2282" s="109"/>
      <c r="G2282" s="110"/>
      <c r="H2282" s="113" t="str">
        <f t="shared" si="238"/>
        <v/>
      </c>
      <c r="I2282" s="111"/>
      <c r="J2282" s="120"/>
      <c r="K2282" s="120"/>
      <c r="L2282" s="120"/>
      <c r="M2282" s="120"/>
      <c r="N2282" s="120"/>
      <c r="O2282" s="120"/>
      <c r="P2282" s="120"/>
      <c r="Q2282" s="120"/>
      <c r="R2282" s="120"/>
      <c r="S2282" s="120"/>
      <c r="T2282" s="120"/>
      <c r="U2282" s="120"/>
      <c r="V2282" s="120"/>
      <c r="W2282" s="109"/>
      <c r="X2282" s="109"/>
      <c r="Y2282" s="65" t="str">
        <f t="shared" si="239"/>
        <v>DOUBLE</v>
      </c>
      <c r="Z2282" s="65">
        <f t="shared" si="234"/>
        <v>0</v>
      </c>
      <c r="AA2282" s="65">
        <f t="shared" si="235"/>
        <v>0</v>
      </c>
      <c r="AB2282" s="65">
        <f t="shared" si="236"/>
        <v>1</v>
      </c>
      <c r="AC2282" s="65">
        <f t="shared" si="237"/>
        <v>0</v>
      </c>
    </row>
    <row r="2283" spans="1:29" x14ac:dyDescent="0.25">
      <c r="A2283" s="105"/>
      <c r="B2283" s="106"/>
      <c r="C2283" s="105"/>
      <c r="D2283" s="107"/>
      <c r="E2283" s="108"/>
      <c r="F2283" s="109"/>
      <c r="G2283" s="110"/>
      <c r="H2283" s="113" t="str">
        <f t="shared" si="238"/>
        <v/>
      </c>
      <c r="I2283" s="111"/>
      <c r="J2283" s="120"/>
      <c r="K2283" s="120"/>
      <c r="L2283" s="120"/>
      <c r="M2283" s="120"/>
      <c r="N2283" s="120"/>
      <c r="O2283" s="120"/>
      <c r="P2283" s="120"/>
      <c r="Q2283" s="120"/>
      <c r="R2283" s="120"/>
      <c r="S2283" s="120"/>
      <c r="T2283" s="120"/>
      <c r="U2283" s="120"/>
      <c r="V2283" s="120"/>
      <c r="W2283" s="109"/>
      <c r="X2283" s="109"/>
      <c r="Y2283" s="65" t="str">
        <f t="shared" si="239"/>
        <v>DOUBLE</v>
      </c>
      <c r="Z2283" s="65">
        <f t="shared" si="234"/>
        <v>0</v>
      </c>
      <c r="AA2283" s="65">
        <f t="shared" si="235"/>
        <v>0</v>
      </c>
      <c r="AB2283" s="65">
        <f t="shared" si="236"/>
        <v>1</v>
      </c>
      <c r="AC2283" s="65">
        <f t="shared" si="237"/>
        <v>0</v>
      </c>
    </row>
    <row r="2284" spans="1:29" x14ac:dyDescent="0.25">
      <c r="A2284" s="105"/>
      <c r="B2284" s="106"/>
      <c r="C2284" s="105"/>
      <c r="D2284" s="107"/>
      <c r="E2284" s="108"/>
      <c r="F2284" s="109"/>
      <c r="G2284" s="110"/>
      <c r="H2284" s="113" t="str">
        <f t="shared" si="238"/>
        <v/>
      </c>
      <c r="I2284" s="111"/>
      <c r="J2284" s="120"/>
      <c r="K2284" s="120"/>
      <c r="L2284" s="120"/>
      <c r="M2284" s="120"/>
      <c r="N2284" s="120"/>
      <c r="O2284" s="120"/>
      <c r="P2284" s="120"/>
      <c r="Q2284" s="120"/>
      <c r="R2284" s="120"/>
      <c r="S2284" s="120"/>
      <c r="T2284" s="120"/>
      <c r="U2284" s="120"/>
      <c r="V2284" s="120"/>
      <c r="W2284" s="109"/>
      <c r="X2284" s="109"/>
      <c r="Y2284" s="65" t="str">
        <f t="shared" si="239"/>
        <v>DOUBLE</v>
      </c>
      <c r="Z2284" s="65">
        <f t="shared" si="234"/>
        <v>0</v>
      </c>
      <c r="AA2284" s="65">
        <f t="shared" si="235"/>
        <v>0</v>
      </c>
      <c r="AB2284" s="65">
        <f t="shared" si="236"/>
        <v>1</v>
      </c>
      <c r="AC2284" s="65">
        <f t="shared" si="237"/>
        <v>0</v>
      </c>
    </row>
    <row r="2285" spans="1:29" x14ac:dyDescent="0.25">
      <c r="A2285" s="105"/>
      <c r="B2285" s="106"/>
      <c r="C2285" s="105"/>
      <c r="D2285" s="107"/>
      <c r="E2285" s="108"/>
      <c r="F2285" s="109"/>
      <c r="G2285" s="110"/>
      <c r="H2285" s="113" t="str">
        <f t="shared" si="238"/>
        <v/>
      </c>
      <c r="I2285" s="111"/>
      <c r="J2285" s="120"/>
      <c r="K2285" s="120"/>
      <c r="L2285" s="120"/>
      <c r="M2285" s="120"/>
      <c r="N2285" s="120"/>
      <c r="O2285" s="120"/>
      <c r="P2285" s="120"/>
      <c r="Q2285" s="120"/>
      <c r="R2285" s="120"/>
      <c r="S2285" s="120"/>
      <c r="T2285" s="120"/>
      <c r="U2285" s="120"/>
      <c r="V2285" s="120"/>
      <c r="W2285" s="109"/>
      <c r="X2285" s="109"/>
      <c r="Y2285" s="65" t="str">
        <f t="shared" si="239"/>
        <v>DOUBLE</v>
      </c>
      <c r="Z2285" s="65">
        <f t="shared" si="234"/>
        <v>0</v>
      </c>
      <c r="AA2285" s="65">
        <f t="shared" si="235"/>
        <v>0</v>
      </c>
      <c r="AB2285" s="65">
        <f t="shared" si="236"/>
        <v>1</v>
      </c>
      <c r="AC2285" s="65">
        <f t="shared" si="237"/>
        <v>0</v>
      </c>
    </row>
    <row r="2286" spans="1:29" x14ac:dyDescent="0.25">
      <c r="A2286" s="105"/>
      <c r="B2286" s="106"/>
      <c r="C2286" s="105"/>
      <c r="D2286" s="107"/>
      <c r="E2286" s="108"/>
      <c r="F2286" s="109"/>
      <c r="G2286" s="110"/>
      <c r="H2286" s="113" t="str">
        <f t="shared" si="238"/>
        <v/>
      </c>
      <c r="I2286" s="111"/>
      <c r="J2286" s="120"/>
      <c r="K2286" s="120"/>
      <c r="L2286" s="120"/>
      <c r="M2286" s="120"/>
      <c r="N2286" s="120"/>
      <c r="O2286" s="120"/>
      <c r="P2286" s="120"/>
      <c r="Q2286" s="120"/>
      <c r="R2286" s="120"/>
      <c r="S2286" s="120"/>
      <c r="T2286" s="120"/>
      <c r="U2286" s="120"/>
      <c r="V2286" s="120"/>
      <c r="W2286" s="109"/>
      <c r="X2286" s="109"/>
      <c r="Y2286" s="65" t="str">
        <f t="shared" si="239"/>
        <v>DOUBLE</v>
      </c>
      <c r="Z2286" s="65">
        <f t="shared" si="234"/>
        <v>0</v>
      </c>
      <c r="AA2286" s="65">
        <f t="shared" si="235"/>
        <v>0</v>
      </c>
      <c r="AB2286" s="65">
        <f t="shared" si="236"/>
        <v>1</v>
      </c>
      <c r="AC2286" s="65">
        <f t="shared" si="237"/>
        <v>0</v>
      </c>
    </row>
    <row r="2287" spans="1:29" x14ac:dyDescent="0.25">
      <c r="A2287" s="105"/>
      <c r="B2287" s="106"/>
      <c r="C2287" s="105"/>
      <c r="D2287" s="107"/>
      <c r="E2287" s="108"/>
      <c r="F2287" s="109"/>
      <c r="G2287" s="110"/>
      <c r="H2287" s="113" t="str">
        <f t="shared" si="238"/>
        <v/>
      </c>
      <c r="I2287" s="111"/>
      <c r="J2287" s="120"/>
      <c r="K2287" s="120"/>
      <c r="L2287" s="120"/>
      <c r="M2287" s="120"/>
      <c r="N2287" s="120"/>
      <c r="O2287" s="120"/>
      <c r="P2287" s="120"/>
      <c r="Q2287" s="120"/>
      <c r="R2287" s="120"/>
      <c r="S2287" s="120"/>
      <c r="T2287" s="120"/>
      <c r="U2287" s="120"/>
      <c r="V2287" s="120"/>
      <c r="W2287" s="109"/>
      <c r="X2287" s="109"/>
      <c r="Y2287" s="65" t="str">
        <f t="shared" si="239"/>
        <v>DOUBLE</v>
      </c>
      <c r="Z2287" s="65">
        <f t="shared" si="234"/>
        <v>0</v>
      </c>
      <c r="AA2287" s="65">
        <f t="shared" si="235"/>
        <v>0</v>
      </c>
      <c r="AB2287" s="65">
        <f t="shared" si="236"/>
        <v>1</v>
      </c>
      <c r="AC2287" s="65">
        <f t="shared" si="237"/>
        <v>0</v>
      </c>
    </row>
    <row r="2288" spans="1:29" x14ac:dyDescent="0.25">
      <c r="A2288" s="105"/>
      <c r="B2288" s="106"/>
      <c r="C2288" s="105"/>
      <c r="D2288" s="107"/>
      <c r="E2288" s="108"/>
      <c r="F2288" s="109"/>
      <c r="G2288" s="110"/>
      <c r="H2288" s="113" t="str">
        <f t="shared" si="238"/>
        <v/>
      </c>
      <c r="I2288" s="111"/>
      <c r="J2288" s="120"/>
      <c r="K2288" s="120"/>
      <c r="L2288" s="120"/>
      <c r="M2288" s="120"/>
      <c r="N2288" s="120"/>
      <c r="O2288" s="120"/>
      <c r="P2288" s="120"/>
      <c r="Q2288" s="120"/>
      <c r="R2288" s="120"/>
      <c r="S2288" s="120"/>
      <c r="T2288" s="120"/>
      <c r="U2288" s="120"/>
      <c r="V2288" s="120"/>
      <c r="W2288" s="109"/>
      <c r="X2288" s="109"/>
      <c r="Y2288" s="65" t="str">
        <f t="shared" si="239"/>
        <v>DOUBLE</v>
      </c>
      <c r="Z2288" s="65">
        <f t="shared" si="234"/>
        <v>0</v>
      </c>
      <c r="AA2288" s="65">
        <f t="shared" si="235"/>
        <v>0</v>
      </c>
      <c r="AB2288" s="65">
        <f t="shared" si="236"/>
        <v>1</v>
      </c>
      <c r="AC2288" s="65">
        <f t="shared" si="237"/>
        <v>0</v>
      </c>
    </row>
    <row r="2289" spans="1:29" x14ac:dyDescent="0.25">
      <c r="A2289" s="105"/>
      <c r="B2289" s="106"/>
      <c r="C2289" s="105"/>
      <c r="D2289" s="107"/>
      <c r="E2289" s="108"/>
      <c r="F2289" s="109"/>
      <c r="G2289" s="110"/>
      <c r="H2289" s="113" t="str">
        <f t="shared" si="238"/>
        <v/>
      </c>
      <c r="I2289" s="111"/>
      <c r="J2289" s="120"/>
      <c r="K2289" s="120"/>
      <c r="L2289" s="120"/>
      <c r="M2289" s="120"/>
      <c r="N2289" s="120"/>
      <c r="O2289" s="120"/>
      <c r="P2289" s="120"/>
      <c r="Q2289" s="120"/>
      <c r="R2289" s="120"/>
      <c r="S2289" s="120"/>
      <c r="T2289" s="120"/>
      <c r="U2289" s="120"/>
      <c r="V2289" s="120"/>
      <c r="W2289" s="109"/>
      <c r="X2289" s="109"/>
      <c r="Y2289" s="65" t="str">
        <f t="shared" si="239"/>
        <v>DOUBLE</v>
      </c>
      <c r="Z2289" s="65">
        <f t="shared" si="234"/>
        <v>0</v>
      </c>
      <c r="AA2289" s="65">
        <f t="shared" si="235"/>
        <v>0</v>
      </c>
      <c r="AB2289" s="65">
        <f t="shared" si="236"/>
        <v>1</v>
      </c>
      <c r="AC2289" s="65">
        <f t="shared" si="237"/>
        <v>0</v>
      </c>
    </row>
    <row r="2290" spans="1:29" x14ac:dyDescent="0.25">
      <c r="A2290" s="105"/>
      <c r="B2290" s="106"/>
      <c r="C2290" s="105"/>
      <c r="D2290" s="107"/>
      <c r="E2290" s="108"/>
      <c r="F2290" s="109"/>
      <c r="G2290" s="110"/>
      <c r="H2290" s="113" t="str">
        <f t="shared" si="238"/>
        <v/>
      </c>
      <c r="I2290" s="111"/>
      <c r="J2290" s="120"/>
      <c r="K2290" s="120"/>
      <c r="L2290" s="120"/>
      <c r="M2290" s="120"/>
      <c r="N2290" s="120"/>
      <c r="O2290" s="120"/>
      <c r="P2290" s="120"/>
      <c r="Q2290" s="120"/>
      <c r="R2290" s="120"/>
      <c r="S2290" s="120"/>
      <c r="T2290" s="120"/>
      <c r="U2290" s="120"/>
      <c r="V2290" s="120"/>
      <c r="W2290" s="109"/>
      <c r="X2290" s="109"/>
      <c r="Y2290" s="65" t="str">
        <f t="shared" si="239"/>
        <v>DOUBLE</v>
      </c>
      <c r="Z2290" s="65">
        <f t="shared" si="234"/>
        <v>0</v>
      </c>
      <c r="AA2290" s="65">
        <f t="shared" si="235"/>
        <v>0</v>
      </c>
      <c r="AB2290" s="65">
        <f t="shared" si="236"/>
        <v>1</v>
      </c>
      <c r="AC2290" s="65">
        <f t="shared" si="237"/>
        <v>0</v>
      </c>
    </row>
    <row r="2291" spans="1:29" x14ac:dyDescent="0.25">
      <c r="A2291" s="105"/>
      <c r="B2291" s="106"/>
      <c r="C2291" s="105"/>
      <c r="D2291" s="107"/>
      <c r="E2291" s="108"/>
      <c r="F2291" s="109"/>
      <c r="G2291" s="110"/>
      <c r="H2291" s="113" t="str">
        <f t="shared" si="238"/>
        <v/>
      </c>
      <c r="I2291" s="111"/>
      <c r="J2291" s="120"/>
      <c r="K2291" s="120"/>
      <c r="L2291" s="120"/>
      <c r="M2291" s="120"/>
      <c r="N2291" s="120"/>
      <c r="O2291" s="120"/>
      <c r="P2291" s="120"/>
      <c r="Q2291" s="120"/>
      <c r="R2291" s="120"/>
      <c r="S2291" s="120"/>
      <c r="T2291" s="120"/>
      <c r="U2291" s="120"/>
      <c r="V2291" s="120"/>
      <c r="W2291" s="109"/>
      <c r="X2291" s="109"/>
      <c r="Y2291" s="65" t="str">
        <f t="shared" si="239"/>
        <v>DOUBLE</v>
      </c>
      <c r="Z2291" s="65">
        <f t="shared" si="234"/>
        <v>0</v>
      </c>
      <c r="AA2291" s="65">
        <f t="shared" si="235"/>
        <v>0</v>
      </c>
      <c r="AB2291" s="65">
        <f t="shared" si="236"/>
        <v>1</v>
      </c>
      <c r="AC2291" s="65">
        <f t="shared" si="237"/>
        <v>0</v>
      </c>
    </row>
    <row r="2292" spans="1:29" x14ac:dyDescent="0.25">
      <c r="A2292" s="105"/>
      <c r="B2292" s="106"/>
      <c r="C2292" s="105"/>
      <c r="D2292" s="107"/>
      <c r="E2292" s="108"/>
      <c r="F2292" s="109"/>
      <c r="G2292" s="110"/>
      <c r="H2292" s="113" t="str">
        <f t="shared" si="238"/>
        <v/>
      </c>
      <c r="I2292" s="111"/>
      <c r="J2292" s="120"/>
      <c r="K2292" s="120"/>
      <c r="L2292" s="120"/>
      <c r="M2292" s="120"/>
      <c r="N2292" s="120"/>
      <c r="O2292" s="120"/>
      <c r="P2292" s="120"/>
      <c r="Q2292" s="120"/>
      <c r="R2292" s="120"/>
      <c r="S2292" s="120"/>
      <c r="T2292" s="120"/>
      <c r="U2292" s="120"/>
      <c r="V2292" s="120"/>
      <c r="W2292" s="109"/>
      <c r="X2292" s="109"/>
      <c r="Y2292" s="65" t="str">
        <f t="shared" si="239"/>
        <v>DOUBLE</v>
      </c>
      <c r="Z2292" s="65">
        <f t="shared" si="234"/>
        <v>0</v>
      </c>
      <c r="AA2292" s="65">
        <f t="shared" si="235"/>
        <v>0</v>
      </c>
      <c r="AB2292" s="65">
        <f t="shared" si="236"/>
        <v>1</v>
      </c>
      <c r="AC2292" s="65">
        <f t="shared" si="237"/>
        <v>0</v>
      </c>
    </row>
    <row r="2293" spans="1:29" x14ac:dyDescent="0.25">
      <c r="A2293" s="105"/>
      <c r="B2293" s="106"/>
      <c r="C2293" s="105"/>
      <c r="D2293" s="107"/>
      <c r="E2293" s="108"/>
      <c r="F2293" s="109"/>
      <c r="G2293" s="110"/>
      <c r="H2293" s="113" t="str">
        <f t="shared" si="238"/>
        <v/>
      </c>
      <c r="I2293" s="111"/>
      <c r="J2293" s="120"/>
      <c r="K2293" s="120"/>
      <c r="L2293" s="120"/>
      <c r="M2293" s="120"/>
      <c r="N2293" s="120"/>
      <c r="O2293" s="120"/>
      <c r="P2293" s="120"/>
      <c r="Q2293" s="120"/>
      <c r="R2293" s="120"/>
      <c r="S2293" s="120"/>
      <c r="T2293" s="120"/>
      <c r="U2293" s="120"/>
      <c r="V2293" s="120"/>
      <c r="W2293" s="109"/>
      <c r="X2293" s="109"/>
      <c r="Y2293" s="65" t="str">
        <f t="shared" si="239"/>
        <v>DOUBLE</v>
      </c>
      <c r="Z2293" s="65">
        <f t="shared" si="234"/>
        <v>0</v>
      </c>
      <c r="AA2293" s="65">
        <f t="shared" si="235"/>
        <v>0</v>
      </c>
      <c r="AB2293" s="65">
        <f t="shared" si="236"/>
        <v>1</v>
      </c>
      <c r="AC2293" s="65">
        <f t="shared" si="237"/>
        <v>0</v>
      </c>
    </row>
    <row r="2294" spans="1:29" x14ac:dyDescent="0.25">
      <c r="A2294" s="105"/>
      <c r="B2294" s="106"/>
      <c r="C2294" s="105"/>
      <c r="D2294" s="107"/>
      <c r="E2294" s="108"/>
      <c r="F2294" s="109"/>
      <c r="G2294" s="110"/>
      <c r="H2294" s="113" t="str">
        <f t="shared" si="238"/>
        <v/>
      </c>
      <c r="I2294" s="111"/>
      <c r="J2294" s="120"/>
      <c r="K2294" s="120"/>
      <c r="L2294" s="120"/>
      <c r="M2294" s="120"/>
      <c r="N2294" s="120"/>
      <c r="O2294" s="120"/>
      <c r="P2294" s="120"/>
      <c r="Q2294" s="120"/>
      <c r="R2294" s="120"/>
      <c r="S2294" s="120"/>
      <c r="T2294" s="120"/>
      <c r="U2294" s="120"/>
      <c r="V2294" s="120"/>
      <c r="W2294" s="109"/>
      <c r="X2294" s="109"/>
      <c r="Y2294" s="65" t="str">
        <f t="shared" si="239"/>
        <v>DOUBLE</v>
      </c>
      <c r="Z2294" s="65">
        <f t="shared" si="234"/>
        <v>0</v>
      </c>
      <c r="AA2294" s="65">
        <f t="shared" si="235"/>
        <v>0</v>
      </c>
      <c r="AB2294" s="65">
        <f t="shared" si="236"/>
        <v>1</v>
      </c>
      <c r="AC2294" s="65">
        <f t="shared" si="237"/>
        <v>0</v>
      </c>
    </row>
    <row r="2295" spans="1:29" x14ac:dyDescent="0.25">
      <c r="A2295" s="105"/>
      <c r="B2295" s="106"/>
      <c r="C2295" s="105"/>
      <c r="D2295" s="107"/>
      <c r="E2295" s="108"/>
      <c r="F2295" s="109"/>
      <c r="G2295" s="110"/>
      <c r="H2295" s="113" t="str">
        <f t="shared" si="238"/>
        <v/>
      </c>
      <c r="I2295" s="111"/>
      <c r="J2295" s="120"/>
      <c r="K2295" s="120"/>
      <c r="L2295" s="120"/>
      <c r="M2295" s="120"/>
      <c r="N2295" s="120"/>
      <c r="O2295" s="120"/>
      <c r="P2295" s="120"/>
      <c r="Q2295" s="120"/>
      <c r="R2295" s="120"/>
      <c r="S2295" s="120"/>
      <c r="T2295" s="120"/>
      <c r="U2295" s="120"/>
      <c r="V2295" s="120"/>
      <c r="W2295" s="109"/>
      <c r="X2295" s="109"/>
      <c r="Y2295" s="65" t="str">
        <f t="shared" si="239"/>
        <v>DOUBLE</v>
      </c>
      <c r="Z2295" s="65">
        <f t="shared" si="234"/>
        <v>0</v>
      </c>
      <c r="AA2295" s="65">
        <f t="shared" si="235"/>
        <v>0</v>
      </c>
      <c r="AB2295" s="65">
        <f t="shared" si="236"/>
        <v>1</v>
      </c>
      <c r="AC2295" s="65">
        <f t="shared" si="237"/>
        <v>0</v>
      </c>
    </row>
    <row r="2296" spans="1:29" x14ac:dyDescent="0.25">
      <c r="A2296" s="105"/>
      <c r="B2296" s="106"/>
      <c r="C2296" s="105"/>
      <c r="D2296" s="107"/>
      <c r="E2296" s="108"/>
      <c r="F2296" s="109"/>
      <c r="G2296" s="110"/>
      <c r="H2296" s="113" t="str">
        <f t="shared" si="238"/>
        <v/>
      </c>
      <c r="I2296" s="111"/>
      <c r="J2296" s="120"/>
      <c r="K2296" s="120"/>
      <c r="L2296" s="120"/>
      <c r="M2296" s="120"/>
      <c r="N2296" s="120"/>
      <c r="O2296" s="120"/>
      <c r="P2296" s="120"/>
      <c r="Q2296" s="120"/>
      <c r="R2296" s="120"/>
      <c r="S2296" s="120"/>
      <c r="T2296" s="120"/>
      <c r="U2296" s="120"/>
      <c r="V2296" s="120"/>
      <c r="W2296" s="109"/>
      <c r="X2296" s="109"/>
      <c r="Y2296" s="65" t="str">
        <f t="shared" si="239"/>
        <v>DOUBLE</v>
      </c>
      <c r="Z2296" s="65">
        <f t="shared" si="234"/>
        <v>0</v>
      </c>
      <c r="AA2296" s="65">
        <f t="shared" si="235"/>
        <v>0</v>
      </c>
      <c r="AB2296" s="65">
        <f t="shared" si="236"/>
        <v>1</v>
      </c>
      <c r="AC2296" s="65">
        <f t="shared" si="237"/>
        <v>0</v>
      </c>
    </row>
    <row r="2297" spans="1:29" x14ac:dyDescent="0.25">
      <c r="A2297" s="105"/>
      <c r="B2297" s="106"/>
      <c r="C2297" s="105"/>
      <c r="D2297" s="107"/>
      <c r="E2297" s="108"/>
      <c r="F2297" s="109"/>
      <c r="G2297" s="110"/>
      <c r="H2297" s="113" t="str">
        <f t="shared" si="238"/>
        <v/>
      </c>
      <c r="I2297" s="111"/>
      <c r="J2297" s="120"/>
      <c r="K2297" s="120"/>
      <c r="L2297" s="120"/>
      <c r="M2297" s="120"/>
      <c r="N2297" s="120"/>
      <c r="O2297" s="120"/>
      <c r="P2297" s="120"/>
      <c r="Q2297" s="120"/>
      <c r="R2297" s="120"/>
      <c r="S2297" s="120"/>
      <c r="T2297" s="120"/>
      <c r="U2297" s="120"/>
      <c r="V2297" s="120"/>
      <c r="W2297" s="109"/>
      <c r="X2297" s="109"/>
      <c r="Y2297" s="65" t="str">
        <f t="shared" si="239"/>
        <v>DOUBLE</v>
      </c>
      <c r="Z2297" s="65">
        <f t="shared" si="234"/>
        <v>0</v>
      </c>
      <c r="AA2297" s="65">
        <f t="shared" si="235"/>
        <v>0</v>
      </c>
      <c r="AB2297" s="65">
        <f t="shared" si="236"/>
        <v>1</v>
      </c>
      <c r="AC2297" s="65">
        <f t="shared" si="237"/>
        <v>0</v>
      </c>
    </row>
    <row r="2298" spans="1:29" x14ac:dyDescent="0.25">
      <c r="A2298" s="105"/>
      <c r="B2298" s="106"/>
      <c r="C2298" s="105"/>
      <c r="D2298" s="107"/>
      <c r="E2298" s="108"/>
      <c r="F2298" s="109"/>
      <c r="G2298" s="110"/>
      <c r="H2298" s="113" t="str">
        <f t="shared" si="238"/>
        <v/>
      </c>
      <c r="I2298" s="111"/>
      <c r="J2298" s="120"/>
      <c r="K2298" s="120"/>
      <c r="L2298" s="120"/>
      <c r="M2298" s="120"/>
      <c r="N2298" s="120"/>
      <c r="O2298" s="120"/>
      <c r="P2298" s="120"/>
      <c r="Q2298" s="120"/>
      <c r="R2298" s="120"/>
      <c r="S2298" s="120"/>
      <c r="T2298" s="120"/>
      <c r="U2298" s="120"/>
      <c r="V2298" s="120"/>
      <c r="W2298" s="109"/>
      <c r="X2298" s="109"/>
      <c r="Y2298" s="65" t="str">
        <f t="shared" si="239"/>
        <v>DOUBLE</v>
      </c>
      <c r="Z2298" s="65">
        <f t="shared" si="234"/>
        <v>0</v>
      </c>
      <c r="AA2298" s="65">
        <f t="shared" si="235"/>
        <v>0</v>
      </c>
      <c r="AB2298" s="65">
        <f t="shared" si="236"/>
        <v>1</v>
      </c>
      <c r="AC2298" s="65">
        <f t="shared" si="237"/>
        <v>0</v>
      </c>
    </row>
    <row r="2299" spans="1:29" x14ac:dyDescent="0.25">
      <c r="A2299" s="105"/>
      <c r="B2299" s="106"/>
      <c r="C2299" s="105"/>
      <c r="D2299" s="107"/>
      <c r="E2299" s="108"/>
      <c r="F2299" s="109"/>
      <c r="G2299" s="110"/>
      <c r="H2299" s="113" t="str">
        <f t="shared" si="238"/>
        <v/>
      </c>
      <c r="I2299" s="111"/>
      <c r="J2299" s="120"/>
      <c r="K2299" s="120"/>
      <c r="L2299" s="120"/>
      <c r="M2299" s="120"/>
      <c r="N2299" s="120"/>
      <c r="O2299" s="120"/>
      <c r="P2299" s="120"/>
      <c r="Q2299" s="120"/>
      <c r="R2299" s="120"/>
      <c r="S2299" s="120"/>
      <c r="T2299" s="120"/>
      <c r="U2299" s="120"/>
      <c r="V2299" s="120"/>
      <c r="W2299" s="109"/>
      <c r="X2299" s="109"/>
      <c r="Y2299" s="65" t="str">
        <f t="shared" si="239"/>
        <v>DOUBLE</v>
      </c>
      <c r="Z2299" s="65">
        <f t="shared" si="234"/>
        <v>0</v>
      </c>
      <c r="AA2299" s="65">
        <f t="shared" si="235"/>
        <v>0</v>
      </c>
      <c r="AB2299" s="65">
        <f t="shared" si="236"/>
        <v>1</v>
      </c>
      <c r="AC2299" s="65">
        <f t="shared" si="237"/>
        <v>0</v>
      </c>
    </row>
    <row r="2300" spans="1:29" x14ac:dyDescent="0.25">
      <c r="A2300" s="105"/>
      <c r="B2300" s="106"/>
      <c r="C2300" s="105"/>
      <c r="D2300" s="107"/>
      <c r="E2300" s="108"/>
      <c r="F2300" s="109"/>
      <c r="G2300" s="110"/>
      <c r="H2300" s="113" t="str">
        <f t="shared" si="238"/>
        <v/>
      </c>
      <c r="I2300" s="111"/>
      <c r="J2300" s="120"/>
      <c r="K2300" s="120"/>
      <c r="L2300" s="120"/>
      <c r="M2300" s="120"/>
      <c r="N2300" s="120"/>
      <c r="O2300" s="120"/>
      <c r="P2300" s="120"/>
      <c r="Q2300" s="120"/>
      <c r="R2300" s="120"/>
      <c r="S2300" s="120"/>
      <c r="T2300" s="120"/>
      <c r="U2300" s="120"/>
      <c r="V2300" s="120"/>
      <c r="W2300" s="109"/>
      <c r="X2300" s="109"/>
      <c r="Y2300" s="65" t="str">
        <f t="shared" si="239"/>
        <v>DOUBLE</v>
      </c>
      <c r="Z2300" s="65">
        <f t="shared" si="234"/>
        <v>0</v>
      </c>
      <c r="AA2300" s="65">
        <f t="shared" si="235"/>
        <v>0</v>
      </c>
      <c r="AB2300" s="65">
        <f t="shared" si="236"/>
        <v>1</v>
      </c>
      <c r="AC2300" s="65">
        <f t="shared" si="237"/>
        <v>0</v>
      </c>
    </row>
    <row r="2301" spans="1:29" x14ac:dyDescent="0.25">
      <c r="A2301" s="105"/>
      <c r="B2301" s="106"/>
      <c r="C2301" s="105"/>
      <c r="D2301" s="107"/>
      <c r="E2301" s="108"/>
      <c r="F2301" s="109"/>
      <c r="G2301" s="110"/>
      <c r="H2301" s="113" t="str">
        <f t="shared" si="238"/>
        <v/>
      </c>
      <c r="I2301" s="111"/>
      <c r="J2301" s="120"/>
      <c r="K2301" s="120"/>
      <c r="L2301" s="120"/>
      <c r="M2301" s="120"/>
      <c r="N2301" s="120"/>
      <c r="O2301" s="120"/>
      <c r="P2301" s="120"/>
      <c r="Q2301" s="120"/>
      <c r="R2301" s="120"/>
      <c r="S2301" s="120"/>
      <c r="T2301" s="120"/>
      <c r="U2301" s="120"/>
      <c r="V2301" s="120"/>
      <c r="W2301" s="109"/>
      <c r="X2301" s="109"/>
      <c r="Y2301" s="65" t="str">
        <f t="shared" si="239"/>
        <v>DOUBLE</v>
      </c>
      <c r="Z2301" s="65">
        <f t="shared" si="234"/>
        <v>0</v>
      </c>
      <c r="AA2301" s="65">
        <f t="shared" si="235"/>
        <v>0</v>
      </c>
      <c r="AB2301" s="65">
        <f t="shared" si="236"/>
        <v>1</v>
      </c>
      <c r="AC2301" s="65">
        <f t="shared" si="237"/>
        <v>0</v>
      </c>
    </row>
    <row r="2302" spans="1:29" x14ac:dyDescent="0.25">
      <c r="A2302" s="105"/>
      <c r="B2302" s="106"/>
      <c r="C2302" s="105"/>
      <c r="D2302" s="107"/>
      <c r="E2302" s="108"/>
      <c r="F2302" s="109"/>
      <c r="G2302" s="110"/>
      <c r="H2302" s="113" t="str">
        <f t="shared" si="238"/>
        <v/>
      </c>
      <c r="I2302" s="111"/>
      <c r="J2302" s="120"/>
      <c r="K2302" s="120"/>
      <c r="L2302" s="120"/>
      <c r="M2302" s="120"/>
      <c r="N2302" s="120"/>
      <c r="O2302" s="120"/>
      <c r="P2302" s="120"/>
      <c r="Q2302" s="120"/>
      <c r="R2302" s="120"/>
      <c r="S2302" s="120"/>
      <c r="T2302" s="120"/>
      <c r="U2302" s="120"/>
      <c r="V2302" s="120"/>
      <c r="W2302" s="109"/>
      <c r="X2302" s="109"/>
      <c r="Y2302" s="65" t="str">
        <f t="shared" si="239"/>
        <v>DOUBLE</v>
      </c>
      <c r="Z2302" s="65">
        <f t="shared" si="234"/>
        <v>0</v>
      </c>
      <c r="AA2302" s="65">
        <f t="shared" si="235"/>
        <v>0</v>
      </c>
      <c r="AB2302" s="65">
        <f t="shared" si="236"/>
        <v>1</v>
      </c>
      <c r="AC2302" s="65">
        <f t="shared" si="237"/>
        <v>0</v>
      </c>
    </row>
    <row r="2303" spans="1:29" x14ac:dyDescent="0.25">
      <c r="A2303" s="105"/>
      <c r="B2303" s="106"/>
      <c r="C2303" s="105"/>
      <c r="D2303" s="107"/>
      <c r="E2303" s="108"/>
      <c r="F2303" s="109"/>
      <c r="G2303" s="110"/>
      <c r="H2303" s="113" t="str">
        <f t="shared" si="238"/>
        <v/>
      </c>
      <c r="I2303" s="111"/>
      <c r="J2303" s="120"/>
      <c r="K2303" s="120"/>
      <c r="L2303" s="120"/>
      <c r="M2303" s="120"/>
      <c r="N2303" s="120"/>
      <c r="O2303" s="120"/>
      <c r="P2303" s="120"/>
      <c r="Q2303" s="120"/>
      <c r="R2303" s="120"/>
      <c r="S2303" s="120"/>
      <c r="T2303" s="120"/>
      <c r="U2303" s="120"/>
      <c r="V2303" s="120"/>
      <c r="W2303" s="109"/>
      <c r="X2303" s="109"/>
      <c r="Y2303" s="65" t="str">
        <f t="shared" si="239"/>
        <v>DOUBLE</v>
      </c>
      <c r="Z2303" s="65">
        <f t="shared" si="234"/>
        <v>0</v>
      </c>
      <c r="AA2303" s="65">
        <f t="shared" si="235"/>
        <v>0</v>
      </c>
      <c r="AB2303" s="65">
        <f t="shared" si="236"/>
        <v>1</v>
      </c>
      <c r="AC2303" s="65">
        <f t="shared" si="237"/>
        <v>0</v>
      </c>
    </row>
    <row r="2304" spans="1:29" x14ac:dyDescent="0.25">
      <c r="A2304" s="105"/>
      <c r="B2304" s="106"/>
      <c r="C2304" s="105"/>
      <c r="D2304" s="107"/>
      <c r="E2304" s="108"/>
      <c r="F2304" s="109"/>
      <c r="G2304" s="110"/>
      <c r="H2304" s="113" t="str">
        <f t="shared" si="238"/>
        <v/>
      </c>
      <c r="I2304" s="111"/>
      <c r="J2304" s="120"/>
      <c r="K2304" s="120"/>
      <c r="L2304" s="120"/>
      <c r="M2304" s="120"/>
      <c r="N2304" s="120"/>
      <c r="O2304" s="120"/>
      <c r="P2304" s="120"/>
      <c r="Q2304" s="120"/>
      <c r="R2304" s="120"/>
      <c r="S2304" s="120"/>
      <c r="T2304" s="120"/>
      <c r="U2304" s="120"/>
      <c r="V2304" s="120"/>
      <c r="W2304" s="109"/>
      <c r="X2304" s="109"/>
      <c r="Y2304" s="65" t="str">
        <f t="shared" si="239"/>
        <v>DOUBLE</v>
      </c>
      <c r="Z2304" s="65">
        <f t="shared" si="234"/>
        <v>0</v>
      </c>
      <c r="AA2304" s="65">
        <f t="shared" si="235"/>
        <v>0</v>
      </c>
      <c r="AB2304" s="65">
        <f t="shared" si="236"/>
        <v>1</v>
      </c>
      <c r="AC2304" s="65">
        <f t="shared" si="237"/>
        <v>0</v>
      </c>
    </row>
    <row r="2305" spans="1:29" x14ac:dyDescent="0.25">
      <c r="A2305" s="105"/>
      <c r="B2305" s="106"/>
      <c r="C2305" s="105"/>
      <c r="D2305" s="107"/>
      <c r="E2305" s="108"/>
      <c r="F2305" s="109"/>
      <c r="G2305" s="110"/>
      <c r="H2305" s="113" t="str">
        <f t="shared" si="238"/>
        <v/>
      </c>
      <c r="I2305" s="111"/>
      <c r="J2305" s="120"/>
      <c r="K2305" s="120"/>
      <c r="L2305" s="120"/>
      <c r="M2305" s="120"/>
      <c r="N2305" s="120"/>
      <c r="O2305" s="120"/>
      <c r="P2305" s="120"/>
      <c r="Q2305" s="120"/>
      <c r="R2305" s="120"/>
      <c r="S2305" s="120"/>
      <c r="T2305" s="120"/>
      <c r="U2305" s="120"/>
      <c r="V2305" s="120"/>
      <c r="W2305" s="109"/>
      <c r="X2305" s="109"/>
      <c r="Y2305" s="65" t="str">
        <f t="shared" si="239"/>
        <v>DOUBLE</v>
      </c>
      <c r="Z2305" s="65">
        <f t="shared" ref="Z2305:Z2368" si="240">A2146</f>
        <v>0</v>
      </c>
      <c r="AA2305" s="65">
        <f t="shared" si="235"/>
        <v>0</v>
      </c>
      <c r="AB2305" s="65">
        <f t="shared" si="236"/>
        <v>1</v>
      </c>
      <c r="AC2305" s="65">
        <f t="shared" si="237"/>
        <v>0</v>
      </c>
    </row>
    <row r="2306" spans="1:29" x14ac:dyDescent="0.25">
      <c r="A2306" s="105"/>
      <c r="B2306" s="106"/>
      <c r="C2306" s="105"/>
      <c r="D2306" s="107"/>
      <c r="E2306" s="108"/>
      <c r="F2306" s="109"/>
      <c r="G2306" s="110"/>
      <c r="H2306" s="113" t="str">
        <f t="shared" si="238"/>
        <v/>
      </c>
      <c r="I2306" s="111"/>
      <c r="J2306" s="120"/>
      <c r="K2306" s="120"/>
      <c r="L2306" s="120"/>
      <c r="M2306" s="120"/>
      <c r="N2306" s="120"/>
      <c r="O2306" s="120"/>
      <c r="P2306" s="120"/>
      <c r="Q2306" s="120"/>
      <c r="R2306" s="120"/>
      <c r="S2306" s="120"/>
      <c r="T2306" s="120"/>
      <c r="U2306" s="120"/>
      <c r="V2306" s="120"/>
      <c r="W2306" s="109"/>
      <c r="X2306" s="109"/>
      <c r="Y2306" s="65" t="str">
        <f t="shared" si="239"/>
        <v>DOUBLE</v>
      </c>
      <c r="Z2306" s="65">
        <f t="shared" si="240"/>
        <v>0</v>
      </c>
      <c r="AA2306" s="65">
        <f t="shared" si="235"/>
        <v>0</v>
      </c>
      <c r="AB2306" s="65">
        <f t="shared" si="236"/>
        <v>1</v>
      </c>
      <c r="AC2306" s="65">
        <f t="shared" si="237"/>
        <v>0</v>
      </c>
    </row>
    <row r="2307" spans="1:29" x14ac:dyDescent="0.25">
      <c r="A2307" s="105"/>
      <c r="B2307" s="106"/>
      <c r="C2307" s="105"/>
      <c r="D2307" s="107"/>
      <c r="E2307" s="108"/>
      <c r="F2307" s="109"/>
      <c r="G2307" s="110"/>
      <c r="H2307" s="113" t="str">
        <f t="shared" si="238"/>
        <v/>
      </c>
      <c r="I2307" s="111"/>
      <c r="J2307" s="120"/>
      <c r="K2307" s="120"/>
      <c r="L2307" s="120"/>
      <c r="M2307" s="120"/>
      <c r="N2307" s="120"/>
      <c r="O2307" s="120"/>
      <c r="P2307" s="120"/>
      <c r="Q2307" s="120"/>
      <c r="R2307" s="120"/>
      <c r="S2307" s="120"/>
      <c r="T2307" s="120"/>
      <c r="U2307" s="120"/>
      <c r="V2307" s="120"/>
      <c r="W2307" s="109"/>
      <c r="X2307" s="109"/>
      <c r="Y2307" s="65" t="str">
        <f t="shared" si="239"/>
        <v>DOUBLE</v>
      </c>
      <c r="Z2307" s="65">
        <f t="shared" si="240"/>
        <v>0</v>
      </c>
      <c r="AA2307" s="65">
        <f t="shared" ref="AA2307:AA2370" si="241">I2148</f>
        <v>0</v>
      </c>
      <c r="AB2307" s="65">
        <f t="shared" ref="AB2307:AB2370" si="242">IF(ISNA(MATCH(C2148,G2148,0)),1,0)</f>
        <v>1</v>
      </c>
      <c r="AC2307" s="65">
        <f t="shared" si="237"/>
        <v>0</v>
      </c>
    </row>
    <row r="2308" spans="1:29" x14ac:dyDescent="0.25">
      <c r="A2308" s="105"/>
      <c r="B2308" s="106"/>
      <c r="C2308" s="105"/>
      <c r="D2308" s="107"/>
      <c r="E2308" s="108"/>
      <c r="F2308" s="109"/>
      <c r="G2308" s="110"/>
      <c r="H2308" s="113" t="str">
        <f t="shared" si="238"/>
        <v/>
      </c>
      <c r="I2308" s="111"/>
      <c r="J2308" s="120"/>
      <c r="K2308" s="120"/>
      <c r="L2308" s="120"/>
      <c r="M2308" s="120"/>
      <c r="N2308" s="120"/>
      <c r="O2308" s="120"/>
      <c r="P2308" s="120"/>
      <c r="Q2308" s="120"/>
      <c r="R2308" s="120"/>
      <c r="S2308" s="120"/>
      <c r="T2308" s="120"/>
      <c r="U2308" s="120"/>
      <c r="V2308" s="120"/>
      <c r="W2308" s="109"/>
      <c r="X2308" s="109"/>
      <c r="Y2308" s="65" t="str">
        <f t="shared" si="239"/>
        <v>DOUBLE</v>
      </c>
      <c r="Z2308" s="65">
        <f t="shared" si="240"/>
        <v>0</v>
      </c>
      <c r="AA2308" s="65">
        <f t="shared" si="241"/>
        <v>0</v>
      </c>
      <c r="AB2308" s="65">
        <f t="shared" si="242"/>
        <v>1</v>
      </c>
      <c r="AC2308" s="65">
        <f t="shared" si="237"/>
        <v>0</v>
      </c>
    </row>
    <row r="2309" spans="1:29" x14ac:dyDescent="0.25">
      <c r="A2309" s="105"/>
      <c r="B2309" s="106"/>
      <c r="C2309" s="105"/>
      <c r="D2309" s="107"/>
      <c r="E2309" s="108"/>
      <c r="F2309" s="109"/>
      <c r="G2309" s="110"/>
      <c r="H2309" s="113" t="str">
        <f t="shared" si="238"/>
        <v/>
      </c>
      <c r="I2309" s="111"/>
      <c r="J2309" s="120"/>
      <c r="K2309" s="120"/>
      <c r="L2309" s="120"/>
      <c r="M2309" s="120"/>
      <c r="N2309" s="120"/>
      <c r="O2309" s="120"/>
      <c r="P2309" s="120"/>
      <c r="Q2309" s="120"/>
      <c r="R2309" s="120"/>
      <c r="S2309" s="120"/>
      <c r="T2309" s="120"/>
      <c r="U2309" s="120"/>
      <c r="V2309" s="120"/>
      <c r="W2309" s="109"/>
      <c r="X2309" s="109"/>
      <c r="Y2309" s="65" t="str">
        <f t="shared" si="239"/>
        <v>DOUBLE</v>
      </c>
      <c r="Z2309" s="65">
        <f t="shared" si="240"/>
        <v>0</v>
      </c>
      <c r="AA2309" s="65">
        <f t="shared" si="241"/>
        <v>0</v>
      </c>
      <c r="AB2309" s="65">
        <f t="shared" si="242"/>
        <v>1</v>
      </c>
      <c r="AC2309" s="65">
        <f t="shared" si="237"/>
        <v>0</v>
      </c>
    </row>
    <row r="2310" spans="1:29" x14ac:dyDescent="0.25">
      <c r="A2310" s="105"/>
      <c r="B2310" s="106"/>
      <c r="C2310" s="105"/>
      <c r="D2310" s="107"/>
      <c r="E2310" s="108"/>
      <c r="F2310" s="109"/>
      <c r="G2310" s="110"/>
      <c r="H2310" s="113" t="str">
        <f t="shared" si="238"/>
        <v/>
      </c>
      <c r="I2310" s="111"/>
      <c r="J2310" s="120"/>
      <c r="K2310" s="120"/>
      <c r="L2310" s="120"/>
      <c r="M2310" s="120"/>
      <c r="N2310" s="120"/>
      <c r="O2310" s="120"/>
      <c r="P2310" s="120"/>
      <c r="Q2310" s="120"/>
      <c r="R2310" s="120"/>
      <c r="S2310" s="120"/>
      <c r="T2310" s="120"/>
      <c r="U2310" s="120"/>
      <c r="V2310" s="120"/>
      <c r="W2310" s="109"/>
      <c r="X2310" s="109"/>
      <c r="Y2310" s="65" t="str">
        <f t="shared" si="239"/>
        <v>DOUBLE</v>
      </c>
      <c r="Z2310" s="65">
        <f t="shared" si="240"/>
        <v>0</v>
      </c>
      <c r="AA2310" s="65">
        <f t="shared" si="241"/>
        <v>0</v>
      </c>
      <c r="AB2310" s="65">
        <f t="shared" si="242"/>
        <v>1</v>
      </c>
      <c r="AC2310" s="65">
        <f t="shared" si="237"/>
        <v>0</v>
      </c>
    </row>
    <row r="2311" spans="1:29" x14ac:dyDescent="0.25">
      <c r="A2311" s="105"/>
      <c r="B2311" s="106"/>
      <c r="C2311" s="105"/>
      <c r="D2311" s="107"/>
      <c r="E2311" s="108"/>
      <c r="F2311" s="109"/>
      <c r="G2311" s="110"/>
      <c r="H2311" s="113" t="str">
        <f t="shared" si="238"/>
        <v/>
      </c>
      <c r="I2311" s="111"/>
      <c r="J2311" s="120"/>
      <c r="K2311" s="120"/>
      <c r="L2311" s="120"/>
      <c r="M2311" s="120"/>
      <c r="N2311" s="120"/>
      <c r="O2311" s="120"/>
      <c r="P2311" s="120"/>
      <c r="Q2311" s="120"/>
      <c r="R2311" s="120"/>
      <c r="S2311" s="120"/>
      <c r="T2311" s="120"/>
      <c r="U2311" s="120"/>
      <c r="V2311" s="120"/>
      <c r="W2311" s="109"/>
      <c r="X2311" s="109"/>
      <c r="Y2311" s="65" t="str">
        <f t="shared" si="239"/>
        <v>DOUBLE</v>
      </c>
      <c r="Z2311" s="65">
        <f t="shared" si="240"/>
        <v>0</v>
      </c>
      <c r="AA2311" s="65">
        <f t="shared" si="241"/>
        <v>0</v>
      </c>
      <c r="AB2311" s="65">
        <f t="shared" si="242"/>
        <v>1</v>
      </c>
      <c r="AC2311" s="65">
        <f t="shared" ref="AC2311:AC2374" si="243">LEN(G2152)</f>
        <v>0</v>
      </c>
    </row>
    <row r="2312" spans="1:29" x14ac:dyDescent="0.25">
      <c r="A2312" s="105"/>
      <c r="B2312" s="106"/>
      <c r="C2312" s="105"/>
      <c r="D2312" s="107"/>
      <c r="E2312" s="108"/>
      <c r="F2312" s="109"/>
      <c r="G2312" s="110"/>
      <c r="H2312" s="113" t="str">
        <f t="shared" si="238"/>
        <v/>
      </c>
      <c r="I2312" s="111"/>
      <c r="J2312" s="120"/>
      <c r="K2312" s="120"/>
      <c r="L2312" s="120"/>
      <c r="M2312" s="120"/>
      <c r="N2312" s="120"/>
      <c r="O2312" s="120"/>
      <c r="P2312" s="120"/>
      <c r="Q2312" s="120"/>
      <c r="R2312" s="120"/>
      <c r="S2312" s="120"/>
      <c r="T2312" s="120"/>
      <c r="U2312" s="120"/>
      <c r="V2312" s="120"/>
      <c r="W2312" s="109"/>
      <c r="X2312" s="109"/>
      <c r="Y2312" s="65" t="str">
        <f t="shared" si="239"/>
        <v>DOUBLE</v>
      </c>
      <c r="Z2312" s="65">
        <f t="shared" si="240"/>
        <v>0</v>
      </c>
      <c r="AA2312" s="65">
        <f t="shared" si="241"/>
        <v>0</v>
      </c>
      <c r="AB2312" s="65">
        <f t="shared" si="242"/>
        <v>1</v>
      </c>
      <c r="AC2312" s="65">
        <f t="shared" si="243"/>
        <v>0</v>
      </c>
    </row>
    <row r="2313" spans="1:29" x14ac:dyDescent="0.25">
      <c r="A2313" s="105"/>
      <c r="B2313" s="106"/>
      <c r="C2313" s="105"/>
      <c r="D2313" s="107"/>
      <c r="E2313" s="108"/>
      <c r="F2313" s="109"/>
      <c r="G2313" s="110"/>
      <c r="H2313" s="113" t="str">
        <f t="shared" si="238"/>
        <v/>
      </c>
      <c r="I2313" s="111"/>
      <c r="J2313" s="120"/>
      <c r="K2313" s="120"/>
      <c r="L2313" s="120"/>
      <c r="M2313" s="120"/>
      <c r="N2313" s="120"/>
      <c r="O2313" s="120"/>
      <c r="P2313" s="120"/>
      <c r="Q2313" s="120"/>
      <c r="R2313" s="120"/>
      <c r="S2313" s="120"/>
      <c r="T2313" s="120"/>
      <c r="U2313" s="120"/>
      <c r="V2313" s="120"/>
      <c r="W2313" s="109"/>
      <c r="X2313" s="109"/>
      <c r="Y2313" s="65" t="str">
        <f t="shared" si="239"/>
        <v>DOUBLE</v>
      </c>
      <c r="Z2313" s="65">
        <f t="shared" si="240"/>
        <v>0</v>
      </c>
      <c r="AA2313" s="65">
        <f t="shared" si="241"/>
        <v>0</v>
      </c>
      <c r="AB2313" s="65">
        <f t="shared" si="242"/>
        <v>1</v>
      </c>
      <c r="AC2313" s="65">
        <f t="shared" si="243"/>
        <v>0</v>
      </c>
    </row>
    <row r="2314" spans="1:29" x14ac:dyDescent="0.25">
      <c r="A2314" s="105"/>
      <c r="B2314" s="106"/>
      <c r="C2314" s="105"/>
      <c r="D2314" s="107"/>
      <c r="E2314" s="108"/>
      <c r="F2314" s="109"/>
      <c r="G2314" s="110"/>
      <c r="H2314" s="113" t="str">
        <f t="shared" si="238"/>
        <v/>
      </c>
      <c r="I2314" s="111"/>
      <c r="J2314" s="120"/>
      <c r="K2314" s="120"/>
      <c r="L2314" s="120"/>
      <c r="M2314" s="120"/>
      <c r="N2314" s="120"/>
      <c r="O2314" s="120"/>
      <c r="P2314" s="120"/>
      <c r="Q2314" s="120"/>
      <c r="R2314" s="120"/>
      <c r="S2314" s="120"/>
      <c r="T2314" s="120"/>
      <c r="U2314" s="120"/>
      <c r="V2314" s="120"/>
      <c r="W2314" s="109"/>
      <c r="X2314" s="109"/>
      <c r="Y2314" s="65" t="str">
        <f t="shared" si="239"/>
        <v>DOUBLE</v>
      </c>
      <c r="Z2314" s="65">
        <f t="shared" si="240"/>
        <v>0</v>
      </c>
      <c r="AA2314" s="65">
        <f t="shared" si="241"/>
        <v>0</v>
      </c>
      <c r="AB2314" s="65">
        <f t="shared" si="242"/>
        <v>1</v>
      </c>
      <c r="AC2314" s="65">
        <f t="shared" si="243"/>
        <v>0</v>
      </c>
    </row>
    <row r="2315" spans="1:29" x14ac:dyDescent="0.25">
      <c r="A2315" s="105"/>
      <c r="B2315" s="106"/>
      <c r="C2315" s="105"/>
      <c r="D2315" s="107"/>
      <c r="E2315" s="108"/>
      <c r="F2315" s="109"/>
      <c r="G2315" s="110"/>
      <c r="H2315" s="113" t="str">
        <f t="shared" si="238"/>
        <v/>
      </c>
      <c r="I2315" s="111"/>
      <c r="J2315" s="120"/>
      <c r="K2315" s="120"/>
      <c r="L2315" s="120"/>
      <c r="M2315" s="120"/>
      <c r="N2315" s="120"/>
      <c r="O2315" s="120"/>
      <c r="P2315" s="120"/>
      <c r="Q2315" s="120"/>
      <c r="R2315" s="120"/>
      <c r="S2315" s="120"/>
      <c r="T2315" s="120"/>
      <c r="U2315" s="120"/>
      <c r="V2315" s="120"/>
      <c r="W2315" s="109"/>
      <c r="X2315" s="109"/>
      <c r="Y2315" s="65" t="str">
        <f t="shared" si="239"/>
        <v>DOUBLE</v>
      </c>
      <c r="Z2315" s="65">
        <f t="shared" si="240"/>
        <v>0</v>
      </c>
      <c r="AA2315" s="65">
        <f t="shared" si="241"/>
        <v>0</v>
      </c>
      <c r="AB2315" s="65">
        <f t="shared" si="242"/>
        <v>1</v>
      </c>
      <c r="AC2315" s="65">
        <f t="shared" si="243"/>
        <v>0</v>
      </c>
    </row>
    <row r="2316" spans="1:29" x14ac:dyDescent="0.25">
      <c r="A2316" s="105"/>
      <c r="B2316" s="106"/>
      <c r="C2316" s="105"/>
      <c r="D2316" s="107"/>
      <c r="E2316" s="108"/>
      <c r="F2316" s="109"/>
      <c r="G2316" s="110"/>
      <c r="H2316" s="113" t="str">
        <f t="shared" si="238"/>
        <v/>
      </c>
      <c r="I2316" s="111"/>
      <c r="J2316" s="120"/>
      <c r="K2316" s="120"/>
      <c r="L2316" s="120"/>
      <c r="M2316" s="120"/>
      <c r="N2316" s="120"/>
      <c r="O2316" s="120"/>
      <c r="P2316" s="120"/>
      <c r="Q2316" s="120"/>
      <c r="R2316" s="120"/>
      <c r="S2316" s="120"/>
      <c r="T2316" s="120"/>
      <c r="U2316" s="120"/>
      <c r="V2316" s="120"/>
      <c r="W2316" s="109"/>
      <c r="X2316" s="109"/>
      <c r="Y2316" s="65" t="str">
        <f t="shared" si="239"/>
        <v>DOUBLE</v>
      </c>
      <c r="Z2316" s="65">
        <f t="shared" si="240"/>
        <v>0</v>
      </c>
      <c r="AA2316" s="65">
        <f t="shared" si="241"/>
        <v>0</v>
      </c>
      <c r="AB2316" s="65">
        <f t="shared" si="242"/>
        <v>1</v>
      </c>
      <c r="AC2316" s="65">
        <f t="shared" si="243"/>
        <v>0</v>
      </c>
    </row>
    <row r="2317" spans="1:29" x14ac:dyDescent="0.25">
      <c r="A2317" s="105"/>
      <c r="B2317" s="106"/>
      <c r="C2317" s="105"/>
      <c r="D2317" s="107"/>
      <c r="E2317" s="108"/>
      <c r="F2317" s="109"/>
      <c r="G2317" s="110"/>
      <c r="H2317" s="113" t="str">
        <f t="shared" si="238"/>
        <v/>
      </c>
      <c r="I2317" s="111"/>
      <c r="J2317" s="120"/>
      <c r="K2317" s="120"/>
      <c r="L2317" s="120"/>
      <c r="M2317" s="120"/>
      <c r="N2317" s="120"/>
      <c r="O2317" s="120"/>
      <c r="P2317" s="120"/>
      <c r="Q2317" s="120"/>
      <c r="R2317" s="120"/>
      <c r="S2317" s="120"/>
      <c r="T2317" s="120"/>
      <c r="U2317" s="120"/>
      <c r="V2317" s="120"/>
      <c r="W2317" s="109"/>
      <c r="X2317" s="109"/>
      <c r="Y2317" s="65" t="str">
        <f t="shared" si="239"/>
        <v>DOUBLE</v>
      </c>
      <c r="Z2317" s="65">
        <f t="shared" si="240"/>
        <v>0</v>
      </c>
      <c r="AA2317" s="65">
        <f t="shared" si="241"/>
        <v>0</v>
      </c>
      <c r="AB2317" s="65">
        <f t="shared" si="242"/>
        <v>1</v>
      </c>
      <c r="AC2317" s="65">
        <f t="shared" si="243"/>
        <v>0</v>
      </c>
    </row>
    <row r="2318" spans="1:29" x14ac:dyDescent="0.25">
      <c r="A2318" s="105"/>
      <c r="B2318" s="106"/>
      <c r="C2318" s="105"/>
      <c r="D2318" s="107"/>
      <c r="E2318" s="108"/>
      <c r="F2318" s="109"/>
      <c r="G2318" s="110"/>
      <c r="H2318" s="113" t="str">
        <f t="shared" si="238"/>
        <v/>
      </c>
      <c r="I2318" s="111"/>
      <c r="J2318" s="120"/>
      <c r="K2318" s="120"/>
      <c r="L2318" s="120"/>
      <c r="M2318" s="120"/>
      <c r="N2318" s="120"/>
      <c r="O2318" s="120"/>
      <c r="P2318" s="120"/>
      <c r="Q2318" s="120"/>
      <c r="R2318" s="120"/>
      <c r="S2318" s="120"/>
      <c r="T2318" s="120"/>
      <c r="U2318" s="120"/>
      <c r="V2318" s="120"/>
      <c r="W2318" s="109"/>
      <c r="X2318" s="109"/>
      <c r="Y2318" s="65" t="str">
        <f t="shared" si="239"/>
        <v>DOUBLE</v>
      </c>
      <c r="Z2318" s="65">
        <f t="shared" si="240"/>
        <v>0</v>
      </c>
      <c r="AA2318" s="65">
        <f t="shared" si="241"/>
        <v>0</v>
      </c>
      <c r="AB2318" s="65">
        <f t="shared" si="242"/>
        <v>1</v>
      </c>
      <c r="AC2318" s="65">
        <f t="shared" si="243"/>
        <v>0</v>
      </c>
    </row>
    <row r="2319" spans="1:29" x14ac:dyDescent="0.25">
      <c r="A2319" s="105"/>
      <c r="B2319" s="106"/>
      <c r="C2319" s="105"/>
      <c r="D2319" s="107"/>
      <c r="E2319" s="108"/>
      <c r="F2319" s="109"/>
      <c r="G2319" s="110"/>
      <c r="H2319" s="113" t="str">
        <f t="shared" si="238"/>
        <v/>
      </c>
      <c r="I2319" s="111"/>
      <c r="J2319" s="120"/>
      <c r="K2319" s="120"/>
      <c r="L2319" s="120"/>
      <c r="M2319" s="120"/>
      <c r="N2319" s="120"/>
      <c r="O2319" s="120"/>
      <c r="P2319" s="120"/>
      <c r="Q2319" s="120"/>
      <c r="R2319" s="120"/>
      <c r="S2319" s="120"/>
      <c r="T2319" s="120"/>
      <c r="U2319" s="120"/>
      <c r="V2319" s="120"/>
      <c r="W2319" s="109"/>
      <c r="X2319" s="109"/>
      <c r="Y2319" s="65" t="str">
        <f t="shared" si="239"/>
        <v>DOUBLE</v>
      </c>
      <c r="Z2319" s="65">
        <f t="shared" si="240"/>
        <v>0</v>
      </c>
      <c r="AA2319" s="65">
        <f t="shared" si="241"/>
        <v>0</v>
      </c>
      <c r="AB2319" s="65">
        <f t="shared" si="242"/>
        <v>1</v>
      </c>
      <c r="AC2319" s="65">
        <f t="shared" si="243"/>
        <v>0</v>
      </c>
    </row>
    <row r="2320" spans="1:29" x14ac:dyDescent="0.25">
      <c r="A2320" s="105"/>
      <c r="B2320" s="106"/>
      <c r="C2320" s="105"/>
      <c r="D2320" s="107"/>
      <c r="E2320" s="108"/>
      <c r="F2320" s="109"/>
      <c r="G2320" s="110"/>
      <c r="H2320" s="113" t="str">
        <f t="shared" si="238"/>
        <v/>
      </c>
      <c r="I2320" s="111"/>
      <c r="J2320" s="120"/>
      <c r="K2320" s="120"/>
      <c r="L2320" s="120"/>
      <c r="M2320" s="120"/>
      <c r="N2320" s="120"/>
      <c r="O2320" s="120"/>
      <c r="P2320" s="120"/>
      <c r="Q2320" s="120"/>
      <c r="R2320" s="120"/>
      <c r="S2320" s="120"/>
      <c r="T2320" s="120"/>
      <c r="U2320" s="120"/>
      <c r="V2320" s="120"/>
      <c r="W2320" s="109"/>
      <c r="X2320" s="109"/>
      <c r="Y2320" s="65" t="str">
        <f t="shared" si="239"/>
        <v>DOUBLE</v>
      </c>
      <c r="Z2320" s="65">
        <f t="shared" si="240"/>
        <v>0</v>
      </c>
      <c r="AA2320" s="65">
        <f t="shared" si="241"/>
        <v>0</v>
      </c>
      <c r="AB2320" s="65">
        <f t="shared" si="242"/>
        <v>1</v>
      </c>
      <c r="AC2320" s="65">
        <f t="shared" si="243"/>
        <v>0</v>
      </c>
    </row>
    <row r="2321" spans="1:29" x14ac:dyDescent="0.25">
      <c r="A2321" s="105"/>
      <c r="B2321" s="106"/>
      <c r="C2321" s="105"/>
      <c r="D2321" s="107"/>
      <c r="E2321" s="108"/>
      <c r="F2321" s="109"/>
      <c r="G2321" s="110"/>
      <c r="H2321" s="113" t="str">
        <f t="shared" si="238"/>
        <v/>
      </c>
      <c r="I2321" s="111"/>
      <c r="J2321" s="120"/>
      <c r="K2321" s="120"/>
      <c r="L2321" s="120"/>
      <c r="M2321" s="120"/>
      <c r="N2321" s="120"/>
      <c r="O2321" s="120"/>
      <c r="P2321" s="120"/>
      <c r="Q2321" s="120"/>
      <c r="R2321" s="120"/>
      <c r="S2321" s="120"/>
      <c r="T2321" s="120"/>
      <c r="U2321" s="120"/>
      <c r="V2321" s="120"/>
      <c r="W2321" s="109"/>
      <c r="X2321" s="109"/>
      <c r="Y2321" s="65" t="str">
        <f t="shared" si="239"/>
        <v>DOUBLE</v>
      </c>
      <c r="Z2321" s="65">
        <f t="shared" si="240"/>
        <v>0</v>
      </c>
      <c r="AA2321" s="65">
        <f t="shared" si="241"/>
        <v>0</v>
      </c>
      <c r="AB2321" s="65">
        <f t="shared" si="242"/>
        <v>1</v>
      </c>
      <c r="AC2321" s="65">
        <f t="shared" si="243"/>
        <v>0</v>
      </c>
    </row>
    <row r="2322" spans="1:29" x14ac:dyDescent="0.25">
      <c r="A2322" s="105"/>
      <c r="B2322" s="106"/>
      <c r="C2322" s="105"/>
      <c r="D2322" s="107"/>
      <c r="E2322" s="108"/>
      <c r="F2322" s="109"/>
      <c r="G2322" s="110"/>
      <c r="H2322" s="113" t="str">
        <f t="shared" si="238"/>
        <v/>
      </c>
      <c r="I2322" s="111"/>
      <c r="J2322" s="120"/>
      <c r="K2322" s="120"/>
      <c r="L2322" s="120"/>
      <c r="M2322" s="120"/>
      <c r="N2322" s="120"/>
      <c r="O2322" s="120"/>
      <c r="P2322" s="120"/>
      <c r="Q2322" s="120"/>
      <c r="R2322" s="120"/>
      <c r="S2322" s="120"/>
      <c r="T2322" s="120"/>
      <c r="U2322" s="120"/>
      <c r="V2322" s="120"/>
      <c r="W2322" s="109"/>
      <c r="X2322" s="109"/>
      <c r="Y2322" s="65" t="str">
        <f t="shared" si="239"/>
        <v>DOUBLE</v>
      </c>
      <c r="Z2322" s="65">
        <f t="shared" si="240"/>
        <v>0</v>
      </c>
      <c r="AA2322" s="65">
        <f t="shared" si="241"/>
        <v>0</v>
      </c>
      <c r="AB2322" s="65">
        <f t="shared" si="242"/>
        <v>1</v>
      </c>
      <c r="AC2322" s="65">
        <f t="shared" si="243"/>
        <v>0</v>
      </c>
    </row>
    <row r="2323" spans="1:29" x14ac:dyDescent="0.25">
      <c r="A2323" s="105"/>
      <c r="B2323" s="106"/>
      <c r="C2323" s="105"/>
      <c r="D2323" s="107"/>
      <c r="E2323" s="108"/>
      <c r="F2323" s="109"/>
      <c r="G2323" s="110"/>
      <c r="H2323" s="113" t="str">
        <f t="shared" si="238"/>
        <v/>
      </c>
      <c r="I2323" s="111"/>
      <c r="J2323" s="120"/>
      <c r="K2323" s="120"/>
      <c r="L2323" s="120"/>
      <c r="M2323" s="120"/>
      <c r="N2323" s="120"/>
      <c r="O2323" s="120"/>
      <c r="P2323" s="120"/>
      <c r="Q2323" s="120"/>
      <c r="R2323" s="120"/>
      <c r="S2323" s="120"/>
      <c r="T2323" s="120"/>
      <c r="U2323" s="120"/>
      <c r="V2323" s="120"/>
      <c r="W2323" s="109"/>
      <c r="X2323" s="109"/>
      <c r="Y2323" s="65" t="str">
        <f t="shared" si="239"/>
        <v>DOUBLE</v>
      </c>
      <c r="Z2323" s="65">
        <f t="shared" si="240"/>
        <v>0</v>
      </c>
      <c r="AA2323" s="65">
        <f t="shared" si="241"/>
        <v>0</v>
      </c>
      <c r="AB2323" s="65">
        <f t="shared" si="242"/>
        <v>1</v>
      </c>
      <c r="AC2323" s="65">
        <f t="shared" si="243"/>
        <v>0</v>
      </c>
    </row>
    <row r="2324" spans="1:29" x14ac:dyDescent="0.25">
      <c r="A2324" s="105"/>
      <c r="B2324" s="106"/>
      <c r="C2324" s="105"/>
      <c r="D2324" s="107"/>
      <c r="E2324" s="108"/>
      <c r="F2324" s="109"/>
      <c r="G2324" s="110"/>
      <c r="H2324" s="113" t="str">
        <f t="shared" si="238"/>
        <v/>
      </c>
      <c r="I2324" s="111"/>
      <c r="J2324" s="120"/>
      <c r="K2324" s="120"/>
      <c r="L2324" s="120"/>
      <c r="M2324" s="120"/>
      <c r="N2324" s="120"/>
      <c r="O2324" s="120"/>
      <c r="P2324" s="120"/>
      <c r="Q2324" s="120"/>
      <c r="R2324" s="120"/>
      <c r="S2324" s="120"/>
      <c r="T2324" s="120"/>
      <c r="U2324" s="120"/>
      <c r="V2324" s="120"/>
      <c r="W2324" s="109"/>
      <c r="X2324" s="109"/>
      <c r="Y2324" s="65" t="str">
        <f t="shared" si="239"/>
        <v>DOUBLE</v>
      </c>
      <c r="Z2324" s="65">
        <f t="shared" si="240"/>
        <v>0</v>
      </c>
      <c r="AA2324" s="65">
        <f t="shared" si="241"/>
        <v>0</v>
      </c>
      <c r="AB2324" s="65">
        <f t="shared" si="242"/>
        <v>1</v>
      </c>
      <c r="AC2324" s="65">
        <f t="shared" si="243"/>
        <v>0</v>
      </c>
    </row>
    <row r="2325" spans="1:29" x14ac:dyDescent="0.25">
      <c r="A2325" s="105"/>
      <c r="B2325" s="106"/>
      <c r="C2325" s="105"/>
      <c r="D2325" s="107"/>
      <c r="E2325" s="108"/>
      <c r="F2325" s="109"/>
      <c r="G2325" s="110"/>
      <c r="H2325" s="113" t="str">
        <f t="shared" si="238"/>
        <v/>
      </c>
      <c r="I2325" s="111"/>
      <c r="J2325" s="120"/>
      <c r="K2325" s="120"/>
      <c r="L2325" s="120"/>
      <c r="M2325" s="120"/>
      <c r="N2325" s="120"/>
      <c r="O2325" s="120"/>
      <c r="P2325" s="120"/>
      <c r="Q2325" s="120"/>
      <c r="R2325" s="120"/>
      <c r="S2325" s="120"/>
      <c r="T2325" s="120"/>
      <c r="U2325" s="120"/>
      <c r="V2325" s="120"/>
      <c r="W2325" s="109"/>
      <c r="X2325" s="109"/>
      <c r="Y2325" s="65" t="str">
        <f t="shared" si="239"/>
        <v>DOUBLE</v>
      </c>
      <c r="Z2325" s="65">
        <f t="shared" si="240"/>
        <v>0</v>
      </c>
      <c r="AA2325" s="65">
        <f t="shared" si="241"/>
        <v>0</v>
      </c>
      <c r="AB2325" s="65">
        <f t="shared" si="242"/>
        <v>1</v>
      </c>
      <c r="AC2325" s="65">
        <f t="shared" si="243"/>
        <v>0</v>
      </c>
    </row>
    <row r="2326" spans="1:29" x14ac:dyDescent="0.25">
      <c r="A2326" s="105"/>
      <c r="B2326" s="106"/>
      <c r="C2326" s="105"/>
      <c r="D2326" s="107"/>
      <c r="E2326" s="108"/>
      <c r="F2326" s="109"/>
      <c r="G2326" s="110"/>
      <c r="H2326" s="113" t="str">
        <f t="shared" si="238"/>
        <v/>
      </c>
      <c r="I2326" s="111"/>
      <c r="J2326" s="120"/>
      <c r="K2326" s="120"/>
      <c r="L2326" s="120"/>
      <c r="M2326" s="120"/>
      <c r="N2326" s="120"/>
      <c r="O2326" s="120"/>
      <c r="P2326" s="120"/>
      <c r="Q2326" s="120"/>
      <c r="R2326" s="120"/>
      <c r="S2326" s="120"/>
      <c r="T2326" s="120"/>
      <c r="U2326" s="120"/>
      <c r="V2326" s="120"/>
      <c r="W2326" s="109"/>
      <c r="X2326" s="109"/>
      <c r="Y2326" s="65" t="str">
        <f t="shared" si="239"/>
        <v>DOUBLE</v>
      </c>
      <c r="Z2326" s="65">
        <f t="shared" si="240"/>
        <v>0</v>
      </c>
      <c r="AA2326" s="65">
        <f t="shared" si="241"/>
        <v>0</v>
      </c>
      <c r="AB2326" s="65">
        <f t="shared" si="242"/>
        <v>1</v>
      </c>
      <c r="AC2326" s="65">
        <f t="shared" si="243"/>
        <v>0</v>
      </c>
    </row>
    <row r="2327" spans="1:29" x14ac:dyDescent="0.25">
      <c r="A2327" s="105"/>
      <c r="B2327" s="106"/>
      <c r="C2327" s="105"/>
      <c r="D2327" s="107"/>
      <c r="E2327" s="108"/>
      <c r="F2327" s="109"/>
      <c r="G2327" s="110"/>
      <c r="H2327" s="113" t="str">
        <f t="shared" si="238"/>
        <v/>
      </c>
      <c r="I2327" s="111"/>
      <c r="J2327" s="120"/>
      <c r="K2327" s="120"/>
      <c r="L2327" s="120"/>
      <c r="M2327" s="120"/>
      <c r="N2327" s="120"/>
      <c r="O2327" s="120"/>
      <c r="P2327" s="120"/>
      <c r="Q2327" s="120"/>
      <c r="R2327" s="120"/>
      <c r="S2327" s="120"/>
      <c r="T2327" s="120"/>
      <c r="U2327" s="120"/>
      <c r="V2327" s="120"/>
      <c r="W2327" s="109"/>
      <c r="X2327" s="109"/>
      <c r="Y2327" s="65" t="str">
        <f t="shared" si="239"/>
        <v>DOUBLE</v>
      </c>
      <c r="Z2327" s="65">
        <f t="shared" si="240"/>
        <v>0</v>
      </c>
      <c r="AA2327" s="65">
        <f t="shared" si="241"/>
        <v>0</v>
      </c>
      <c r="AB2327" s="65">
        <f t="shared" si="242"/>
        <v>1</v>
      </c>
      <c r="AC2327" s="65">
        <f t="shared" si="243"/>
        <v>0</v>
      </c>
    </row>
    <row r="2328" spans="1:29" x14ac:dyDescent="0.25">
      <c r="A2328" s="105"/>
      <c r="B2328" s="106"/>
      <c r="C2328" s="105"/>
      <c r="D2328" s="107"/>
      <c r="E2328" s="108"/>
      <c r="F2328" s="109"/>
      <c r="G2328" s="110"/>
      <c r="H2328" s="113" t="str">
        <f t="shared" si="238"/>
        <v/>
      </c>
      <c r="I2328" s="111"/>
      <c r="J2328" s="120"/>
      <c r="K2328" s="120"/>
      <c r="L2328" s="120"/>
      <c r="M2328" s="120"/>
      <c r="N2328" s="120"/>
      <c r="O2328" s="120"/>
      <c r="P2328" s="120"/>
      <c r="Q2328" s="120"/>
      <c r="R2328" s="120"/>
      <c r="S2328" s="120"/>
      <c r="T2328" s="120"/>
      <c r="U2328" s="120"/>
      <c r="V2328" s="120"/>
      <c r="W2328" s="109"/>
      <c r="X2328" s="109"/>
      <c r="Y2328" s="65" t="str">
        <f t="shared" si="239"/>
        <v>DOUBLE</v>
      </c>
      <c r="Z2328" s="65">
        <f t="shared" si="240"/>
        <v>0</v>
      </c>
      <c r="AA2328" s="65">
        <f t="shared" si="241"/>
        <v>0</v>
      </c>
      <c r="AB2328" s="65">
        <f t="shared" si="242"/>
        <v>1</v>
      </c>
      <c r="AC2328" s="65">
        <f t="shared" si="243"/>
        <v>0</v>
      </c>
    </row>
    <row r="2329" spans="1:29" x14ac:dyDescent="0.25">
      <c r="A2329" s="105"/>
      <c r="B2329" s="106"/>
      <c r="C2329" s="105"/>
      <c r="D2329" s="107"/>
      <c r="E2329" s="108"/>
      <c r="F2329" s="109"/>
      <c r="G2329" s="110"/>
      <c r="H2329" s="113" t="str">
        <f t="shared" si="238"/>
        <v/>
      </c>
      <c r="I2329" s="111"/>
      <c r="J2329" s="120"/>
      <c r="K2329" s="120"/>
      <c r="L2329" s="120"/>
      <c r="M2329" s="120"/>
      <c r="N2329" s="120"/>
      <c r="O2329" s="120"/>
      <c r="P2329" s="120"/>
      <c r="Q2329" s="120"/>
      <c r="R2329" s="120"/>
      <c r="S2329" s="120"/>
      <c r="T2329" s="120"/>
      <c r="U2329" s="120"/>
      <c r="V2329" s="120"/>
      <c r="W2329" s="109"/>
      <c r="X2329" s="109"/>
      <c r="Y2329" s="65" t="str">
        <f t="shared" si="239"/>
        <v>DOUBLE</v>
      </c>
      <c r="Z2329" s="65">
        <f t="shared" si="240"/>
        <v>0</v>
      </c>
      <c r="AA2329" s="65">
        <f t="shared" si="241"/>
        <v>0</v>
      </c>
      <c r="AB2329" s="65">
        <f t="shared" si="242"/>
        <v>1</v>
      </c>
      <c r="AC2329" s="65">
        <f t="shared" si="243"/>
        <v>0</v>
      </c>
    </row>
    <row r="2330" spans="1:29" x14ac:dyDescent="0.25">
      <c r="A2330" s="105"/>
      <c r="B2330" s="106"/>
      <c r="C2330" s="105"/>
      <c r="D2330" s="107"/>
      <c r="E2330" s="108"/>
      <c r="F2330" s="109"/>
      <c r="G2330" s="110"/>
      <c r="H2330" s="113" t="str">
        <f t="shared" si="238"/>
        <v/>
      </c>
      <c r="I2330" s="111"/>
      <c r="J2330" s="120"/>
      <c r="K2330" s="120"/>
      <c r="L2330" s="120"/>
      <c r="M2330" s="120"/>
      <c r="N2330" s="120"/>
      <c r="O2330" s="120"/>
      <c r="P2330" s="120"/>
      <c r="Q2330" s="120"/>
      <c r="R2330" s="120"/>
      <c r="S2330" s="120"/>
      <c r="T2330" s="120"/>
      <c r="U2330" s="120"/>
      <c r="V2330" s="120"/>
      <c r="W2330" s="109"/>
      <c r="X2330" s="109"/>
      <c r="Y2330" s="65" t="str">
        <f t="shared" si="239"/>
        <v>DOUBLE</v>
      </c>
      <c r="Z2330" s="65">
        <f t="shared" si="240"/>
        <v>0</v>
      </c>
      <c r="AA2330" s="65">
        <f t="shared" si="241"/>
        <v>0</v>
      </c>
      <c r="AB2330" s="65">
        <f t="shared" si="242"/>
        <v>1</v>
      </c>
      <c r="AC2330" s="65">
        <f t="shared" si="243"/>
        <v>0</v>
      </c>
    </row>
    <row r="2331" spans="1:29" x14ac:dyDescent="0.25">
      <c r="A2331" s="105"/>
      <c r="B2331" s="106"/>
      <c r="C2331" s="105"/>
      <c r="D2331" s="107"/>
      <c r="E2331" s="108"/>
      <c r="F2331" s="109"/>
      <c r="G2331" s="110"/>
      <c r="H2331" s="113" t="str">
        <f t="shared" si="238"/>
        <v/>
      </c>
      <c r="I2331" s="111"/>
      <c r="J2331" s="120"/>
      <c r="K2331" s="120"/>
      <c r="L2331" s="120"/>
      <c r="M2331" s="120"/>
      <c r="N2331" s="120"/>
      <c r="O2331" s="120"/>
      <c r="P2331" s="120"/>
      <c r="Q2331" s="120"/>
      <c r="R2331" s="120"/>
      <c r="S2331" s="120"/>
      <c r="T2331" s="120"/>
      <c r="U2331" s="120"/>
      <c r="V2331" s="120"/>
      <c r="W2331" s="109"/>
      <c r="X2331" s="109"/>
      <c r="Y2331" s="65" t="str">
        <f t="shared" si="239"/>
        <v>DOUBLE</v>
      </c>
      <c r="Z2331" s="65">
        <f t="shared" si="240"/>
        <v>0</v>
      </c>
      <c r="AA2331" s="65">
        <f t="shared" si="241"/>
        <v>0</v>
      </c>
      <c r="AB2331" s="65">
        <f t="shared" si="242"/>
        <v>1</v>
      </c>
      <c r="AC2331" s="65">
        <f t="shared" si="243"/>
        <v>0</v>
      </c>
    </row>
    <row r="2332" spans="1:29" x14ac:dyDescent="0.25">
      <c r="A2332" s="105"/>
      <c r="B2332" s="106"/>
      <c r="C2332" s="105"/>
      <c r="D2332" s="107"/>
      <c r="E2332" s="108"/>
      <c r="F2332" s="109"/>
      <c r="G2332" s="110"/>
      <c r="H2332" s="113" t="str">
        <f t="shared" si="238"/>
        <v/>
      </c>
      <c r="I2332" s="111"/>
      <c r="J2332" s="120"/>
      <c r="K2332" s="120"/>
      <c r="L2332" s="120"/>
      <c r="M2332" s="120"/>
      <c r="N2332" s="120"/>
      <c r="O2332" s="120"/>
      <c r="P2332" s="120"/>
      <c r="Q2332" s="120"/>
      <c r="R2332" s="120"/>
      <c r="S2332" s="120"/>
      <c r="T2332" s="120"/>
      <c r="U2332" s="120"/>
      <c r="V2332" s="120"/>
      <c r="W2332" s="109"/>
      <c r="X2332" s="109"/>
      <c r="Y2332" s="65" t="str">
        <f t="shared" si="239"/>
        <v>DOUBLE</v>
      </c>
      <c r="Z2332" s="65">
        <f t="shared" si="240"/>
        <v>0</v>
      </c>
      <c r="AA2332" s="65">
        <f t="shared" si="241"/>
        <v>0</v>
      </c>
      <c r="AB2332" s="65">
        <f t="shared" si="242"/>
        <v>1</v>
      </c>
      <c r="AC2332" s="65">
        <f t="shared" si="243"/>
        <v>0</v>
      </c>
    </row>
    <row r="2333" spans="1:29" x14ac:dyDescent="0.25">
      <c r="A2333" s="105"/>
      <c r="B2333" s="106"/>
      <c r="C2333" s="105"/>
      <c r="D2333" s="107"/>
      <c r="E2333" s="108"/>
      <c r="F2333" s="109"/>
      <c r="G2333" s="110"/>
      <c r="H2333" s="113" t="str">
        <f t="shared" si="238"/>
        <v/>
      </c>
      <c r="I2333" s="111"/>
      <c r="J2333" s="120"/>
      <c r="K2333" s="120"/>
      <c r="L2333" s="120"/>
      <c r="M2333" s="120"/>
      <c r="N2333" s="120"/>
      <c r="O2333" s="120"/>
      <c r="P2333" s="120"/>
      <c r="Q2333" s="120"/>
      <c r="R2333" s="120"/>
      <c r="S2333" s="120"/>
      <c r="T2333" s="120"/>
      <c r="U2333" s="120"/>
      <c r="V2333" s="120"/>
      <c r="W2333" s="109"/>
      <c r="X2333" s="109"/>
      <c r="Y2333" s="65" t="str">
        <f t="shared" si="239"/>
        <v>DOUBLE</v>
      </c>
      <c r="Z2333" s="65">
        <f t="shared" si="240"/>
        <v>0</v>
      </c>
      <c r="AA2333" s="65">
        <f t="shared" si="241"/>
        <v>0</v>
      </c>
      <c r="AB2333" s="65">
        <f t="shared" si="242"/>
        <v>1</v>
      </c>
      <c r="AC2333" s="65">
        <f t="shared" si="243"/>
        <v>0</v>
      </c>
    </row>
    <row r="2334" spans="1:29" x14ac:dyDescent="0.25">
      <c r="A2334" s="105"/>
      <c r="B2334" s="106"/>
      <c r="C2334" s="105"/>
      <c r="D2334" s="107"/>
      <c r="E2334" s="108"/>
      <c r="F2334" s="109"/>
      <c r="G2334" s="110"/>
      <c r="H2334" s="113" t="str">
        <f t="shared" si="238"/>
        <v/>
      </c>
      <c r="I2334" s="111"/>
      <c r="J2334" s="120"/>
      <c r="K2334" s="120"/>
      <c r="L2334" s="120"/>
      <c r="M2334" s="120"/>
      <c r="N2334" s="120"/>
      <c r="O2334" s="120"/>
      <c r="P2334" s="120"/>
      <c r="Q2334" s="120"/>
      <c r="R2334" s="120"/>
      <c r="S2334" s="120"/>
      <c r="T2334" s="120"/>
      <c r="U2334" s="120"/>
      <c r="V2334" s="120"/>
      <c r="W2334" s="109"/>
      <c r="X2334" s="109"/>
      <c r="Y2334" s="65" t="str">
        <f t="shared" si="239"/>
        <v>DOUBLE</v>
      </c>
      <c r="Z2334" s="65">
        <f t="shared" si="240"/>
        <v>0</v>
      </c>
      <c r="AA2334" s="65">
        <f t="shared" si="241"/>
        <v>0</v>
      </c>
      <c r="AB2334" s="65">
        <f t="shared" si="242"/>
        <v>1</v>
      </c>
      <c r="AC2334" s="65">
        <f t="shared" si="243"/>
        <v>0</v>
      </c>
    </row>
    <row r="2335" spans="1:29" x14ac:dyDescent="0.25">
      <c r="A2335" s="105"/>
      <c r="B2335" s="106"/>
      <c r="C2335" s="105"/>
      <c r="D2335" s="107"/>
      <c r="E2335" s="108"/>
      <c r="F2335" s="109"/>
      <c r="G2335" s="110"/>
      <c r="H2335" s="113" t="str">
        <f t="shared" si="238"/>
        <v/>
      </c>
      <c r="I2335" s="111"/>
      <c r="J2335" s="120"/>
      <c r="K2335" s="120"/>
      <c r="L2335" s="120"/>
      <c r="M2335" s="120"/>
      <c r="N2335" s="120"/>
      <c r="O2335" s="120"/>
      <c r="P2335" s="120"/>
      <c r="Q2335" s="120"/>
      <c r="R2335" s="120"/>
      <c r="S2335" s="120"/>
      <c r="T2335" s="120"/>
      <c r="U2335" s="120"/>
      <c r="V2335" s="120"/>
      <c r="W2335" s="109"/>
      <c r="X2335" s="109"/>
      <c r="Y2335" s="65" t="str">
        <f t="shared" si="239"/>
        <v>DOUBLE</v>
      </c>
      <c r="Z2335" s="65">
        <f t="shared" si="240"/>
        <v>0</v>
      </c>
      <c r="AA2335" s="65">
        <f t="shared" si="241"/>
        <v>0</v>
      </c>
      <c r="AB2335" s="65">
        <f t="shared" si="242"/>
        <v>1</v>
      </c>
      <c r="AC2335" s="65">
        <f t="shared" si="243"/>
        <v>0</v>
      </c>
    </row>
    <row r="2336" spans="1:29" x14ac:dyDescent="0.25">
      <c r="A2336" s="105"/>
      <c r="B2336" s="106"/>
      <c r="C2336" s="105"/>
      <c r="D2336" s="107"/>
      <c r="E2336" s="108"/>
      <c r="F2336" s="109"/>
      <c r="G2336" s="110"/>
      <c r="H2336" s="113" t="str">
        <f t="shared" si="238"/>
        <v/>
      </c>
      <c r="I2336" s="111"/>
      <c r="J2336" s="120"/>
      <c r="K2336" s="120"/>
      <c r="L2336" s="120"/>
      <c r="M2336" s="120"/>
      <c r="N2336" s="120"/>
      <c r="O2336" s="120"/>
      <c r="P2336" s="120"/>
      <c r="Q2336" s="120"/>
      <c r="R2336" s="120"/>
      <c r="S2336" s="120"/>
      <c r="T2336" s="120"/>
      <c r="U2336" s="120"/>
      <c r="V2336" s="120"/>
      <c r="W2336" s="109"/>
      <c r="X2336" s="109"/>
      <c r="Y2336" s="65" t="str">
        <f t="shared" si="239"/>
        <v>DOUBLE</v>
      </c>
      <c r="Z2336" s="65">
        <f t="shared" si="240"/>
        <v>0</v>
      </c>
      <c r="AA2336" s="65">
        <f t="shared" si="241"/>
        <v>0</v>
      </c>
      <c r="AB2336" s="65">
        <f t="shared" si="242"/>
        <v>1</v>
      </c>
      <c r="AC2336" s="65">
        <f t="shared" si="243"/>
        <v>0</v>
      </c>
    </row>
    <row r="2337" spans="1:29" x14ac:dyDescent="0.25">
      <c r="A2337" s="105"/>
      <c r="B2337" s="106"/>
      <c r="C2337" s="105"/>
      <c r="D2337" s="107"/>
      <c r="E2337" s="108"/>
      <c r="F2337" s="109"/>
      <c r="G2337" s="110"/>
      <c r="H2337" s="113" t="str">
        <f t="shared" si="238"/>
        <v/>
      </c>
      <c r="I2337" s="111"/>
      <c r="J2337" s="120"/>
      <c r="K2337" s="120"/>
      <c r="L2337" s="120"/>
      <c r="M2337" s="120"/>
      <c r="N2337" s="120"/>
      <c r="O2337" s="120"/>
      <c r="P2337" s="120"/>
      <c r="Q2337" s="120"/>
      <c r="R2337" s="120"/>
      <c r="S2337" s="120"/>
      <c r="T2337" s="120"/>
      <c r="U2337" s="120"/>
      <c r="V2337" s="120"/>
      <c r="W2337" s="109"/>
      <c r="X2337" s="109"/>
      <c r="Y2337" s="65" t="str">
        <f t="shared" si="239"/>
        <v>DOUBLE</v>
      </c>
      <c r="Z2337" s="65">
        <f t="shared" si="240"/>
        <v>0</v>
      </c>
      <c r="AA2337" s="65">
        <f t="shared" si="241"/>
        <v>0</v>
      </c>
      <c r="AB2337" s="65">
        <f t="shared" si="242"/>
        <v>1</v>
      </c>
      <c r="AC2337" s="65">
        <f t="shared" si="243"/>
        <v>0</v>
      </c>
    </row>
    <row r="2338" spans="1:29" x14ac:dyDescent="0.25">
      <c r="A2338" s="105"/>
      <c r="B2338" s="106"/>
      <c r="C2338" s="105"/>
      <c r="D2338" s="107"/>
      <c r="E2338" s="108"/>
      <c r="F2338" s="109"/>
      <c r="G2338" s="110"/>
      <c r="H2338" s="113" t="str">
        <f t="shared" si="238"/>
        <v/>
      </c>
      <c r="I2338" s="111"/>
      <c r="J2338" s="120"/>
      <c r="K2338" s="120"/>
      <c r="L2338" s="120"/>
      <c r="M2338" s="120"/>
      <c r="N2338" s="120"/>
      <c r="O2338" s="120"/>
      <c r="P2338" s="120"/>
      <c r="Q2338" s="120"/>
      <c r="R2338" s="120"/>
      <c r="S2338" s="120"/>
      <c r="T2338" s="120"/>
      <c r="U2338" s="120"/>
      <c r="V2338" s="120"/>
      <c r="W2338" s="109"/>
      <c r="X2338" s="109"/>
      <c r="Y2338" s="65" t="str">
        <f t="shared" si="239"/>
        <v>DOUBLE</v>
      </c>
      <c r="Z2338" s="65">
        <f t="shared" si="240"/>
        <v>0</v>
      </c>
      <c r="AA2338" s="65">
        <f t="shared" si="241"/>
        <v>0</v>
      </c>
      <c r="AB2338" s="65">
        <f t="shared" si="242"/>
        <v>1</v>
      </c>
      <c r="AC2338" s="65">
        <f t="shared" si="243"/>
        <v>0</v>
      </c>
    </row>
    <row r="2339" spans="1:29" x14ac:dyDescent="0.25">
      <c r="A2339" s="105"/>
      <c r="B2339" s="106"/>
      <c r="C2339" s="105"/>
      <c r="D2339" s="107"/>
      <c r="E2339" s="108"/>
      <c r="F2339" s="109"/>
      <c r="G2339" s="110"/>
      <c r="H2339" s="113" t="str">
        <f t="shared" si="238"/>
        <v/>
      </c>
      <c r="I2339" s="111"/>
      <c r="J2339" s="120"/>
      <c r="K2339" s="120"/>
      <c r="L2339" s="120"/>
      <c r="M2339" s="120"/>
      <c r="N2339" s="120"/>
      <c r="O2339" s="120"/>
      <c r="P2339" s="120"/>
      <c r="Q2339" s="120"/>
      <c r="R2339" s="120"/>
      <c r="S2339" s="120"/>
      <c r="T2339" s="120"/>
      <c r="U2339" s="120"/>
      <c r="V2339" s="120"/>
      <c r="W2339" s="109"/>
      <c r="X2339" s="109"/>
      <c r="Y2339" s="65" t="str">
        <f t="shared" si="239"/>
        <v>DOUBLE</v>
      </c>
      <c r="Z2339" s="65">
        <f t="shared" si="240"/>
        <v>0</v>
      </c>
      <c r="AA2339" s="65">
        <f t="shared" si="241"/>
        <v>0</v>
      </c>
      <c r="AB2339" s="65">
        <f t="shared" si="242"/>
        <v>1</v>
      </c>
      <c r="AC2339" s="65">
        <f t="shared" si="243"/>
        <v>0</v>
      </c>
    </row>
    <row r="2340" spans="1:29" x14ac:dyDescent="0.25">
      <c r="A2340" s="105"/>
      <c r="B2340" s="106"/>
      <c r="C2340" s="105"/>
      <c r="D2340" s="107"/>
      <c r="E2340" s="108"/>
      <c r="F2340" s="109"/>
      <c r="G2340" s="110"/>
      <c r="H2340" s="113" t="str">
        <f t="shared" si="238"/>
        <v/>
      </c>
      <c r="I2340" s="111"/>
      <c r="J2340" s="120"/>
      <c r="K2340" s="120"/>
      <c r="L2340" s="120"/>
      <c r="M2340" s="120"/>
      <c r="N2340" s="120"/>
      <c r="O2340" s="120"/>
      <c r="P2340" s="120"/>
      <c r="Q2340" s="120"/>
      <c r="R2340" s="120"/>
      <c r="S2340" s="120"/>
      <c r="T2340" s="120"/>
      <c r="U2340" s="120"/>
      <c r="V2340" s="120"/>
      <c r="W2340" s="109"/>
      <c r="X2340" s="109"/>
      <c r="Y2340" s="65" t="str">
        <f t="shared" si="239"/>
        <v>DOUBLE</v>
      </c>
      <c r="Z2340" s="65">
        <f t="shared" si="240"/>
        <v>0</v>
      </c>
      <c r="AA2340" s="65">
        <f t="shared" si="241"/>
        <v>0</v>
      </c>
      <c r="AB2340" s="65">
        <f t="shared" si="242"/>
        <v>1</v>
      </c>
      <c r="AC2340" s="65">
        <f t="shared" si="243"/>
        <v>0</v>
      </c>
    </row>
    <row r="2341" spans="1:29" x14ac:dyDescent="0.25">
      <c r="A2341" s="105"/>
      <c r="B2341" s="106"/>
      <c r="C2341" s="105"/>
      <c r="D2341" s="107"/>
      <c r="E2341" s="108"/>
      <c r="F2341" s="109"/>
      <c r="G2341" s="110"/>
      <c r="H2341" s="113" t="str">
        <f t="shared" si="238"/>
        <v/>
      </c>
      <c r="I2341" s="111"/>
      <c r="J2341" s="120"/>
      <c r="K2341" s="120"/>
      <c r="L2341" s="120"/>
      <c r="M2341" s="120"/>
      <c r="N2341" s="120"/>
      <c r="O2341" s="120"/>
      <c r="P2341" s="120"/>
      <c r="Q2341" s="120"/>
      <c r="R2341" s="120"/>
      <c r="S2341" s="120"/>
      <c r="T2341" s="120"/>
      <c r="U2341" s="120"/>
      <c r="V2341" s="120"/>
      <c r="W2341" s="109"/>
      <c r="X2341" s="109"/>
      <c r="Y2341" s="65" t="str">
        <f t="shared" si="239"/>
        <v>DOUBLE</v>
      </c>
      <c r="Z2341" s="65">
        <f t="shared" si="240"/>
        <v>0</v>
      </c>
      <c r="AA2341" s="65">
        <f t="shared" si="241"/>
        <v>0</v>
      </c>
      <c r="AB2341" s="65">
        <f t="shared" si="242"/>
        <v>1</v>
      </c>
      <c r="AC2341" s="65">
        <f t="shared" si="243"/>
        <v>0</v>
      </c>
    </row>
    <row r="2342" spans="1:29" x14ac:dyDescent="0.25">
      <c r="A2342" s="105"/>
      <c r="B2342" s="106"/>
      <c r="C2342" s="105"/>
      <c r="D2342" s="107"/>
      <c r="E2342" s="108"/>
      <c r="F2342" s="109"/>
      <c r="G2342" s="110"/>
      <c r="H2342" s="113" t="str">
        <f t="shared" si="238"/>
        <v/>
      </c>
      <c r="I2342" s="111"/>
      <c r="J2342" s="120"/>
      <c r="K2342" s="120"/>
      <c r="L2342" s="120"/>
      <c r="M2342" s="120"/>
      <c r="N2342" s="120"/>
      <c r="O2342" s="120"/>
      <c r="P2342" s="120"/>
      <c r="Q2342" s="120"/>
      <c r="R2342" s="120"/>
      <c r="S2342" s="120"/>
      <c r="T2342" s="120"/>
      <c r="U2342" s="120"/>
      <c r="V2342" s="120"/>
      <c r="W2342" s="109"/>
      <c r="X2342" s="109"/>
      <c r="Y2342" s="65" t="str">
        <f t="shared" si="239"/>
        <v>DOUBLE</v>
      </c>
      <c r="Z2342" s="65">
        <f t="shared" si="240"/>
        <v>0</v>
      </c>
      <c r="AA2342" s="65">
        <f t="shared" si="241"/>
        <v>0</v>
      </c>
      <c r="AB2342" s="65">
        <f t="shared" si="242"/>
        <v>1</v>
      </c>
      <c r="AC2342" s="65">
        <f t="shared" si="243"/>
        <v>0</v>
      </c>
    </row>
    <row r="2343" spans="1:29" x14ac:dyDescent="0.25">
      <c r="G2343" s="71"/>
      <c r="H2343" s="113" t="str">
        <f t="shared" ref="H2343:H2406" si="244">LEFT(G2343,2)</f>
        <v/>
      </c>
      <c r="I2343" s="72"/>
      <c r="J2343" s="120"/>
      <c r="K2343" s="120"/>
      <c r="L2343" s="120"/>
      <c r="M2343" s="120"/>
      <c r="N2343" s="120"/>
      <c r="O2343" s="120"/>
      <c r="P2343" s="120"/>
      <c r="Q2343" s="120"/>
      <c r="R2343" s="120"/>
      <c r="S2343" s="120"/>
      <c r="T2343" s="120"/>
      <c r="U2343" s="120"/>
      <c r="V2343" s="120"/>
      <c r="W2343" s="109"/>
      <c r="X2343" s="109"/>
      <c r="Y2343" s="65" t="str">
        <f t="shared" ref="Y2343:Y2406" si="245">IF(COUNTIF($G$5:$G$4836,G2184)&gt;1,"DOUBLE","")</f>
        <v>DOUBLE</v>
      </c>
      <c r="Z2343" s="65">
        <f t="shared" si="240"/>
        <v>0</v>
      </c>
      <c r="AA2343" s="65">
        <f t="shared" si="241"/>
        <v>0</v>
      </c>
      <c r="AB2343" s="65">
        <f t="shared" si="242"/>
        <v>1</v>
      </c>
      <c r="AC2343" s="65">
        <f t="shared" si="243"/>
        <v>0</v>
      </c>
    </row>
    <row r="2344" spans="1:29" x14ac:dyDescent="0.25">
      <c r="G2344" s="71"/>
      <c r="H2344" s="113" t="str">
        <f t="shared" si="244"/>
        <v/>
      </c>
      <c r="I2344" s="72"/>
      <c r="J2344" s="120"/>
      <c r="K2344" s="120"/>
      <c r="L2344" s="120"/>
      <c r="M2344" s="120"/>
      <c r="N2344" s="120"/>
      <c r="O2344" s="120"/>
      <c r="P2344" s="120"/>
      <c r="Q2344" s="120"/>
      <c r="R2344" s="120"/>
      <c r="S2344" s="120"/>
      <c r="T2344" s="120"/>
      <c r="U2344" s="120"/>
      <c r="V2344" s="120"/>
      <c r="W2344" s="109"/>
      <c r="X2344" s="109"/>
      <c r="Y2344" s="65" t="str">
        <f t="shared" si="245"/>
        <v>DOUBLE</v>
      </c>
      <c r="Z2344" s="65">
        <f t="shared" si="240"/>
        <v>0</v>
      </c>
      <c r="AA2344" s="65">
        <f t="shared" si="241"/>
        <v>0</v>
      </c>
      <c r="AB2344" s="65">
        <f t="shared" si="242"/>
        <v>1</v>
      </c>
      <c r="AC2344" s="65">
        <f t="shared" si="243"/>
        <v>0</v>
      </c>
    </row>
    <row r="2345" spans="1:29" x14ac:dyDescent="0.25">
      <c r="G2345" s="71"/>
      <c r="H2345" s="113" t="str">
        <f t="shared" si="244"/>
        <v/>
      </c>
      <c r="I2345" s="72"/>
      <c r="J2345" s="120"/>
      <c r="K2345" s="120"/>
      <c r="L2345" s="120"/>
      <c r="M2345" s="120"/>
      <c r="N2345" s="120"/>
      <c r="O2345" s="120"/>
      <c r="P2345" s="120"/>
      <c r="Q2345" s="120"/>
      <c r="R2345" s="120"/>
      <c r="S2345" s="120"/>
      <c r="T2345" s="120"/>
      <c r="U2345" s="120"/>
      <c r="V2345" s="120"/>
      <c r="W2345" s="109"/>
      <c r="X2345" s="109"/>
      <c r="Y2345" s="65" t="str">
        <f t="shared" si="245"/>
        <v>DOUBLE</v>
      </c>
      <c r="Z2345" s="65">
        <f t="shared" si="240"/>
        <v>0</v>
      </c>
      <c r="AA2345" s="65">
        <f t="shared" si="241"/>
        <v>0</v>
      </c>
      <c r="AB2345" s="65">
        <f t="shared" si="242"/>
        <v>1</v>
      </c>
      <c r="AC2345" s="65">
        <f t="shared" si="243"/>
        <v>0</v>
      </c>
    </row>
    <row r="2346" spans="1:29" x14ac:dyDescent="0.25">
      <c r="G2346" s="71"/>
      <c r="H2346" s="113" t="str">
        <f t="shared" si="244"/>
        <v/>
      </c>
      <c r="I2346" s="72"/>
      <c r="J2346" s="120"/>
      <c r="K2346" s="120"/>
      <c r="L2346" s="120"/>
      <c r="M2346" s="120"/>
      <c r="N2346" s="120"/>
      <c r="O2346" s="120"/>
      <c r="P2346" s="120"/>
      <c r="Q2346" s="120"/>
      <c r="R2346" s="120"/>
      <c r="S2346" s="120"/>
      <c r="T2346" s="120"/>
      <c r="U2346" s="120"/>
      <c r="V2346" s="120"/>
      <c r="W2346" s="109"/>
      <c r="X2346" s="109"/>
      <c r="Y2346" s="65" t="str">
        <f t="shared" si="245"/>
        <v>DOUBLE</v>
      </c>
      <c r="Z2346" s="65">
        <f t="shared" si="240"/>
        <v>0</v>
      </c>
      <c r="AA2346" s="65">
        <f t="shared" si="241"/>
        <v>0</v>
      </c>
      <c r="AB2346" s="65">
        <f t="shared" si="242"/>
        <v>1</v>
      </c>
      <c r="AC2346" s="65">
        <f t="shared" si="243"/>
        <v>0</v>
      </c>
    </row>
    <row r="2347" spans="1:29" x14ac:dyDescent="0.25">
      <c r="G2347" s="71"/>
      <c r="H2347" s="113" t="str">
        <f t="shared" si="244"/>
        <v/>
      </c>
      <c r="I2347" s="72"/>
      <c r="J2347" s="120"/>
      <c r="K2347" s="120"/>
      <c r="L2347" s="120"/>
      <c r="M2347" s="120"/>
      <c r="N2347" s="120"/>
      <c r="O2347" s="120"/>
      <c r="P2347" s="120"/>
      <c r="Q2347" s="120"/>
      <c r="R2347" s="120"/>
      <c r="S2347" s="120"/>
      <c r="T2347" s="120"/>
      <c r="U2347" s="120"/>
      <c r="V2347" s="120"/>
      <c r="W2347" s="109"/>
      <c r="X2347" s="109"/>
      <c r="Y2347" s="65" t="str">
        <f t="shared" si="245"/>
        <v>DOUBLE</v>
      </c>
      <c r="Z2347" s="65">
        <f t="shared" si="240"/>
        <v>0</v>
      </c>
      <c r="AA2347" s="65">
        <f t="shared" si="241"/>
        <v>0</v>
      </c>
      <c r="AB2347" s="65">
        <f t="shared" si="242"/>
        <v>1</v>
      </c>
      <c r="AC2347" s="65">
        <f t="shared" si="243"/>
        <v>0</v>
      </c>
    </row>
    <row r="2348" spans="1:29" x14ac:dyDescent="0.25">
      <c r="G2348" s="71"/>
      <c r="H2348" s="113" t="str">
        <f t="shared" si="244"/>
        <v/>
      </c>
      <c r="I2348" s="72"/>
      <c r="J2348" s="120"/>
      <c r="K2348" s="120"/>
      <c r="L2348" s="120"/>
      <c r="M2348" s="120"/>
      <c r="N2348" s="120"/>
      <c r="O2348" s="120"/>
      <c r="P2348" s="120"/>
      <c r="Q2348" s="120"/>
      <c r="R2348" s="120"/>
      <c r="S2348" s="120"/>
      <c r="T2348" s="120"/>
      <c r="U2348" s="120"/>
      <c r="V2348" s="120"/>
      <c r="W2348" s="109"/>
      <c r="X2348" s="109"/>
      <c r="Y2348" s="65" t="str">
        <f t="shared" si="245"/>
        <v>DOUBLE</v>
      </c>
      <c r="Z2348" s="65">
        <f t="shared" si="240"/>
        <v>0</v>
      </c>
      <c r="AA2348" s="65">
        <f t="shared" si="241"/>
        <v>0</v>
      </c>
      <c r="AB2348" s="65">
        <f t="shared" si="242"/>
        <v>1</v>
      </c>
      <c r="AC2348" s="65">
        <f t="shared" si="243"/>
        <v>0</v>
      </c>
    </row>
    <row r="2349" spans="1:29" x14ac:dyDescent="0.25">
      <c r="G2349" s="71"/>
      <c r="H2349" s="113" t="str">
        <f t="shared" si="244"/>
        <v/>
      </c>
      <c r="I2349" s="72"/>
      <c r="J2349" s="120"/>
      <c r="K2349" s="120"/>
      <c r="L2349" s="120"/>
      <c r="M2349" s="120"/>
      <c r="N2349" s="120"/>
      <c r="O2349" s="120"/>
      <c r="P2349" s="120"/>
      <c r="Q2349" s="120"/>
      <c r="R2349" s="120"/>
      <c r="S2349" s="120"/>
      <c r="T2349" s="120"/>
      <c r="U2349" s="120"/>
      <c r="V2349" s="120"/>
      <c r="W2349" s="109"/>
      <c r="X2349" s="109"/>
      <c r="Y2349" s="65" t="str">
        <f t="shared" si="245"/>
        <v>DOUBLE</v>
      </c>
      <c r="Z2349" s="65">
        <f t="shared" si="240"/>
        <v>0</v>
      </c>
      <c r="AA2349" s="65">
        <f t="shared" si="241"/>
        <v>0</v>
      </c>
      <c r="AB2349" s="65">
        <f t="shared" si="242"/>
        <v>1</v>
      </c>
      <c r="AC2349" s="65">
        <f t="shared" si="243"/>
        <v>0</v>
      </c>
    </row>
    <row r="2350" spans="1:29" x14ac:dyDescent="0.25">
      <c r="G2350" s="71"/>
      <c r="H2350" s="113" t="str">
        <f t="shared" si="244"/>
        <v/>
      </c>
      <c r="I2350" s="72"/>
      <c r="J2350" s="120"/>
      <c r="K2350" s="120"/>
      <c r="L2350" s="120"/>
      <c r="M2350" s="120"/>
      <c r="N2350" s="120"/>
      <c r="O2350" s="120"/>
      <c r="P2350" s="120"/>
      <c r="Q2350" s="120"/>
      <c r="R2350" s="120"/>
      <c r="S2350" s="120"/>
      <c r="T2350" s="120"/>
      <c r="U2350" s="120"/>
      <c r="V2350" s="120"/>
      <c r="W2350" s="109"/>
      <c r="X2350" s="109"/>
      <c r="Y2350" s="65" t="str">
        <f t="shared" si="245"/>
        <v>DOUBLE</v>
      </c>
      <c r="Z2350" s="65">
        <f t="shared" si="240"/>
        <v>0</v>
      </c>
      <c r="AA2350" s="65">
        <f t="shared" si="241"/>
        <v>0</v>
      </c>
      <c r="AB2350" s="65">
        <f t="shared" si="242"/>
        <v>1</v>
      </c>
      <c r="AC2350" s="65">
        <f t="shared" si="243"/>
        <v>0</v>
      </c>
    </row>
    <row r="2351" spans="1:29" x14ac:dyDescent="0.25">
      <c r="G2351" s="71"/>
      <c r="H2351" s="113" t="str">
        <f t="shared" si="244"/>
        <v/>
      </c>
      <c r="I2351" s="72"/>
      <c r="J2351" s="120"/>
      <c r="K2351" s="120"/>
      <c r="L2351" s="120"/>
      <c r="M2351" s="120"/>
      <c r="N2351" s="120"/>
      <c r="O2351" s="120"/>
      <c r="P2351" s="120"/>
      <c r="Q2351" s="120"/>
      <c r="R2351" s="120"/>
      <c r="S2351" s="120"/>
      <c r="T2351" s="120"/>
      <c r="U2351" s="120"/>
      <c r="V2351" s="120"/>
      <c r="W2351" s="109"/>
      <c r="X2351" s="109"/>
      <c r="Y2351" s="65" t="str">
        <f t="shared" si="245"/>
        <v>DOUBLE</v>
      </c>
      <c r="Z2351" s="65">
        <f t="shared" si="240"/>
        <v>0</v>
      </c>
      <c r="AA2351" s="65">
        <f t="shared" si="241"/>
        <v>0</v>
      </c>
      <c r="AB2351" s="65">
        <f t="shared" si="242"/>
        <v>1</v>
      </c>
      <c r="AC2351" s="65">
        <f t="shared" si="243"/>
        <v>0</v>
      </c>
    </row>
    <row r="2352" spans="1:29" x14ac:dyDescent="0.25">
      <c r="G2352" s="71"/>
      <c r="H2352" s="113" t="str">
        <f t="shared" si="244"/>
        <v/>
      </c>
      <c r="I2352" s="72"/>
      <c r="J2352" s="120"/>
      <c r="K2352" s="120"/>
      <c r="L2352" s="120"/>
      <c r="M2352" s="120"/>
      <c r="N2352" s="120"/>
      <c r="O2352" s="120"/>
      <c r="P2352" s="120"/>
      <c r="Q2352" s="120"/>
      <c r="R2352" s="120"/>
      <c r="S2352" s="120"/>
      <c r="T2352" s="120"/>
      <c r="U2352" s="120"/>
      <c r="V2352" s="120"/>
      <c r="W2352" s="109"/>
      <c r="X2352" s="109"/>
      <c r="Y2352" s="65" t="str">
        <f t="shared" si="245"/>
        <v>DOUBLE</v>
      </c>
      <c r="Z2352" s="65">
        <f t="shared" si="240"/>
        <v>0</v>
      </c>
      <c r="AA2352" s="65">
        <f t="shared" si="241"/>
        <v>0</v>
      </c>
      <c r="AB2352" s="65">
        <f t="shared" si="242"/>
        <v>1</v>
      </c>
      <c r="AC2352" s="65">
        <f t="shared" si="243"/>
        <v>0</v>
      </c>
    </row>
    <row r="2353" spans="7:29" x14ac:dyDescent="0.25">
      <c r="G2353" s="71"/>
      <c r="H2353" s="113" t="str">
        <f t="shared" si="244"/>
        <v/>
      </c>
      <c r="I2353" s="72"/>
      <c r="J2353" s="120"/>
      <c r="K2353" s="120"/>
      <c r="L2353" s="120"/>
      <c r="M2353" s="120"/>
      <c r="N2353" s="120"/>
      <c r="O2353" s="120"/>
      <c r="P2353" s="120"/>
      <c r="Q2353" s="120"/>
      <c r="R2353" s="120"/>
      <c r="S2353" s="120"/>
      <c r="T2353" s="120"/>
      <c r="U2353" s="120"/>
      <c r="V2353" s="120"/>
      <c r="W2353" s="109"/>
      <c r="X2353" s="109"/>
      <c r="Y2353" s="65" t="str">
        <f t="shared" si="245"/>
        <v>DOUBLE</v>
      </c>
      <c r="Z2353" s="65">
        <f t="shared" si="240"/>
        <v>0</v>
      </c>
      <c r="AA2353" s="65">
        <f t="shared" si="241"/>
        <v>0</v>
      </c>
      <c r="AB2353" s="65">
        <f t="shared" si="242"/>
        <v>1</v>
      </c>
      <c r="AC2353" s="65">
        <f t="shared" si="243"/>
        <v>0</v>
      </c>
    </row>
    <row r="2354" spans="7:29" x14ac:dyDescent="0.25">
      <c r="G2354" s="71"/>
      <c r="H2354" s="113" t="str">
        <f t="shared" si="244"/>
        <v/>
      </c>
      <c r="I2354" s="72"/>
      <c r="J2354" s="120"/>
      <c r="K2354" s="120"/>
      <c r="L2354" s="120"/>
      <c r="M2354" s="120"/>
      <c r="N2354" s="120"/>
      <c r="O2354" s="120"/>
      <c r="P2354" s="120"/>
      <c r="Q2354" s="120"/>
      <c r="R2354" s="120"/>
      <c r="S2354" s="120"/>
      <c r="T2354" s="120"/>
      <c r="U2354" s="120"/>
      <c r="V2354" s="120"/>
      <c r="W2354" s="109"/>
      <c r="X2354" s="109"/>
      <c r="Y2354" s="65" t="str">
        <f t="shared" si="245"/>
        <v>DOUBLE</v>
      </c>
      <c r="Z2354" s="65">
        <f t="shared" si="240"/>
        <v>0</v>
      </c>
      <c r="AA2354" s="65">
        <f t="shared" si="241"/>
        <v>0</v>
      </c>
      <c r="AB2354" s="65">
        <f t="shared" si="242"/>
        <v>1</v>
      </c>
      <c r="AC2354" s="65">
        <f t="shared" si="243"/>
        <v>0</v>
      </c>
    </row>
    <row r="2355" spans="7:29" x14ac:dyDescent="0.25">
      <c r="G2355" s="71"/>
      <c r="H2355" s="113" t="str">
        <f t="shared" si="244"/>
        <v/>
      </c>
      <c r="I2355" s="72"/>
      <c r="J2355" s="120"/>
      <c r="K2355" s="120"/>
      <c r="L2355" s="120"/>
      <c r="M2355" s="120"/>
      <c r="N2355" s="120"/>
      <c r="O2355" s="120"/>
      <c r="P2355" s="120"/>
      <c r="Q2355" s="120"/>
      <c r="R2355" s="120"/>
      <c r="S2355" s="120"/>
      <c r="T2355" s="120"/>
      <c r="U2355" s="120"/>
      <c r="V2355" s="120"/>
      <c r="W2355" s="109"/>
      <c r="X2355" s="109"/>
      <c r="Y2355" s="65" t="str">
        <f t="shared" si="245"/>
        <v>DOUBLE</v>
      </c>
      <c r="Z2355" s="65">
        <f t="shared" si="240"/>
        <v>0</v>
      </c>
      <c r="AA2355" s="65">
        <f t="shared" si="241"/>
        <v>0</v>
      </c>
      <c r="AB2355" s="65">
        <f t="shared" si="242"/>
        <v>1</v>
      </c>
      <c r="AC2355" s="65">
        <f t="shared" si="243"/>
        <v>0</v>
      </c>
    </row>
    <row r="2356" spans="7:29" x14ac:dyDescent="0.25">
      <c r="G2356" s="71"/>
      <c r="H2356" s="113" t="str">
        <f t="shared" si="244"/>
        <v/>
      </c>
      <c r="I2356" s="72"/>
      <c r="J2356" s="120"/>
      <c r="K2356" s="120"/>
      <c r="L2356" s="120"/>
      <c r="M2356" s="120"/>
      <c r="N2356" s="120"/>
      <c r="O2356" s="120"/>
      <c r="P2356" s="120"/>
      <c r="Q2356" s="120"/>
      <c r="R2356" s="120"/>
      <c r="S2356" s="120"/>
      <c r="T2356" s="120"/>
      <c r="U2356" s="120"/>
      <c r="V2356" s="120"/>
      <c r="W2356" s="109"/>
      <c r="X2356" s="109"/>
      <c r="Y2356" s="65" t="str">
        <f t="shared" si="245"/>
        <v>DOUBLE</v>
      </c>
      <c r="Z2356" s="65">
        <f t="shared" si="240"/>
        <v>0</v>
      </c>
      <c r="AA2356" s="65">
        <f t="shared" si="241"/>
        <v>0</v>
      </c>
      <c r="AB2356" s="65">
        <f t="shared" si="242"/>
        <v>1</v>
      </c>
      <c r="AC2356" s="65">
        <f t="shared" si="243"/>
        <v>0</v>
      </c>
    </row>
    <row r="2357" spans="7:29" x14ac:dyDescent="0.25">
      <c r="G2357" s="71"/>
      <c r="H2357" s="113" t="str">
        <f t="shared" si="244"/>
        <v/>
      </c>
      <c r="I2357" s="72"/>
      <c r="J2357" s="120"/>
      <c r="K2357" s="120"/>
      <c r="L2357" s="120"/>
      <c r="M2357" s="120"/>
      <c r="N2357" s="120"/>
      <c r="O2357" s="120"/>
      <c r="P2357" s="120"/>
      <c r="Q2357" s="120"/>
      <c r="R2357" s="120"/>
      <c r="S2357" s="120"/>
      <c r="T2357" s="120"/>
      <c r="U2357" s="120"/>
      <c r="V2357" s="120"/>
      <c r="W2357" s="109"/>
      <c r="X2357" s="109"/>
      <c r="Y2357" s="65" t="str">
        <f t="shared" si="245"/>
        <v>DOUBLE</v>
      </c>
      <c r="Z2357" s="65">
        <f t="shared" si="240"/>
        <v>0</v>
      </c>
      <c r="AA2357" s="65">
        <f t="shared" si="241"/>
        <v>0</v>
      </c>
      <c r="AB2357" s="65">
        <f t="shared" si="242"/>
        <v>1</v>
      </c>
      <c r="AC2357" s="65">
        <f t="shared" si="243"/>
        <v>0</v>
      </c>
    </row>
    <row r="2358" spans="7:29" x14ac:dyDescent="0.25">
      <c r="G2358" s="71"/>
      <c r="H2358" s="113" t="str">
        <f t="shared" si="244"/>
        <v/>
      </c>
      <c r="I2358" s="72"/>
      <c r="J2358" s="120"/>
      <c r="K2358" s="120"/>
      <c r="L2358" s="120"/>
      <c r="M2358" s="120"/>
      <c r="N2358" s="120"/>
      <c r="O2358" s="120"/>
      <c r="P2358" s="120"/>
      <c r="Q2358" s="120"/>
      <c r="R2358" s="120"/>
      <c r="S2358" s="120"/>
      <c r="T2358" s="120"/>
      <c r="U2358" s="120"/>
      <c r="V2358" s="120"/>
      <c r="W2358" s="109"/>
      <c r="X2358" s="109"/>
      <c r="Y2358" s="65" t="str">
        <f t="shared" si="245"/>
        <v>DOUBLE</v>
      </c>
      <c r="Z2358" s="65">
        <f t="shared" si="240"/>
        <v>0</v>
      </c>
      <c r="AA2358" s="65">
        <f t="shared" si="241"/>
        <v>0</v>
      </c>
      <c r="AB2358" s="65">
        <f t="shared" si="242"/>
        <v>1</v>
      </c>
      <c r="AC2358" s="65">
        <f t="shared" si="243"/>
        <v>0</v>
      </c>
    </row>
    <row r="2359" spans="7:29" x14ac:dyDescent="0.25">
      <c r="G2359" s="71"/>
      <c r="H2359" s="113" t="str">
        <f t="shared" si="244"/>
        <v/>
      </c>
      <c r="I2359" s="72"/>
      <c r="J2359" s="120"/>
      <c r="K2359" s="120"/>
      <c r="L2359" s="120"/>
      <c r="M2359" s="120"/>
      <c r="N2359" s="120"/>
      <c r="O2359" s="120"/>
      <c r="P2359" s="120"/>
      <c r="Q2359" s="120"/>
      <c r="R2359" s="120"/>
      <c r="S2359" s="120"/>
      <c r="T2359" s="120"/>
      <c r="U2359" s="120"/>
      <c r="V2359" s="120"/>
      <c r="W2359" s="109"/>
      <c r="X2359" s="109"/>
      <c r="Y2359" s="65" t="str">
        <f t="shared" si="245"/>
        <v>DOUBLE</v>
      </c>
      <c r="Z2359" s="65">
        <f t="shared" si="240"/>
        <v>0</v>
      </c>
      <c r="AA2359" s="65">
        <f t="shared" si="241"/>
        <v>0</v>
      </c>
      <c r="AB2359" s="65">
        <f t="shared" si="242"/>
        <v>1</v>
      </c>
      <c r="AC2359" s="65">
        <f t="shared" si="243"/>
        <v>0</v>
      </c>
    </row>
    <row r="2360" spans="7:29" x14ac:dyDescent="0.25">
      <c r="G2360" s="71"/>
      <c r="H2360" s="113" t="str">
        <f t="shared" si="244"/>
        <v/>
      </c>
      <c r="I2360" s="72"/>
      <c r="J2360" s="120"/>
      <c r="K2360" s="120"/>
      <c r="L2360" s="120"/>
      <c r="M2360" s="120"/>
      <c r="N2360" s="120"/>
      <c r="O2360" s="120"/>
      <c r="P2360" s="120"/>
      <c r="Q2360" s="120"/>
      <c r="R2360" s="120"/>
      <c r="S2360" s="120"/>
      <c r="T2360" s="120"/>
      <c r="U2360" s="120"/>
      <c r="V2360" s="120"/>
      <c r="W2360" s="109"/>
      <c r="X2360" s="109"/>
      <c r="Y2360" s="65" t="str">
        <f t="shared" si="245"/>
        <v>DOUBLE</v>
      </c>
      <c r="Z2360" s="65">
        <f t="shared" si="240"/>
        <v>0</v>
      </c>
      <c r="AA2360" s="65">
        <f t="shared" si="241"/>
        <v>0</v>
      </c>
      <c r="AB2360" s="65">
        <f t="shared" si="242"/>
        <v>1</v>
      </c>
      <c r="AC2360" s="65">
        <f t="shared" si="243"/>
        <v>0</v>
      </c>
    </row>
    <row r="2361" spans="7:29" x14ac:dyDescent="0.25">
      <c r="G2361" s="71"/>
      <c r="H2361" s="113" t="str">
        <f t="shared" si="244"/>
        <v/>
      </c>
      <c r="I2361" s="72"/>
      <c r="J2361" s="120"/>
      <c r="K2361" s="120"/>
      <c r="L2361" s="120"/>
      <c r="M2361" s="120"/>
      <c r="N2361" s="120"/>
      <c r="O2361" s="120"/>
      <c r="P2361" s="120"/>
      <c r="Q2361" s="120"/>
      <c r="R2361" s="120"/>
      <c r="S2361" s="120"/>
      <c r="T2361" s="120"/>
      <c r="U2361" s="120"/>
      <c r="V2361" s="120"/>
      <c r="W2361" s="109"/>
      <c r="X2361" s="109"/>
      <c r="Y2361" s="65" t="str">
        <f t="shared" si="245"/>
        <v>DOUBLE</v>
      </c>
      <c r="Z2361" s="65">
        <f t="shared" si="240"/>
        <v>0</v>
      </c>
      <c r="AA2361" s="65">
        <f t="shared" si="241"/>
        <v>0</v>
      </c>
      <c r="AB2361" s="65">
        <f t="shared" si="242"/>
        <v>1</v>
      </c>
      <c r="AC2361" s="65">
        <f t="shared" si="243"/>
        <v>0</v>
      </c>
    </row>
    <row r="2362" spans="7:29" x14ac:dyDescent="0.25">
      <c r="G2362" s="71"/>
      <c r="H2362" s="113" t="str">
        <f t="shared" si="244"/>
        <v/>
      </c>
      <c r="I2362" s="72"/>
      <c r="J2362" s="120"/>
      <c r="K2362" s="120"/>
      <c r="L2362" s="120"/>
      <c r="M2362" s="120"/>
      <c r="N2362" s="120"/>
      <c r="O2362" s="120"/>
      <c r="P2362" s="120"/>
      <c r="Q2362" s="120"/>
      <c r="R2362" s="120"/>
      <c r="S2362" s="120"/>
      <c r="T2362" s="120"/>
      <c r="U2362" s="120"/>
      <c r="V2362" s="120"/>
      <c r="W2362" s="109"/>
      <c r="X2362" s="109"/>
      <c r="Y2362" s="65" t="str">
        <f t="shared" si="245"/>
        <v>DOUBLE</v>
      </c>
      <c r="Z2362" s="65">
        <f t="shared" si="240"/>
        <v>0</v>
      </c>
      <c r="AA2362" s="65">
        <f t="shared" si="241"/>
        <v>0</v>
      </c>
      <c r="AB2362" s="65">
        <f t="shared" si="242"/>
        <v>1</v>
      </c>
      <c r="AC2362" s="65">
        <f t="shared" si="243"/>
        <v>0</v>
      </c>
    </row>
    <row r="2363" spans="7:29" x14ac:dyDescent="0.25">
      <c r="G2363" s="71"/>
      <c r="H2363" s="113" t="str">
        <f t="shared" si="244"/>
        <v/>
      </c>
      <c r="I2363" s="72"/>
      <c r="J2363" s="120"/>
      <c r="K2363" s="120"/>
      <c r="L2363" s="120"/>
      <c r="M2363" s="120"/>
      <c r="N2363" s="120"/>
      <c r="O2363" s="120"/>
      <c r="P2363" s="120"/>
      <c r="Q2363" s="120"/>
      <c r="R2363" s="120"/>
      <c r="S2363" s="120"/>
      <c r="T2363" s="120"/>
      <c r="U2363" s="120"/>
      <c r="V2363" s="120"/>
      <c r="W2363" s="109"/>
      <c r="X2363" s="109"/>
      <c r="Y2363" s="65" t="str">
        <f t="shared" si="245"/>
        <v>DOUBLE</v>
      </c>
      <c r="Z2363" s="65">
        <f t="shared" si="240"/>
        <v>0</v>
      </c>
      <c r="AA2363" s="65">
        <f t="shared" si="241"/>
        <v>0</v>
      </c>
      <c r="AB2363" s="65">
        <f t="shared" si="242"/>
        <v>1</v>
      </c>
      <c r="AC2363" s="65">
        <f t="shared" si="243"/>
        <v>0</v>
      </c>
    </row>
    <row r="2364" spans="7:29" x14ac:dyDescent="0.25">
      <c r="G2364" s="71"/>
      <c r="H2364" s="113" t="str">
        <f t="shared" si="244"/>
        <v/>
      </c>
      <c r="I2364" s="72"/>
      <c r="J2364" s="120"/>
      <c r="K2364" s="120"/>
      <c r="L2364" s="120"/>
      <c r="M2364" s="120"/>
      <c r="N2364" s="120"/>
      <c r="O2364" s="120"/>
      <c r="P2364" s="120"/>
      <c r="Q2364" s="120"/>
      <c r="R2364" s="120"/>
      <c r="S2364" s="120"/>
      <c r="T2364" s="120"/>
      <c r="U2364" s="120"/>
      <c r="V2364" s="120"/>
      <c r="W2364" s="109"/>
      <c r="X2364" s="109"/>
      <c r="Y2364" s="65" t="str">
        <f t="shared" si="245"/>
        <v>DOUBLE</v>
      </c>
      <c r="Z2364" s="65">
        <f t="shared" si="240"/>
        <v>0</v>
      </c>
      <c r="AA2364" s="65">
        <f t="shared" si="241"/>
        <v>0</v>
      </c>
      <c r="AB2364" s="65">
        <f t="shared" si="242"/>
        <v>1</v>
      </c>
      <c r="AC2364" s="65">
        <f t="shared" si="243"/>
        <v>0</v>
      </c>
    </row>
    <row r="2365" spans="7:29" x14ac:dyDescent="0.25">
      <c r="G2365" s="71"/>
      <c r="H2365" s="113" t="str">
        <f t="shared" si="244"/>
        <v/>
      </c>
      <c r="I2365" s="72"/>
      <c r="J2365" s="120"/>
      <c r="K2365" s="120"/>
      <c r="L2365" s="120"/>
      <c r="M2365" s="120"/>
      <c r="N2365" s="120"/>
      <c r="O2365" s="120"/>
      <c r="P2365" s="120"/>
      <c r="Q2365" s="120"/>
      <c r="R2365" s="120"/>
      <c r="S2365" s="120"/>
      <c r="T2365" s="120"/>
      <c r="U2365" s="120"/>
      <c r="V2365" s="120"/>
      <c r="W2365" s="109"/>
      <c r="X2365" s="109"/>
      <c r="Y2365" s="65" t="str">
        <f t="shared" si="245"/>
        <v>DOUBLE</v>
      </c>
      <c r="Z2365" s="65">
        <f t="shared" si="240"/>
        <v>0</v>
      </c>
      <c r="AA2365" s="65">
        <f t="shared" si="241"/>
        <v>0</v>
      </c>
      <c r="AB2365" s="65">
        <f t="shared" si="242"/>
        <v>1</v>
      </c>
      <c r="AC2365" s="65">
        <f t="shared" si="243"/>
        <v>0</v>
      </c>
    </row>
    <row r="2366" spans="7:29" x14ac:dyDescent="0.25">
      <c r="G2366" s="71"/>
      <c r="H2366" s="113" t="str">
        <f t="shared" si="244"/>
        <v/>
      </c>
      <c r="I2366" s="72"/>
      <c r="J2366" s="120"/>
      <c r="K2366" s="120"/>
      <c r="L2366" s="120"/>
      <c r="M2366" s="120"/>
      <c r="N2366" s="120"/>
      <c r="O2366" s="120"/>
      <c r="P2366" s="120"/>
      <c r="Q2366" s="120"/>
      <c r="R2366" s="120"/>
      <c r="S2366" s="120"/>
      <c r="T2366" s="120"/>
      <c r="U2366" s="120"/>
      <c r="V2366" s="120"/>
      <c r="W2366" s="109"/>
      <c r="X2366" s="109"/>
      <c r="Y2366" s="65" t="str">
        <f t="shared" si="245"/>
        <v>DOUBLE</v>
      </c>
      <c r="Z2366" s="65">
        <f t="shared" si="240"/>
        <v>0</v>
      </c>
      <c r="AA2366" s="65">
        <f t="shared" si="241"/>
        <v>0</v>
      </c>
      <c r="AB2366" s="65">
        <f t="shared" si="242"/>
        <v>1</v>
      </c>
      <c r="AC2366" s="65">
        <f t="shared" si="243"/>
        <v>0</v>
      </c>
    </row>
    <row r="2367" spans="7:29" x14ac:dyDescent="0.25">
      <c r="G2367" s="71"/>
      <c r="H2367" s="113" t="str">
        <f t="shared" si="244"/>
        <v/>
      </c>
      <c r="I2367" s="72"/>
      <c r="J2367" s="120"/>
      <c r="K2367" s="120"/>
      <c r="L2367" s="120"/>
      <c r="M2367" s="120"/>
      <c r="N2367" s="120"/>
      <c r="O2367" s="120"/>
      <c r="P2367" s="120"/>
      <c r="Q2367" s="120"/>
      <c r="R2367" s="120"/>
      <c r="S2367" s="120"/>
      <c r="T2367" s="120"/>
      <c r="U2367" s="120"/>
      <c r="V2367" s="120"/>
      <c r="W2367" s="109"/>
      <c r="X2367" s="109"/>
      <c r="Y2367" s="65" t="str">
        <f t="shared" si="245"/>
        <v>DOUBLE</v>
      </c>
      <c r="Z2367" s="65">
        <f t="shared" si="240"/>
        <v>0</v>
      </c>
      <c r="AA2367" s="65">
        <f t="shared" si="241"/>
        <v>0</v>
      </c>
      <c r="AB2367" s="65">
        <f t="shared" si="242"/>
        <v>1</v>
      </c>
      <c r="AC2367" s="65">
        <f t="shared" si="243"/>
        <v>0</v>
      </c>
    </row>
    <row r="2368" spans="7:29" x14ac:dyDescent="0.25">
      <c r="G2368" s="71"/>
      <c r="H2368" s="113" t="str">
        <f t="shared" si="244"/>
        <v/>
      </c>
      <c r="I2368" s="72"/>
      <c r="J2368" s="120"/>
      <c r="K2368" s="120"/>
      <c r="L2368" s="120"/>
      <c r="M2368" s="120"/>
      <c r="N2368" s="120"/>
      <c r="O2368" s="120"/>
      <c r="P2368" s="120"/>
      <c r="Q2368" s="120"/>
      <c r="R2368" s="120"/>
      <c r="S2368" s="120"/>
      <c r="T2368" s="120"/>
      <c r="U2368" s="120"/>
      <c r="V2368" s="120"/>
      <c r="W2368" s="109"/>
      <c r="X2368" s="109"/>
      <c r="Y2368" s="65" t="str">
        <f t="shared" si="245"/>
        <v>DOUBLE</v>
      </c>
      <c r="Z2368" s="65">
        <f t="shared" si="240"/>
        <v>0</v>
      </c>
      <c r="AA2368" s="65">
        <f t="shared" si="241"/>
        <v>0</v>
      </c>
      <c r="AB2368" s="65">
        <f t="shared" si="242"/>
        <v>1</v>
      </c>
      <c r="AC2368" s="65">
        <f t="shared" si="243"/>
        <v>0</v>
      </c>
    </row>
    <row r="2369" spans="7:29" x14ac:dyDescent="0.25">
      <c r="G2369" s="71"/>
      <c r="H2369" s="113" t="str">
        <f t="shared" si="244"/>
        <v/>
      </c>
      <c r="I2369" s="72"/>
      <c r="J2369" s="120"/>
      <c r="K2369" s="120"/>
      <c r="L2369" s="120"/>
      <c r="M2369" s="120"/>
      <c r="N2369" s="120"/>
      <c r="O2369" s="120"/>
      <c r="P2369" s="120"/>
      <c r="Q2369" s="120"/>
      <c r="R2369" s="120"/>
      <c r="S2369" s="120"/>
      <c r="T2369" s="120"/>
      <c r="U2369" s="120"/>
      <c r="V2369" s="120"/>
      <c r="W2369" s="109"/>
      <c r="X2369" s="109"/>
      <c r="Y2369" s="65" t="str">
        <f t="shared" si="245"/>
        <v>DOUBLE</v>
      </c>
      <c r="Z2369" s="65">
        <f t="shared" ref="Z2369:Z2432" si="246">A2210</f>
        <v>0</v>
      </c>
      <c r="AA2369" s="65">
        <f t="shared" si="241"/>
        <v>0</v>
      </c>
      <c r="AB2369" s="65">
        <f t="shared" si="242"/>
        <v>1</v>
      </c>
      <c r="AC2369" s="65">
        <f t="shared" si="243"/>
        <v>0</v>
      </c>
    </row>
    <row r="2370" spans="7:29" x14ac:dyDescent="0.25">
      <c r="G2370" s="71"/>
      <c r="H2370" s="113" t="str">
        <f t="shared" si="244"/>
        <v/>
      </c>
      <c r="I2370" s="72"/>
      <c r="J2370" s="120"/>
      <c r="K2370" s="120"/>
      <c r="L2370" s="120"/>
      <c r="M2370" s="120"/>
      <c r="N2370" s="120"/>
      <c r="O2370" s="120"/>
      <c r="P2370" s="120"/>
      <c r="Q2370" s="120"/>
      <c r="R2370" s="120"/>
      <c r="S2370" s="120"/>
      <c r="T2370" s="120"/>
      <c r="U2370" s="120"/>
      <c r="V2370" s="120"/>
      <c r="W2370" s="109"/>
      <c r="X2370" s="109"/>
      <c r="Y2370" s="65" t="str">
        <f t="shared" si="245"/>
        <v>DOUBLE</v>
      </c>
      <c r="Z2370" s="65">
        <f t="shared" si="246"/>
        <v>0</v>
      </c>
      <c r="AA2370" s="65">
        <f t="shared" si="241"/>
        <v>0</v>
      </c>
      <c r="AB2370" s="65">
        <f t="shared" si="242"/>
        <v>1</v>
      </c>
      <c r="AC2370" s="65">
        <f t="shared" si="243"/>
        <v>0</v>
      </c>
    </row>
    <row r="2371" spans="7:29" x14ac:dyDescent="0.25">
      <c r="G2371" s="71"/>
      <c r="H2371" s="113" t="str">
        <f t="shared" si="244"/>
        <v/>
      </c>
      <c r="I2371" s="72"/>
      <c r="J2371" s="120"/>
      <c r="K2371" s="120"/>
      <c r="L2371" s="120"/>
      <c r="M2371" s="120"/>
      <c r="N2371" s="120"/>
      <c r="O2371" s="120"/>
      <c r="P2371" s="120"/>
      <c r="Q2371" s="120"/>
      <c r="R2371" s="120"/>
      <c r="S2371" s="120"/>
      <c r="T2371" s="120"/>
      <c r="U2371" s="120"/>
      <c r="V2371" s="120"/>
      <c r="W2371" s="109"/>
      <c r="X2371" s="109"/>
      <c r="Y2371" s="65" t="str">
        <f t="shared" si="245"/>
        <v>DOUBLE</v>
      </c>
      <c r="Z2371" s="65">
        <f t="shared" si="246"/>
        <v>0</v>
      </c>
      <c r="AA2371" s="65">
        <f t="shared" ref="AA2371:AA2434" si="247">I2212</f>
        <v>0</v>
      </c>
      <c r="AB2371" s="65">
        <f t="shared" ref="AB2371:AB2434" si="248">IF(ISNA(MATCH(C2212,G2212,0)),1,0)</f>
        <v>1</v>
      </c>
      <c r="AC2371" s="65">
        <f t="shared" si="243"/>
        <v>0</v>
      </c>
    </row>
    <row r="2372" spans="7:29" x14ac:dyDescent="0.25">
      <c r="G2372" s="71"/>
      <c r="H2372" s="113" t="str">
        <f t="shared" si="244"/>
        <v/>
      </c>
      <c r="I2372" s="72"/>
      <c r="J2372" s="120"/>
      <c r="K2372" s="120"/>
      <c r="L2372" s="120"/>
      <c r="M2372" s="120"/>
      <c r="N2372" s="120"/>
      <c r="O2372" s="120"/>
      <c r="P2372" s="120"/>
      <c r="Q2372" s="120"/>
      <c r="R2372" s="120"/>
      <c r="S2372" s="120"/>
      <c r="T2372" s="120"/>
      <c r="U2372" s="120"/>
      <c r="V2372" s="120"/>
      <c r="W2372" s="109"/>
      <c r="X2372" s="109"/>
      <c r="Y2372" s="65" t="str">
        <f t="shared" si="245"/>
        <v>DOUBLE</v>
      </c>
      <c r="Z2372" s="65">
        <f t="shared" si="246"/>
        <v>0</v>
      </c>
      <c r="AA2372" s="65">
        <f t="shared" si="247"/>
        <v>0</v>
      </c>
      <c r="AB2372" s="65">
        <f t="shared" si="248"/>
        <v>1</v>
      </c>
      <c r="AC2372" s="65">
        <f t="shared" si="243"/>
        <v>0</v>
      </c>
    </row>
    <row r="2373" spans="7:29" x14ac:dyDescent="0.25">
      <c r="G2373" s="71"/>
      <c r="H2373" s="113" t="str">
        <f t="shared" si="244"/>
        <v/>
      </c>
      <c r="I2373" s="72"/>
      <c r="J2373" s="120"/>
      <c r="K2373" s="120"/>
      <c r="L2373" s="120"/>
      <c r="M2373" s="120"/>
      <c r="N2373" s="120"/>
      <c r="O2373" s="120"/>
      <c r="P2373" s="120"/>
      <c r="Q2373" s="120"/>
      <c r="R2373" s="120"/>
      <c r="S2373" s="120"/>
      <c r="T2373" s="120"/>
      <c r="U2373" s="120"/>
      <c r="V2373" s="120"/>
      <c r="W2373" s="109"/>
      <c r="X2373" s="109"/>
      <c r="Y2373" s="65" t="str">
        <f t="shared" si="245"/>
        <v>DOUBLE</v>
      </c>
      <c r="Z2373" s="65">
        <f t="shared" si="246"/>
        <v>0</v>
      </c>
      <c r="AA2373" s="65">
        <f t="shared" si="247"/>
        <v>0</v>
      </c>
      <c r="AB2373" s="65">
        <f t="shared" si="248"/>
        <v>1</v>
      </c>
      <c r="AC2373" s="65">
        <f t="shared" si="243"/>
        <v>0</v>
      </c>
    </row>
    <row r="2374" spans="7:29" x14ac:dyDescent="0.25">
      <c r="G2374" s="71"/>
      <c r="H2374" s="113" t="str">
        <f t="shared" si="244"/>
        <v/>
      </c>
      <c r="I2374" s="72"/>
      <c r="J2374" s="120"/>
      <c r="K2374" s="120"/>
      <c r="L2374" s="120"/>
      <c r="M2374" s="120"/>
      <c r="N2374" s="120"/>
      <c r="O2374" s="120"/>
      <c r="P2374" s="120"/>
      <c r="Q2374" s="120"/>
      <c r="R2374" s="120"/>
      <c r="S2374" s="120"/>
      <c r="T2374" s="120"/>
      <c r="U2374" s="120"/>
      <c r="V2374" s="120"/>
      <c r="W2374" s="109"/>
      <c r="X2374" s="109"/>
      <c r="Y2374" s="65" t="str">
        <f t="shared" si="245"/>
        <v>DOUBLE</v>
      </c>
      <c r="Z2374" s="65">
        <f t="shared" si="246"/>
        <v>0</v>
      </c>
      <c r="AA2374" s="65">
        <f t="shared" si="247"/>
        <v>0</v>
      </c>
      <c r="AB2374" s="65">
        <f t="shared" si="248"/>
        <v>1</v>
      </c>
      <c r="AC2374" s="65">
        <f t="shared" si="243"/>
        <v>0</v>
      </c>
    </row>
    <row r="2375" spans="7:29" x14ac:dyDescent="0.25">
      <c r="G2375" s="71"/>
      <c r="H2375" s="113" t="str">
        <f t="shared" si="244"/>
        <v/>
      </c>
      <c r="I2375" s="72"/>
      <c r="J2375" s="120"/>
      <c r="K2375" s="120"/>
      <c r="L2375" s="120"/>
      <c r="M2375" s="120"/>
      <c r="N2375" s="120"/>
      <c r="O2375" s="120"/>
      <c r="P2375" s="120"/>
      <c r="Q2375" s="120"/>
      <c r="R2375" s="120"/>
      <c r="S2375" s="120"/>
      <c r="T2375" s="120"/>
      <c r="U2375" s="120"/>
      <c r="V2375" s="120"/>
      <c r="W2375" s="109"/>
      <c r="X2375" s="109"/>
      <c r="Y2375" s="65" t="str">
        <f t="shared" si="245"/>
        <v>DOUBLE</v>
      </c>
      <c r="Z2375" s="65">
        <f t="shared" si="246"/>
        <v>0</v>
      </c>
      <c r="AA2375" s="65">
        <f t="shared" si="247"/>
        <v>0</v>
      </c>
      <c r="AB2375" s="65">
        <f t="shared" si="248"/>
        <v>1</v>
      </c>
      <c r="AC2375" s="65">
        <f t="shared" ref="AC2375:AC2438" si="249">LEN(G2216)</f>
        <v>0</v>
      </c>
    </row>
    <row r="2376" spans="7:29" x14ac:dyDescent="0.25">
      <c r="G2376" s="71"/>
      <c r="H2376" s="113" t="str">
        <f t="shared" si="244"/>
        <v/>
      </c>
      <c r="I2376" s="72"/>
      <c r="J2376" s="120"/>
      <c r="K2376" s="120"/>
      <c r="L2376" s="120"/>
      <c r="M2376" s="120"/>
      <c r="N2376" s="120"/>
      <c r="O2376" s="120"/>
      <c r="P2376" s="120"/>
      <c r="Q2376" s="120"/>
      <c r="R2376" s="120"/>
      <c r="S2376" s="120"/>
      <c r="T2376" s="120"/>
      <c r="U2376" s="120"/>
      <c r="V2376" s="120"/>
      <c r="W2376" s="109"/>
      <c r="X2376" s="109"/>
      <c r="Y2376" s="65" t="str">
        <f t="shared" si="245"/>
        <v>DOUBLE</v>
      </c>
      <c r="Z2376" s="65">
        <f t="shared" si="246"/>
        <v>0</v>
      </c>
      <c r="AA2376" s="65">
        <f t="shared" si="247"/>
        <v>0</v>
      </c>
      <c r="AB2376" s="65">
        <f t="shared" si="248"/>
        <v>1</v>
      </c>
      <c r="AC2376" s="65">
        <f t="shared" si="249"/>
        <v>0</v>
      </c>
    </row>
    <row r="2377" spans="7:29" x14ac:dyDescent="0.25">
      <c r="G2377" s="71"/>
      <c r="H2377" s="113" t="str">
        <f t="shared" si="244"/>
        <v/>
      </c>
      <c r="I2377" s="72"/>
      <c r="J2377" s="120"/>
      <c r="K2377" s="120"/>
      <c r="L2377" s="120"/>
      <c r="M2377" s="120"/>
      <c r="N2377" s="120"/>
      <c r="O2377" s="120"/>
      <c r="P2377" s="120"/>
      <c r="Q2377" s="120"/>
      <c r="R2377" s="120"/>
      <c r="S2377" s="120"/>
      <c r="T2377" s="120"/>
      <c r="U2377" s="120"/>
      <c r="V2377" s="120"/>
      <c r="W2377" s="109"/>
      <c r="X2377" s="109"/>
      <c r="Y2377" s="65" t="str">
        <f t="shared" si="245"/>
        <v>DOUBLE</v>
      </c>
      <c r="Z2377" s="65">
        <f t="shared" si="246"/>
        <v>0</v>
      </c>
      <c r="AA2377" s="65">
        <f t="shared" si="247"/>
        <v>0</v>
      </c>
      <c r="AB2377" s="65">
        <f t="shared" si="248"/>
        <v>1</v>
      </c>
      <c r="AC2377" s="65">
        <f t="shared" si="249"/>
        <v>0</v>
      </c>
    </row>
    <row r="2378" spans="7:29" x14ac:dyDescent="0.25">
      <c r="G2378" s="71"/>
      <c r="H2378" s="113" t="str">
        <f t="shared" si="244"/>
        <v/>
      </c>
      <c r="I2378" s="72"/>
      <c r="J2378" s="120"/>
      <c r="K2378" s="120"/>
      <c r="L2378" s="120"/>
      <c r="M2378" s="120"/>
      <c r="N2378" s="120"/>
      <c r="O2378" s="120"/>
      <c r="P2378" s="120"/>
      <c r="Q2378" s="120"/>
      <c r="R2378" s="120"/>
      <c r="S2378" s="120"/>
      <c r="T2378" s="120"/>
      <c r="U2378" s="120"/>
      <c r="V2378" s="120"/>
      <c r="W2378" s="109"/>
      <c r="X2378" s="109"/>
      <c r="Y2378" s="65" t="str">
        <f t="shared" si="245"/>
        <v>DOUBLE</v>
      </c>
      <c r="Z2378" s="65">
        <f t="shared" si="246"/>
        <v>0</v>
      </c>
      <c r="AA2378" s="65">
        <f t="shared" si="247"/>
        <v>0</v>
      </c>
      <c r="AB2378" s="65">
        <f t="shared" si="248"/>
        <v>1</v>
      </c>
      <c r="AC2378" s="65">
        <f t="shared" si="249"/>
        <v>0</v>
      </c>
    </row>
    <row r="2379" spans="7:29" x14ac:dyDescent="0.25">
      <c r="G2379" s="71"/>
      <c r="H2379" s="113" t="str">
        <f t="shared" si="244"/>
        <v/>
      </c>
      <c r="I2379" s="72"/>
      <c r="J2379" s="120"/>
      <c r="K2379" s="120"/>
      <c r="L2379" s="120"/>
      <c r="M2379" s="120"/>
      <c r="N2379" s="120"/>
      <c r="O2379" s="120"/>
      <c r="P2379" s="120"/>
      <c r="Q2379" s="120"/>
      <c r="R2379" s="120"/>
      <c r="S2379" s="120"/>
      <c r="T2379" s="120"/>
      <c r="U2379" s="120"/>
      <c r="V2379" s="120"/>
      <c r="W2379" s="109"/>
      <c r="X2379" s="109"/>
      <c r="Y2379" s="65" t="str">
        <f t="shared" si="245"/>
        <v>DOUBLE</v>
      </c>
      <c r="Z2379" s="65">
        <f t="shared" si="246"/>
        <v>0</v>
      </c>
      <c r="AA2379" s="65">
        <f t="shared" si="247"/>
        <v>0</v>
      </c>
      <c r="AB2379" s="65">
        <f t="shared" si="248"/>
        <v>1</v>
      </c>
      <c r="AC2379" s="65">
        <f t="shared" si="249"/>
        <v>0</v>
      </c>
    </row>
    <row r="2380" spans="7:29" x14ac:dyDescent="0.25">
      <c r="G2380" s="71"/>
      <c r="H2380" s="113" t="str">
        <f t="shared" si="244"/>
        <v/>
      </c>
      <c r="I2380" s="72"/>
      <c r="J2380" s="120"/>
      <c r="K2380" s="120"/>
      <c r="L2380" s="120"/>
      <c r="M2380" s="120"/>
      <c r="N2380" s="120"/>
      <c r="O2380" s="120"/>
      <c r="P2380" s="120"/>
      <c r="Q2380" s="120"/>
      <c r="R2380" s="120"/>
      <c r="S2380" s="120"/>
      <c r="T2380" s="120"/>
      <c r="U2380" s="120"/>
      <c r="V2380" s="120"/>
      <c r="W2380" s="109"/>
      <c r="X2380" s="109"/>
      <c r="Y2380" s="65" t="str">
        <f t="shared" si="245"/>
        <v>DOUBLE</v>
      </c>
      <c r="Z2380" s="65">
        <f t="shared" si="246"/>
        <v>0</v>
      </c>
      <c r="AA2380" s="65">
        <f t="shared" si="247"/>
        <v>0</v>
      </c>
      <c r="AB2380" s="65">
        <f t="shared" si="248"/>
        <v>1</v>
      </c>
      <c r="AC2380" s="65">
        <f t="shared" si="249"/>
        <v>0</v>
      </c>
    </row>
    <row r="2381" spans="7:29" x14ac:dyDescent="0.25">
      <c r="G2381" s="71"/>
      <c r="H2381" s="113" t="str">
        <f t="shared" si="244"/>
        <v/>
      </c>
      <c r="I2381" s="72"/>
      <c r="J2381" s="120"/>
      <c r="K2381" s="120"/>
      <c r="L2381" s="120"/>
      <c r="M2381" s="120"/>
      <c r="N2381" s="120"/>
      <c r="O2381" s="120"/>
      <c r="P2381" s="120"/>
      <c r="Q2381" s="120"/>
      <c r="R2381" s="120"/>
      <c r="S2381" s="120"/>
      <c r="T2381" s="120"/>
      <c r="U2381" s="120"/>
      <c r="V2381" s="120"/>
      <c r="W2381" s="109"/>
      <c r="X2381" s="109"/>
      <c r="Y2381" s="65" t="str">
        <f t="shared" si="245"/>
        <v>DOUBLE</v>
      </c>
      <c r="Z2381" s="65">
        <f t="shared" si="246"/>
        <v>0</v>
      </c>
      <c r="AA2381" s="65">
        <f t="shared" si="247"/>
        <v>0</v>
      </c>
      <c r="AB2381" s="65">
        <f t="shared" si="248"/>
        <v>1</v>
      </c>
      <c r="AC2381" s="65">
        <f t="shared" si="249"/>
        <v>0</v>
      </c>
    </row>
    <row r="2382" spans="7:29" x14ac:dyDescent="0.25">
      <c r="G2382" s="71"/>
      <c r="H2382" s="113" t="str">
        <f t="shared" si="244"/>
        <v/>
      </c>
      <c r="I2382" s="72"/>
      <c r="J2382" s="120"/>
      <c r="K2382" s="120"/>
      <c r="L2382" s="120"/>
      <c r="M2382" s="120"/>
      <c r="N2382" s="120"/>
      <c r="O2382" s="120"/>
      <c r="P2382" s="120"/>
      <c r="Q2382" s="120"/>
      <c r="R2382" s="120"/>
      <c r="S2382" s="120"/>
      <c r="T2382" s="120"/>
      <c r="U2382" s="120"/>
      <c r="V2382" s="120"/>
      <c r="W2382" s="109"/>
      <c r="X2382" s="109"/>
      <c r="Y2382" s="65" t="str">
        <f t="shared" si="245"/>
        <v>DOUBLE</v>
      </c>
      <c r="Z2382" s="65">
        <f t="shared" si="246"/>
        <v>0</v>
      </c>
      <c r="AA2382" s="65">
        <f t="shared" si="247"/>
        <v>0</v>
      </c>
      <c r="AB2382" s="65">
        <f t="shared" si="248"/>
        <v>1</v>
      </c>
      <c r="AC2382" s="65">
        <f t="shared" si="249"/>
        <v>0</v>
      </c>
    </row>
    <row r="2383" spans="7:29" x14ac:dyDescent="0.25">
      <c r="G2383" s="71"/>
      <c r="H2383" s="113" t="str">
        <f t="shared" si="244"/>
        <v/>
      </c>
      <c r="I2383" s="72"/>
      <c r="J2383" s="120"/>
      <c r="K2383" s="120"/>
      <c r="L2383" s="120"/>
      <c r="M2383" s="120"/>
      <c r="N2383" s="120"/>
      <c r="O2383" s="120"/>
      <c r="P2383" s="120"/>
      <c r="Q2383" s="120"/>
      <c r="R2383" s="120"/>
      <c r="S2383" s="120"/>
      <c r="T2383" s="120"/>
      <c r="U2383" s="120"/>
      <c r="V2383" s="120"/>
      <c r="W2383" s="109"/>
      <c r="X2383" s="109"/>
      <c r="Y2383" s="65" t="str">
        <f t="shared" si="245"/>
        <v>DOUBLE</v>
      </c>
      <c r="Z2383" s="65">
        <f t="shared" si="246"/>
        <v>0</v>
      </c>
      <c r="AA2383" s="65">
        <f t="shared" si="247"/>
        <v>0</v>
      </c>
      <c r="AB2383" s="65">
        <f t="shared" si="248"/>
        <v>1</v>
      </c>
      <c r="AC2383" s="65">
        <f t="shared" si="249"/>
        <v>0</v>
      </c>
    </row>
    <row r="2384" spans="7:29" x14ac:dyDescent="0.25">
      <c r="G2384" s="71"/>
      <c r="H2384" s="113" t="str">
        <f t="shared" si="244"/>
        <v/>
      </c>
      <c r="I2384" s="72"/>
      <c r="J2384" s="120"/>
      <c r="K2384" s="120"/>
      <c r="L2384" s="120"/>
      <c r="M2384" s="120"/>
      <c r="N2384" s="120"/>
      <c r="O2384" s="120"/>
      <c r="P2384" s="120"/>
      <c r="Q2384" s="120"/>
      <c r="R2384" s="120"/>
      <c r="S2384" s="120"/>
      <c r="T2384" s="120"/>
      <c r="U2384" s="120"/>
      <c r="V2384" s="120"/>
      <c r="W2384" s="109"/>
      <c r="X2384" s="109"/>
      <c r="Y2384" s="65" t="str">
        <f t="shared" si="245"/>
        <v>DOUBLE</v>
      </c>
      <c r="Z2384" s="65">
        <f t="shared" si="246"/>
        <v>0</v>
      </c>
      <c r="AA2384" s="65">
        <f t="shared" si="247"/>
        <v>0</v>
      </c>
      <c r="AB2384" s="65">
        <f t="shared" si="248"/>
        <v>1</v>
      </c>
      <c r="AC2384" s="65">
        <f t="shared" si="249"/>
        <v>0</v>
      </c>
    </row>
    <row r="2385" spans="7:29" x14ac:dyDescent="0.25">
      <c r="G2385" s="71"/>
      <c r="H2385" s="113" t="str">
        <f t="shared" si="244"/>
        <v/>
      </c>
      <c r="I2385" s="72"/>
      <c r="J2385" s="120"/>
      <c r="K2385" s="120"/>
      <c r="L2385" s="120"/>
      <c r="M2385" s="120"/>
      <c r="N2385" s="120"/>
      <c r="O2385" s="120"/>
      <c r="P2385" s="120"/>
      <c r="Q2385" s="120"/>
      <c r="R2385" s="120"/>
      <c r="S2385" s="120"/>
      <c r="T2385" s="120"/>
      <c r="U2385" s="120"/>
      <c r="V2385" s="120"/>
      <c r="W2385" s="109"/>
      <c r="X2385" s="109"/>
      <c r="Y2385" s="65" t="str">
        <f t="shared" si="245"/>
        <v>DOUBLE</v>
      </c>
      <c r="Z2385" s="65">
        <f t="shared" si="246"/>
        <v>0</v>
      </c>
      <c r="AA2385" s="65">
        <f t="shared" si="247"/>
        <v>0</v>
      </c>
      <c r="AB2385" s="65">
        <f t="shared" si="248"/>
        <v>1</v>
      </c>
      <c r="AC2385" s="65">
        <f t="shared" si="249"/>
        <v>0</v>
      </c>
    </row>
    <row r="2386" spans="7:29" x14ac:dyDescent="0.25">
      <c r="G2386" s="71"/>
      <c r="H2386" s="113" t="str">
        <f t="shared" si="244"/>
        <v/>
      </c>
      <c r="I2386" s="72"/>
      <c r="J2386" s="120"/>
      <c r="K2386" s="120"/>
      <c r="L2386" s="120"/>
      <c r="M2386" s="120"/>
      <c r="N2386" s="120"/>
      <c r="O2386" s="120"/>
      <c r="P2386" s="120"/>
      <c r="Q2386" s="120"/>
      <c r="R2386" s="120"/>
      <c r="S2386" s="120"/>
      <c r="T2386" s="120"/>
      <c r="U2386" s="120"/>
      <c r="V2386" s="120"/>
      <c r="W2386" s="109"/>
      <c r="X2386" s="109"/>
      <c r="Y2386" s="65" t="str">
        <f t="shared" si="245"/>
        <v>DOUBLE</v>
      </c>
      <c r="Z2386" s="65">
        <f t="shared" si="246"/>
        <v>0</v>
      </c>
      <c r="AA2386" s="65">
        <f t="shared" si="247"/>
        <v>0</v>
      </c>
      <c r="AB2386" s="65">
        <f t="shared" si="248"/>
        <v>1</v>
      </c>
      <c r="AC2386" s="65">
        <f t="shared" si="249"/>
        <v>0</v>
      </c>
    </row>
    <row r="2387" spans="7:29" x14ac:dyDescent="0.25">
      <c r="G2387" s="71"/>
      <c r="H2387" s="113" t="str">
        <f t="shared" si="244"/>
        <v/>
      </c>
      <c r="I2387" s="72"/>
      <c r="J2387" s="120"/>
      <c r="K2387" s="120"/>
      <c r="L2387" s="120"/>
      <c r="M2387" s="120"/>
      <c r="N2387" s="120"/>
      <c r="O2387" s="120"/>
      <c r="P2387" s="120"/>
      <c r="Q2387" s="120"/>
      <c r="R2387" s="120"/>
      <c r="S2387" s="120"/>
      <c r="T2387" s="120"/>
      <c r="U2387" s="120"/>
      <c r="V2387" s="120"/>
      <c r="W2387" s="109"/>
      <c r="X2387" s="109"/>
      <c r="Y2387" s="65" t="str">
        <f t="shared" si="245"/>
        <v>DOUBLE</v>
      </c>
      <c r="Z2387" s="65">
        <f t="shared" si="246"/>
        <v>0</v>
      </c>
      <c r="AA2387" s="65">
        <f t="shared" si="247"/>
        <v>0</v>
      </c>
      <c r="AB2387" s="65">
        <f t="shared" si="248"/>
        <v>1</v>
      </c>
      <c r="AC2387" s="65">
        <f t="shared" si="249"/>
        <v>0</v>
      </c>
    </row>
    <row r="2388" spans="7:29" x14ac:dyDescent="0.25">
      <c r="G2388" s="71"/>
      <c r="H2388" s="113" t="str">
        <f t="shared" si="244"/>
        <v/>
      </c>
      <c r="I2388" s="72"/>
      <c r="J2388" s="120"/>
      <c r="K2388" s="120"/>
      <c r="L2388" s="120"/>
      <c r="M2388" s="120"/>
      <c r="N2388" s="120"/>
      <c r="O2388" s="120"/>
      <c r="P2388" s="120"/>
      <c r="Q2388" s="120"/>
      <c r="R2388" s="120"/>
      <c r="S2388" s="120"/>
      <c r="T2388" s="120"/>
      <c r="U2388" s="120"/>
      <c r="V2388" s="120"/>
      <c r="W2388" s="109"/>
      <c r="X2388" s="109"/>
      <c r="Y2388" s="65" t="str">
        <f t="shared" si="245"/>
        <v>DOUBLE</v>
      </c>
      <c r="Z2388" s="65">
        <f t="shared" si="246"/>
        <v>0</v>
      </c>
      <c r="AA2388" s="65">
        <f t="shared" si="247"/>
        <v>0</v>
      </c>
      <c r="AB2388" s="65">
        <f t="shared" si="248"/>
        <v>1</v>
      </c>
      <c r="AC2388" s="65">
        <f t="shared" si="249"/>
        <v>0</v>
      </c>
    </row>
    <row r="2389" spans="7:29" x14ac:dyDescent="0.25">
      <c r="G2389" s="71"/>
      <c r="H2389" s="113" t="str">
        <f t="shared" si="244"/>
        <v/>
      </c>
      <c r="I2389" s="72"/>
      <c r="J2389" s="120"/>
      <c r="K2389" s="120"/>
      <c r="L2389" s="120"/>
      <c r="M2389" s="120"/>
      <c r="N2389" s="120"/>
      <c r="O2389" s="120"/>
      <c r="P2389" s="120"/>
      <c r="Q2389" s="120"/>
      <c r="R2389" s="120"/>
      <c r="S2389" s="120"/>
      <c r="T2389" s="120"/>
      <c r="U2389" s="120"/>
      <c r="V2389" s="120"/>
      <c r="W2389" s="109"/>
      <c r="X2389" s="109"/>
      <c r="Y2389" s="65" t="str">
        <f t="shared" si="245"/>
        <v>DOUBLE</v>
      </c>
      <c r="Z2389" s="65">
        <f t="shared" si="246"/>
        <v>0</v>
      </c>
      <c r="AA2389" s="65">
        <f t="shared" si="247"/>
        <v>0</v>
      </c>
      <c r="AB2389" s="65">
        <f t="shared" si="248"/>
        <v>1</v>
      </c>
      <c r="AC2389" s="65">
        <f t="shared" si="249"/>
        <v>0</v>
      </c>
    </row>
    <row r="2390" spans="7:29" x14ac:dyDescent="0.25">
      <c r="G2390" s="71"/>
      <c r="H2390" s="113" t="str">
        <f t="shared" si="244"/>
        <v/>
      </c>
      <c r="I2390" s="72"/>
      <c r="J2390" s="120"/>
      <c r="K2390" s="120"/>
      <c r="L2390" s="120"/>
      <c r="M2390" s="120"/>
      <c r="N2390" s="120"/>
      <c r="O2390" s="120"/>
      <c r="P2390" s="120"/>
      <c r="Q2390" s="120"/>
      <c r="R2390" s="120"/>
      <c r="S2390" s="120"/>
      <c r="T2390" s="120"/>
      <c r="U2390" s="120"/>
      <c r="V2390" s="120"/>
      <c r="W2390" s="109"/>
      <c r="X2390" s="109"/>
      <c r="Y2390" s="65" t="str">
        <f t="shared" si="245"/>
        <v>DOUBLE</v>
      </c>
      <c r="Z2390" s="65">
        <f t="shared" si="246"/>
        <v>0</v>
      </c>
      <c r="AA2390" s="65">
        <f t="shared" si="247"/>
        <v>0</v>
      </c>
      <c r="AB2390" s="65">
        <f t="shared" si="248"/>
        <v>1</v>
      </c>
      <c r="AC2390" s="65">
        <f t="shared" si="249"/>
        <v>0</v>
      </c>
    </row>
    <row r="2391" spans="7:29" x14ac:dyDescent="0.25">
      <c r="G2391" s="71"/>
      <c r="H2391" s="113" t="str">
        <f t="shared" si="244"/>
        <v/>
      </c>
      <c r="I2391" s="72"/>
      <c r="J2391" s="120"/>
      <c r="K2391" s="120"/>
      <c r="L2391" s="120"/>
      <c r="M2391" s="120"/>
      <c r="N2391" s="120"/>
      <c r="O2391" s="120"/>
      <c r="P2391" s="120"/>
      <c r="Q2391" s="120"/>
      <c r="R2391" s="120"/>
      <c r="S2391" s="120"/>
      <c r="T2391" s="120"/>
      <c r="U2391" s="120"/>
      <c r="V2391" s="120"/>
      <c r="W2391" s="109"/>
      <c r="X2391" s="109"/>
      <c r="Y2391" s="65" t="str">
        <f t="shared" si="245"/>
        <v>DOUBLE</v>
      </c>
      <c r="Z2391" s="65">
        <f t="shared" si="246"/>
        <v>0</v>
      </c>
      <c r="AA2391" s="65">
        <f t="shared" si="247"/>
        <v>0</v>
      </c>
      <c r="AB2391" s="65">
        <f t="shared" si="248"/>
        <v>1</v>
      </c>
      <c r="AC2391" s="65">
        <f t="shared" si="249"/>
        <v>0</v>
      </c>
    </row>
    <row r="2392" spans="7:29" x14ac:dyDescent="0.25">
      <c r="G2392" s="71"/>
      <c r="H2392" s="113" t="str">
        <f t="shared" si="244"/>
        <v/>
      </c>
      <c r="I2392" s="72"/>
      <c r="J2392" s="120"/>
      <c r="K2392" s="120"/>
      <c r="L2392" s="120"/>
      <c r="M2392" s="120"/>
      <c r="N2392" s="120"/>
      <c r="O2392" s="120"/>
      <c r="P2392" s="120"/>
      <c r="Q2392" s="120"/>
      <c r="R2392" s="120"/>
      <c r="S2392" s="120"/>
      <c r="T2392" s="120"/>
      <c r="U2392" s="120"/>
      <c r="V2392" s="120"/>
      <c r="W2392" s="109"/>
      <c r="X2392" s="109"/>
      <c r="Y2392" s="65" t="str">
        <f t="shared" si="245"/>
        <v>DOUBLE</v>
      </c>
      <c r="Z2392" s="65">
        <f t="shared" si="246"/>
        <v>0</v>
      </c>
      <c r="AA2392" s="65">
        <f t="shared" si="247"/>
        <v>0</v>
      </c>
      <c r="AB2392" s="65">
        <f t="shared" si="248"/>
        <v>1</v>
      </c>
      <c r="AC2392" s="65">
        <f t="shared" si="249"/>
        <v>0</v>
      </c>
    </row>
    <row r="2393" spans="7:29" x14ac:dyDescent="0.25">
      <c r="G2393" s="71"/>
      <c r="H2393" s="113" t="str">
        <f t="shared" si="244"/>
        <v/>
      </c>
      <c r="I2393" s="72"/>
      <c r="J2393" s="120"/>
      <c r="K2393" s="120"/>
      <c r="L2393" s="120"/>
      <c r="M2393" s="120"/>
      <c r="N2393" s="120"/>
      <c r="O2393" s="120"/>
      <c r="P2393" s="120"/>
      <c r="Q2393" s="120"/>
      <c r="R2393" s="120"/>
      <c r="S2393" s="120"/>
      <c r="T2393" s="120"/>
      <c r="U2393" s="120"/>
      <c r="V2393" s="120"/>
      <c r="W2393" s="109"/>
      <c r="X2393" s="109"/>
      <c r="Y2393" s="65" t="str">
        <f t="shared" si="245"/>
        <v>DOUBLE</v>
      </c>
      <c r="Z2393" s="65">
        <f t="shared" si="246"/>
        <v>0</v>
      </c>
      <c r="AA2393" s="65">
        <f t="shared" si="247"/>
        <v>0</v>
      </c>
      <c r="AB2393" s="65">
        <f t="shared" si="248"/>
        <v>1</v>
      </c>
      <c r="AC2393" s="65">
        <f t="shared" si="249"/>
        <v>0</v>
      </c>
    </row>
    <row r="2394" spans="7:29" x14ac:dyDescent="0.25">
      <c r="G2394" s="71"/>
      <c r="H2394" s="113" t="str">
        <f t="shared" si="244"/>
        <v/>
      </c>
      <c r="I2394" s="72"/>
      <c r="J2394" s="120"/>
      <c r="K2394" s="120"/>
      <c r="L2394" s="120"/>
      <c r="M2394" s="120"/>
      <c r="N2394" s="120"/>
      <c r="O2394" s="120"/>
      <c r="P2394" s="120"/>
      <c r="Q2394" s="120"/>
      <c r="R2394" s="120"/>
      <c r="S2394" s="120"/>
      <c r="T2394" s="120"/>
      <c r="U2394" s="120"/>
      <c r="V2394" s="120"/>
      <c r="W2394" s="109"/>
      <c r="X2394" s="109"/>
      <c r="Y2394" s="65" t="str">
        <f t="shared" si="245"/>
        <v>DOUBLE</v>
      </c>
      <c r="Z2394" s="65">
        <f t="shared" si="246"/>
        <v>0</v>
      </c>
      <c r="AA2394" s="65">
        <f t="shared" si="247"/>
        <v>0</v>
      </c>
      <c r="AB2394" s="65">
        <f t="shared" si="248"/>
        <v>1</v>
      </c>
      <c r="AC2394" s="65">
        <f t="shared" si="249"/>
        <v>0</v>
      </c>
    </row>
    <row r="2395" spans="7:29" x14ac:dyDescent="0.25">
      <c r="G2395" s="71"/>
      <c r="H2395" s="113" t="str">
        <f t="shared" si="244"/>
        <v/>
      </c>
      <c r="I2395" s="72"/>
      <c r="J2395" s="120"/>
      <c r="K2395" s="120"/>
      <c r="L2395" s="120"/>
      <c r="M2395" s="120"/>
      <c r="N2395" s="120"/>
      <c r="O2395" s="120"/>
      <c r="P2395" s="120"/>
      <c r="Q2395" s="120"/>
      <c r="R2395" s="120"/>
      <c r="S2395" s="120"/>
      <c r="T2395" s="120"/>
      <c r="U2395" s="120"/>
      <c r="V2395" s="120"/>
      <c r="W2395" s="109"/>
      <c r="X2395" s="109"/>
      <c r="Y2395" s="65" t="str">
        <f t="shared" si="245"/>
        <v>DOUBLE</v>
      </c>
      <c r="Z2395" s="65">
        <f t="shared" si="246"/>
        <v>0</v>
      </c>
      <c r="AA2395" s="65">
        <f t="shared" si="247"/>
        <v>0</v>
      </c>
      <c r="AB2395" s="65">
        <f t="shared" si="248"/>
        <v>1</v>
      </c>
      <c r="AC2395" s="65">
        <f t="shared" si="249"/>
        <v>0</v>
      </c>
    </row>
    <row r="2396" spans="7:29" x14ac:dyDescent="0.25">
      <c r="G2396" s="71"/>
      <c r="H2396" s="113" t="str">
        <f t="shared" si="244"/>
        <v/>
      </c>
      <c r="I2396" s="72"/>
      <c r="J2396" s="120"/>
      <c r="K2396" s="120"/>
      <c r="L2396" s="120"/>
      <c r="M2396" s="120"/>
      <c r="N2396" s="120"/>
      <c r="O2396" s="120"/>
      <c r="P2396" s="120"/>
      <c r="Q2396" s="120"/>
      <c r="R2396" s="120"/>
      <c r="S2396" s="120"/>
      <c r="T2396" s="120"/>
      <c r="U2396" s="120"/>
      <c r="V2396" s="120"/>
      <c r="W2396" s="109"/>
      <c r="X2396" s="109"/>
      <c r="Y2396" s="65" t="str">
        <f t="shared" si="245"/>
        <v>DOUBLE</v>
      </c>
      <c r="Z2396" s="65">
        <f t="shared" si="246"/>
        <v>0</v>
      </c>
      <c r="AA2396" s="65">
        <f t="shared" si="247"/>
        <v>0</v>
      </c>
      <c r="AB2396" s="65">
        <f t="shared" si="248"/>
        <v>1</v>
      </c>
      <c r="AC2396" s="65">
        <f t="shared" si="249"/>
        <v>0</v>
      </c>
    </row>
    <row r="2397" spans="7:29" x14ac:dyDescent="0.25">
      <c r="G2397" s="71"/>
      <c r="H2397" s="113" t="str">
        <f t="shared" si="244"/>
        <v/>
      </c>
      <c r="I2397" s="72"/>
      <c r="J2397" s="120"/>
      <c r="K2397" s="120"/>
      <c r="L2397" s="120"/>
      <c r="M2397" s="120"/>
      <c r="N2397" s="120"/>
      <c r="O2397" s="120"/>
      <c r="P2397" s="120"/>
      <c r="Q2397" s="120"/>
      <c r="R2397" s="120"/>
      <c r="S2397" s="120"/>
      <c r="T2397" s="120"/>
      <c r="U2397" s="120"/>
      <c r="V2397" s="120"/>
      <c r="W2397" s="109"/>
      <c r="X2397" s="109"/>
      <c r="Y2397" s="65" t="str">
        <f t="shared" si="245"/>
        <v>DOUBLE</v>
      </c>
      <c r="Z2397" s="65">
        <f t="shared" si="246"/>
        <v>0</v>
      </c>
      <c r="AA2397" s="65">
        <f t="shared" si="247"/>
        <v>0</v>
      </c>
      <c r="AB2397" s="65">
        <f t="shared" si="248"/>
        <v>1</v>
      </c>
      <c r="AC2397" s="65">
        <f t="shared" si="249"/>
        <v>0</v>
      </c>
    </row>
    <row r="2398" spans="7:29" x14ac:dyDescent="0.25">
      <c r="G2398" s="71"/>
      <c r="H2398" s="113" t="str">
        <f t="shared" si="244"/>
        <v/>
      </c>
      <c r="I2398" s="72"/>
      <c r="J2398" s="120"/>
      <c r="K2398" s="120"/>
      <c r="L2398" s="120"/>
      <c r="M2398" s="120"/>
      <c r="N2398" s="120"/>
      <c r="O2398" s="120"/>
      <c r="P2398" s="120"/>
      <c r="Q2398" s="120"/>
      <c r="R2398" s="120"/>
      <c r="S2398" s="120"/>
      <c r="T2398" s="120"/>
      <c r="U2398" s="120"/>
      <c r="V2398" s="120"/>
      <c r="W2398" s="109"/>
      <c r="X2398" s="109"/>
      <c r="Y2398" s="65" t="str">
        <f t="shared" si="245"/>
        <v>DOUBLE</v>
      </c>
      <c r="Z2398" s="65">
        <f t="shared" si="246"/>
        <v>0</v>
      </c>
      <c r="AA2398" s="65">
        <f t="shared" si="247"/>
        <v>0</v>
      </c>
      <c r="AB2398" s="65">
        <f t="shared" si="248"/>
        <v>1</v>
      </c>
      <c r="AC2398" s="65">
        <f t="shared" si="249"/>
        <v>0</v>
      </c>
    </row>
    <row r="2399" spans="7:29" x14ac:dyDescent="0.25">
      <c r="G2399" s="71"/>
      <c r="H2399" s="113" t="str">
        <f t="shared" si="244"/>
        <v/>
      </c>
      <c r="I2399" s="72"/>
      <c r="J2399" s="120"/>
      <c r="K2399" s="120"/>
      <c r="L2399" s="120"/>
      <c r="M2399" s="120"/>
      <c r="N2399" s="120"/>
      <c r="O2399" s="120"/>
      <c r="P2399" s="120"/>
      <c r="Q2399" s="120"/>
      <c r="R2399" s="120"/>
      <c r="S2399" s="120"/>
      <c r="T2399" s="120"/>
      <c r="U2399" s="120"/>
      <c r="V2399" s="120"/>
      <c r="W2399" s="109"/>
      <c r="X2399" s="109"/>
      <c r="Y2399" s="65" t="str">
        <f t="shared" si="245"/>
        <v>DOUBLE</v>
      </c>
      <c r="Z2399" s="65">
        <f t="shared" si="246"/>
        <v>0</v>
      </c>
      <c r="AA2399" s="65">
        <f t="shared" si="247"/>
        <v>0</v>
      </c>
      <c r="AB2399" s="65">
        <f t="shared" si="248"/>
        <v>1</v>
      </c>
      <c r="AC2399" s="65">
        <f t="shared" si="249"/>
        <v>0</v>
      </c>
    </row>
    <row r="2400" spans="7:29" x14ac:dyDescent="0.25">
      <c r="G2400" s="71"/>
      <c r="H2400" s="113" t="str">
        <f t="shared" si="244"/>
        <v/>
      </c>
      <c r="I2400" s="72"/>
      <c r="J2400" s="120"/>
      <c r="K2400" s="120"/>
      <c r="L2400" s="120"/>
      <c r="M2400" s="120"/>
      <c r="N2400" s="120"/>
      <c r="O2400" s="120"/>
      <c r="P2400" s="120"/>
      <c r="Q2400" s="120"/>
      <c r="R2400" s="120"/>
      <c r="S2400" s="120"/>
      <c r="T2400" s="120"/>
      <c r="U2400" s="120"/>
      <c r="V2400" s="120"/>
      <c r="W2400" s="109"/>
      <c r="X2400" s="109"/>
      <c r="Y2400" s="65" t="str">
        <f t="shared" si="245"/>
        <v>DOUBLE</v>
      </c>
      <c r="Z2400" s="65">
        <f t="shared" si="246"/>
        <v>0</v>
      </c>
      <c r="AA2400" s="65">
        <f t="shared" si="247"/>
        <v>0</v>
      </c>
      <c r="AB2400" s="65">
        <f t="shared" si="248"/>
        <v>1</v>
      </c>
      <c r="AC2400" s="65">
        <f t="shared" si="249"/>
        <v>0</v>
      </c>
    </row>
    <row r="2401" spans="7:29" x14ac:dyDescent="0.25">
      <c r="G2401" s="71"/>
      <c r="H2401" s="113" t="str">
        <f t="shared" si="244"/>
        <v/>
      </c>
      <c r="I2401" s="72"/>
      <c r="J2401" s="120"/>
      <c r="K2401" s="120"/>
      <c r="L2401" s="120"/>
      <c r="M2401" s="120"/>
      <c r="N2401" s="120"/>
      <c r="O2401" s="120"/>
      <c r="P2401" s="120"/>
      <c r="Q2401" s="120"/>
      <c r="R2401" s="120"/>
      <c r="S2401" s="120"/>
      <c r="T2401" s="120"/>
      <c r="U2401" s="120"/>
      <c r="V2401" s="120"/>
      <c r="W2401" s="109"/>
      <c r="X2401" s="109"/>
      <c r="Y2401" s="65" t="str">
        <f t="shared" si="245"/>
        <v>DOUBLE</v>
      </c>
      <c r="Z2401" s="65">
        <f t="shared" si="246"/>
        <v>0</v>
      </c>
      <c r="AA2401" s="65">
        <f t="shared" si="247"/>
        <v>0</v>
      </c>
      <c r="AB2401" s="65">
        <f t="shared" si="248"/>
        <v>1</v>
      </c>
      <c r="AC2401" s="65">
        <f t="shared" si="249"/>
        <v>0</v>
      </c>
    </row>
    <row r="2402" spans="7:29" x14ac:dyDescent="0.25">
      <c r="G2402" s="71"/>
      <c r="H2402" s="113" t="str">
        <f t="shared" si="244"/>
        <v/>
      </c>
      <c r="I2402" s="72"/>
      <c r="J2402" s="120"/>
      <c r="K2402" s="120"/>
      <c r="L2402" s="120"/>
      <c r="M2402" s="120"/>
      <c r="N2402" s="120"/>
      <c r="O2402" s="120"/>
      <c r="P2402" s="120"/>
      <c r="Q2402" s="120"/>
      <c r="R2402" s="120"/>
      <c r="S2402" s="120"/>
      <c r="T2402" s="120"/>
      <c r="U2402" s="120"/>
      <c r="V2402" s="120"/>
      <c r="W2402" s="109"/>
      <c r="X2402" s="109"/>
      <c r="Y2402" s="65" t="str">
        <f t="shared" si="245"/>
        <v>DOUBLE</v>
      </c>
      <c r="Z2402" s="65">
        <f t="shared" si="246"/>
        <v>0</v>
      </c>
      <c r="AA2402" s="65">
        <f t="shared" si="247"/>
        <v>0</v>
      </c>
      <c r="AB2402" s="65">
        <f t="shared" si="248"/>
        <v>1</v>
      </c>
      <c r="AC2402" s="65">
        <f t="shared" si="249"/>
        <v>0</v>
      </c>
    </row>
    <row r="2403" spans="7:29" x14ac:dyDescent="0.25">
      <c r="G2403" s="71"/>
      <c r="H2403" s="113" t="str">
        <f t="shared" si="244"/>
        <v/>
      </c>
      <c r="I2403" s="72"/>
      <c r="J2403" s="120"/>
      <c r="K2403" s="120"/>
      <c r="L2403" s="120"/>
      <c r="M2403" s="120"/>
      <c r="N2403" s="120"/>
      <c r="O2403" s="120"/>
      <c r="P2403" s="120"/>
      <c r="Q2403" s="120"/>
      <c r="R2403" s="120"/>
      <c r="S2403" s="120"/>
      <c r="T2403" s="120"/>
      <c r="U2403" s="120"/>
      <c r="V2403" s="120"/>
      <c r="W2403" s="109"/>
      <c r="X2403" s="109"/>
      <c r="Y2403" s="65" t="str">
        <f t="shared" si="245"/>
        <v>DOUBLE</v>
      </c>
      <c r="Z2403" s="65">
        <f t="shared" si="246"/>
        <v>0</v>
      </c>
      <c r="AA2403" s="65">
        <f t="shared" si="247"/>
        <v>0</v>
      </c>
      <c r="AB2403" s="65">
        <f t="shared" si="248"/>
        <v>1</v>
      </c>
      <c r="AC2403" s="65">
        <f t="shared" si="249"/>
        <v>0</v>
      </c>
    </row>
    <row r="2404" spans="7:29" x14ac:dyDescent="0.25">
      <c r="G2404" s="71"/>
      <c r="H2404" s="113" t="str">
        <f t="shared" si="244"/>
        <v/>
      </c>
      <c r="I2404" s="72"/>
      <c r="J2404" s="120"/>
      <c r="K2404" s="120"/>
      <c r="L2404" s="120"/>
      <c r="M2404" s="120"/>
      <c r="N2404" s="120"/>
      <c r="O2404" s="120"/>
      <c r="P2404" s="120"/>
      <c r="Q2404" s="120"/>
      <c r="R2404" s="120"/>
      <c r="S2404" s="120"/>
      <c r="T2404" s="120"/>
      <c r="U2404" s="120"/>
      <c r="V2404" s="120"/>
      <c r="W2404" s="109"/>
      <c r="X2404" s="109"/>
      <c r="Y2404" s="65" t="str">
        <f t="shared" si="245"/>
        <v>DOUBLE</v>
      </c>
      <c r="Z2404" s="65">
        <f t="shared" si="246"/>
        <v>0</v>
      </c>
      <c r="AA2404" s="65">
        <f t="shared" si="247"/>
        <v>0</v>
      </c>
      <c r="AB2404" s="65">
        <f t="shared" si="248"/>
        <v>1</v>
      </c>
      <c r="AC2404" s="65">
        <f t="shared" si="249"/>
        <v>0</v>
      </c>
    </row>
    <row r="2405" spans="7:29" x14ac:dyDescent="0.25">
      <c r="G2405" s="71"/>
      <c r="H2405" s="113" t="str">
        <f t="shared" si="244"/>
        <v/>
      </c>
      <c r="I2405" s="72"/>
      <c r="J2405" s="120"/>
      <c r="K2405" s="120"/>
      <c r="L2405" s="120"/>
      <c r="M2405" s="120"/>
      <c r="N2405" s="120"/>
      <c r="O2405" s="120"/>
      <c r="P2405" s="120"/>
      <c r="Q2405" s="120"/>
      <c r="R2405" s="120"/>
      <c r="S2405" s="120"/>
      <c r="T2405" s="120"/>
      <c r="U2405" s="120"/>
      <c r="V2405" s="120"/>
      <c r="W2405" s="109"/>
      <c r="X2405" s="109"/>
      <c r="Y2405" s="65" t="str">
        <f t="shared" si="245"/>
        <v>DOUBLE</v>
      </c>
      <c r="Z2405" s="65">
        <f t="shared" si="246"/>
        <v>0</v>
      </c>
      <c r="AA2405" s="65">
        <f t="shared" si="247"/>
        <v>0</v>
      </c>
      <c r="AB2405" s="65">
        <f t="shared" si="248"/>
        <v>1</v>
      </c>
      <c r="AC2405" s="65">
        <f t="shared" si="249"/>
        <v>0</v>
      </c>
    </row>
    <row r="2406" spans="7:29" x14ac:dyDescent="0.25">
      <c r="G2406" s="71"/>
      <c r="H2406" s="113" t="str">
        <f t="shared" si="244"/>
        <v/>
      </c>
      <c r="I2406" s="72"/>
      <c r="J2406" s="120"/>
      <c r="K2406" s="120"/>
      <c r="L2406" s="120"/>
      <c r="M2406" s="120"/>
      <c r="N2406" s="120"/>
      <c r="O2406" s="120"/>
      <c r="P2406" s="120"/>
      <c r="Q2406" s="120"/>
      <c r="R2406" s="120"/>
      <c r="S2406" s="120"/>
      <c r="T2406" s="120"/>
      <c r="U2406" s="120"/>
      <c r="V2406" s="120"/>
      <c r="W2406" s="109"/>
      <c r="X2406" s="109"/>
      <c r="Y2406" s="65" t="str">
        <f t="shared" si="245"/>
        <v>DOUBLE</v>
      </c>
      <c r="Z2406" s="65">
        <f t="shared" si="246"/>
        <v>0</v>
      </c>
      <c r="AA2406" s="65">
        <f t="shared" si="247"/>
        <v>0</v>
      </c>
      <c r="AB2406" s="65">
        <f t="shared" si="248"/>
        <v>1</v>
      </c>
      <c r="AC2406" s="65">
        <f t="shared" si="249"/>
        <v>0</v>
      </c>
    </row>
    <row r="2407" spans="7:29" x14ac:dyDescent="0.25">
      <c r="G2407" s="71"/>
      <c r="H2407" s="113" t="str">
        <f t="shared" ref="H2407:H2470" si="250">LEFT(G2407,2)</f>
        <v/>
      </c>
      <c r="I2407" s="72"/>
      <c r="J2407" s="120"/>
      <c r="K2407" s="120"/>
      <c r="L2407" s="120"/>
      <c r="M2407" s="120"/>
      <c r="N2407" s="120"/>
      <c r="O2407" s="120"/>
      <c r="P2407" s="120"/>
      <c r="Q2407" s="120"/>
      <c r="R2407" s="120"/>
      <c r="S2407" s="120"/>
      <c r="T2407" s="120"/>
      <c r="U2407" s="120"/>
      <c r="V2407" s="120"/>
      <c r="W2407" s="109"/>
      <c r="X2407" s="109"/>
      <c r="Y2407" s="65" t="str">
        <f t="shared" ref="Y2407:Y2470" si="251">IF(COUNTIF($G$5:$G$4836,G2248)&gt;1,"DOUBLE","")</f>
        <v>DOUBLE</v>
      </c>
      <c r="Z2407" s="65">
        <f t="shared" si="246"/>
        <v>0</v>
      </c>
      <c r="AA2407" s="65">
        <f t="shared" si="247"/>
        <v>0</v>
      </c>
      <c r="AB2407" s="65">
        <f t="shared" si="248"/>
        <v>1</v>
      </c>
      <c r="AC2407" s="65">
        <f t="shared" si="249"/>
        <v>0</v>
      </c>
    </row>
    <row r="2408" spans="7:29" x14ac:dyDescent="0.25">
      <c r="G2408" s="71"/>
      <c r="H2408" s="113" t="str">
        <f t="shared" si="250"/>
        <v/>
      </c>
      <c r="I2408" s="72"/>
      <c r="J2408" s="120"/>
      <c r="K2408" s="120"/>
      <c r="L2408" s="120"/>
      <c r="M2408" s="120"/>
      <c r="N2408" s="120"/>
      <c r="O2408" s="120"/>
      <c r="P2408" s="120"/>
      <c r="Q2408" s="120"/>
      <c r="R2408" s="120"/>
      <c r="S2408" s="120"/>
      <c r="T2408" s="120"/>
      <c r="U2408" s="120"/>
      <c r="V2408" s="120"/>
      <c r="W2408" s="109"/>
      <c r="X2408" s="109"/>
      <c r="Y2408" s="65" t="str">
        <f t="shared" si="251"/>
        <v>DOUBLE</v>
      </c>
      <c r="Z2408" s="65">
        <f t="shared" si="246"/>
        <v>0</v>
      </c>
      <c r="AA2408" s="65">
        <f t="shared" si="247"/>
        <v>0</v>
      </c>
      <c r="AB2408" s="65">
        <f t="shared" si="248"/>
        <v>1</v>
      </c>
      <c r="AC2408" s="65">
        <f t="shared" si="249"/>
        <v>0</v>
      </c>
    </row>
    <row r="2409" spans="7:29" x14ac:dyDescent="0.25">
      <c r="G2409" s="71"/>
      <c r="H2409" s="113" t="str">
        <f t="shared" si="250"/>
        <v/>
      </c>
      <c r="I2409" s="72"/>
      <c r="J2409" s="120"/>
      <c r="K2409" s="120"/>
      <c r="L2409" s="120"/>
      <c r="M2409" s="120"/>
      <c r="N2409" s="120"/>
      <c r="O2409" s="120"/>
      <c r="P2409" s="120"/>
      <c r="Q2409" s="120"/>
      <c r="R2409" s="120"/>
      <c r="S2409" s="120"/>
      <c r="T2409" s="120"/>
      <c r="U2409" s="120"/>
      <c r="V2409" s="120"/>
      <c r="W2409" s="109"/>
      <c r="X2409" s="109"/>
      <c r="Y2409" s="65" t="str">
        <f t="shared" si="251"/>
        <v>DOUBLE</v>
      </c>
      <c r="Z2409" s="65">
        <f t="shared" si="246"/>
        <v>0</v>
      </c>
      <c r="AA2409" s="65">
        <f t="shared" si="247"/>
        <v>0</v>
      </c>
      <c r="AB2409" s="65">
        <f t="shared" si="248"/>
        <v>1</v>
      </c>
      <c r="AC2409" s="65">
        <f t="shared" si="249"/>
        <v>0</v>
      </c>
    </row>
    <row r="2410" spans="7:29" x14ac:dyDescent="0.25">
      <c r="G2410" s="71"/>
      <c r="H2410" s="113" t="str">
        <f t="shared" si="250"/>
        <v/>
      </c>
      <c r="I2410" s="72"/>
      <c r="J2410" s="120"/>
      <c r="K2410" s="120"/>
      <c r="L2410" s="120"/>
      <c r="M2410" s="120"/>
      <c r="N2410" s="120"/>
      <c r="O2410" s="120"/>
      <c r="P2410" s="120"/>
      <c r="Q2410" s="120"/>
      <c r="R2410" s="120"/>
      <c r="S2410" s="120"/>
      <c r="T2410" s="120"/>
      <c r="U2410" s="120"/>
      <c r="V2410" s="120"/>
      <c r="W2410" s="109"/>
      <c r="X2410" s="109"/>
      <c r="Y2410" s="65" t="str">
        <f t="shared" si="251"/>
        <v>DOUBLE</v>
      </c>
      <c r="Z2410" s="65">
        <f t="shared" si="246"/>
        <v>0</v>
      </c>
      <c r="AA2410" s="65">
        <f t="shared" si="247"/>
        <v>0</v>
      </c>
      <c r="AB2410" s="65">
        <f t="shared" si="248"/>
        <v>1</v>
      </c>
      <c r="AC2410" s="65">
        <f t="shared" si="249"/>
        <v>0</v>
      </c>
    </row>
    <row r="2411" spans="7:29" x14ac:dyDescent="0.25">
      <c r="G2411" s="71"/>
      <c r="H2411" s="113" t="str">
        <f t="shared" si="250"/>
        <v/>
      </c>
      <c r="I2411" s="72"/>
      <c r="J2411" s="120"/>
      <c r="K2411" s="120"/>
      <c r="L2411" s="120"/>
      <c r="M2411" s="120"/>
      <c r="N2411" s="120"/>
      <c r="O2411" s="120"/>
      <c r="P2411" s="120"/>
      <c r="Q2411" s="120"/>
      <c r="R2411" s="120"/>
      <c r="S2411" s="120"/>
      <c r="T2411" s="120"/>
      <c r="U2411" s="120"/>
      <c r="V2411" s="120"/>
      <c r="W2411" s="109"/>
      <c r="X2411" s="109"/>
      <c r="Y2411" s="65" t="str">
        <f t="shared" si="251"/>
        <v>DOUBLE</v>
      </c>
      <c r="Z2411" s="65">
        <f t="shared" si="246"/>
        <v>0</v>
      </c>
      <c r="AA2411" s="65">
        <f t="shared" si="247"/>
        <v>0</v>
      </c>
      <c r="AB2411" s="65">
        <f t="shared" si="248"/>
        <v>1</v>
      </c>
      <c r="AC2411" s="65">
        <f t="shared" si="249"/>
        <v>0</v>
      </c>
    </row>
    <row r="2412" spans="7:29" x14ac:dyDescent="0.25">
      <c r="G2412" s="71"/>
      <c r="H2412" s="113" t="str">
        <f t="shared" si="250"/>
        <v/>
      </c>
      <c r="I2412" s="72"/>
      <c r="J2412" s="120"/>
      <c r="K2412" s="120"/>
      <c r="L2412" s="120"/>
      <c r="M2412" s="120"/>
      <c r="N2412" s="120"/>
      <c r="O2412" s="120"/>
      <c r="P2412" s="120"/>
      <c r="Q2412" s="120"/>
      <c r="R2412" s="120"/>
      <c r="S2412" s="120"/>
      <c r="T2412" s="120"/>
      <c r="U2412" s="120"/>
      <c r="V2412" s="120"/>
      <c r="W2412" s="109"/>
      <c r="X2412" s="109"/>
      <c r="Y2412" s="65" t="str">
        <f t="shared" si="251"/>
        <v>DOUBLE</v>
      </c>
      <c r="Z2412" s="65">
        <f t="shared" si="246"/>
        <v>0</v>
      </c>
      <c r="AA2412" s="65">
        <f t="shared" si="247"/>
        <v>0</v>
      </c>
      <c r="AB2412" s="65">
        <f t="shared" si="248"/>
        <v>1</v>
      </c>
      <c r="AC2412" s="65">
        <f t="shared" si="249"/>
        <v>0</v>
      </c>
    </row>
    <row r="2413" spans="7:29" x14ac:dyDescent="0.25">
      <c r="G2413" s="71"/>
      <c r="H2413" s="113" t="str">
        <f t="shared" si="250"/>
        <v/>
      </c>
      <c r="I2413" s="72"/>
      <c r="J2413" s="120"/>
      <c r="K2413" s="120"/>
      <c r="L2413" s="120"/>
      <c r="M2413" s="120"/>
      <c r="N2413" s="120"/>
      <c r="O2413" s="120"/>
      <c r="P2413" s="120"/>
      <c r="Q2413" s="120"/>
      <c r="R2413" s="120"/>
      <c r="S2413" s="120"/>
      <c r="T2413" s="120"/>
      <c r="U2413" s="120"/>
      <c r="V2413" s="120"/>
      <c r="W2413" s="109"/>
      <c r="X2413" s="109"/>
      <c r="Y2413" s="65" t="str">
        <f t="shared" si="251"/>
        <v>DOUBLE</v>
      </c>
      <c r="Z2413" s="65">
        <f t="shared" si="246"/>
        <v>0</v>
      </c>
      <c r="AA2413" s="65">
        <f t="shared" si="247"/>
        <v>0</v>
      </c>
      <c r="AB2413" s="65">
        <f t="shared" si="248"/>
        <v>1</v>
      </c>
      <c r="AC2413" s="65">
        <f t="shared" si="249"/>
        <v>0</v>
      </c>
    </row>
    <row r="2414" spans="7:29" x14ac:dyDescent="0.25">
      <c r="G2414" s="71"/>
      <c r="H2414" s="113" t="str">
        <f t="shared" si="250"/>
        <v/>
      </c>
      <c r="I2414" s="72"/>
      <c r="J2414" s="120"/>
      <c r="K2414" s="120"/>
      <c r="L2414" s="120"/>
      <c r="M2414" s="120"/>
      <c r="N2414" s="120"/>
      <c r="O2414" s="120"/>
      <c r="P2414" s="120"/>
      <c r="Q2414" s="120"/>
      <c r="R2414" s="120"/>
      <c r="S2414" s="120"/>
      <c r="T2414" s="120"/>
      <c r="U2414" s="120"/>
      <c r="V2414" s="120"/>
      <c r="W2414" s="109"/>
      <c r="X2414" s="109"/>
      <c r="Y2414" s="65" t="str">
        <f t="shared" si="251"/>
        <v>DOUBLE</v>
      </c>
      <c r="Z2414" s="65">
        <f t="shared" si="246"/>
        <v>0</v>
      </c>
      <c r="AA2414" s="65">
        <f t="shared" si="247"/>
        <v>0</v>
      </c>
      <c r="AB2414" s="65">
        <f t="shared" si="248"/>
        <v>1</v>
      </c>
      <c r="AC2414" s="65">
        <f t="shared" si="249"/>
        <v>0</v>
      </c>
    </row>
    <row r="2415" spans="7:29" x14ac:dyDescent="0.25">
      <c r="G2415" s="71"/>
      <c r="H2415" s="113" t="str">
        <f t="shared" si="250"/>
        <v/>
      </c>
      <c r="I2415" s="72"/>
      <c r="J2415" s="120"/>
      <c r="K2415" s="120"/>
      <c r="L2415" s="120"/>
      <c r="M2415" s="120"/>
      <c r="N2415" s="120"/>
      <c r="O2415" s="120"/>
      <c r="P2415" s="120"/>
      <c r="Q2415" s="120"/>
      <c r="R2415" s="120"/>
      <c r="S2415" s="120"/>
      <c r="T2415" s="120"/>
      <c r="U2415" s="120"/>
      <c r="V2415" s="120"/>
      <c r="W2415" s="109"/>
      <c r="X2415" s="109"/>
      <c r="Y2415" s="65" t="str">
        <f t="shared" si="251"/>
        <v>DOUBLE</v>
      </c>
      <c r="Z2415" s="65">
        <f t="shared" si="246"/>
        <v>0</v>
      </c>
      <c r="AA2415" s="65">
        <f t="shared" si="247"/>
        <v>0</v>
      </c>
      <c r="AB2415" s="65">
        <f t="shared" si="248"/>
        <v>1</v>
      </c>
      <c r="AC2415" s="65">
        <f t="shared" si="249"/>
        <v>0</v>
      </c>
    </row>
    <row r="2416" spans="7:29" x14ac:dyDescent="0.25">
      <c r="G2416" s="71"/>
      <c r="H2416" s="113" t="str">
        <f t="shared" si="250"/>
        <v/>
      </c>
      <c r="I2416" s="72"/>
      <c r="J2416" s="120"/>
      <c r="K2416" s="120"/>
      <c r="L2416" s="120"/>
      <c r="M2416" s="120"/>
      <c r="N2416" s="120"/>
      <c r="O2416" s="120"/>
      <c r="P2416" s="120"/>
      <c r="Q2416" s="120"/>
      <c r="R2416" s="120"/>
      <c r="S2416" s="120"/>
      <c r="T2416" s="120"/>
      <c r="U2416" s="120"/>
      <c r="V2416" s="120"/>
      <c r="W2416" s="109"/>
      <c r="X2416" s="109"/>
      <c r="Y2416" s="65" t="str">
        <f t="shared" si="251"/>
        <v>DOUBLE</v>
      </c>
      <c r="Z2416" s="65">
        <f t="shared" si="246"/>
        <v>0</v>
      </c>
      <c r="AA2416" s="65">
        <f t="shared" si="247"/>
        <v>0</v>
      </c>
      <c r="AB2416" s="65">
        <f t="shared" si="248"/>
        <v>1</v>
      </c>
      <c r="AC2416" s="65">
        <f t="shared" si="249"/>
        <v>0</v>
      </c>
    </row>
    <row r="2417" spans="7:29" x14ac:dyDescent="0.25">
      <c r="G2417" s="71"/>
      <c r="H2417" s="113" t="str">
        <f t="shared" si="250"/>
        <v/>
      </c>
      <c r="I2417" s="72"/>
      <c r="J2417" s="120"/>
      <c r="K2417" s="120"/>
      <c r="L2417" s="120"/>
      <c r="M2417" s="120"/>
      <c r="N2417" s="120"/>
      <c r="O2417" s="120"/>
      <c r="P2417" s="120"/>
      <c r="Q2417" s="120"/>
      <c r="R2417" s="120"/>
      <c r="S2417" s="120"/>
      <c r="T2417" s="120"/>
      <c r="U2417" s="120"/>
      <c r="V2417" s="120"/>
      <c r="W2417" s="109"/>
      <c r="X2417" s="109"/>
      <c r="Y2417" s="65" t="str">
        <f t="shared" si="251"/>
        <v>DOUBLE</v>
      </c>
      <c r="Z2417" s="65">
        <f t="shared" si="246"/>
        <v>0</v>
      </c>
      <c r="AA2417" s="65">
        <f t="shared" si="247"/>
        <v>0</v>
      </c>
      <c r="AB2417" s="65">
        <f t="shared" si="248"/>
        <v>1</v>
      </c>
      <c r="AC2417" s="65">
        <f t="shared" si="249"/>
        <v>0</v>
      </c>
    </row>
    <row r="2418" spans="7:29" x14ac:dyDescent="0.25">
      <c r="G2418" s="71"/>
      <c r="H2418" s="113" t="str">
        <f t="shared" si="250"/>
        <v/>
      </c>
      <c r="I2418" s="72"/>
      <c r="J2418" s="120"/>
      <c r="K2418" s="120"/>
      <c r="L2418" s="120"/>
      <c r="M2418" s="120"/>
      <c r="N2418" s="120"/>
      <c r="O2418" s="120"/>
      <c r="P2418" s="120"/>
      <c r="Q2418" s="120"/>
      <c r="R2418" s="120"/>
      <c r="S2418" s="120"/>
      <c r="T2418" s="120"/>
      <c r="U2418" s="120"/>
      <c r="V2418" s="120"/>
      <c r="W2418" s="109"/>
      <c r="X2418" s="109"/>
      <c r="Y2418" s="65" t="str">
        <f t="shared" si="251"/>
        <v>DOUBLE</v>
      </c>
      <c r="Z2418" s="65">
        <f t="shared" si="246"/>
        <v>0</v>
      </c>
      <c r="AA2418" s="65">
        <f t="shared" si="247"/>
        <v>0</v>
      </c>
      <c r="AB2418" s="65">
        <f t="shared" si="248"/>
        <v>1</v>
      </c>
      <c r="AC2418" s="65">
        <f t="shared" si="249"/>
        <v>0</v>
      </c>
    </row>
    <row r="2419" spans="7:29" x14ac:dyDescent="0.25">
      <c r="G2419" s="71"/>
      <c r="H2419" s="113" t="str">
        <f t="shared" si="250"/>
        <v/>
      </c>
      <c r="I2419" s="72"/>
      <c r="J2419" s="120"/>
      <c r="K2419" s="120"/>
      <c r="L2419" s="120"/>
      <c r="M2419" s="120"/>
      <c r="N2419" s="120"/>
      <c r="O2419" s="120"/>
      <c r="P2419" s="120"/>
      <c r="Q2419" s="120"/>
      <c r="R2419" s="120"/>
      <c r="S2419" s="120"/>
      <c r="T2419" s="120"/>
      <c r="U2419" s="120"/>
      <c r="V2419" s="120"/>
      <c r="W2419" s="109"/>
      <c r="X2419" s="109"/>
      <c r="Y2419" s="65" t="str">
        <f t="shared" si="251"/>
        <v>DOUBLE</v>
      </c>
      <c r="Z2419" s="65">
        <f t="shared" si="246"/>
        <v>0</v>
      </c>
      <c r="AA2419" s="65">
        <f t="shared" si="247"/>
        <v>0</v>
      </c>
      <c r="AB2419" s="65">
        <f t="shared" si="248"/>
        <v>1</v>
      </c>
      <c r="AC2419" s="65">
        <f t="shared" si="249"/>
        <v>0</v>
      </c>
    </row>
    <row r="2420" spans="7:29" x14ac:dyDescent="0.25">
      <c r="G2420" s="71"/>
      <c r="H2420" s="113" t="str">
        <f t="shared" si="250"/>
        <v/>
      </c>
      <c r="I2420" s="72"/>
      <c r="J2420" s="120"/>
      <c r="K2420" s="120"/>
      <c r="L2420" s="120"/>
      <c r="M2420" s="120"/>
      <c r="N2420" s="120"/>
      <c r="O2420" s="120"/>
      <c r="P2420" s="120"/>
      <c r="Q2420" s="120"/>
      <c r="R2420" s="120"/>
      <c r="S2420" s="120"/>
      <c r="T2420" s="120"/>
      <c r="U2420" s="120"/>
      <c r="V2420" s="120"/>
      <c r="W2420" s="109"/>
      <c r="X2420" s="109"/>
      <c r="Y2420" s="65" t="str">
        <f t="shared" si="251"/>
        <v>DOUBLE</v>
      </c>
      <c r="Z2420" s="65">
        <f t="shared" si="246"/>
        <v>0</v>
      </c>
      <c r="AA2420" s="65">
        <f t="shared" si="247"/>
        <v>0</v>
      </c>
      <c r="AB2420" s="65">
        <f t="shared" si="248"/>
        <v>1</v>
      </c>
      <c r="AC2420" s="65">
        <f t="shared" si="249"/>
        <v>0</v>
      </c>
    </row>
    <row r="2421" spans="7:29" x14ac:dyDescent="0.25">
      <c r="G2421" s="71"/>
      <c r="H2421" s="113" t="str">
        <f t="shared" si="250"/>
        <v/>
      </c>
      <c r="I2421" s="72"/>
      <c r="J2421" s="120"/>
      <c r="K2421" s="120"/>
      <c r="L2421" s="120"/>
      <c r="M2421" s="120"/>
      <c r="N2421" s="120"/>
      <c r="O2421" s="120"/>
      <c r="P2421" s="120"/>
      <c r="Q2421" s="120"/>
      <c r="R2421" s="120"/>
      <c r="S2421" s="120"/>
      <c r="T2421" s="120"/>
      <c r="U2421" s="120"/>
      <c r="V2421" s="120"/>
      <c r="W2421" s="109"/>
      <c r="X2421" s="109"/>
      <c r="Y2421" s="65" t="str">
        <f t="shared" si="251"/>
        <v>DOUBLE</v>
      </c>
      <c r="Z2421" s="65">
        <f t="shared" si="246"/>
        <v>0</v>
      </c>
      <c r="AA2421" s="65">
        <f t="shared" si="247"/>
        <v>0</v>
      </c>
      <c r="AB2421" s="65">
        <f t="shared" si="248"/>
        <v>1</v>
      </c>
      <c r="AC2421" s="65">
        <f t="shared" si="249"/>
        <v>0</v>
      </c>
    </row>
    <row r="2422" spans="7:29" x14ac:dyDescent="0.25">
      <c r="G2422" s="71"/>
      <c r="H2422" s="113" t="str">
        <f t="shared" si="250"/>
        <v/>
      </c>
      <c r="I2422" s="72"/>
      <c r="J2422" s="120"/>
      <c r="K2422" s="120"/>
      <c r="L2422" s="120"/>
      <c r="M2422" s="120"/>
      <c r="N2422" s="120"/>
      <c r="O2422" s="120"/>
      <c r="P2422" s="120"/>
      <c r="Q2422" s="120"/>
      <c r="R2422" s="120"/>
      <c r="S2422" s="120"/>
      <c r="T2422" s="120"/>
      <c r="U2422" s="120"/>
      <c r="V2422" s="120"/>
      <c r="W2422" s="109"/>
      <c r="X2422" s="109"/>
      <c r="Y2422" s="65" t="str">
        <f t="shared" si="251"/>
        <v>DOUBLE</v>
      </c>
      <c r="Z2422" s="65">
        <f t="shared" si="246"/>
        <v>0</v>
      </c>
      <c r="AA2422" s="65">
        <f t="shared" si="247"/>
        <v>0</v>
      </c>
      <c r="AB2422" s="65">
        <f t="shared" si="248"/>
        <v>1</v>
      </c>
      <c r="AC2422" s="65">
        <f t="shared" si="249"/>
        <v>0</v>
      </c>
    </row>
    <row r="2423" spans="7:29" x14ac:dyDescent="0.25">
      <c r="G2423" s="71"/>
      <c r="H2423" s="113" t="str">
        <f t="shared" si="250"/>
        <v/>
      </c>
      <c r="I2423" s="72"/>
      <c r="J2423" s="120"/>
      <c r="K2423" s="120"/>
      <c r="L2423" s="120"/>
      <c r="M2423" s="120"/>
      <c r="N2423" s="120"/>
      <c r="O2423" s="120"/>
      <c r="P2423" s="120"/>
      <c r="Q2423" s="120"/>
      <c r="R2423" s="120"/>
      <c r="S2423" s="120"/>
      <c r="T2423" s="120"/>
      <c r="U2423" s="120"/>
      <c r="V2423" s="120"/>
      <c r="W2423" s="109"/>
      <c r="X2423" s="109"/>
      <c r="Y2423" s="65" t="str">
        <f t="shared" si="251"/>
        <v>DOUBLE</v>
      </c>
      <c r="Z2423" s="65">
        <f t="shared" si="246"/>
        <v>0</v>
      </c>
      <c r="AA2423" s="65">
        <f t="shared" si="247"/>
        <v>0</v>
      </c>
      <c r="AB2423" s="65">
        <f t="shared" si="248"/>
        <v>1</v>
      </c>
      <c r="AC2423" s="65">
        <f t="shared" si="249"/>
        <v>0</v>
      </c>
    </row>
    <row r="2424" spans="7:29" x14ac:dyDescent="0.25">
      <c r="G2424" s="71"/>
      <c r="H2424" s="113" t="str">
        <f t="shared" si="250"/>
        <v/>
      </c>
      <c r="I2424" s="72"/>
      <c r="J2424" s="120"/>
      <c r="K2424" s="120"/>
      <c r="L2424" s="120"/>
      <c r="M2424" s="120"/>
      <c r="N2424" s="120"/>
      <c r="O2424" s="120"/>
      <c r="P2424" s="120"/>
      <c r="Q2424" s="120"/>
      <c r="R2424" s="120"/>
      <c r="S2424" s="120"/>
      <c r="T2424" s="120"/>
      <c r="U2424" s="120"/>
      <c r="V2424" s="120"/>
      <c r="W2424" s="109"/>
      <c r="X2424" s="109"/>
      <c r="Y2424" s="65" t="str">
        <f t="shared" si="251"/>
        <v>DOUBLE</v>
      </c>
      <c r="Z2424" s="65">
        <f t="shared" si="246"/>
        <v>0</v>
      </c>
      <c r="AA2424" s="65">
        <f t="shared" si="247"/>
        <v>0</v>
      </c>
      <c r="AB2424" s="65">
        <f t="shared" si="248"/>
        <v>1</v>
      </c>
      <c r="AC2424" s="65">
        <f t="shared" si="249"/>
        <v>0</v>
      </c>
    </row>
    <row r="2425" spans="7:29" x14ac:dyDescent="0.25">
      <c r="G2425" s="71"/>
      <c r="H2425" s="113" t="str">
        <f t="shared" si="250"/>
        <v/>
      </c>
      <c r="I2425" s="72"/>
      <c r="J2425" s="120"/>
      <c r="K2425" s="120"/>
      <c r="L2425" s="120"/>
      <c r="M2425" s="120"/>
      <c r="N2425" s="120"/>
      <c r="O2425" s="120"/>
      <c r="P2425" s="120"/>
      <c r="Q2425" s="120"/>
      <c r="R2425" s="120"/>
      <c r="S2425" s="120"/>
      <c r="T2425" s="120"/>
      <c r="U2425" s="120"/>
      <c r="V2425" s="120"/>
      <c r="W2425" s="109"/>
      <c r="X2425" s="109"/>
      <c r="Y2425" s="65" t="str">
        <f t="shared" si="251"/>
        <v>DOUBLE</v>
      </c>
      <c r="Z2425" s="65">
        <f t="shared" si="246"/>
        <v>0</v>
      </c>
      <c r="AA2425" s="65">
        <f t="shared" si="247"/>
        <v>0</v>
      </c>
      <c r="AB2425" s="65">
        <f t="shared" si="248"/>
        <v>1</v>
      </c>
      <c r="AC2425" s="65">
        <f t="shared" si="249"/>
        <v>0</v>
      </c>
    </row>
    <row r="2426" spans="7:29" x14ac:dyDescent="0.25">
      <c r="G2426" s="71"/>
      <c r="H2426" s="113" t="str">
        <f t="shared" si="250"/>
        <v/>
      </c>
      <c r="I2426" s="72"/>
      <c r="J2426" s="120"/>
      <c r="K2426" s="120"/>
      <c r="L2426" s="120"/>
      <c r="M2426" s="120"/>
      <c r="N2426" s="120"/>
      <c r="O2426" s="120"/>
      <c r="P2426" s="120"/>
      <c r="Q2426" s="120"/>
      <c r="R2426" s="120"/>
      <c r="S2426" s="120"/>
      <c r="T2426" s="120"/>
      <c r="U2426" s="120"/>
      <c r="V2426" s="120"/>
      <c r="W2426" s="109"/>
      <c r="X2426" s="109"/>
      <c r="Y2426" s="65" t="str">
        <f t="shared" si="251"/>
        <v>DOUBLE</v>
      </c>
      <c r="Z2426" s="65">
        <f t="shared" si="246"/>
        <v>0</v>
      </c>
      <c r="AA2426" s="65">
        <f t="shared" si="247"/>
        <v>0</v>
      </c>
      <c r="AB2426" s="65">
        <f t="shared" si="248"/>
        <v>1</v>
      </c>
      <c r="AC2426" s="65">
        <f t="shared" si="249"/>
        <v>0</v>
      </c>
    </row>
    <row r="2427" spans="7:29" x14ac:dyDescent="0.25">
      <c r="G2427" s="71"/>
      <c r="H2427" s="113" t="str">
        <f t="shared" si="250"/>
        <v/>
      </c>
      <c r="I2427" s="72"/>
      <c r="J2427" s="120"/>
      <c r="K2427" s="120"/>
      <c r="L2427" s="120"/>
      <c r="M2427" s="120"/>
      <c r="N2427" s="120"/>
      <c r="O2427" s="120"/>
      <c r="P2427" s="120"/>
      <c r="Q2427" s="120"/>
      <c r="R2427" s="120"/>
      <c r="S2427" s="120"/>
      <c r="T2427" s="120"/>
      <c r="U2427" s="120"/>
      <c r="V2427" s="120"/>
      <c r="W2427" s="109"/>
      <c r="X2427" s="109"/>
      <c r="Y2427" s="65" t="str">
        <f t="shared" si="251"/>
        <v>DOUBLE</v>
      </c>
      <c r="Z2427" s="65">
        <f t="shared" si="246"/>
        <v>0</v>
      </c>
      <c r="AA2427" s="65">
        <f t="shared" si="247"/>
        <v>0</v>
      </c>
      <c r="AB2427" s="65">
        <f t="shared" si="248"/>
        <v>1</v>
      </c>
      <c r="AC2427" s="65">
        <f t="shared" si="249"/>
        <v>0</v>
      </c>
    </row>
    <row r="2428" spans="7:29" x14ac:dyDescent="0.25">
      <c r="G2428" s="71"/>
      <c r="H2428" s="113" t="str">
        <f t="shared" si="250"/>
        <v/>
      </c>
      <c r="I2428" s="72"/>
      <c r="J2428" s="120"/>
      <c r="K2428" s="120"/>
      <c r="L2428" s="120"/>
      <c r="M2428" s="120"/>
      <c r="N2428" s="120"/>
      <c r="O2428" s="120"/>
      <c r="P2428" s="120"/>
      <c r="Q2428" s="120"/>
      <c r="R2428" s="120"/>
      <c r="S2428" s="120"/>
      <c r="T2428" s="120"/>
      <c r="U2428" s="120"/>
      <c r="V2428" s="120"/>
      <c r="W2428" s="109"/>
      <c r="X2428" s="109"/>
      <c r="Y2428" s="65" t="str">
        <f t="shared" si="251"/>
        <v>DOUBLE</v>
      </c>
      <c r="Z2428" s="65">
        <f t="shared" si="246"/>
        <v>0</v>
      </c>
      <c r="AA2428" s="65">
        <f t="shared" si="247"/>
        <v>0</v>
      </c>
      <c r="AB2428" s="65">
        <f t="shared" si="248"/>
        <v>1</v>
      </c>
      <c r="AC2428" s="65">
        <f t="shared" si="249"/>
        <v>0</v>
      </c>
    </row>
    <row r="2429" spans="7:29" x14ac:dyDescent="0.25">
      <c r="G2429" s="71"/>
      <c r="H2429" s="113" t="str">
        <f t="shared" si="250"/>
        <v/>
      </c>
      <c r="I2429" s="72"/>
      <c r="J2429" s="120"/>
      <c r="K2429" s="120"/>
      <c r="L2429" s="120"/>
      <c r="M2429" s="120"/>
      <c r="N2429" s="120"/>
      <c r="O2429" s="120"/>
      <c r="P2429" s="120"/>
      <c r="Q2429" s="120"/>
      <c r="R2429" s="120"/>
      <c r="S2429" s="120"/>
      <c r="T2429" s="120"/>
      <c r="U2429" s="120"/>
      <c r="V2429" s="120"/>
      <c r="W2429" s="109"/>
      <c r="X2429" s="109"/>
      <c r="Y2429" s="65" t="str">
        <f t="shared" si="251"/>
        <v>DOUBLE</v>
      </c>
      <c r="Z2429" s="65">
        <f t="shared" si="246"/>
        <v>0</v>
      </c>
      <c r="AA2429" s="65">
        <f t="shared" si="247"/>
        <v>0</v>
      </c>
      <c r="AB2429" s="65">
        <f t="shared" si="248"/>
        <v>1</v>
      </c>
      <c r="AC2429" s="65">
        <f t="shared" si="249"/>
        <v>0</v>
      </c>
    </row>
    <row r="2430" spans="7:29" x14ac:dyDescent="0.25">
      <c r="G2430" s="71"/>
      <c r="H2430" s="113" t="str">
        <f t="shared" si="250"/>
        <v/>
      </c>
      <c r="I2430" s="72"/>
      <c r="J2430" s="120"/>
      <c r="K2430" s="120"/>
      <c r="L2430" s="120"/>
      <c r="M2430" s="120"/>
      <c r="N2430" s="120"/>
      <c r="O2430" s="120"/>
      <c r="P2430" s="120"/>
      <c r="Q2430" s="120"/>
      <c r="R2430" s="120"/>
      <c r="S2430" s="120"/>
      <c r="T2430" s="120"/>
      <c r="U2430" s="120"/>
      <c r="V2430" s="120"/>
      <c r="W2430" s="109"/>
      <c r="X2430" s="109"/>
      <c r="Y2430" s="65" t="str">
        <f t="shared" si="251"/>
        <v>DOUBLE</v>
      </c>
      <c r="Z2430" s="65">
        <f t="shared" si="246"/>
        <v>0</v>
      </c>
      <c r="AA2430" s="65">
        <f t="shared" si="247"/>
        <v>0</v>
      </c>
      <c r="AB2430" s="65">
        <f t="shared" si="248"/>
        <v>1</v>
      </c>
      <c r="AC2430" s="65">
        <f t="shared" si="249"/>
        <v>0</v>
      </c>
    </row>
    <row r="2431" spans="7:29" x14ac:dyDescent="0.25">
      <c r="G2431" s="71"/>
      <c r="H2431" s="113" t="str">
        <f t="shared" si="250"/>
        <v/>
      </c>
      <c r="I2431" s="72"/>
      <c r="J2431" s="120"/>
      <c r="K2431" s="120"/>
      <c r="L2431" s="120"/>
      <c r="M2431" s="120"/>
      <c r="N2431" s="120"/>
      <c r="O2431" s="120"/>
      <c r="P2431" s="120"/>
      <c r="Q2431" s="120"/>
      <c r="R2431" s="120"/>
      <c r="S2431" s="120"/>
      <c r="T2431" s="120"/>
      <c r="U2431" s="120"/>
      <c r="V2431" s="120"/>
      <c r="W2431" s="109"/>
      <c r="X2431" s="109"/>
      <c r="Y2431" s="65" t="str">
        <f t="shared" si="251"/>
        <v>DOUBLE</v>
      </c>
      <c r="Z2431" s="65">
        <f t="shared" si="246"/>
        <v>0</v>
      </c>
      <c r="AA2431" s="65">
        <f t="shared" si="247"/>
        <v>0</v>
      </c>
      <c r="AB2431" s="65">
        <f t="shared" si="248"/>
        <v>1</v>
      </c>
      <c r="AC2431" s="65">
        <f t="shared" si="249"/>
        <v>0</v>
      </c>
    </row>
    <row r="2432" spans="7:29" x14ac:dyDescent="0.25">
      <c r="G2432" s="71"/>
      <c r="H2432" s="113" t="str">
        <f t="shared" si="250"/>
        <v/>
      </c>
      <c r="I2432" s="72"/>
      <c r="J2432" s="120"/>
      <c r="K2432" s="120"/>
      <c r="L2432" s="120"/>
      <c r="M2432" s="120"/>
      <c r="N2432" s="120"/>
      <c r="O2432" s="120"/>
      <c r="P2432" s="120"/>
      <c r="Q2432" s="120"/>
      <c r="R2432" s="120"/>
      <c r="S2432" s="120"/>
      <c r="T2432" s="120"/>
      <c r="U2432" s="120"/>
      <c r="V2432" s="120"/>
      <c r="W2432" s="109"/>
      <c r="X2432" s="109"/>
      <c r="Y2432" s="65" t="str">
        <f t="shared" si="251"/>
        <v>DOUBLE</v>
      </c>
      <c r="Z2432" s="65">
        <f t="shared" si="246"/>
        <v>0</v>
      </c>
      <c r="AA2432" s="65">
        <f t="shared" si="247"/>
        <v>0</v>
      </c>
      <c r="AB2432" s="65">
        <f t="shared" si="248"/>
        <v>1</v>
      </c>
      <c r="AC2432" s="65">
        <f t="shared" si="249"/>
        <v>0</v>
      </c>
    </row>
    <row r="2433" spans="7:29" x14ac:dyDescent="0.25">
      <c r="G2433" s="71"/>
      <c r="H2433" s="113" t="str">
        <f t="shared" si="250"/>
        <v/>
      </c>
      <c r="I2433" s="72"/>
      <c r="J2433" s="120"/>
      <c r="K2433" s="120"/>
      <c r="L2433" s="120"/>
      <c r="M2433" s="120"/>
      <c r="N2433" s="120"/>
      <c r="O2433" s="120"/>
      <c r="P2433" s="120"/>
      <c r="Q2433" s="120"/>
      <c r="R2433" s="120"/>
      <c r="S2433" s="120"/>
      <c r="T2433" s="120"/>
      <c r="U2433" s="120"/>
      <c r="V2433" s="120"/>
      <c r="W2433" s="109"/>
      <c r="X2433" s="109"/>
      <c r="Y2433" s="65" t="str">
        <f t="shared" si="251"/>
        <v>DOUBLE</v>
      </c>
      <c r="Z2433" s="65">
        <f t="shared" ref="Z2433:Z2496" si="252">A2274</f>
        <v>0</v>
      </c>
      <c r="AA2433" s="65">
        <f t="shared" si="247"/>
        <v>0</v>
      </c>
      <c r="AB2433" s="65">
        <f t="shared" si="248"/>
        <v>1</v>
      </c>
      <c r="AC2433" s="65">
        <f t="shared" si="249"/>
        <v>0</v>
      </c>
    </row>
    <row r="2434" spans="7:29" x14ac:dyDescent="0.25">
      <c r="G2434" s="71"/>
      <c r="H2434" s="113" t="str">
        <f t="shared" si="250"/>
        <v/>
      </c>
      <c r="I2434" s="72"/>
      <c r="J2434" s="120"/>
      <c r="K2434" s="120"/>
      <c r="L2434" s="120"/>
      <c r="M2434" s="120"/>
      <c r="N2434" s="120"/>
      <c r="O2434" s="120"/>
      <c r="P2434" s="120"/>
      <c r="Q2434" s="120"/>
      <c r="R2434" s="120"/>
      <c r="S2434" s="120"/>
      <c r="T2434" s="120"/>
      <c r="U2434" s="120"/>
      <c r="V2434" s="120"/>
      <c r="W2434" s="109"/>
      <c r="X2434" s="109"/>
      <c r="Y2434" s="65" t="str">
        <f t="shared" si="251"/>
        <v>DOUBLE</v>
      </c>
      <c r="Z2434" s="65">
        <f t="shared" si="252"/>
        <v>0</v>
      </c>
      <c r="AA2434" s="65">
        <f t="shared" si="247"/>
        <v>0</v>
      </c>
      <c r="AB2434" s="65">
        <f t="shared" si="248"/>
        <v>1</v>
      </c>
      <c r="AC2434" s="65">
        <f t="shared" si="249"/>
        <v>0</v>
      </c>
    </row>
    <row r="2435" spans="7:29" x14ac:dyDescent="0.25">
      <c r="G2435" s="71"/>
      <c r="H2435" s="113" t="str">
        <f t="shared" si="250"/>
        <v/>
      </c>
      <c r="I2435" s="72"/>
      <c r="J2435" s="120"/>
      <c r="K2435" s="120"/>
      <c r="L2435" s="120"/>
      <c r="M2435" s="120"/>
      <c r="N2435" s="120"/>
      <c r="O2435" s="120"/>
      <c r="P2435" s="120"/>
      <c r="Q2435" s="120"/>
      <c r="R2435" s="120"/>
      <c r="S2435" s="120"/>
      <c r="T2435" s="120"/>
      <c r="U2435" s="120"/>
      <c r="V2435" s="120"/>
      <c r="W2435" s="109"/>
      <c r="X2435" s="109"/>
      <c r="Y2435" s="65" t="str">
        <f t="shared" si="251"/>
        <v>DOUBLE</v>
      </c>
      <c r="Z2435" s="65">
        <f t="shared" si="252"/>
        <v>0</v>
      </c>
      <c r="AA2435" s="65">
        <f t="shared" ref="AA2435:AA2498" si="253">I2276</f>
        <v>0</v>
      </c>
      <c r="AB2435" s="65">
        <f t="shared" ref="AB2435:AB2498" si="254">IF(ISNA(MATCH(C2276,G2276,0)),1,0)</f>
        <v>1</v>
      </c>
      <c r="AC2435" s="65">
        <f t="shared" si="249"/>
        <v>0</v>
      </c>
    </row>
    <row r="2436" spans="7:29" x14ac:dyDescent="0.25">
      <c r="G2436" s="71"/>
      <c r="H2436" s="113" t="str">
        <f t="shared" si="250"/>
        <v/>
      </c>
      <c r="I2436" s="72"/>
      <c r="J2436" s="120"/>
      <c r="K2436" s="120"/>
      <c r="L2436" s="120"/>
      <c r="M2436" s="120"/>
      <c r="N2436" s="120"/>
      <c r="O2436" s="120"/>
      <c r="P2436" s="120"/>
      <c r="Q2436" s="120"/>
      <c r="R2436" s="120"/>
      <c r="S2436" s="120"/>
      <c r="T2436" s="120"/>
      <c r="U2436" s="120"/>
      <c r="V2436" s="120"/>
      <c r="W2436" s="109"/>
      <c r="X2436" s="109"/>
      <c r="Y2436" s="65" t="str">
        <f t="shared" si="251"/>
        <v>DOUBLE</v>
      </c>
      <c r="Z2436" s="65">
        <f t="shared" si="252"/>
        <v>0</v>
      </c>
      <c r="AA2436" s="65">
        <f t="shared" si="253"/>
        <v>0</v>
      </c>
      <c r="AB2436" s="65">
        <f t="shared" si="254"/>
        <v>1</v>
      </c>
      <c r="AC2436" s="65">
        <f t="shared" si="249"/>
        <v>0</v>
      </c>
    </row>
    <row r="2437" spans="7:29" x14ac:dyDescent="0.25">
      <c r="G2437" s="71"/>
      <c r="H2437" s="113" t="str">
        <f t="shared" si="250"/>
        <v/>
      </c>
      <c r="I2437" s="72"/>
      <c r="J2437" s="120"/>
      <c r="K2437" s="120"/>
      <c r="L2437" s="120"/>
      <c r="M2437" s="120"/>
      <c r="N2437" s="120"/>
      <c r="O2437" s="120"/>
      <c r="P2437" s="120"/>
      <c r="Q2437" s="120"/>
      <c r="R2437" s="120"/>
      <c r="S2437" s="120"/>
      <c r="T2437" s="120"/>
      <c r="U2437" s="120"/>
      <c r="V2437" s="120"/>
      <c r="W2437" s="109"/>
      <c r="X2437" s="109"/>
      <c r="Y2437" s="65" t="str">
        <f t="shared" si="251"/>
        <v>DOUBLE</v>
      </c>
      <c r="Z2437" s="65">
        <f t="shared" si="252"/>
        <v>0</v>
      </c>
      <c r="AA2437" s="65">
        <f t="shared" si="253"/>
        <v>0</v>
      </c>
      <c r="AB2437" s="65">
        <f t="shared" si="254"/>
        <v>1</v>
      </c>
      <c r="AC2437" s="65">
        <f t="shared" si="249"/>
        <v>0</v>
      </c>
    </row>
    <row r="2438" spans="7:29" x14ac:dyDescent="0.25">
      <c r="G2438" s="71"/>
      <c r="H2438" s="113" t="str">
        <f t="shared" si="250"/>
        <v/>
      </c>
      <c r="I2438" s="72"/>
      <c r="J2438" s="120"/>
      <c r="K2438" s="120"/>
      <c r="L2438" s="120"/>
      <c r="M2438" s="120"/>
      <c r="N2438" s="120"/>
      <c r="O2438" s="120"/>
      <c r="P2438" s="120"/>
      <c r="Q2438" s="120"/>
      <c r="R2438" s="120"/>
      <c r="S2438" s="120"/>
      <c r="T2438" s="120"/>
      <c r="U2438" s="120"/>
      <c r="V2438" s="120"/>
      <c r="W2438" s="109"/>
      <c r="X2438" s="109"/>
      <c r="Y2438" s="65" t="str">
        <f t="shared" si="251"/>
        <v>DOUBLE</v>
      </c>
      <c r="Z2438" s="65">
        <f t="shared" si="252"/>
        <v>0</v>
      </c>
      <c r="AA2438" s="65">
        <f t="shared" si="253"/>
        <v>0</v>
      </c>
      <c r="AB2438" s="65">
        <f t="shared" si="254"/>
        <v>1</v>
      </c>
      <c r="AC2438" s="65">
        <f t="shared" si="249"/>
        <v>0</v>
      </c>
    </row>
    <row r="2439" spans="7:29" x14ac:dyDescent="0.25">
      <c r="G2439" s="71"/>
      <c r="H2439" s="113" t="str">
        <f t="shared" si="250"/>
        <v/>
      </c>
      <c r="I2439" s="72"/>
      <c r="J2439" s="120"/>
      <c r="K2439" s="120"/>
      <c r="L2439" s="120"/>
      <c r="M2439" s="120"/>
      <c r="N2439" s="120"/>
      <c r="O2439" s="120"/>
      <c r="P2439" s="120"/>
      <c r="Q2439" s="120"/>
      <c r="R2439" s="120"/>
      <c r="S2439" s="120"/>
      <c r="T2439" s="120"/>
      <c r="U2439" s="120"/>
      <c r="V2439" s="120"/>
      <c r="W2439" s="109"/>
      <c r="X2439" s="109"/>
      <c r="Y2439" s="65" t="str">
        <f t="shared" si="251"/>
        <v>DOUBLE</v>
      </c>
      <c r="Z2439" s="65">
        <f t="shared" si="252"/>
        <v>0</v>
      </c>
      <c r="AA2439" s="65">
        <f t="shared" si="253"/>
        <v>0</v>
      </c>
      <c r="AB2439" s="65">
        <f t="shared" si="254"/>
        <v>1</v>
      </c>
      <c r="AC2439" s="65">
        <f t="shared" ref="AC2439:AC2502" si="255">LEN(G2280)</f>
        <v>0</v>
      </c>
    </row>
    <row r="2440" spans="7:29" x14ac:dyDescent="0.25">
      <c r="G2440" s="71"/>
      <c r="H2440" s="113" t="str">
        <f t="shared" si="250"/>
        <v/>
      </c>
      <c r="I2440" s="72"/>
      <c r="J2440" s="120"/>
      <c r="K2440" s="120"/>
      <c r="L2440" s="120"/>
      <c r="M2440" s="120"/>
      <c r="N2440" s="120"/>
      <c r="O2440" s="120"/>
      <c r="P2440" s="120"/>
      <c r="Q2440" s="120"/>
      <c r="R2440" s="120"/>
      <c r="S2440" s="120"/>
      <c r="T2440" s="120"/>
      <c r="U2440" s="120"/>
      <c r="V2440" s="120"/>
      <c r="W2440" s="109"/>
      <c r="X2440" s="109"/>
      <c r="Y2440" s="65" t="str">
        <f t="shared" si="251"/>
        <v>DOUBLE</v>
      </c>
      <c r="Z2440" s="65">
        <f t="shared" si="252"/>
        <v>0</v>
      </c>
      <c r="AA2440" s="65">
        <f t="shared" si="253"/>
        <v>0</v>
      </c>
      <c r="AB2440" s="65">
        <f t="shared" si="254"/>
        <v>1</v>
      </c>
      <c r="AC2440" s="65">
        <f t="shared" si="255"/>
        <v>0</v>
      </c>
    </row>
    <row r="2441" spans="7:29" x14ac:dyDescent="0.25">
      <c r="G2441" s="71"/>
      <c r="H2441" s="113" t="str">
        <f t="shared" si="250"/>
        <v/>
      </c>
      <c r="I2441" s="72"/>
      <c r="J2441" s="120"/>
      <c r="K2441" s="120"/>
      <c r="L2441" s="120"/>
      <c r="M2441" s="120"/>
      <c r="N2441" s="120"/>
      <c r="O2441" s="120"/>
      <c r="P2441" s="120"/>
      <c r="Q2441" s="120"/>
      <c r="R2441" s="120"/>
      <c r="S2441" s="120"/>
      <c r="T2441" s="120"/>
      <c r="U2441" s="120"/>
      <c r="V2441" s="120"/>
      <c r="W2441" s="109"/>
      <c r="X2441" s="109"/>
      <c r="Y2441" s="65" t="str">
        <f t="shared" si="251"/>
        <v>DOUBLE</v>
      </c>
      <c r="Z2441" s="65">
        <f t="shared" si="252"/>
        <v>0</v>
      </c>
      <c r="AA2441" s="65">
        <f t="shared" si="253"/>
        <v>0</v>
      </c>
      <c r="AB2441" s="65">
        <f t="shared" si="254"/>
        <v>1</v>
      </c>
      <c r="AC2441" s="65">
        <f t="shared" si="255"/>
        <v>0</v>
      </c>
    </row>
    <row r="2442" spans="7:29" x14ac:dyDescent="0.25">
      <c r="G2442" s="71"/>
      <c r="H2442" s="113" t="str">
        <f t="shared" si="250"/>
        <v/>
      </c>
      <c r="I2442" s="72"/>
      <c r="J2442" s="120"/>
      <c r="K2442" s="120"/>
      <c r="L2442" s="120"/>
      <c r="M2442" s="120"/>
      <c r="N2442" s="120"/>
      <c r="O2442" s="120"/>
      <c r="P2442" s="120"/>
      <c r="Q2442" s="120"/>
      <c r="R2442" s="120"/>
      <c r="S2442" s="120"/>
      <c r="T2442" s="120"/>
      <c r="U2442" s="120"/>
      <c r="V2442" s="120"/>
      <c r="W2442" s="109"/>
      <c r="X2442" s="109"/>
      <c r="Y2442" s="65" t="str">
        <f t="shared" si="251"/>
        <v>DOUBLE</v>
      </c>
      <c r="Z2442" s="65">
        <f t="shared" si="252"/>
        <v>0</v>
      </c>
      <c r="AA2442" s="65">
        <f t="shared" si="253"/>
        <v>0</v>
      </c>
      <c r="AB2442" s="65">
        <f t="shared" si="254"/>
        <v>1</v>
      </c>
      <c r="AC2442" s="65">
        <f t="shared" si="255"/>
        <v>0</v>
      </c>
    </row>
    <row r="2443" spans="7:29" x14ac:dyDescent="0.25">
      <c r="G2443" s="71"/>
      <c r="H2443" s="113" t="str">
        <f t="shared" si="250"/>
        <v/>
      </c>
      <c r="I2443" s="72"/>
      <c r="J2443" s="120"/>
      <c r="K2443" s="120"/>
      <c r="L2443" s="120"/>
      <c r="M2443" s="120"/>
      <c r="N2443" s="120"/>
      <c r="O2443" s="120"/>
      <c r="P2443" s="120"/>
      <c r="Q2443" s="120"/>
      <c r="R2443" s="120"/>
      <c r="S2443" s="120"/>
      <c r="T2443" s="120"/>
      <c r="U2443" s="120"/>
      <c r="V2443" s="120"/>
      <c r="W2443" s="109"/>
      <c r="X2443" s="109"/>
      <c r="Y2443" s="65" t="str">
        <f t="shared" si="251"/>
        <v>DOUBLE</v>
      </c>
      <c r="Z2443" s="65">
        <f t="shared" si="252"/>
        <v>0</v>
      </c>
      <c r="AA2443" s="65">
        <f t="shared" si="253"/>
        <v>0</v>
      </c>
      <c r="AB2443" s="65">
        <f t="shared" si="254"/>
        <v>1</v>
      </c>
      <c r="AC2443" s="65">
        <f t="shared" si="255"/>
        <v>0</v>
      </c>
    </row>
    <row r="2444" spans="7:29" x14ac:dyDescent="0.25">
      <c r="G2444" s="71"/>
      <c r="H2444" s="113" t="str">
        <f t="shared" si="250"/>
        <v/>
      </c>
      <c r="I2444" s="72"/>
      <c r="J2444" s="120"/>
      <c r="K2444" s="120"/>
      <c r="L2444" s="120"/>
      <c r="M2444" s="120"/>
      <c r="N2444" s="120"/>
      <c r="O2444" s="120"/>
      <c r="P2444" s="120"/>
      <c r="Q2444" s="120"/>
      <c r="R2444" s="120"/>
      <c r="S2444" s="120"/>
      <c r="T2444" s="120"/>
      <c r="U2444" s="120"/>
      <c r="V2444" s="120"/>
      <c r="W2444" s="109"/>
      <c r="X2444" s="109"/>
      <c r="Y2444" s="65" t="str">
        <f t="shared" si="251"/>
        <v>DOUBLE</v>
      </c>
      <c r="Z2444" s="65">
        <f t="shared" si="252"/>
        <v>0</v>
      </c>
      <c r="AA2444" s="65">
        <f t="shared" si="253"/>
        <v>0</v>
      </c>
      <c r="AB2444" s="65">
        <f t="shared" si="254"/>
        <v>1</v>
      </c>
      <c r="AC2444" s="65">
        <f t="shared" si="255"/>
        <v>0</v>
      </c>
    </row>
    <row r="2445" spans="7:29" x14ac:dyDescent="0.25">
      <c r="G2445" s="71"/>
      <c r="H2445" s="113" t="str">
        <f t="shared" si="250"/>
        <v/>
      </c>
      <c r="I2445" s="72"/>
      <c r="J2445" s="120"/>
      <c r="K2445" s="120"/>
      <c r="L2445" s="120"/>
      <c r="M2445" s="120"/>
      <c r="N2445" s="120"/>
      <c r="O2445" s="120"/>
      <c r="P2445" s="120"/>
      <c r="Q2445" s="120"/>
      <c r="R2445" s="120"/>
      <c r="S2445" s="120"/>
      <c r="T2445" s="120"/>
      <c r="U2445" s="120"/>
      <c r="V2445" s="120"/>
      <c r="W2445" s="109"/>
      <c r="X2445" s="109"/>
      <c r="Y2445" s="65" t="str">
        <f t="shared" si="251"/>
        <v>DOUBLE</v>
      </c>
      <c r="Z2445" s="65">
        <f t="shared" si="252"/>
        <v>0</v>
      </c>
      <c r="AA2445" s="65">
        <f t="shared" si="253"/>
        <v>0</v>
      </c>
      <c r="AB2445" s="65">
        <f t="shared" si="254"/>
        <v>1</v>
      </c>
      <c r="AC2445" s="65">
        <f t="shared" si="255"/>
        <v>0</v>
      </c>
    </row>
    <row r="2446" spans="7:29" x14ac:dyDescent="0.25">
      <c r="G2446" s="71"/>
      <c r="H2446" s="113" t="str">
        <f t="shared" si="250"/>
        <v/>
      </c>
      <c r="I2446" s="72"/>
      <c r="J2446" s="120"/>
      <c r="K2446" s="120"/>
      <c r="L2446" s="120"/>
      <c r="M2446" s="120"/>
      <c r="N2446" s="120"/>
      <c r="O2446" s="120"/>
      <c r="P2446" s="120"/>
      <c r="Q2446" s="120"/>
      <c r="R2446" s="120"/>
      <c r="S2446" s="120"/>
      <c r="T2446" s="120"/>
      <c r="U2446" s="120"/>
      <c r="V2446" s="120"/>
      <c r="W2446" s="109"/>
      <c r="X2446" s="109"/>
      <c r="Y2446" s="65" t="str">
        <f t="shared" si="251"/>
        <v>DOUBLE</v>
      </c>
      <c r="Z2446" s="65">
        <f t="shared" si="252"/>
        <v>0</v>
      </c>
      <c r="AA2446" s="65">
        <f t="shared" si="253"/>
        <v>0</v>
      </c>
      <c r="AB2446" s="65">
        <f t="shared" si="254"/>
        <v>1</v>
      </c>
      <c r="AC2446" s="65">
        <f t="shared" si="255"/>
        <v>0</v>
      </c>
    </row>
    <row r="2447" spans="7:29" x14ac:dyDescent="0.25">
      <c r="G2447" s="71"/>
      <c r="H2447" s="113" t="str">
        <f t="shared" si="250"/>
        <v/>
      </c>
      <c r="I2447" s="72"/>
      <c r="J2447" s="120"/>
      <c r="K2447" s="120"/>
      <c r="L2447" s="120"/>
      <c r="M2447" s="120"/>
      <c r="N2447" s="120"/>
      <c r="O2447" s="120"/>
      <c r="P2447" s="120"/>
      <c r="Q2447" s="120"/>
      <c r="R2447" s="120"/>
      <c r="S2447" s="120"/>
      <c r="T2447" s="120"/>
      <c r="U2447" s="120"/>
      <c r="V2447" s="120"/>
      <c r="W2447" s="109"/>
      <c r="X2447" s="109"/>
      <c r="Y2447" s="65" t="str">
        <f t="shared" si="251"/>
        <v>DOUBLE</v>
      </c>
      <c r="Z2447" s="65">
        <f t="shared" si="252"/>
        <v>0</v>
      </c>
      <c r="AA2447" s="65">
        <f t="shared" si="253"/>
        <v>0</v>
      </c>
      <c r="AB2447" s="65">
        <f t="shared" si="254"/>
        <v>1</v>
      </c>
      <c r="AC2447" s="65">
        <f t="shared" si="255"/>
        <v>0</v>
      </c>
    </row>
    <row r="2448" spans="7:29" x14ac:dyDescent="0.25">
      <c r="G2448" s="71"/>
      <c r="H2448" s="113" t="str">
        <f t="shared" si="250"/>
        <v/>
      </c>
      <c r="I2448" s="72"/>
      <c r="J2448" s="120"/>
      <c r="K2448" s="120"/>
      <c r="L2448" s="120"/>
      <c r="M2448" s="120"/>
      <c r="N2448" s="120"/>
      <c r="O2448" s="120"/>
      <c r="P2448" s="120"/>
      <c r="Q2448" s="120"/>
      <c r="R2448" s="120"/>
      <c r="S2448" s="120"/>
      <c r="T2448" s="120"/>
      <c r="U2448" s="120"/>
      <c r="V2448" s="120"/>
      <c r="W2448" s="109"/>
      <c r="X2448" s="109"/>
      <c r="Y2448" s="65" t="str">
        <f t="shared" si="251"/>
        <v>DOUBLE</v>
      </c>
      <c r="Z2448" s="65">
        <f t="shared" si="252"/>
        <v>0</v>
      </c>
      <c r="AA2448" s="65">
        <f t="shared" si="253"/>
        <v>0</v>
      </c>
      <c r="AB2448" s="65">
        <f t="shared" si="254"/>
        <v>1</v>
      </c>
      <c r="AC2448" s="65">
        <f t="shared" si="255"/>
        <v>0</v>
      </c>
    </row>
    <row r="2449" spans="7:29" x14ac:dyDescent="0.25">
      <c r="G2449" s="71"/>
      <c r="H2449" s="113" t="str">
        <f t="shared" si="250"/>
        <v/>
      </c>
      <c r="I2449" s="72"/>
      <c r="J2449" s="120"/>
      <c r="K2449" s="120"/>
      <c r="L2449" s="120"/>
      <c r="M2449" s="120"/>
      <c r="N2449" s="120"/>
      <c r="O2449" s="120"/>
      <c r="P2449" s="120"/>
      <c r="Q2449" s="120"/>
      <c r="R2449" s="120"/>
      <c r="S2449" s="120"/>
      <c r="T2449" s="120"/>
      <c r="U2449" s="120"/>
      <c r="V2449" s="120"/>
      <c r="W2449" s="109"/>
      <c r="X2449" s="109"/>
      <c r="Y2449" s="65" t="str">
        <f t="shared" si="251"/>
        <v>DOUBLE</v>
      </c>
      <c r="Z2449" s="65">
        <f t="shared" si="252"/>
        <v>0</v>
      </c>
      <c r="AA2449" s="65">
        <f t="shared" si="253"/>
        <v>0</v>
      </c>
      <c r="AB2449" s="65">
        <f t="shared" si="254"/>
        <v>1</v>
      </c>
      <c r="AC2449" s="65">
        <f t="shared" si="255"/>
        <v>0</v>
      </c>
    </row>
    <row r="2450" spans="7:29" x14ac:dyDescent="0.25">
      <c r="G2450" s="71"/>
      <c r="H2450" s="113" t="str">
        <f t="shared" si="250"/>
        <v/>
      </c>
      <c r="I2450" s="72"/>
      <c r="J2450" s="120"/>
      <c r="K2450" s="120"/>
      <c r="L2450" s="120"/>
      <c r="M2450" s="120"/>
      <c r="N2450" s="120"/>
      <c r="O2450" s="120"/>
      <c r="P2450" s="120"/>
      <c r="Q2450" s="120"/>
      <c r="R2450" s="120"/>
      <c r="S2450" s="120"/>
      <c r="T2450" s="120"/>
      <c r="U2450" s="120"/>
      <c r="V2450" s="120"/>
      <c r="W2450" s="109"/>
      <c r="X2450" s="109"/>
      <c r="Y2450" s="65" t="str">
        <f t="shared" si="251"/>
        <v>DOUBLE</v>
      </c>
      <c r="Z2450" s="65">
        <f t="shared" si="252"/>
        <v>0</v>
      </c>
      <c r="AA2450" s="65">
        <f t="shared" si="253"/>
        <v>0</v>
      </c>
      <c r="AB2450" s="65">
        <f t="shared" si="254"/>
        <v>1</v>
      </c>
      <c r="AC2450" s="65">
        <f t="shared" si="255"/>
        <v>0</v>
      </c>
    </row>
    <row r="2451" spans="7:29" x14ac:dyDescent="0.25">
      <c r="G2451" s="71"/>
      <c r="H2451" s="113" t="str">
        <f t="shared" si="250"/>
        <v/>
      </c>
      <c r="I2451" s="72"/>
      <c r="J2451" s="120"/>
      <c r="K2451" s="120"/>
      <c r="L2451" s="120"/>
      <c r="M2451" s="120"/>
      <c r="N2451" s="120"/>
      <c r="O2451" s="120"/>
      <c r="P2451" s="120"/>
      <c r="Q2451" s="120"/>
      <c r="R2451" s="120"/>
      <c r="S2451" s="120"/>
      <c r="T2451" s="120"/>
      <c r="U2451" s="120"/>
      <c r="V2451" s="120"/>
      <c r="W2451" s="109"/>
      <c r="X2451" s="109"/>
      <c r="Y2451" s="65" t="str">
        <f t="shared" si="251"/>
        <v>DOUBLE</v>
      </c>
      <c r="Z2451" s="65">
        <f t="shared" si="252"/>
        <v>0</v>
      </c>
      <c r="AA2451" s="65">
        <f t="shared" si="253"/>
        <v>0</v>
      </c>
      <c r="AB2451" s="65">
        <f t="shared" si="254"/>
        <v>1</v>
      </c>
      <c r="AC2451" s="65">
        <f t="shared" si="255"/>
        <v>0</v>
      </c>
    </row>
    <row r="2452" spans="7:29" x14ac:dyDescent="0.25">
      <c r="G2452" s="71"/>
      <c r="H2452" s="113" t="str">
        <f t="shared" si="250"/>
        <v/>
      </c>
      <c r="I2452" s="72"/>
      <c r="J2452" s="120"/>
      <c r="K2452" s="120"/>
      <c r="L2452" s="120"/>
      <c r="M2452" s="120"/>
      <c r="N2452" s="120"/>
      <c r="O2452" s="120"/>
      <c r="P2452" s="120"/>
      <c r="Q2452" s="120"/>
      <c r="R2452" s="120"/>
      <c r="S2452" s="120"/>
      <c r="T2452" s="120"/>
      <c r="U2452" s="120"/>
      <c r="V2452" s="120"/>
      <c r="W2452" s="109"/>
      <c r="X2452" s="109"/>
      <c r="Y2452" s="65" t="str">
        <f t="shared" si="251"/>
        <v>DOUBLE</v>
      </c>
      <c r="Z2452" s="65">
        <f t="shared" si="252"/>
        <v>0</v>
      </c>
      <c r="AA2452" s="65">
        <f t="shared" si="253"/>
        <v>0</v>
      </c>
      <c r="AB2452" s="65">
        <f t="shared" si="254"/>
        <v>1</v>
      </c>
      <c r="AC2452" s="65">
        <f t="shared" si="255"/>
        <v>0</v>
      </c>
    </row>
    <row r="2453" spans="7:29" x14ac:dyDescent="0.25">
      <c r="G2453" s="71"/>
      <c r="H2453" s="113" t="str">
        <f t="shared" si="250"/>
        <v/>
      </c>
      <c r="I2453" s="72"/>
      <c r="J2453" s="120"/>
      <c r="K2453" s="120"/>
      <c r="L2453" s="120"/>
      <c r="M2453" s="120"/>
      <c r="N2453" s="120"/>
      <c r="O2453" s="120"/>
      <c r="P2453" s="120"/>
      <c r="Q2453" s="120"/>
      <c r="R2453" s="120"/>
      <c r="S2453" s="120"/>
      <c r="T2453" s="120"/>
      <c r="U2453" s="120"/>
      <c r="V2453" s="120"/>
      <c r="W2453" s="109"/>
      <c r="X2453" s="109"/>
      <c r="Y2453" s="65" t="str">
        <f t="shared" si="251"/>
        <v>DOUBLE</v>
      </c>
      <c r="Z2453" s="65">
        <f t="shared" si="252"/>
        <v>0</v>
      </c>
      <c r="AA2453" s="65">
        <f t="shared" si="253"/>
        <v>0</v>
      </c>
      <c r="AB2453" s="65">
        <f t="shared" si="254"/>
        <v>1</v>
      </c>
      <c r="AC2453" s="65">
        <f t="shared" si="255"/>
        <v>0</v>
      </c>
    </row>
    <row r="2454" spans="7:29" x14ac:dyDescent="0.25">
      <c r="G2454" s="71"/>
      <c r="H2454" s="113" t="str">
        <f t="shared" si="250"/>
        <v/>
      </c>
      <c r="I2454" s="72"/>
      <c r="J2454" s="120"/>
      <c r="K2454" s="120"/>
      <c r="L2454" s="120"/>
      <c r="M2454" s="120"/>
      <c r="N2454" s="120"/>
      <c r="O2454" s="120"/>
      <c r="P2454" s="120"/>
      <c r="Q2454" s="120"/>
      <c r="R2454" s="120"/>
      <c r="S2454" s="120"/>
      <c r="T2454" s="120"/>
      <c r="U2454" s="120"/>
      <c r="V2454" s="120"/>
      <c r="W2454" s="109"/>
      <c r="X2454" s="109"/>
      <c r="Y2454" s="65" t="str">
        <f t="shared" si="251"/>
        <v>DOUBLE</v>
      </c>
      <c r="Z2454" s="65">
        <f t="shared" si="252"/>
        <v>0</v>
      </c>
      <c r="AA2454" s="65">
        <f t="shared" si="253"/>
        <v>0</v>
      </c>
      <c r="AB2454" s="65">
        <f t="shared" si="254"/>
        <v>1</v>
      </c>
      <c r="AC2454" s="65">
        <f t="shared" si="255"/>
        <v>0</v>
      </c>
    </row>
    <row r="2455" spans="7:29" x14ac:dyDescent="0.25">
      <c r="G2455" s="71"/>
      <c r="H2455" s="113" t="str">
        <f t="shared" si="250"/>
        <v/>
      </c>
      <c r="I2455" s="72"/>
      <c r="J2455" s="120"/>
      <c r="K2455" s="120"/>
      <c r="L2455" s="120"/>
      <c r="M2455" s="120"/>
      <c r="N2455" s="120"/>
      <c r="O2455" s="120"/>
      <c r="P2455" s="120"/>
      <c r="Q2455" s="120"/>
      <c r="R2455" s="120"/>
      <c r="S2455" s="120"/>
      <c r="T2455" s="120"/>
      <c r="U2455" s="120"/>
      <c r="V2455" s="120"/>
      <c r="W2455" s="109"/>
      <c r="X2455" s="109"/>
      <c r="Y2455" s="65" t="str">
        <f t="shared" si="251"/>
        <v>DOUBLE</v>
      </c>
      <c r="Z2455" s="65">
        <f t="shared" si="252"/>
        <v>0</v>
      </c>
      <c r="AA2455" s="65">
        <f t="shared" si="253"/>
        <v>0</v>
      </c>
      <c r="AB2455" s="65">
        <f t="shared" si="254"/>
        <v>1</v>
      </c>
      <c r="AC2455" s="65">
        <f t="shared" si="255"/>
        <v>0</v>
      </c>
    </row>
    <row r="2456" spans="7:29" x14ac:dyDescent="0.25">
      <c r="G2456" s="71"/>
      <c r="H2456" s="113" t="str">
        <f t="shared" si="250"/>
        <v/>
      </c>
      <c r="I2456" s="72"/>
      <c r="J2456" s="120"/>
      <c r="K2456" s="120"/>
      <c r="L2456" s="120"/>
      <c r="M2456" s="120"/>
      <c r="N2456" s="120"/>
      <c r="O2456" s="120"/>
      <c r="P2456" s="120"/>
      <c r="Q2456" s="120"/>
      <c r="R2456" s="120"/>
      <c r="S2456" s="120"/>
      <c r="T2456" s="120"/>
      <c r="U2456" s="120"/>
      <c r="V2456" s="120"/>
      <c r="W2456" s="109"/>
      <c r="X2456" s="109"/>
      <c r="Y2456" s="65" t="str">
        <f t="shared" si="251"/>
        <v>DOUBLE</v>
      </c>
      <c r="Z2456" s="65">
        <f t="shared" si="252"/>
        <v>0</v>
      </c>
      <c r="AA2456" s="65">
        <f t="shared" si="253"/>
        <v>0</v>
      </c>
      <c r="AB2456" s="65">
        <f t="shared" si="254"/>
        <v>1</v>
      </c>
      <c r="AC2456" s="65">
        <f t="shared" si="255"/>
        <v>0</v>
      </c>
    </row>
    <row r="2457" spans="7:29" x14ac:dyDescent="0.25">
      <c r="G2457" s="71"/>
      <c r="H2457" s="113" t="str">
        <f t="shared" si="250"/>
        <v/>
      </c>
      <c r="I2457" s="72"/>
      <c r="J2457" s="120"/>
      <c r="K2457" s="120"/>
      <c r="L2457" s="120"/>
      <c r="M2457" s="120"/>
      <c r="N2457" s="120"/>
      <c r="O2457" s="120"/>
      <c r="P2457" s="120"/>
      <c r="Q2457" s="120"/>
      <c r="R2457" s="120"/>
      <c r="S2457" s="120"/>
      <c r="T2457" s="120"/>
      <c r="U2457" s="120"/>
      <c r="V2457" s="120"/>
      <c r="W2457" s="109"/>
      <c r="X2457" s="109"/>
      <c r="Y2457" s="65" t="str">
        <f t="shared" si="251"/>
        <v>DOUBLE</v>
      </c>
      <c r="Z2457" s="65">
        <f t="shared" si="252"/>
        <v>0</v>
      </c>
      <c r="AA2457" s="65">
        <f t="shared" si="253"/>
        <v>0</v>
      </c>
      <c r="AB2457" s="65">
        <f t="shared" si="254"/>
        <v>1</v>
      </c>
      <c r="AC2457" s="65">
        <f t="shared" si="255"/>
        <v>0</v>
      </c>
    </row>
    <row r="2458" spans="7:29" x14ac:dyDescent="0.25">
      <c r="G2458" s="71"/>
      <c r="H2458" s="113" t="str">
        <f t="shared" si="250"/>
        <v/>
      </c>
      <c r="I2458" s="72"/>
      <c r="J2458" s="120"/>
      <c r="K2458" s="120"/>
      <c r="L2458" s="120"/>
      <c r="M2458" s="120"/>
      <c r="N2458" s="120"/>
      <c r="O2458" s="120"/>
      <c r="P2458" s="120"/>
      <c r="Q2458" s="120"/>
      <c r="R2458" s="120"/>
      <c r="S2458" s="120"/>
      <c r="T2458" s="120"/>
      <c r="U2458" s="120"/>
      <c r="V2458" s="120"/>
      <c r="W2458" s="109"/>
      <c r="X2458" s="109"/>
      <c r="Y2458" s="65" t="str">
        <f t="shared" si="251"/>
        <v>DOUBLE</v>
      </c>
      <c r="Z2458" s="65">
        <f t="shared" si="252"/>
        <v>0</v>
      </c>
      <c r="AA2458" s="65">
        <f t="shared" si="253"/>
        <v>0</v>
      </c>
      <c r="AB2458" s="65">
        <f t="shared" si="254"/>
        <v>1</v>
      </c>
      <c r="AC2458" s="65">
        <f t="shared" si="255"/>
        <v>0</v>
      </c>
    </row>
    <row r="2459" spans="7:29" x14ac:dyDescent="0.25">
      <c r="G2459" s="71"/>
      <c r="H2459" s="113" t="str">
        <f t="shared" si="250"/>
        <v/>
      </c>
      <c r="I2459" s="72"/>
      <c r="J2459" s="120"/>
      <c r="K2459" s="120"/>
      <c r="L2459" s="120"/>
      <c r="M2459" s="120"/>
      <c r="N2459" s="120"/>
      <c r="O2459" s="120"/>
      <c r="P2459" s="120"/>
      <c r="Q2459" s="120"/>
      <c r="R2459" s="120"/>
      <c r="S2459" s="120"/>
      <c r="T2459" s="120"/>
      <c r="U2459" s="120"/>
      <c r="V2459" s="120"/>
      <c r="W2459" s="109"/>
      <c r="X2459" s="109"/>
      <c r="Y2459" s="65" t="str">
        <f t="shared" si="251"/>
        <v>DOUBLE</v>
      </c>
      <c r="Z2459" s="65">
        <f t="shared" si="252"/>
        <v>0</v>
      </c>
      <c r="AA2459" s="65">
        <f t="shared" si="253"/>
        <v>0</v>
      </c>
      <c r="AB2459" s="65">
        <f t="shared" si="254"/>
        <v>1</v>
      </c>
      <c r="AC2459" s="65">
        <f t="shared" si="255"/>
        <v>0</v>
      </c>
    </row>
    <row r="2460" spans="7:29" x14ac:dyDescent="0.25">
      <c r="G2460" s="71"/>
      <c r="H2460" s="113" t="str">
        <f t="shared" si="250"/>
        <v/>
      </c>
      <c r="I2460" s="72"/>
      <c r="J2460" s="120"/>
      <c r="K2460" s="120"/>
      <c r="L2460" s="120"/>
      <c r="M2460" s="120"/>
      <c r="N2460" s="120"/>
      <c r="O2460" s="120"/>
      <c r="P2460" s="120"/>
      <c r="Q2460" s="120"/>
      <c r="R2460" s="120"/>
      <c r="S2460" s="120"/>
      <c r="T2460" s="120"/>
      <c r="U2460" s="120"/>
      <c r="V2460" s="120"/>
      <c r="W2460" s="109"/>
      <c r="X2460" s="109"/>
      <c r="Y2460" s="65" t="str">
        <f t="shared" si="251"/>
        <v>DOUBLE</v>
      </c>
      <c r="Z2460" s="65">
        <f t="shared" si="252"/>
        <v>0</v>
      </c>
      <c r="AA2460" s="65">
        <f t="shared" si="253"/>
        <v>0</v>
      </c>
      <c r="AB2460" s="65">
        <f t="shared" si="254"/>
        <v>1</v>
      </c>
      <c r="AC2460" s="65">
        <f t="shared" si="255"/>
        <v>0</v>
      </c>
    </row>
    <row r="2461" spans="7:29" x14ac:dyDescent="0.25">
      <c r="G2461" s="71"/>
      <c r="H2461" s="113" t="str">
        <f t="shared" si="250"/>
        <v/>
      </c>
      <c r="I2461" s="72"/>
      <c r="J2461" s="120"/>
      <c r="K2461" s="120"/>
      <c r="L2461" s="120"/>
      <c r="M2461" s="120"/>
      <c r="N2461" s="120"/>
      <c r="O2461" s="120"/>
      <c r="P2461" s="120"/>
      <c r="Q2461" s="120"/>
      <c r="R2461" s="120"/>
      <c r="S2461" s="120"/>
      <c r="T2461" s="120"/>
      <c r="U2461" s="120"/>
      <c r="V2461" s="120"/>
      <c r="W2461" s="109"/>
      <c r="X2461" s="109"/>
      <c r="Y2461" s="65" t="str">
        <f t="shared" si="251"/>
        <v>DOUBLE</v>
      </c>
      <c r="Z2461" s="65">
        <f t="shared" si="252"/>
        <v>0</v>
      </c>
      <c r="AA2461" s="65">
        <f t="shared" si="253"/>
        <v>0</v>
      </c>
      <c r="AB2461" s="65">
        <f t="shared" si="254"/>
        <v>1</v>
      </c>
      <c r="AC2461" s="65">
        <f t="shared" si="255"/>
        <v>0</v>
      </c>
    </row>
    <row r="2462" spans="7:29" x14ac:dyDescent="0.25">
      <c r="G2462" s="71"/>
      <c r="H2462" s="113" t="str">
        <f t="shared" si="250"/>
        <v/>
      </c>
      <c r="I2462" s="72"/>
      <c r="J2462" s="120"/>
      <c r="K2462" s="120"/>
      <c r="L2462" s="120"/>
      <c r="M2462" s="120"/>
      <c r="N2462" s="120"/>
      <c r="O2462" s="120"/>
      <c r="P2462" s="120"/>
      <c r="Q2462" s="120"/>
      <c r="R2462" s="120"/>
      <c r="S2462" s="120"/>
      <c r="T2462" s="120"/>
      <c r="U2462" s="120"/>
      <c r="V2462" s="120"/>
      <c r="W2462" s="109"/>
      <c r="X2462" s="109"/>
      <c r="Y2462" s="65" t="str">
        <f t="shared" si="251"/>
        <v>DOUBLE</v>
      </c>
      <c r="Z2462" s="65">
        <f t="shared" si="252"/>
        <v>0</v>
      </c>
      <c r="AA2462" s="65">
        <f t="shared" si="253"/>
        <v>0</v>
      </c>
      <c r="AB2462" s="65">
        <f t="shared" si="254"/>
        <v>1</v>
      </c>
      <c r="AC2462" s="65">
        <f t="shared" si="255"/>
        <v>0</v>
      </c>
    </row>
    <row r="2463" spans="7:29" x14ac:dyDescent="0.25">
      <c r="G2463" s="71"/>
      <c r="H2463" s="113" t="str">
        <f t="shared" si="250"/>
        <v/>
      </c>
      <c r="I2463" s="72"/>
      <c r="J2463" s="120"/>
      <c r="K2463" s="120"/>
      <c r="L2463" s="120"/>
      <c r="M2463" s="120"/>
      <c r="N2463" s="120"/>
      <c r="O2463" s="120"/>
      <c r="P2463" s="120"/>
      <c r="Q2463" s="120"/>
      <c r="R2463" s="120"/>
      <c r="S2463" s="120"/>
      <c r="T2463" s="120"/>
      <c r="U2463" s="120"/>
      <c r="V2463" s="120"/>
      <c r="W2463" s="109"/>
      <c r="X2463" s="109"/>
      <c r="Y2463" s="65" t="str">
        <f t="shared" si="251"/>
        <v>DOUBLE</v>
      </c>
      <c r="Z2463" s="65">
        <f t="shared" si="252"/>
        <v>0</v>
      </c>
      <c r="AA2463" s="65">
        <f t="shared" si="253"/>
        <v>0</v>
      </c>
      <c r="AB2463" s="65">
        <f t="shared" si="254"/>
        <v>1</v>
      </c>
      <c r="AC2463" s="65">
        <f t="shared" si="255"/>
        <v>0</v>
      </c>
    </row>
    <row r="2464" spans="7:29" x14ac:dyDescent="0.25">
      <c r="G2464" s="71"/>
      <c r="H2464" s="113" t="str">
        <f t="shared" si="250"/>
        <v/>
      </c>
      <c r="I2464" s="72"/>
      <c r="J2464" s="120"/>
      <c r="K2464" s="120"/>
      <c r="L2464" s="120"/>
      <c r="M2464" s="120"/>
      <c r="N2464" s="120"/>
      <c r="O2464" s="120"/>
      <c r="P2464" s="120"/>
      <c r="Q2464" s="120"/>
      <c r="R2464" s="120"/>
      <c r="S2464" s="120"/>
      <c r="T2464" s="120"/>
      <c r="U2464" s="120"/>
      <c r="V2464" s="120"/>
      <c r="W2464" s="109"/>
      <c r="X2464" s="109"/>
      <c r="Y2464" s="65" t="str">
        <f t="shared" si="251"/>
        <v>DOUBLE</v>
      </c>
      <c r="Z2464" s="65">
        <f t="shared" si="252"/>
        <v>0</v>
      </c>
      <c r="AA2464" s="65">
        <f t="shared" si="253"/>
        <v>0</v>
      </c>
      <c r="AB2464" s="65">
        <f t="shared" si="254"/>
        <v>1</v>
      </c>
      <c r="AC2464" s="65">
        <f t="shared" si="255"/>
        <v>0</v>
      </c>
    </row>
    <row r="2465" spans="7:29" x14ac:dyDescent="0.25">
      <c r="G2465" s="71"/>
      <c r="H2465" s="113" t="str">
        <f t="shared" si="250"/>
        <v/>
      </c>
      <c r="I2465" s="72"/>
      <c r="J2465" s="120"/>
      <c r="K2465" s="120"/>
      <c r="L2465" s="120"/>
      <c r="M2465" s="120"/>
      <c r="N2465" s="120"/>
      <c r="O2465" s="120"/>
      <c r="P2465" s="120"/>
      <c r="Q2465" s="120"/>
      <c r="R2465" s="120"/>
      <c r="S2465" s="120"/>
      <c r="T2465" s="120"/>
      <c r="U2465" s="120"/>
      <c r="V2465" s="120"/>
      <c r="W2465" s="109"/>
      <c r="X2465" s="109"/>
      <c r="Y2465" s="65" t="str">
        <f t="shared" si="251"/>
        <v>DOUBLE</v>
      </c>
      <c r="Z2465" s="65">
        <f t="shared" si="252"/>
        <v>0</v>
      </c>
      <c r="AA2465" s="65">
        <f t="shared" si="253"/>
        <v>0</v>
      </c>
      <c r="AB2465" s="65">
        <f t="shared" si="254"/>
        <v>1</v>
      </c>
      <c r="AC2465" s="65">
        <f t="shared" si="255"/>
        <v>0</v>
      </c>
    </row>
    <row r="2466" spans="7:29" x14ac:dyDescent="0.25">
      <c r="G2466" s="71"/>
      <c r="H2466" s="113" t="str">
        <f t="shared" si="250"/>
        <v/>
      </c>
      <c r="I2466" s="72"/>
      <c r="J2466" s="120"/>
      <c r="K2466" s="120"/>
      <c r="L2466" s="120"/>
      <c r="M2466" s="120"/>
      <c r="N2466" s="120"/>
      <c r="O2466" s="120"/>
      <c r="P2466" s="120"/>
      <c r="Q2466" s="120"/>
      <c r="R2466" s="120"/>
      <c r="S2466" s="120"/>
      <c r="T2466" s="120"/>
      <c r="U2466" s="120"/>
      <c r="V2466" s="120"/>
      <c r="W2466" s="109"/>
      <c r="X2466" s="109"/>
      <c r="Y2466" s="65" t="str">
        <f t="shared" si="251"/>
        <v>DOUBLE</v>
      </c>
      <c r="Z2466" s="65">
        <f t="shared" si="252"/>
        <v>0</v>
      </c>
      <c r="AA2466" s="65">
        <f t="shared" si="253"/>
        <v>0</v>
      </c>
      <c r="AB2466" s="65">
        <f t="shared" si="254"/>
        <v>1</v>
      </c>
      <c r="AC2466" s="65">
        <f t="shared" si="255"/>
        <v>0</v>
      </c>
    </row>
    <row r="2467" spans="7:29" x14ac:dyDescent="0.25">
      <c r="G2467" s="71"/>
      <c r="H2467" s="113" t="str">
        <f t="shared" si="250"/>
        <v/>
      </c>
      <c r="I2467" s="72"/>
      <c r="Y2467" s="65" t="str">
        <f t="shared" si="251"/>
        <v>DOUBLE</v>
      </c>
      <c r="Z2467" s="65">
        <f t="shared" si="252"/>
        <v>0</v>
      </c>
      <c r="AA2467" s="65">
        <f t="shared" si="253"/>
        <v>0</v>
      </c>
      <c r="AB2467" s="65">
        <f t="shared" si="254"/>
        <v>1</v>
      </c>
      <c r="AC2467" s="65">
        <f t="shared" si="255"/>
        <v>0</v>
      </c>
    </row>
    <row r="2468" spans="7:29" x14ac:dyDescent="0.25">
      <c r="G2468" s="71"/>
      <c r="H2468" s="113" t="str">
        <f t="shared" si="250"/>
        <v/>
      </c>
      <c r="I2468" s="72"/>
      <c r="Y2468" s="65" t="str">
        <f t="shared" si="251"/>
        <v>DOUBLE</v>
      </c>
      <c r="Z2468" s="65">
        <f t="shared" si="252"/>
        <v>0</v>
      </c>
      <c r="AA2468" s="65">
        <f t="shared" si="253"/>
        <v>0</v>
      </c>
      <c r="AB2468" s="65">
        <f t="shared" si="254"/>
        <v>1</v>
      </c>
      <c r="AC2468" s="65">
        <f t="shared" si="255"/>
        <v>0</v>
      </c>
    </row>
    <row r="2469" spans="7:29" x14ac:dyDescent="0.25">
      <c r="G2469" s="71"/>
      <c r="H2469" s="113" t="str">
        <f t="shared" si="250"/>
        <v/>
      </c>
      <c r="I2469" s="72"/>
      <c r="Y2469" s="65" t="str">
        <f t="shared" si="251"/>
        <v>DOUBLE</v>
      </c>
      <c r="Z2469" s="65">
        <f t="shared" si="252"/>
        <v>0</v>
      </c>
      <c r="AA2469" s="65">
        <f t="shared" si="253"/>
        <v>0</v>
      </c>
      <c r="AB2469" s="65">
        <f t="shared" si="254"/>
        <v>1</v>
      </c>
      <c r="AC2469" s="65">
        <f t="shared" si="255"/>
        <v>0</v>
      </c>
    </row>
    <row r="2470" spans="7:29" x14ac:dyDescent="0.25">
      <c r="G2470" s="71"/>
      <c r="H2470" s="113" t="str">
        <f t="shared" si="250"/>
        <v/>
      </c>
      <c r="I2470" s="72"/>
      <c r="Y2470" s="65" t="str">
        <f t="shared" si="251"/>
        <v>DOUBLE</v>
      </c>
      <c r="Z2470" s="65">
        <f t="shared" si="252"/>
        <v>0</v>
      </c>
      <c r="AA2470" s="65">
        <f t="shared" si="253"/>
        <v>0</v>
      </c>
      <c r="AB2470" s="65">
        <f t="shared" si="254"/>
        <v>1</v>
      </c>
      <c r="AC2470" s="65">
        <f t="shared" si="255"/>
        <v>0</v>
      </c>
    </row>
    <row r="2471" spans="7:29" x14ac:dyDescent="0.25">
      <c r="G2471" s="71"/>
      <c r="H2471" s="113" t="str">
        <f t="shared" ref="H2471:H2534" si="256">LEFT(G2471,2)</f>
        <v/>
      </c>
      <c r="I2471" s="72"/>
      <c r="Y2471" s="65" t="str">
        <f t="shared" ref="Y2471:Y2534" si="257">IF(COUNTIF($G$5:$G$4836,G2312)&gt;1,"DOUBLE","")</f>
        <v>DOUBLE</v>
      </c>
      <c r="Z2471" s="65">
        <f t="shared" si="252"/>
        <v>0</v>
      </c>
      <c r="AA2471" s="65">
        <f t="shared" si="253"/>
        <v>0</v>
      </c>
      <c r="AB2471" s="65">
        <f t="shared" si="254"/>
        <v>1</v>
      </c>
      <c r="AC2471" s="65">
        <f t="shared" si="255"/>
        <v>0</v>
      </c>
    </row>
    <row r="2472" spans="7:29" x14ac:dyDescent="0.25">
      <c r="G2472" s="71"/>
      <c r="H2472" s="113" t="str">
        <f t="shared" si="256"/>
        <v/>
      </c>
      <c r="I2472" s="72"/>
      <c r="Y2472" s="65" t="str">
        <f t="shared" si="257"/>
        <v>DOUBLE</v>
      </c>
      <c r="Z2472" s="65">
        <f t="shared" si="252"/>
        <v>0</v>
      </c>
      <c r="AA2472" s="65">
        <f t="shared" si="253"/>
        <v>0</v>
      </c>
      <c r="AB2472" s="65">
        <f t="shared" si="254"/>
        <v>1</v>
      </c>
      <c r="AC2472" s="65">
        <f t="shared" si="255"/>
        <v>0</v>
      </c>
    </row>
    <row r="2473" spans="7:29" x14ac:dyDescent="0.25">
      <c r="G2473" s="71"/>
      <c r="H2473" s="113" t="str">
        <f t="shared" si="256"/>
        <v/>
      </c>
      <c r="I2473" s="72"/>
      <c r="Y2473" s="65" t="str">
        <f t="shared" si="257"/>
        <v>DOUBLE</v>
      </c>
      <c r="Z2473" s="65">
        <f t="shared" si="252"/>
        <v>0</v>
      </c>
      <c r="AA2473" s="65">
        <f t="shared" si="253"/>
        <v>0</v>
      </c>
      <c r="AB2473" s="65">
        <f t="shared" si="254"/>
        <v>1</v>
      </c>
      <c r="AC2473" s="65">
        <f t="shared" si="255"/>
        <v>0</v>
      </c>
    </row>
    <row r="2474" spans="7:29" x14ac:dyDescent="0.25">
      <c r="G2474" s="71"/>
      <c r="H2474" s="113" t="str">
        <f t="shared" si="256"/>
        <v/>
      </c>
      <c r="I2474" s="72"/>
      <c r="Y2474" s="65" t="str">
        <f t="shared" si="257"/>
        <v>DOUBLE</v>
      </c>
      <c r="Z2474" s="65">
        <f t="shared" si="252"/>
        <v>0</v>
      </c>
      <c r="AA2474" s="65">
        <f t="shared" si="253"/>
        <v>0</v>
      </c>
      <c r="AB2474" s="65">
        <f t="shared" si="254"/>
        <v>1</v>
      </c>
      <c r="AC2474" s="65">
        <f t="shared" si="255"/>
        <v>0</v>
      </c>
    </row>
    <row r="2475" spans="7:29" x14ac:dyDescent="0.25">
      <c r="G2475" s="71"/>
      <c r="H2475" s="113" t="str">
        <f t="shared" si="256"/>
        <v/>
      </c>
      <c r="I2475" s="72"/>
      <c r="Y2475" s="65" t="str">
        <f t="shared" si="257"/>
        <v>DOUBLE</v>
      </c>
      <c r="Z2475" s="65">
        <f t="shared" si="252"/>
        <v>0</v>
      </c>
      <c r="AA2475" s="65">
        <f t="shared" si="253"/>
        <v>0</v>
      </c>
      <c r="AB2475" s="65">
        <f t="shared" si="254"/>
        <v>1</v>
      </c>
      <c r="AC2475" s="65">
        <f t="shared" si="255"/>
        <v>0</v>
      </c>
    </row>
    <row r="2476" spans="7:29" x14ac:dyDescent="0.25">
      <c r="G2476" s="71"/>
      <c r="H2476" s="113" t="str">
        <f t="shared" si="256"/>
        <v/>
      </c>
      <c r="I2476" s="72"/>
      <c r="Y2476" s="65" t="str">
        <f t="shared" si="257"/>
        <v>DOUBLE</v>
      </c>
      <c r="Z2476" s="65">
        <f t="shared" si="252"/>
        <v>0</v>
      </c>
      <c r="AA2476" s="65">
        <f t="shared" si="253"/>
        <v>0</v>
      </c>
      <c r="AB2476" s="65">
        <f t="shared" si="254"/>
        <v>1</v>
      </c>
      <c r="AC2476" s="65">
        <f t="shared" si="255"/>
        <v>0</v>
      </c>
    </row>
    <row r="2477" spans="7:29" x14ac:dyDescent="0.25">
      <c r="G2477" s="71"/>
      <c r="H2477" s="113" t="str">
        <f t="shared" si="256"/>
        <v/>
      </c>
      <c r="I2477" s="72"/>
      <c r="Y2477" s="65" t="str">
        <f t="shared" si="257"/>
        <v>DOUBLE</v>
      </c>
      <c r="Z2477" s="65">
        <f t="shared" si="252"/>
        <v>0</v>
      </c>
      <c r="AA2477" s="65">
        <f t="shared" si="253"/>
        <v>0</v>
      </c>
      <c r="AB2477" s="65">
        <f t="shared" si="254"/>
        <v>1</v>
      </c>
      <c r="AC2477" s="65">
        <f t="shared" si="255"/>
        <v>0</v>
      </c>
    </row>
    <row r="2478" spans="7:29" x14ac:dyDescent="0.25">
      <c r="G2478" s="71"/>
      <c r="H2478" s="113" t="str">
        <f t="shared" si="256"/>
        <v/>
      </c>
      <c r="I2478" s="72"/>
      <c r="Y2478" s="65" t="str">
        <f t="shared" si="257"/>
        <v>DOUBLE</v>
      </c>
      <c r="Z2478" s="65">
        <f t="shared" si="252"/>
        <v>0</v>
      </c>
      <c r="AA2478" s="65">
        <f t="shared" si="253"/>
        <v>0</v>
      </c>
      <c r="AB2478" s="65">
        <f t="shared" si="254"/>
        <v>1</v>
      </c>
      <c r="AC2478" s="65">
        <f t="shared" si="255"/>
        <v>0</v>
      </c>
    </row>
    <row r="2479" spans="7:29" x14ac:dyDescent="0.25">
      <c r="G2479" s="71"/>
      <c r="H2479" s="113" t="str">
        <f t="shared" si="256"/>
        <v/>
      </c>
      <c r="I2479" s="72"/>
      <c r="Y2479" s="65" t="str">
        <f t="shared" si="257"/>
        <v>DOUBLE</v>
      </c>
      <c r="Z2479" s="65">
        <f t="shared" si="252"/>
        <v>0</v>
      </c>
      <c r="AA2479" s="65">
        <f t="shared" si="253"/>
        <v>0</v>
      </c>
      <c r="AB2479" s="65">
        <f t="shared" si="254"/>
        <v>1</v>
      </c>
      <c r="AC2479" s="65">
        <f t="shared" si="255"/>
        <v>0</v>
      </c>
    </row>
    <row r="2480" spans="7:29" x14ac:dyDescent="0.25">
      <c r="G2480" s="71"/>
      <c r="H2480" s="113" t="str">
        <f t="shared" si="256"/>
        <v/>
      </c>
      <c r="I2480" s="72"/>
      <c r="Y2480" s="65" t="str">
        <f t="shared" si="257"/>
        <v>DOUBLE</v>
      </c>
      <c r="Z2480" s="65">
        <f t="shared" si="252"/>
        <v>0</v>
      </c>
      <c r="AA2480" s="65">
        <f t="shared" si="253"/>
        <v>0</v>
      </c>
      <c r="AB2480" s="65">
        <f t="shared" si="254"/>
        <v>1</v>
      </c>
      <c r="AC2480" s="65">
        <f t="shared" si="255"/>
        <v>0</v>
      </c>
    </row>
    <row r="2481" spans="7:29" x14ac:dyDescent="0.25">
      <c r="G2481" s="71"/>
      <c r="H2481" s="113" t="str">
        <f t="shared" si="256"/>
        <v/>
      </c>
      <c r="I2481" s="72"/>
      <c r="Y2481" s="65" t="str">
        <f t="shared" si="257"/>
        <v>DOUBLE</v>
      </c>
      <c r="Z2481" s="65">
        <f t="shared" si="252"/>
        <v>0</v>
      </c>
      <c r="AA2481" s="65">
        <f t="shared" si="253"/>
        <v>0</v>
      </c>
      <c r="AB2481" s="65">
        <f t="shared" si="254"/>
        <v>1</v>
      </c>
      <c r="AC2481" s="65">
        <f t="shared" si="255"/>
        <v>0</v>
      </c>
    </row>
    <row r="2482" spans="7:29" x14ac:dyDescent="0.25">
      <c r="G2482" s="71"/>
      <c r="H2482" s="113" t="str">
        <f t="shared" si="256"/>
        <v/>
      </c>
      <c r="I2482" s="72"/>
      <c r="Y2482" s="65" t="str">
        <f t="shared" si="257"/>
        <v>DOUBLE</v>
      </c>
      <c r="Z2482" s="65">
        <f t="shared" si="252"/>
        <v>0</v>
      </c>
      <c r="AA2482" s="65">
        <f t="shared" si="253"/>
        <v>0</v>
      </c>
      <c r="AB2482" s="65">
        <f t="shared" si="254"/>
        <v>1</v>
      </c>
      <c r="AC2482" s="65">
        <f t="shared" si="255"/>
        <v>0</v>
      </c>
    </row>
    <row r="2483" spans="7:29" x14ac:dyDescent="0.25">
      <c r="G2483" s="71"/>
      <c r="H2483" s="113" t="str">
        <f t="shared" si="256"/>
        <v/>
      </c>
      <c r="I2483" s="72"/>
      <c r="Y2483" s="65" t="str">
        <f t="shared" si="257"/>
        <v>DOUBLE</v>
      </c>
      <c r="Z2483" s="65">
        <f t="shared" si="252"/>
        <v>0</v>
      </c>
      <c r="AA2483" s="65">
        <f t="shared" si="253"/>
        <v>0</v>
      </c>
      <c r="AB2483" s="65">
        <f t="shared" si="254"/>
        <v>1</v>
      </c>
      <c r="AC2483" s="65">
        <f t="shared" si="255"/>
        <v>0</v>
      </c>
    </row>
    <row r="2484" spans="7:29" x14ac:dyDescent="0.25">
      <c r="G2484" s="71"/>
      <c r="H2484" s="113" t="str">
        <f t="shared" si="256"/>
        <v/>
      </c>
      <c r="I2484" s="72"/>
      <c r="Y2484" s="65" t="str">
        <f t="shared" si="257"/>
        <v>DOUBLE</v>
      </c>
      <c r="Z2484" s="65">
        <f t="shared" si="252"/>
        <v>0</v>
      </c>
      <c r="AA2484" s="65">
        <f t="shared" si="253"/>
        <v>0</v>
      </c>
      <c r="AB2484" s="65">
        <f t="shared" si="254"/>
        <v>1</v>
      </c>
      <c r="AC2484" s="65">
        <f t="shared" si="255"/>
        <v>0</v>
      </c>
    </row>
    <row r="2485" spans="7:29" x14ac:dyDescent="0.25">
      <c r="G2485" s="71"/>
      <c r="H2485" s="113" t="str">
        <f t="shared" si="256"/>
        <v/>
      </c>
      <c r="I2485" s="72"/>
      <c r="Y2485" s="65" t="str">
        <f t="shared" si="257"/>
        <v>DOUBLE</v>
      </c>
      <c r="Z2485" s="65">
        <f t="shared" si="252"/>
        <v>0</v>
      </c>
      <c r="AA2485" s="65">
        <f t="shared" si="253"/>
        <v>0</v>
      </c>
      <c r="AB2485" s="65">
        <f t="shared" si="254"/>
        <v>1</v>
      </c>
      <c r="AC2485" s="65">
        <f t="shared" si="255"/>
        <v>0</v>
      </c>
    </row>
    <row r="2486" spans="7:29" x14ac:dyDescent="0.25">
      <c r="G2486" s="71"/>
      <c r="H2486" s="113" t="str">
        <f t="shared" si="256"/>
        <v/>
      </c>
      <c r="I2486" s="72"/>
      <c r="Y2486" s="65" t="str">
        <f t="shared" si="257"/>
        <v>DOUBLE</v>
      </c>
      <c r="Z2486" s="65">
        <f t="shared" si="252"/>
        <v>0</v>
      </c>
      <c r="AA2486" s="65">
        <f t="shared" si="253"/>
        <v>0</v>
      </c>
      <c r="AB2486" s="65">
        <f t="shared" si="254"/>
        <v>1</v>
      </c>
      <c r="AC2486" s="65">
        <f t="shared" si="255"/>
        <v>0</v>
      </c>
    </row>
    <row r="2487" spans="7:29" x14ac:dyDescent="0.25">
      <c r="G2487" s="71"/>
      <c r="H2487" s="113" t="str">
        <f t="shared" si="256"/>
        <v/>
      </c>
      <c r="I2487" s="72"/>
      <c r="Y2487" s="65" t="str">
        <f t="shared" si="257"/>
        <v>DOUBLE</v>
      </c>
      <c r="Z2487" s="65">
        <f t="shared" si="252"/>
        <v>0</v>
      </c>
      <c r="AA2487" s="65">
        <f t="shared" si="253"/>
        <v>0</v>
      </c>
      <c r="AB2487" s="65">
        <f t="shared" si="254"/>
        <v>1</v>
      </c>
      <c r="AC2487" s="65">
        <f t="shared" si="255"/>
        <v>0</v>
      </c>
    </row>
    <row r="2488" spans="7:29" x14ac:dyDescent="0.25">
      <c r="G2488" s="71"/>
      <c r="H2488" s="113" t="str">
        <f t="shared" si="256"/>
        <v/>
      </c>
      <c r="I2488" s="72"/>
      <c r="Y2488" s="65" t="str">
        <f t="shared" si="257"/>
        <v>DOUBLE</v>
      </c>
      <c r="Z2488" s="65">
        <f t="shared" si="252"/>
        <v>0</v>
      </c>
      <c r="AA2488" s="65">
        <f t="shared" si="253"/>
        <v>0</v>
      </c>
      <c r="AB2488" s="65">
        <f t="shared" si="254"/>
        <v>1</v>
      </c>
      <c r="AC2488" s="65">
        <f t="shared" si="255"/>
        <v>0</v>
      </c>
    </row>
    <row r="2489" spans="7:29" x14ac:dyDescent="0.25">
      <c r="G2489" s="71"/>
      <c r="H2489" s="113" t="str">
        <f t="shared" si="256"/>
        <v/>
      </c>
      <c r="I2489" s="72"/>
      <c r="Y2489" s="65" t="str">
        <f t="shared" si="257"/>
        <v>DOUBLE</v>
      </c>
      <c r="Z2489" s="65">
        <f t="shared" si="252"/>
        <v>0</v>
      </c>
      <c r="AA2489" s="65">
        <f t="shared" si="253"/>
        <v>0</v>
      </c>
      <c r="AB2489" s="65">
        <f t="shared" si="254"/>
        <v>1</v>
      </c>
      <c r="AC2489" s="65">
        <f t="shared" si="255"/>
        <v>0</v>
      </c>
    </row>
    <row r="2490" spans="7:29" x14ac:dyDescent="0.25">
      <c r="G2490" s="71"/>
      <c r="H2490" s="113" t="str">
        <f t="shared" si="256"/>
        <v/>
      </c>
      <c r="I2490" s="72"/>
      <c r="Y2490" s="65" t="str">
        <f t="shared" si="257"/>
        <v>DOUBLE</v>
      </c>
      <c r="Z2490" s="65">
        <f t="shared" si="252"/>
        <v>0</v>
      </c>
      <c r="AA2490" s="65">
        <f t="shared" si="253"/>
        <v>0</v>
      </c>
      <c r="AB2490" s="65">
        <f t="shared" si="254"/>
        <v>1</v>
      </c>
      <c r="AC2490" s="65">
        <f t="shared" si="255"/>
        <v>0</v>
      </c>
    </row>
    <row r="2491" spans="7:29" x14ac:dyDescent="0.25">
      <c r="G2491" s="71"/>
      <c r="H2491" s="113" t="str">
        <f t="shared" si="256"/>
        <v/>
      </c>
      <c r="I2491" s="72"/>
      <c r="Y2491" s="65" t="str">
        <f t="shared" si="257"/>
        <v>DOUBLE</v>
      </c>
      <c r="Z2491" s="65">
        <f t="shared" si="252"/>
        <v>0</v>
      </c>
      <c r="AA2491" s="65">
        <f t="shared" si="253"/>
        <v>0</v>
      </c>
      <c r="AB2491" s="65">
        <f t="shared" si="254"/>
        <v>1</v>
      </c>
      <c r="AC2491" s="65">
        <f t="shared" si="255"/>
        <v>0</v>
      </c>
    </row>
    <row r="2492" spans="7:29" x14ac:dyDescent="0.25">
      <c r="G2492" s="71"/>
      <c r="H2492" s="113" t="str">
        <f t="shared" si="256"/>
        <v/>
      </c>
      <c r="I2492" s="72"/>
      <c r="Y2492" s="65" t="str">
        <f t="shared" si="257"/>
        <v>DOUBLE</v>
      </c>
      <c r="Z2492" s="65">
        <f t="shared" si="252"/>
        <v>0</v>
      </c>
      <c r="AA2492" s="65">
        <f t="shared" si="253"/>
        <v>0</v>
      </c>
      <c r="AB2492" s="65">
        <f t="shared" si="254"/>
        <v>1</v>
      </c>
      <c r="AC2492" s="65">
        <f t="shared" si="255"/>
        <v>0</v>
      </c>
    </row>
    <row r="2493" spans="7:29" x14ac:dyDescent="0.25">
      <c r="G2493" s="71"/>
      <c r="H2493" s="113" t="str">
        <f t="shared" si="256"/>
        <v/>
      </c>
      <c r="I2493" s="72"/>
      <c r="Y2493" s="65" t="str">
        <f t="shared" si="257"/>
        <v>DOUBLE</v>
      </c>
      <c r="Z2493" s="65">
        <f t="shared" si="252"/>
        <v>0</v>
      </c>
      <c r="AA2493" s="65">
        <f t="shared" si="253"/>
        <v>0</v>
      </c>
      <c r="AB2493" s="65">
        <f t="shared" si="254"/>
        <v>1</v>
      </c>
      <c r="AC2493" s="65">
        <f t="shared" si="255"/>
        <v>0</v>
      </c>
    </row>
    <row r="2494" spans="7:29" x14ac:dyDescent="0.25">
      <c r="G2494" s="71"/>
      <c r="H2494" s="113" t="str">
        <f t="shared" si="256"/>
        <v/>
      </c>
      <c r="I2494" s="72"/>
      <c r="Y2494" s="65" t="str">
        <f t="shared" si="257"/>
        <v>DOUBLE</v>
      </c>
      <c r="Z2494" s="65">
        <f t="shared" si="252"/>
        <v>0</v>
      </c>
      <c r="AA2494" s="65">
        <f t="shared" si="253"/>
        <v>0</v>
      </c>
      <c r="AB2494" s="65">
        <f t="shared" si="254"/>
        <v>1</v>
      </c>
      <c r="AC2494" s="65">
        <f t="shared" si="255"/>
        <v>0</v>
      </c>
    </row>
    <row r="2495" spans="7:29" x14ac:dyDescent="0.25">
      <c r="G2495" s="71"/>
      <c r="H2495" s="113" t="str">
        <f t="shared" si="256"/>
        <v/>
      </c>
      <c r="I2495" s="72"/>
      <c r="Y2495" s="65" t="str">
        <f t="shared" si="257"/>
        <v>DOUBLE</v>
      </c>
      <c r="Z2495" s="65">
        <f t="shared" si="252"/>
        <v>0</v>
      </c>
      <c r="AA2495" s="65">
        <f t="shared" si="253"/>
        <v>0</v>
      </c>
      <c r="AB2495" s="65">
        <f t="shared" si="254"/>
        <v>1</v>
      </c>
      <c r="AC2495" s="65">
        <f t="shared" si="255"/>
        <v>0</v>
      </c>
    </row>
    <row r="2496" spans="7:29" x14ac:dyDescent="0.25">
      <c r="G2496" s="71"/>
      <c r="H2496" s="113" t="str">
        <f t="shared" si="256"/>
        <v/>
      </c>
      <c r="I2496" s="72"/>
      <c r="Y2496" s="65" t="str">
        <f t="shared" si="257"/>
        <v>DOUBLE</v>
      </c>
      <c r="Z2496" s="65">
        <f t="shared" si="252"/>
        <v>0</v>
      </c>
      <c r="AA2496" s="65">
        <f t="shared" si="253"/>
        <v>0</v>
      </c>
      <c r="AB2496" s="65">
        <f t="shared" si="254"/>
        <v>1</v>
      </c>
      <c r="AC2496" s="65">
        <f t="shared" si="255"/>
        <v>0</v>
      </c>
    </row>
    <row r="2497" spans="7:29" x14ac:dyDescent="0.25">
      <c r="G2497" s="71"/>
      <c r="H2497" s="113" t="str">
        <f t="shared" si="256"/>
        <v/>
      </c>
      <c r="I2497" s="72"/>
      <c r="Y2497" s="65" t="str">
        <f t="shared" si="257"/>
        <v>DOUBLE</v>
      </c>
      <c r="Z2497" s="65">
        <f t="shared" ref="Z2497:Z2560" si="258">A2338</f>
        <v>0</v>
      </c>
      <c r="AA2497" s="65">
        <f t="shared" si="253"/>
        <v>0</v>
      </c>
      <c r="AB2497" s="65">
        <f t="shared" si="254"/>
        <v>1</v>
      </c>
      <c r="AC2497" s="65">
        <f t="shared" si="255"/>
        <v>0</v>
      </c>
    </row>
    <row r="2498" spans="7:29" x14ac:dyDescent="0.25">
      <c r="G2498" s="71"/>
      <c r="H2498" s="113" t="str">
        <f t="shared" si="256"/>
        <v/>
      </c>
      <c r="I2498" s="72"/>
      <c r="Y2498" s="65" t="str">
        <f t="shared" si="257"/>
        <v>DOUBLE</v>
      </c>
      <c r="Z2498" s="65">
        <f t="shared" si="258"/>
        <v>0</v>
      </c>
      <c r="AA2498" s="65">
        <f t="shared" si="253"/>
        <v>0</v>
      </c>
      <c r="AB2498" s="65">
        <f t="shared" si="254"/>
        <v>1</v>
      </c>
      <c r="AC2498" s="65">
        <f t="shared" si="255"/>
        <v>0</v>
      </c>
    </row>
    <row r="2499" spans="7:29" x14ac:dyDescent="0.25">
      <c r="G2499" s="71"/>
      <c r="H2499" s="113" t="str">
        <f t="shared" si="256"/>
        <v/>
      </c>
      <c r="I2499" s="72"/>
      <c r="Y2499" s="65" t="str">
        <f t="shared" si="257"/>
        <v>DOUBLE</v>
      </c>
      <c r="Z2499" s="65">
        <f t="shared" si="258"/>
        <v>0</v>
      </c>
      <c r="AA2499" s="65">
        <f t="shared" ref="AA2499:AA2562" si="259">I2340</f>
        <v>0</v>
      </c>
      <c r="AB2499" s="65">
        <f t="shared" ref="AB2499:AB2562" si="260">IF(ISNA(MATCH(C2340,G2340,0)),1,0)</f>
        <v>1</v>
      </c>
      <c r="AC2499" s="65">
        <f t="shared" si="255"/>
        <v>0</v>
      </c>
    </row>
    <row r="2500" spans="7:29" x14ac:dyDescent="0.25">
      <c r="G2500" s="71"/>
      <c r="H2500" s="113" t="str">
        <f t="shared" si="256"/>
        <v/>
      </c>
      <c r="I2500" s="72"/>
      <c r="Y2500" s="65" t="str">
        <f t="shared" si="257"/>
        <v>DOUBLE</v>
      </c>
      <c r="Z2500" s="65">
        <f t="shared" si="258"/>
        <v>0</v>
      </c>
      <c r="AA2500" s="65">
        <f t="shared" si="259"/>
        <v>0</v>
      </c>
      <c r="AB2500" s="65">
        <f t="shared" si="260"/>
        <v>1</v>
      </c>
      <c r="AC2500" s="65">
        <f t="shared" si="255"/>
        <v>0</v>
      </c>
    </row>
    <row r="2501" spans="7:29" x14ac:dyDescent="0.25">
      <c r="G2501" s="71"/>
      <c r="H2501" s="113" t="str">
        <f t="shared" si="256"/>
        <v/>
      </c>
      <c r="I2501" s="72"/>
      <c r="Y2501" s="65" t="str">
        <f t="shared" si="257"/>
        <v>DOUBLE</v>
      </c>
      <c r="Z2501" s="65">
        <f t="shared" si="258"/>
        <v>0</v>
      </c>
      <c r="AA2501" s="65">
        <f t="shared" si="259"/>
        <v>0</v>
      </c>
      <c r="AB2501" s="65">
        <f t="shared" si="260"/>
        <v>1</v>
      </c>
      <c r="AC2501" s="65">
        <f t="shared" si="255"/>
        <v>0</v>
      </c>
    </row>
    <row r="2502" spans="7:29" x14ac:dyDescent="0.25">
      <c r="G2502" s="71"/>
      <c r="H2502" s="113" t="str">
        <f t="shared" si="256"/>
        <v/>
      </c>
      <c r="I2502" s="72"/>
      <c r="Y2502" s="65" t="str">
        <f t="shared" si="257"/>
        <v>DOUBLE</v>
      </c>
      <c r="Z2502" s="65">
        <f t="shared" si="258"/>
        <v>0</v>
      </c>
      <c r="AA2502" s="65">
        <f t="shared" si="259"/>
        <v>0</v>
      </c>
      <c r="AB2502" s="65">
        <f t="shared" si="260"/>
        <v>1</v>
      </c>
      <c r="AC2502" s="65">
        <f t="shared" si="255"/>
        <v>0</v>
      </c>
    </row>
    <row r="2503" spans="7:29" x14ac:dyDescent="0.25">
      <c r="G2503" s="71"/>
      <c r="H2503" s="113" t="str">
        <f t="shared" si="256"/>
        <v/>
      </c>
      <c r="I2503" s="72"/>
      <c r="Y2503" s="65" t="str">
        <f t="shared" si="257"/>
        <v>DOUBLE</v>
      </c>
      <c r="Z2503" s="65">
        <f t="shared" si="258"/>
        <v>0</v>
      </c>
      <c r="AA2503" s="65">
        <f t="shared" si="259"/>
        <v>0</v>
      </c>
      <c r="AB2503" s="65">
        <f t="shared" si="260"/>
        <v>1</v>
      </c>
      <c r="AC2503" s="65">
        <f t="shared" ref="AC2503:AC2566" si="261">LEN(G2344)</f>
        <v>0</v>
      </c>
    </row>
    <row r="2504" spans="7:29" x14ac:dyDescent="0.25">
      <c r="G2504" s="71"/>
      <c r="H2504" s="113" t="str">
        <f t="shared" si="256"/>
        <v/>
      </c>
      <c r="I2504" s="72"/>
      <c r="Y2504" s="65" t="str">
        <f t="shared" si="257"/>
        <v>DOUBLE</v>
      </c>
      <c r="Z2504" s="65">
        <f t="shared" si="258"/>
        <v>0</v>
      </c>
      <c r="AA2504" s="65">
        <f t="shared" si="259"/>
        <v>0</v>
      </c>
      <c r="AB2504" s="65">
        <f t="shared" si="260"/>
        <v>1</v>
      </c>
      <c r="AC2504" s="65">
        <f t="shared" si="261"/>
        <v>0</v>
      </c>
    </row>
    <row r="2505" spans="7:29" x14ac:dyDescent="0.25">
      <c r="G2505" s="71"/>
      <c r="H2505" s="113" t="str">
        <f t="shared" si="256"/>
        <v/>
      </c>
      <c r="I2505" s="72"/>
      <c r="Y2505" s="65" t="str">
        <f t="shared" si="257"/>
        <v>DOUBLE</v>
      </c>
      <c r="Z2505" s="65">
        <f t="shared" si="258"/>
        <v>0</v>
      </c>
      <c r="AA2505" s="65">
        <f t="shared" si="259"/>
        <v>0</v>
      </c>
      <c r="AB2505" s="65">
        <f t="shared" si="260"/>
        <v>1</v>
      </c>
      <c r="AC2505" s="65">
        <f t="shared" si="261"/>
        <v>0</v>
      </c>
    </row>
    <row r="2506" spans="7:29" x14ac:dyDescent="0.25">
      <c r="G2506" s="71"/>
      <c r="H2506" s="113" t="str">
        <f t="shared" si="256"/>
        <v/>
      </c>
      <c r="I2506" s="72"/>
      <c r="Y2506" s="65" t="str">
        <f t="shared" si="257"/>
        <v>DOUBLE</v>
      </c>
      <c r="Z2506" s="65">
        <f t="shared" si="258"/>
        <v>0</v>
      </c>
      <c r="AA2506" s="65">
        <f t="shared" si="259"/>
        <v>0</v>
      </c>
      <c r="AB2506" s="65">
        <f t="shared" si="260"/>
        <v>1</v>
      </c>
      <c r="AC2506" s="65">
        <f t="shared" si="261"/>
        <v>0</v>
      </c>
    </row>
    <row r="2507" spans="7:29" x14ac:dyDescent="0.25">
      <c r="G2507" s="71"/>
      <c r="H2507" s="113" t="str">
        <f t="shared" si="256"/>
        <v/>
      </c>
      <c r="I2507" s="72"/>
      <c r="Y2507" s="65" t="str">
        <f t="shared" si="257"/>
        <v>DOUBLE</v>
      </c>
      <c r="Z2507" s="65">
        <f t="shared" si="258"/>
        <v>0</v>
      </c>
      <c r="AA2507" s="65">
        <f t="shared" si="259"/>
        <v>0</v>
      </c>
      <c r="AB2507" s="65">
        <f t="shared" si="260"/>
        <v>1</v>
      </c>
      <c r="AC2507" s="65">
        <f t="shared" si="261"/>
        <v>0</v>
      </c>
    </row>
    <row r="2508" spans="7:29" x14ac:dyDescent="0.25">
      <c r="G2508" s="71"/>
      <c r="H2508" s="113" t="str">
        <f t="shared" si="256"/>
        <v/>
      </c>
      <c r="I2508" s="72"/>
      <c r="Y2508" s="65" t="str">
        <f t="shared" si="257"/>
        <v>DOUBLE</v>
      </c>
      <c r="Z2508" s="65">
        <f t="shared" si="258"/>
        <v>0</v>
      </c>
      <c r="AA2508" s="65">
        <f t="shared" si="259"/>
        <v>0</v>
      </c>
      <c r="AB2508" s="65">
        <f t="shared" si="260"/>
        <v>1</v>
      </c>
      <c r="AC2508" s="65">
        <f t="shared" si="261"/>
        <v>0</v>
      </c>
    </row>
    <row r="2509" spans="7:29" x14ac:dyDescent="0.25">
      <c r="G2509" s="71"/>
      <c r="H2509" s="113" t="str">
        <f t="shared" si="256"/>
        <v/>
      </c>
      <c r="I2509" s="72"/>
      <c r="Y2509" s="65" t="str">
        <f t="shared" si="257"/>
        <v>DOUBLE</v>
      </c>
      <c r="Z2509" s="65">
        <f t="shared" si="258"/>
        <v>0</v>
      </c>
      <c r="AA2509" s="65">
        <f t="shared" si="259"/>
        <v>0</v>
      </c>
      <c r="AB2509" s="65">
        <f t="shared" si="260"/>
        <v>1</v>
      </c>
      <c r="AC2509" s="65">
        <f t="shared" si="261"/>
        <v>0</v>
      </c>
    </row>
    <row r="2510" spans="7:29" x14ac:dyDescent="0.25">
      <c r="G2510" s="71"/>
      <c r="H2510" s="113" t="str">
        <f t="shared" si="256"/>
        <v/>
      </c>
      <c r="I2510" s="72"/>
      <c r="Y2510" s="65" t="str">
        <f t="shared" si="257"/>
        <v>DOUBLE</v>
      </c>
      <c r="Z2510" s="65">
        <f t="shared" si="258"/>
        <v>0</v>
      </c>
      <c r="AA2510" s="65">
        <f t="shared" si="259"/>
        <v>0</v>
      </c>
      <c r="AB2510" s="65">
        <f t="shared" si="260"/>
        <v>1</v>
      </c>
      <c r="AC2510" s="65">
        <f t="shared" si="261"/>
        <v>0</v>
      </c>
    </row>
    <row r="2511" spans="7:29" x14ac:dyDescent="0.25">
      <c r="G2511" s="71"/>
      <c r="H2511" s="113" t="str">
        <f t="shared" si="256"/>
        <v/>
      </c>
      <c r="I2511" s="72"/>
      <c r="Y2511" s="65" t="str">
        <f t="shared" si="257"/>
        <v>DOUBLE</v>
      </c>
      <c r="Z2511" s="65">
        <f t="shared" si="258"/>
        <v>0</v>
      </c>
      <c r="AA2511" s="65">
        <f t="shared" si="259"/>
        <v>0</v>
      </c>
      <c r="AB2511" s="65">
        <f t="shared" si="260"/>
        <v>1</v>
      </c>
      <c r="AC2511" s="65">
        <f t="shared" si="261"/>
        <v>0</v>
      </c>
    </row>
    <row r="2512" spans="7:29" x14ac:dyDescent="0.25">
      <c r="G2512" s="71"/>
      <c r="H2512" s="113" t="str">
        <f t="shared" si="256"/>
        <v/>
      </c>
      <c r="I2512" s="72"/>
      <c r="Y2512" s="65" t="str">
        <f t="shared" si="257"/>
        <v>DOUBLE</v>
      </c>
      <c r="Z2512" s="65">
        <f t="shared" si="258"/>
        <v>0</v>
      </c>
      <c r="AA2512" s="65">
        <f t="shared" si="259"/>
        <v>0</v>
      </c>
      <c r="AB2512" s="65">
        <f t="shared" si="260"/>
        <v>1</v>
      </c>
      <c r="AC2512" s="65">
        <f t="shared" si="261"/>
        <v>0</v>
      </c>
    </row>
    <row r="2513" spans="7:29" x14ac:dyDescent="0.25">
      <c r="G2513" s="71"/>
      <c r="H2513" s="113" t="str">
        <f t="shared" si="256"/>
        <v/>
      </c>
      <c r="I2513" s="72"/>
      <c r="Y2513" s="65" t="str">
        <f t="shared" si="257"/>
        <v>DOUBLE</v>
      </c>
      <c r="Z2513" s="65">
        <f t="shared" si="258"/>
        <v>0</v>
      </c>
      <c r="AA2513" s="65">
        <f t="shared" si="259"/>
        <v>0</v>
      </c>
      <c r="AB2513" s="65">
        <f t="shared" si="260"/>
        <v>1</v>
      </c>
      <c r="AC2513" s="65">
        <f t="shared" si="261"/>
        <v>0</v>
      </c>
    </row>
    <row r="2514" spans="7:29" x14ac:dyDescent="0.25">
      <c r="G2514" s="71"/>
      <c r="H2514" s="113" t="str">
        <f t="shared" si="256"/>
        <v/>
      </c>
      <c r="I2514" s="72"/>
      <c r="Y2514" s="65" t="str">
        <f t="shared" si="257"/>
        <v>DOUBLE</v>
      </c>
      <c r="Z2514" s="65">
        <f t="shared" si="258"/>
        <v>0</v>
      </c>
      <c r="AA2514" s="65">
        <f t="shared" si="259"/>
        <v>0</v>
      </c>
      <c r="AB2514" s="65">
        <f t="shared" si="260"/>
        <v>1</v>
      </c>
      <c r="AC2514" s="65">
        <f t="shared" si="261"/>
        <v>0</v>
      </c>
    </row>
    <row r="2515" spans="7:29" x14ac:dyDescent="0.25">
      <c r="G2515" s="71"/>
      <c r="H2515" s="113" t="str">
        <f t="shared" si="256"/>
        <v/>
      </c>
      <c r="I2515" s="72"/>
      <c r="Y2515" s="65" t="str">
        <f t="shared" si="257"/>
        <v>DOUBLE</v>
      </c>
      <c r="Z2515" s="65">
        <f t="shared" si="258"/>
        <v>0</v>
      </c>
      <c r="AA2515" s="65">
        <f t="shared" si="259"/>
        <v>0</v>
      </c>
      <c r="AB2515" s="65">
        <f t="shared" si="260"/>
        <v>1</v>
      </c>
      <c r="AC2515" s="65">
        <f t="shared" si="261"/>
        <v>0</v>
      </c>
    </row>
    <row r="2516" spans="7:29" x14ac:dyDescent="0.25">
      <c r="G2516" s="71"/>
      <c r="H2516" s="113" t="str">
        <f t="shared" si="256"/>
        <v/>
      </c>
      <c r="I2516" s="72"/>
      <c r="Y2516" s="65" t="str">
        <f t="shared" si="257"/>
        <v>DOUBLE</v>
      </c>
      <c r="Z2516" s="65">
        <f t="shared" si="258"/>
        <v>0</v>
      </c>
      <c r="AA2516" s="65">
        <f t="shared" si="259"/>
        <v>0</v>
      </c>
      <c r="AB2516" s="65">
        <f t="shared" si="260"/>
        <v>1</v>
      </c>
      <c r="AC2516" s="65">
        <f t="shared" si="261"/>
        <v>0</v>
      </c>
    </row>
    <row r="2517" spans="7:29" x14ac:dyDescent="0.25">
      <c r="G2517" s="71"/>
      <c r="H2517" s="113" t="str">
        <f t="shared" si="256"/>
        <v/>
      </c>
      <c r="I2517" s="72"/>
      <c r="Y2517" s="65" t="str">
        <f t="shared" si="257"/>
        <v>DOUBLE</v>
      </c>
      <c r="Z2517" s="65">
        <f t="shared" si="258"/>
        <v>0</v>
      </c>
      <c r="AA2517" s="65">
        <f t="shared" si="259"/>
        <v>0</v>
      </c>
      <c r="AB2517" s="65">
        <f t="shared" si="260"/>
        <v>1</v>
      </c>
      <c r="AC2517" s="65">
        <f t="shared" si="261"/>
        <v>0</v>
      </c>
    </row>
    <row r="2518" spans="7:29" x14ac:dyDescent="0.25">
      <c r="G2518" s="71"/>
      <c r="H2518" s="113" t="str">
        <f t="shared" si="256"/>
        <v/>
      </c>
      <c r="I2518" s="72"/>
      <c r="Y2518" s="65" t="str">
        <f t="shared" si="257"/>
        <v>DOUBLE</v>
      </c>
      <c r="Z2518" s="65">
        <f t="shared" si="258"/>
        <v>0</v>
      </c>
      <c r="AA2518" s="65">
        <f t="shared" si="259"/>
        <v>0</v>
      </c>
      <c r="AB2518" s="65">
        <f t="shared" si="260"/>
        <v>1</v>
      </c>
      <c r="AC2518" s="65">
        <f t="shared" si="261"/>
        <v>0</v>
      </c>
    </row>
    <row r="2519" spans="7:29" x14ac:dyDescent="0.25">
      <c r="G2519" s="71"/>
      <c r="H2519" s="113" t="str">
        <f t="shared" si="256"/>
        <v/>
      </c>
      <c r="I2519" s="72"/>
      <c r="Y2519" s="65" t="str">
        <f t="shared" si="257"/>
        <v>DOUBLE</v>
      </c>
      <c r="Z2519" s="65">
        <f t="shared" si="258"/>
        <v>0</v>
      </c>
      <c r="AA2519" s="65">
        <f t="shared" si="259"/>
        <v>0</v>
      </c>
      <c r="AB2519" s="65">
        <f t="shared" si="260"/>
        <v>1</v>
      </c>
      <c r="AC2519" s="65">
        <f t="shared" si="261"/>
        <v>0</v>
      </c>
    </row>
    <row r="2520" spans="7:29" x14ac:dyDescent="0.25">
      <c r="G2520" s="71"/>
      <c r="H2520" s="113" t="str">
        <f t="shared" si="256"/>
        <v/>
      </c>
      <c r="I2520" s="72"/>
      <c r="Y2520" s="65" t="str">
        <f t="shared" si="257"/>
        <v>DOUBLE</v>
      </c>
      <c r="Z2520" s="65">
        <f t="shared" si="258"/>
        <v>0</v>
      </c>
      <c r="AA2520" s="65">
        <f t="shared" si="259"/>
        <v>0</v>
      </c>
      <c r="AB2520" s="65">
        <f t="shared" si="260"/>
        <v>1</v>
      </c>
      <c r="AC2520" s="65">
        <f t="shared" si="261"/>
        <v>0</v>
      </c>
    </row>
    <row r="2521" spans="7:29" x14ac:dyDescent="0.25">
      <c r="G2521" s="71"/>
      <c r="H2521" s="113" t="str">
        <f t="shared" si="256"/>
        <v/>
      </c>
      <c r="I2521" s="72"/>
      <c r="Y2521" s="65" t="str">
        <f t="shared" si="257"/>
        <v>DOUBLE</v>
      </c>
      <c r="Z2521" s="65">
        <f t="shared" si="258"/>
        <v>0</v>
      </c>
      <c r="AA2521" s="65">
        <f t="shared" si="259"/>
        <v>0</v>
      </c>
      <c r="AB2521" s="65">
        <f t="shared" si="260"/>
        <v>1</v>
      </c>
      <c r="AC2521" s="65">
        <f t="shared" si="261"/>
        <v>0</v>
      </c>
    </row>
    <row r="2522" spans="7:29" x14ac:dyDescent="0.25">
      <c r="G2522" s="71"/>
      <c r="H2522" s="113" t="str">
        <f t="shared" si="256"/>
        <v/>
      </c>
      <c r="I2522" s="72"/>
      <c r="Y2522" s="65" t="str">
        <f t="shared" si="257"/>
        <v>DOUBLE</v>
      </c>
      <c r="Z2522" s="65">
        <f t="shared" si="258"/>
        <v>0</v>
      </c>
      <c r="AA2522" s="65">
        <f t="shared" si="259"/>
        <v>0</v>
      </c>
      <c r="AB2522" s="65">
        <f t="shared" si="260"/>
        <v>1</v>
      </c>
      <c r="AC2522" s="65">
        <f t="shared" si="261"/>
        <v>0</v>
      </c>
    </row>
    <row r="2523" spans="7:29" x14ac:dyDescent="0.25">
      <c r="G2523" s="71"/>
      <c r="H2523" s="113" t="str">
        <f t="shared" si="256"/>
        <v/>
      </c>
      <c r="I2523" s="72"/>
      <c r="Y2523" s="65" t="str">
        <f t="shared" si="257"/>
        <v>DOUBLE</v>
      </c>
      <c r="Z2523" s="65">
        <f t="shared" si="258"/>
        <v>0</v>
      </c>
      <c r="AA2523" s="65">
        <f t="shared" si="259"/>
        <v>0</v>
      </c>
      <c r="AB2523" s="65">
        <f t="shared" si="260"/>
        <v>1</v>
      </c>
      <c r="AC2523" s="65">
        <f t="shared" si="261"/>
        <v>0</v>
      </c>
    </row>
    <row r="2524" spans="7:29" x14ac:dyDescent="0.25">
      <c r="G2524" s="71"/>
      <c r="H2524" s="113" t="str">
        <f t="shared" si="256"/>
        <v/>
      </c>
      <c r="I2524" s="72"/>
      <c r="Y2524" s="65" t="str">
        <f t="shared" si="257"/>
        <v>DOUBLE</v>
      </c>
      <c r="Z2524" s="65">
        <f t="shared" si="258"/>
        <v>0</v>
      </c>
      <c r="AA2524" s="65">
        <f t="shared" si="259"/>
        <v>0</v>
      </c>
      <c r="AB2524" s="65">
        <f t="shared" si="260"/>
        <v>1</v>
      </c>
      <c r="AC2524" s="65">
        <f t="shared" si="261"/>
        <v>0</v>
      </c>
    </row>
    <row r="2525" spans="7:29" x14ac:dyDescent="0.25">
      <c r="G2525" s="71"/>
      <c r="H2525" s="113" t="str">
        <f t="shared" si="256"/>
        <v/>
      </c>
      <c r="I2525" s="72"/>
      <c r="Y2525" s="65" t="str">
        <f t="shared" si="257"/>
        <v>DOUBLE</v>
      </c>
      <c r="Z2525" s="65">
        <f t="shared" si="258"/>
        <v>0</v>
      </c>
      <c r="AA2525" s="65">
        <f t="shared" si="259"/>
        <v>0</v>
      </c>
      <c r="AB2525" s="65">
        <f t="shared" si="260"/>
        <v>1</v>
      </c>
      <c r="AC2525" s="65">
        <f t="shared" si="261"/>
        <v>0</v>
      </c>
    </row>
    <row r="2526" spans="7:29" x14ac:dyDescent="0.25">
      <c r="G2526" s="71"/>
      <c r="H2526" s="113" t="str">
        <f t="shared" si="256"/>
        <v/>
      </c>
      <c r="I2526" s="72"/>
      <c r="Y2526" s="65" t="str">
        <f t="shared" si="257"/>
        <v>DOUBLE</v>
      </c>
      <c r="Z2526" s="65">
        <f t="shared" si="258"/>
        <v>0</v>
      </c>
      <c r="AA2526" s="65">
        <f t="shared" si="259"/>
        <v>0</v>
      </c>
      <c r="AB2526" s="65">
        <f t="shared" si="260"/>
        <v>1</v>
      </c>
      <c r="AC2526" s="65">
        <f t="shared" si="261"/>
        <v>0</v>
      </c>
    </row>
    <row r="2527" spans="7:29" x14ac:dyDescent="0.25">
      <c r="G2527" s="71"/>
      <c r="H2527" s="113" t="str">
        <f t="shared" si="256"/>
        <v/>
      </c>
      <c r="I2527" s="72"/>
      <c r="Y2527" s="65" t="str">
        <f t="shared" si="257"/>
        <v>DOUBLE</v>
      </c>
      <c r="Z2527" s="65">
        <f t="shared" si="258"/>
        <v>0</v>
      </c>
      <c r="AA2527" s="65">
        <f t="shared" si="259"/>
        <v>0</v>
      </c>
      <c r="AB2527" s="65">
        <f t="shared" si="260"/>
        <v>1</v>
      </c>
      <c r="AC2527" s="65">
        <f t="shared" si="261"/>
        <v>0</v>
      </c>
    </row>
    <row r="2528" spans="7:29" x14ac:dyDescent="0.25">
      <c r="G2528" s="71"/>
      <c r="H2528" s="113" t="str">
        <f t="shared" si="256"/>
        <v/>
      </c>
      <c r="I2528" s="72"/>
      <c r="Y2528" s="65" t="str">
        <f t="shared" si="257"/>
        <v>DOUBLE</v>
      </c>
      <c r="Z2528" s="65">
        <f t="shared" si="258"/>
        <v>0</v>
      </c>
      <c r="AA2528" s="65">
        <f t="shared" si="259"/>
        <v>0</v>
      </c>
      <c r="AB2528" s="65">
        <f t="shared" si="260"/>
        <v>1</v>
      </c>
      <c r="AC2528" s="65">
        <f t="shared" si="261"/>
        <v>0</v>
      </c>
    </row>
    <row r="2529" spans="7:29" x14ac:dyDescent="0.25">
      <c r="G2529" s="71"/>
      <c r="H2529" s="113" t="str">
        <f t="shared" si="256"/>
        <v/>
      </c>
      <c r="I2529" s="72"/>
      <c r="Y2529" s="65" t="str">
        <f t="shared" si="257"/>
        <v>DOUBLE</v>
      </c>
      <c r="Z2529" s="65">
        <f t="shared" si="258"/>
        <v>0</v>
      </c>
      <c r="AA2529" s="65">
        <f t="shared" si="259"/>
        <v>0</v>
      </c>
      <c r="AB2529" s="65">
        <f t="shared" si="260"/>
        <v>1</v>
      </c>
      <c r="AC2529" s="65">
        <f t="shared" si="261"/>
        <v>0</v>
      </c>
    </row>
    <row r="2530" spans="7:29" x14ac:dyDescent="0.25">
      <c r="G2530" s="71"/>
      <c r="H2530" s="113" t="str">
        <f t="shared" si="256"/>
        <v/>
      </c>
      <c r="I2530" s="72"/>
      <c r="Y2530" s="65" t="str">
        <f t="shared" si="257"/>
        <v>DOUBLE</v>
      </c>
      <c r="Z2530" s="65">
        <f t="shared" si="258"/>
        <v>0</v>
      </c>
      <c r="AA2530" s="65">
        <f t="shared" si="259"/>
        <v>0</v>
      </c>
      <c r="AB2530" s="65">
        <f t="shared" si="260"/>
        <v>1</v>
      </c>
      <c r="AC2530" s="65">
        <f t="shared" si="261"/>
        <v>0</v>
      </c>
    </row>
    <row r="2531" spans="7:29" x14ac:dyDescent="0.25">
      <c r="G2531" s="71"/>
      <c r="H2531" s="113" t="str">
        <f t="shared" si="256"/>
        <v/>
      </c>
      <c r="I2531" s="72"/>
      <c r="Y2531" s="65" t="str">
        <f t="shared" si="257"/>
        <v>DOUBLE</v>
      </c>
      <c r="Z2531" s="65">
        <f t="shared" si="258"/>
        <v>0</v>
      </c>
      <c r="AA2531" s="65">
        <f t="shared" si="259"/>
        <v>0</v>
      </c>
      <c r="AB2531" s="65">
        <f t="shared" si="260"/>
        <v>1</v>
      </c>
      <c r="AC2531" s="65">
        <f t="shared" si="261"/>
        <v>0</v>
      </c>
    </row>
    <row r="2532" spans="7:29" x14ac:dyDescent="0.25">
      <c r="G2532" s="71"/>
      <c r="H2532" s="113" t="str">
        <f t="shared" si="256"/>
        <v/>
      </c>
      <c r="I2532" s="72"/>
      <c r="Y2532" s="65" t="str">
        <f t="shared" si="257"/>
        <v>DOUBLE</v>
      </c>
      <c r="Z2532" s="65">
        <f t="shared" si="258"/>
        <v>0</v>
      </c>
      <c r="AA2532" s="65">
        <f t="shared" si="259"/>
        <v>0</v>
      </c>
      <c r="AB2532" s="65">
        <f t="shared" si="260"/>
        <v>1</v>
      </c>
      <c r="AC2532" s="65">
        <f t="shared" si="261"/>
        <v>0</v>
      </c>
    </row>
    <row r="2533" spans="7:29" x14ac:dyDescent="0.25">
      <c r="G2533" s="71"/>
      <c r="H2533" s="113" t="str">
        <f t="shared" si="256"/>
        <v/>
      </c>
      <c r="I2533" s="72"/>
      <c r="Y2533" s="65" t="str">
        <f t="shared" si="257"/>
        <v>DOUBLE</v>
      </c>
      <c r="Z2533" s="65">
        <f t="shared" si="258"/>
        <v>0</v>
      </c>
      <c r="AA2533" s="65">
        <f t="shared" si="259"/>
        <v>0</v>
      </c>
      <c r="AB2533" s="65">
        <f t="shared" si="260"/>
        <v>1</v>
      </c>
      <c r="AC2533" s="65">
        <f t="shared" si="261"/>
        <v>0</v>
      </c>
    </row>
    <row r="2534" spans="7:29" x14ac:dyDescent="0.25">
      <c r="G2534" s="71"/>
      <c r="H2534" s="113" t="str">
        <f t="shared" si="256"/>
        <v/>
      </c>
      <c r="I2534" s="72"/>
      <c r="Y2534" s="65" t="str">
        <f t="shared" si="257"/>
        <v>DOUBLE</v>
      </c>
      <c r="Z2534" s="65">
        <f t="shared" si="258"/>
        <v>0</v>
      </c>
      <c r="AA2534" s="65">
        <f t="shared" si="259"/>
        <v>0</v>
      </c>
      <c r="AB2534" s="65">
        <f t="shared" si="260"/>
        <v>1</v>
      </c>
      <c r="AC2534" s="65">
        <f t="shared" si="261"/>
        <v>0</v>
      </c>
    </row>
    <row r="2535" spans="7:29" x14ac:dyDescent="0.25">
      <c r="G2535" s="71"/>
      <c r="H2535" s="113" t="str">
        <f t="shared" ref="H2535:H2598" si="262">LEFT(G2535,2)</f>
        <v/>
      </c>
      <c r="I2535" s="72"/>
      <c r="Y2535" s="65" t="str">
        <f t="shared" ref="Y2535:Y2598" si="263">IF(COUNTIF($G$5:$G$4836,G2376)&gt;1,"DOUBLE","")</f>
        <v>DOUBLE</v>
      </c>
      <c r="Z2535" s="65">
        <f t="shared" si="258"/>
        <v>0</v>
      </c>
      <c r="AA2535" s="65">
        <f t="shared" si="259"/>
        <v>0</v>
      </c>
      <c r="AB2535" s="65">
        <f t="shared" si="260"/>
        <v>1</v>
      </c>
      <c r="AC2535" s="65">
        <f t="shared" si="261"/>
        <v>0</v>
      </c>
    </row>
    <row r="2536" spans="7:29" x14ac:dyDescent="0.25">
      <c r="G2536" s="71"/>
      <c r="H2536" s="113" t="str">
        <f t="shared" si="262"/>
        <v/>
      </c>
      <c r="I2536" s="72"/>
      <c r="Y2536" s="65" t="str">
        <f t="shared" si="263"/>
        <v>DOUBLE</v>
      </c>
      <c r="Z2536" s="65">
        <f t="shared" si="258"/>
        <v>0</v>
      </c>
      <c r="AA2536" s="65">
        <f t="shared" si="259"/>
        <v>0</v>
      </c>
      <c r="AB2536" s="65">
        <f t="shared" si="260"/>
        <v>1</v>
      </c>
      <c r="AC2536" s="65">
        <f t="shared" si="261"/>
        <v>0</v>
      </c>
    </row>
    <row r="2537" spans="7:29" x14ac:dyDescent="0.25">
      <c r="G2537" s="71"/>
      <c r="H2537" s="113" t="str">
        <f t="shared" si="262"/>
        <v/>
      </c>
      <c r="I2537" s="72"/>
      <c r="Y2537" s="65" t="str">
        <f t="shared" si="263"/>
        <v>DOUBLE</v>
      </c>
      <c r="Z2537" s="65">
        <f t="shared" si="258"/>
        <v>0</v>
      </c>
      <c r="AA2537" s="65">
        <f t="shared" si="259"/>
        <v>0</v>
      </c>
      <c r="AB2537" s="65">
        <f t="shared" si="260"/>
        <v>1</v>
      </c>
      <c r="AC2537" s="65">
        <f t="shared" si="261"/>
        <v>0</v>
      </c>
    </row>
    <row r="2538" spans="7:29" x14ac:dyDescent="0.25">
      <c r="G2538" s="71"/>
      <c r="H2538" s="113" t="str">
        <f t="shared" si="262"/>
        <v/>
      </c>
      <c r="I2538" s="72"/>
      <c r="Y2538" s="65" t="str">
        <f t="shared" si="263"/>
        <v>DOUBLE</v>
      </c>
      <c r="Z2538" s="65">
        <f t="shared" si="258"/>
        <v>0</v>
      </c>
      <c r="AA2538" s="65">
        <f t="shared" si="259"/>
        <v>0</v>
      </c>
      <c r="AB2538" s="65">
        <f t="shared" si="260"/>
        <v>1</v>
      </c>
      <c r="AC2538" s="65">
        <f t="shared" si="261"/>
        <v>0</v>
      </c>
    </row>
    <row r="2539" spans="7:29" x14ac:dyDescent="0.25">
      <c r="G2539" s="71"/>
      <c r="H2539" s="113" t="str">
        <f t="shared" si="262"/>
        <v/>
      </c>
      <c r="I2539" s="72"/>
      <c r="Y2539" s="65" t="str">
        <f t="shared" si="263"/>
        <v>DOUBLE</v>
      </c>
      <c r="Z2539" s="65">
        <f t="shared" si="258"/>
        <v>0</v>
      </c>
      <c r="AA2539" s="65">
        <f t="shared" si="259"/>
        <v>0</v>
      </c>
      <c r="AB2539" s="65">
        <f t="shared" si="260"/>
        <v>1</v>
      </c>
      <c r="AC2539" s="65">
        <f t="shared" si="261"/>
        <v>0</v>
      </c>
    </row>
    <row r="2540" spans="7:29" x14ac:dyDescent="0.25">
      <c r="G2540" s="71"/>
      <c r="H2540" s="113" t="str">
        <f t="shared" si="262"/>
        <v/>
      </c>
      <c r="I2540" s="72"/>
      <c r="Y2540" s="65" t="str">
        <f t="shared" si="263"/>
        <v>DOUBLE</v>
      </c>
      <c r="Z2540" s="65">
        <f t="shared" si="258"/>
        <v>0</v>
      </c>
      <c r="AA2540" s="65">
        <f t="shared" si="259"/>
        <v>0</v>
      </c>
      <c r="AB2540" s="65">
        <f t="shared" si="260"/>
        <v>1</v>
      </c>
      <c r="AC2540" s="65">
        <f t="shared" si="261"/>
        <v>0</v>
      </c>
    </row>
    <row r="2541" spans="7:29" x14ac:dyDescent="0.25">
      <c r="G2541" s="71"/>
      <c r="H2541" s="113" t="str">
        <f t="shared" si="262"/>
        <v/>
      </c>
      <c r="I2541" s="72"/>
      <c r="Y2541" s="65" t="str">
        <f t="shared" si="263"/>
        <v>DOUBLE</v>
      </c>
      <c r="Z2541" s="65">
        <f t="shared" si="258"/>
        <v>0</v>
      </c>
      <c r="AA2541" s="65">
        <f t="shared" si="259"/>
        <v>0</v>
      </c>
      <c r="AB2541" s="65">
        <f t="shared" si="260"/>
        <v>1</v>
      </c>
      <c r="AC2541" s="65">
        <f t="shared" si="261"/>
        <v>0</v>
      </c>
    </row>
    <row r="2542" spans="7:29" x14ac:dyDescent="0.25">
      <c r="G2542" s="71"/>
      <c r="H2542" s="113" t="str">
        <f t="shared" si="262"/>
        <v/>
      </c>
      <c r="I2542" s="72"/>
      <c r="Y2542" s="65" t="str">
        <f t="shared" si="263"/>
        <v>DOUBLE</v>
      </c>
      <c r="Z2542" s="65">
        <f t="shared" si="258"/>
        <v>0</v>
      </c>
      <c r="AA2542" s="65">
        <f t="shared" si="259"/>
        <v>0</v>
      </c>
      <c r="AB2542" s="65">
        <f t="shared" si="260"/>
        <v>1</v>
      </c>
      <c r="AC2542" s="65">
        <f t="shared" si="261"/>
        <v>0</v>
      </c>
    </row>
    <row r="2543" spans="7:29" x14ac:dyDescent="0.25">
      <c r="G2543" s="71"/>
      <c r="H2543" s="113" t="str">
        <f t="shared" si="262"/>
        <v/>
      </c>
      <c r="I2543" s="72"/>
      <c r="Y2543" s="65" t="str">
        <f t="shared" si="263"/>
        <v>DOUBLE</v>
      </c>
      <c r="Z2543" s="65">
        <f t="shared" si="258"/>
        <v>0</v>
      </c>
      <c r="AA2543" s="65">
        <f t="shared" si="259"/>
        <v>0</v>
      </c>
      <c r="AB2543" s="65">
        <f t="shared" si="260"/>
        <v>1</v>
      </c>
      <c r="AC2543" s="65">
        <f t="shared" si="261"/>
        <v>0</v>
      </c>
    </row>
    <row r="2544" spans="7:29" x14ac:dyDescent="0.25">
      <c r="G2544" s="71"/>
      <c r="H2544" s="113" t="str">
        <f t="shared" si="262"/>
        <v/>
      </c>
      <c r="I2544" s="72"/>
      <c r="Y2544" s="65" t="str">
        <f t="shared" si="263"/>
        <v>DOUBLE</v>
      </c>
      <c r="Z2544" s="65">
        <f t="shared" si="258"/>
        <v>0</v>
      </c>
      <c r="AA2544" s="65">
        <f t="shared" si="259"/>
        <v>0</v>
      </c>
      <c r="AB2544" s="65">
        <f t="shared" si="260"/>
        <v>1</v>
      </c>
      <c r="AC2544" s="65">
        <f t="shared" si="261"/>
        <v>0</v>
      </c>
    </row>
    <row r="2545" spans="7:29" x14ac:dyDescent="0.25">
      <c r="G2545" s="71"/>
      <c r="H2545" s="113" t="str">
        <f t="shared" si="262"/>
        <v/>
      </c>
      <c r="I2545" s="72"/>
      <c r="Y2545" s="65" t="str">
        <f t="shared" si="263"/>
        <v>DOUBLE</v>
      </c>
      <c r="Z2545" s="65">
        <f t="shared" si="258"/>
        <v>0</v>
      </c>
      <c r="AA2545" s="65">
        <f t="shared" si="259"/>
        <v>0</v>
      </c>
      <c r="AB2545" s="65">
        <f t="shared" si="260"/>
        <v>1</v>
      </c>
      <c r="AC2545" s="65">
        <f t="shared" si="261"/>
        <v>0</v>
      </c>
    </row>
    <row r="2546" spans="7:29" x14ac:dyDescent="0.25">
      <c r="G2546" s="71"/>
      <c r="H2546" s="113" t="str">
        <f t="shared" si="262"/>
        <v/>
      </c>
      <c r="I2546" s="72"/>
      <c r="Y2546" s="65" t="str">
        <f t="shared" si="263"/>
        <v>DOUBLE</v>
      </c>
      <c r="Z2546" s="65">
        <f t="shared" si="258"/>
        <v>0</v>
      </c>
      <c r="AA2546" s="65">
        <f t="shared" si="259"/>
        <v>0</v>
      </c>
      <c r="AB2546" s="65">
        <f t="shared" si="260"/>
        <v>1</v>
      </c>
      <c r="AC2546" s="65">
        <f t="shared" si="261"/>
        <v>0</v>
      </c>
    </row>
    <row r="2547" spans="7:29" x14ac:dyDescent="0.25">
      <c r="G2547" s="71"/>
      <c r="H2547" s="113" t="str">
        <f t="shared" si="262"/>
        <v/>
      </c>
      <c r="I2547" s="72"/>
      <c r="Y2547" s="65" t="str">
        <f t="shared" si="263"/>
        <v>DOUBLE</v>
      </c>
      <c r="Z2547" s="65">
        <f t="shared" si="258"/>
        <v>0</v>
      </c>
      <c r="AA2547" s="65">
        <f t="shared" si="259"/>
        <v>0</v>
      </c>
      <c r="AB2547" s="65">
        <f t="shared" si="260"/>
        <v>1</v>
      </c>
      <c r="AC2547" s="65">
        <f t="shared" si="261"/>
        <v>0</v>
      </c>
    </row>
    <row r="2548" spans="7:29" x14ac:dyDescent="0.25">
      <c r="G2548" s="71"/>
      <c r="H2548" s="113" t="str">
        <f t="shared" si="262"/>
        <v/>
      </c>
      <c r="I2548" s="72"/>
      <c r="Y2548" s="65" t="str">
        <f t="shared" si="263"/>
        <v>DOUBLE</v>
      </c>
      <c r="Z2548" s="65">
        <f t="shared" si="258"/>
        <v>0</v>
      </c>
      <c r="AA2548" s="65">
        <f t="shared" si="259"/>
        <v>0</v>
      </c>
      <c r="AB2548" s="65">
        <f t="shared" si="260"/>
        <v>1</v>
      </c>
      <c r="AC2548" s="65">
        <f t="shared" si="261"/>
        <v>0</v>
      </c>
    </row>
    <row r="2549" spans="7:29" x14ac:dyDescent="0.25">
      <c r="G2549" s="71"/>
      <c r="H2549" s="113" t="str">
        <f t="shared" si="262"/>
        <v/>
      </c>
      <c r="I2549" s="72"/>
      <c r="Y2549" s="65" t="str">
        <f t="shared" si="263"/>
        <v>DOUBLE</v>
      </c>
      <c r="Z2549" s="65">
        <f t="shared" si="258"/>
        <v>0</v>
      </c>
      <c r="AA2549" s="65">
        <f t="shared" si="259"/>
        <v>0</v>
      </c>
      <c r="AB2549" s="65">
        <f t="shared" si="260"/>
        <v>1</v>
      </c>
      <c r="AC2549" s="65">
        <f t="shared" si="261"/>
        <v>0</v>
      </c>
    </row>
    <row r="2550" spans="7:29" x14ac:dyDescent="0.25">
      <c r="G2550" s="71"/>
      <c r="H2550" s="113" t="str">
        <f t="shared" si="262"/>
        <v/>
      </c>
      <c r="I2550" s="72"/>
      <c r="Y2550" s="65" t="str">
        <f t="shared" si="263"/>
        <v>DOUBLE</v>
      </c>
      <c r="Z2550" s="65">
        <f t="shared" si="258"/>
        <v>0</v>
      </c>
      <c r="AA2550" s="65">
        <f t="shared" si="259"/>
        <v>0</v>
      </c>
      <c r="AB2550" s="65">
        <f t="shared" si="260"/>
        <v>1</v>
      </c>
      <c r="AC2550" s="65">
        <f t="shared" si="261"/>
        <v>0</v>
      </c>
    </row>
    <row r="2551" spans="7:29" x14ac:dyDescent="0.25">
      <c r="G2551" s="71"/>
      <c r="H2551" s="113" t="str">
        <f t="shared" si="262"/>
        <v/>
      </c>
      <c r="I2551" s="72"/>
      <c r="Y2551" s="65" t="str">
        <f t="shared" si="263"/>
        <v>DOUBLE</v>
      </c>
      <c r="Z2551" s="65">
        <f t="shared" si="258"/>
        <v>0</v>
      </c>
      <c r="AA2551" s="65">
        <f t="shared" si="259"/>
        <v>0</v>
      </c>
      <c r="AB2551" s="65">
        <f t="shared" si="260"/>
        <v>1</v>
      </c>
      <c r="AC2551" s="65">
        <f t="shared" si="261"/>
        <v>0</v>
      </c>
    </row>
    <row r="2552" spans="7:29" x14ac:dyDescent="0.25">
      <c r="G2552" s="71"/>
      <c r="H2552" s="113" t="str">
        <f t="shared" si="262"/>
        <v/>
      </c>
      <c r="I2552" s="72"/>
      <c r="Y2552" s="65" t="str">
        <f t="shared" si="263"/>
        <v>DOUBLE</v>
      </c>
      <c r="Z2552" s="65">
        <f t="shared" si="258"/>
        <v>0</v>
      </c>
      <c r="AA2552" s="65">
        <f t="shared" si="259"/>
        <v>0</v>
      </c>
      <c r="AB2552" s="65">
        <f t="shared" si="260"/>
        <v>1</v>
      </c>
      <c r="AC2552" s="65">
        <f t="shared" si="261"/>
        <v>0</v>
      </c>
    </row>
    <row r="2553" spans="7:29" x14ac:dyDescent="0.25">
      <c r="G2553" s="71"/>
      <c r="H2553" s="113" t="str">
        <f t="shared" si="262"/>
        <v/>
      </c>
      <c r="I2553" s="72"/>
      <c r="Y2553" s="65" t="str">
        <f t="shared" si="263"/>
        <v>DOUBLE</v>
      </c>
      <c r="Z2553" s="65">
        <f t="shared" si="258"/>
        <v>0</v>
      </c>
      <c r="AA2553" s="65">
        <f t="shared" si="259"/>
        <v>0</v>
      </c>
      <c r="AB2553" s="65">
        <f t="shared" si="260"/>
        <v>1</v>
      </c>
      <c r="AC2553" s="65">
        <f t="shared" si="261"/>
        <v>0</v>
      </c>
    </row>
    <row r="2554" spans="7:29" x14ac:dyDescent="0.25">
      <c r="G2554" s="71"/>
      <c r="H2554" s="113" t="str">
        <f t="shared" si="262"/>
        <v/>
      </c>
      <c r="I2554" s="72"/>
      <c r="Y2554" s="65" t="str">
        <f t="shared" si="263"/>
        <v>DOUBLE</v>
      </c>
      <c r="Z2554" s="65">
        <f t="shared" si="258"/>
        <v>0</v>
      </c>
      <c r="AA2554" s="65">
        <f t="shared" si="259"/>
        <v>0</v>
      </c>
      <c r="AB2554" s="65">
        <f t="shared" si="260"/>
        <v>1</v>
      </c>
      <c r="AC2554" s="65">
        <f t="shared" si="261"/>
        <v>0</v>
      </c>
    </row>
    <row r="2555" spans="7:29" x14ac:dyDescent="0.25">
      <c r="G2555" s="71"/>
      <c r="H2555" s="113" t="str">
        <f t="shared" si="262"/>
        <v/>
      </c>
      <c r="I2555" s="72"/>
      <c r="Y2555" s="65" t="str">
        <f t="shared" si="263"/>
        <v>DOUBLE</v>
      </c>
      <c r="Z2555" s="65">
        <f t="shared" si="258"/>
        <v>0</v>
      </c>
      <c r="AA2555" s="65">
        <f t="shared" si="259"/>
        <v>0</v>
      </c>
      <c r="AB2555" s="65">
        <f t="shared" si="260"/>
        <v>1</v>
      </c>
      <c r="AC2555" s="65">
        <f t="shared" si="261"/>
        <v>0</v>
      </c>
    </row>
    <row r="2556" spans="7:29" x14ac:dyDescent="0.25">
      <c r="G2556" s="71"/>
      <c r="H2556" s="113" t="str">
        <f t="shared" si="262"/>
        <v/>
      </c>
      <c r="I2556" s="72"/>
      <c r="Y2556" s="65" t="str">
        <f t="shared" si="263"/>
        <v>DOUBLE</v>
      </c>
      <c r="Z2556" s="65">
        <f t="shared" si="258"/>
        <v>0</v>
      </c>
      <c r="AA2556" s="65">
        <f t="shared" si="259"/>
        <v>0</v>
      </c>
      <c r="AB2556" s="65">
        <f t="shared" si="260"/>
        <v>1</v>
      </c>
      <c r="AC2556" s="65">
        <f t="shared" si="261"/>
        <v>0</v>
      </c>
    </row>
    <row r="2557" spans="7:29" x14ac:dyDescent="0.25">
      <c r="G2557" s="71"/>
      <c r="H2557" s="113" t="str">
        <f t="shared" si="262"/>
        <v/>
      </c>
      <c r="I2557" s="72"/>
      <c r="Y2557" s="65" t="str">
        <f t="shared" si="263"/>
        <v>DOUBLE</v>
      </c>
      <c r="Z2557" s="65">
        <f t="shared" si="258"/>
        <v>0</v>
      </c>
      <c r="AA2557" s="65">
        <f t="shared" si="259"/>
        <v>0</v>
      </c>
      <c r="AB2557" s="65">
        <f t="shared" si="260"/>
        <v>1</v>
      </c>
      <c r="AC2557" s="65">
        <f t="shared" si="261"/>
        <v>0</v>
      </c>
    </row>
    <row r="2558" spans="7:29" x14ac:dyDescent="0.25">
      <c r="G2558" s="71"/>
      <c r="H2558" s="113" t="str">
        <f t="shared" si="262"/>
        <v/>
      </c>
      <c r="I2558" s="72"/>
      <c r="Y2558" s="65" t="str">
        <f t="shared" si="263"/>
        <v>DOUBLE</v>
      </c>
      <c r="Z2558" s="65">
        <f t="shared" si="258"/>
        <v>0</v>
      </c>
      <c r="AA2558" s="65">
        <f t="shared" si="259"/>
        <v>0</v>
      </c>
      <c r="AB2558" s="65">
        <f t="shared" si="260"/>
        <v>1</v>
      </c>
      <c r="AC2558" s="65">
        <f t="shared" si="261"/>
        <v>0</v>
      </c>
    </row>
    <row r="2559" spans="7:29" x14ac:dyDescent="0.25">
      <c r="G2559" s="71"/>
      <c r="H2559" s="113" t="str">
        <f t="shared" si="262"/>
        <v/>
      </c>
      <c r="I2559" s="72"/>
      <c r="Y2559" s="65" t="str">
        <f t="shared" si="263"/>
        <v>DOUBLE</v>
      </c>
      <c r="Z2559" s="65">
        <f t="shared" si="258"/>
        <v>0</v>
      </c>
      <c r="AA2559" s="65">
        <f t="shared" si="259"/>
        <v>0</v>
      </c>
      <c r="AB2559" s="65">
        <f t="shared" si="260"/>
        <v>1</v>
      </c>
      <c r="AC2559" s="65">
        <f t="shared" si="261"/>
        <v>0</v>
      </c>
    </row>
    <row r="2560" spans="7:29" x14ac:dyDescent="0.25">
      <c r="G2560" s="71"/>
      <c r="H2560" s="113" t="str">
        <f t="shared" si="262"/>
        <v/>
      </c>
      <c r="I2560" s="72"/>
      <c r="Y2560" s="65" t="str">
        <f t="shared" si="263"/>
        <v>DOUBLE</v>
      </c>
      <c r="Z2560" s="65">
        <f t="shared" si="258"/>
        <v>0</v>
      </c>
      <c r="AA2560" s="65">
        <f t="shared" si="259"/>
        <v>0</v>
      </c>
      <c r="AB2560" s="65">
        <f t="shared" si="260"/>
        <v>1</v>
      </c>
      <c r="AC2560" s="65">
        <f t="shared" si="261"/>
        <v>0</v>
      </c>
    </row>
    <row r="2561" spans="7:29" x14ac:dyDescent="0.25">
      <c r="G2561" s="71"/>
      <c r="H2561" s="113" t="str">
        <f t="shared" si="262"/>
        <v/>
      </c>
      <c r="I2561" s="72"/>
      <c r="Y2561" s="65" t="str">
        <f t="shared" si="263"/>
        <v>DOUBLE</v>
      </c>
      <c r="Z2561" s="65">
        <f t="shared" ref="Z2561:Z2624" si="264">A2402</f>
        <v>0</v>
      </c>
      <c r="AA2561" s="65">
        <f t="shared" si="259"/>
        <v>0</v>
      </c>
      <c r="AB2561" s="65">
        <f t="shared" si="260"/>
        <v>1</v>
      </c>
      <c r="AC2561" s="65">
        <f t="shared" si="261"/>
        <v>0</v>
      </c>
    </row>
    <row r="2562" spans="7:29" x14ac:dyDescent="0.25">
      <c r="G2562" s="71"/>
      <c r="H2562" s="113" t="str">
        <f t="shared" si="262"/>
        <v/>
      </c>
      <c r="I2562" s="72"/>
      <c r="Y2562" s="65" t="str">
        <f t="shared" si="263"/>
        <v>DOUBLE</v>
      </c>
      <c r="Z2562" s="65">
        <f t="shared" si="264"/>
        <v>0</v>
      </c>
      <c r="AA2562" s="65">
        <f t="shared" si="259"/>
        <v>0</v>
      </c>
      <c r="AB2562" s="65">
        <f t="shared" si="260"/>
        <v>1</v>
      </c>
      <c r="AC2562" s="65">
        <f t="shared" si="261"/>
        <v>0</v>
      </c>
    </row>
    <row r="2563" spans="7:29" x14ac:dyDescent="0.25">
      <c r="G2563" s="71"/>
      <c r="H2563" s="113" t="str">
        <f t="shared" si="262"/>
        <v/>
      </c>
      <c r="I2563" s="72"/>
      <c r="Y2563" s="65" t="str">
        <f t="shared" si="263"/>
        <v>DOUBLE</v>
      </c>
      <c r="Z2563" s="65">
        <f t="shared" si="264"/>
        <v>0</v>
      </c>
      <c r="AA2563" s="65">
        <f t="shared" ref="AA2563:AA2626" si="265">I2404</f>
        <v>0</v>
      </c>
      <c r="AB2563" s="65">
        <f t="shared" ref="AB2563:AB2626" si="266">IF(ISNA(MATCH(C2404,G2404,0)),1,0)</f>
        <v>1</v>
      </c>
      <c r="AC2563" s="65">
        <f t="shared" si="261"/>
        <v>0</v>
      </c>
    </row>
    <row r="2564" spans="7:29" x14ac:dyDescent="0.25">
      <c r="G2564" s="71"/>
      <c r="H2564" s="113" t="str">
        <f t="shared" si="262"/>
        <v/>
      </c>
      <c r="I2564" s="72"/>
      <c r="Y2564" s="65" t="str">
        <f t="shared" si="263"/>
        <v>DOUBLE</v>
      </c>
      <c r="Z2564" s="65">
        <f t="shared" si="264"/>
        <v>0</v>
      </c>
      <c r="AA2564" s="65">
        <f t="shared" si="265"/>
        <v>0</v>
      </c>
      <c r="AB2564" s="65">
        <f t="shared" si="266"/>
        <v>1</v>
      </c>
      <c r="AC2564" s="65">
        <f t="shared" si="261"/>
        <v>0</v>
      </c>
    </row>
    <row r="2565" spans="7:29" x14ac:dyDescent="0.25">
      <c r="G2565" s="71"/>
      <c r="H2565" s="113" t="str">
        <f t="shared" si="262"/>
        <v/>
      </c>
      <c r="I2565" s="72"/>
      <c r="Y2565" s="65" t="str">
        <f t="shared" si="263"/>
        <v>DOUBLE</v>
      </c>
      <c r="Z2565" s="65">
        <f t="shared" si="264"/>
        <v>0</v>
      </c>
      <c r="AA2565" s="65">
        <f t="shared" si="265"/>
        <v>0</v>
      </c>
      <c r="AB2565" s="65">
        <f t="shared" si="266"/>
        <v>1</v>
      </c>
      <c r="AC2565" s="65">
        <f t="shared" si="261"/>
        <v>0</v>
      </c>
    </row>
    <row r="2566" spans="7:29" x14ac:dyDescent="0.25">
      <c r="G2566" s="71"/>
      <c r="H2566" s="113" t="str">
        <f t="shared" si="262"/>
        <v/>
      </c>
      <c r="I2566" s="72"/>
      <c r="Y2566" s="65" t="str">
        <f t="shared" si="263"/>
        <v>DOUBLE</v>
      </c>
      <c r="Z2566" s="65">
        <f t="shared" si="264"/>
        <v>0</v>
      </c>
      <c r="AA2566" s="65">
        <f t="shared" si="265"/>
        <v>0</v>
      </c>
      <c r="AB2566" s="65">
        <f t="shared" si="266"/>
        <v>1</v>
      </c>
      <c r="AC2566" s="65">
        <f t="shared" si="261"/>
        <v>0</v>
      </c>
    </row>
    <row r="2567" spans="7:29" x14ac:dyDescent="0.25">
      <c r="G2567" s="71"/>
      <c r="H2567" s="113" t="str">
        <f t="shared" si="262"/>
        <v/>
      </c>
      <c r="I2567" s="72"/>
      <c r="Y2567" s="65" t="str">
        <f t="shared" si="263"/>
        <v>DOUBLE</v>
      </c>
      <c r="Z2567" s="65">
        <f t="shared" si="264"/>
        <v>0</v>
      </c>
      <c r="AA2567" s="65">
        <f t="shared" si="265"/>
        <v>0</v>
      </c>
      <c r="AB2567" s="65">
        <f t="shared" si="266"/>
        <v>1</v>
      </c>
      <c r="AC2567" s="65">
        <f t="shared" ref="AC2567:AC2630" si="267">LEN(G2408)</f>
        <v>0</v>
      </c>
    </row>
    <row r="2568" spans="7:29" x14ac:dyDescent="0.25">
      <c r="G2568" s="71"/>
      <c r="H2568" s="113" t="str">
        <f t="shared" si="262"/>
        <v/>
      </c>
      <c r="I2568" s="72"/>
      <c r="Y2568" s="65" t="str">
        <f t="shared" si="263"/>
        <v>DOUBLE</v>
      </c>
      <c r="Z2568" s="65">
        <f t="shared" si="264"/>
        <v>0</v>
      </c>
      <c r="AA2568" s="65">
        <f t="shared" si="265"/>
        <v>0</v>
      </c>
      <c r="AB2568" s="65">
        <f t="shared" si="266"/>
        <v>1</v>
      </c>
      <c r="AC2568" s="65">
        <f t="shared" si="267"/>
        <v>0</v>
      </c>
    </row>
    <row r="2569" spans="7:29" x14ac:dyDescent="0.25">
      <c r="G2569" s="71"/>
      <c r="H2569" s="113" t="str">
        <f t="shared" si="262"/>
        <v/>
      </c>
      <c r="I2569" s="72"/>
      <c r="Y2569" s="65" t="str">
        <f t="shared" si="263"/>
        <v>DOUBLE</v>
      </c>
      <c r="Z2569" s="65">
        <f t="shared" si="264"/>
        <v>0</v>
      </c>
      <c r="AA2569" s="65">
        <f t="shared" si="265"/>
        <v>0</v>
      </c>
      <c r="AB2569" s="65">
        <f t="shared" si="266"/>
        <v>1</v>
      </c>
      <c r="AC2569" s="65">
        <f t="shared" si="267"/>
        <v>0</v>
      </c>
    </row>
    <row r="2570" spans="7:29" x14ac:dyDescent="0.25">
      <c r="G2570" s="71"/>
      <c r="H2570" s="113" t="str">
        <f t="shared" si="262"/>
        <v/>
      </c>
      <c r="I2570" s="72"/>
      <c r="Y2570" s="65" t="str">
        <f t="shared" si="263"/>
        <v>DOUBLE</v>
      </c>
      <c r="Z2570" s="65">
        <f t="shared" si="264"/>
        <v>0</v>
      </c>
      <c r="AA2570" s="65">
        <f t="shared" si="265"/>
        <v>0</v>
      </c>
      <c r="AB2570" s="65">
        <f t="shared" si="266"/>
        <v>1</v>
      </c>
      <c r="AC2570" s="65">
        <f t="shared" si="267"/>
        <v>0</v>
      </c>
    </row>
    <row r="2571" spans="7:29" x14ac:dyDescent="0.25">
      <c r="G2571" s="71"/>
      <c r="H2571" s="113" t="str">
        <f t="shared" si="262"/>
        <v/>
      </c>
      <c r="I2571" s="72"/>
      <c r="Y2571" s="65" t="str">
        <f t="shared" si="263"/>
        <v>DOUBLE</v>
      </c>
      <c r="Z2571" s="65">
        <f t="shared" si="264"/>
        <v>0</v>
      </c>
      <c r="AA2571" s="65">
        <f t="shared" si="265"/>
        <v>0</v>
      </c>
      <c r="AB2571" s="65">
        <f t="shared" si="266"/>
        <v>1</v>
      </c>
      <c r="AC2571" s="65">
        <f t="shared" si="267"/>
        <v>0</v>
      </c>
    </row>
    <row r="2572" spans="7:29" x14ac:dyDescent="0.25">
      <c r="G2572" s="71"/>
      <c r="H2572" s="113" t="str">
        <f t="shared" si="262"/>
        <v/>
      </c>
      <c r="I2572" s="72"/>
      <c r="Y2572" s="65" t="str">
        <f t="shared" si="263"/>
        <v>DOUBLE</v>
      </c>
      <c r="Z2572" s="65">
        <f t="shared" si="264"/>
        <v>0</v>
      </c>
      <c r="AA2572" s="65">
        <f t="shared" si="265"/>
        <v>0</v>
      </c>
      <c r="AB2572" s="65">
        <f t="shared" si="266"/>
        <v>1</v>
      </c>
      <c r="AC2572" s="65">
        <f t="shared" si="267"/>
        <v>0</v>
      </c>
    </row>
    <row r="2573" spans="7:29" x14ac:dyDescent="0.25">
      <c r="G2573" s="71"/>
      <c r="H2573" s="113" t="str">
        <f t="shared" si="262"/>
        <v/>
      </c>
      <c r="I2573" s="72"/>
      <c r="Y2573" s="65" t="str">
        <f t="shared" si="263"/>
        <v>DOUBLE</v>
      </c>
      <c r="Z2573" s="65">
        <f t="shared" si="264"/>
        <v>0</v>
      </c>
      <c r="AA2573" s="65">
        <f t="shared" si="265"/>
        <v>0</v>
      </c>
      <c r="AB2573" s="65">
        <f t="shared" si="266"/>
        <v>1</v>
      </c>
      <c r="AC2573" s="65">
        <f t="shared" si="267"/>
        <v>0</v>
      </c>
    </row>
    <row r="2574" spans="7:29" x14ac:dyDescent="0.25">
      <c r="G2574" s="71"/>
      <c r="H2574" s="113" t="str">
        <f t="shared" si="262"/>
        <v/>
      </c>
      <c r="I2574" s="72"/>
      <c r="Y2574" s="65" t="str">
        <f t="shared" si="263"/>
        <v>DOUBLE</v>
      </c>
      <c r="Z2574" s="65">
        <f t="shared" si="264"/>
        <v>0</v>
      </c>
      <c r="AA2574" s="65">
        <f t="shared" si="265"/>
        <v>0</v>
      </c>
      <c r="AB2574" s="65">
        <f t="shared" si="266"/>
        <v>1</v>
      </c>
      <c r="AC2574" s="65">
        <f t="shared" si="267"/>
        <v>0</v>
      </c>
    </row>
    <row r="2575" spans="7:29" x14ac:dyDescent="0.25">
      <c r="G2575" s="71"/>
      <c r="H2575" s="113" t="str">
        <f t="shared" si="262"/>
        <v/>
      </c>
      <c r="I2575" s="72"/>
      <c r="Y2575" s="65" t="str">
        <f t="shared" si="263"/>
        <v>DOUBLE</v>
      </c>
      <c r="Z2575" s="65">
        <f t="shared" si="264"/>
        <v>0</v>
      </c>
      <c r="AA2575" s="65">
        <f t="shared" si="265"/>
        <v>0</v>
      </c>
      <c r="AB2575" s="65">
        <f t="shared" si="266"/>
        <v>1</v>
      </c>
      <c r="AC2575" s="65">
        <f t="shared" si="267"/>
        <v>0</v>
      </c>
    </row>
    <row r="2576" spans="7:29" x14ac:dyDescent="0.25">
      <c r="G2576" s="71"/>
      <c r="H2576" s="113" t="str">
        <f t="shared" si="262"/>
        <v/>
      </c>
      <c r="I2576" s="72"/>
      <c r="Y2576" s="65" t="str">
        <f t="shared" si="263"/>
        <v>DOUBLE</v>
      </c>
      <c r="Z2576" s="65">
        <f t="shared" si="264"/>
        <v>0</v>
      </c>
      <c r="AA2576" s="65">
        <f t="shared" si="265"/>
        <v>0</v>
      </c>
      <c r="AB2576" s="65">
        <f t="shared" si="266"/>
        <v>1</v>
      </c>
      <c r="AC2576" s="65">
        <f t="shared" si="267"/>
        <v>0</v>
      </c>
    </row>
    <row r="2577" spans="7:29" x14ac:dyDescent="0.25">
      <c r="G2577" s="71"/>
      <c r="H2577" s="113" t="str">
        <f t="shared" si="262"/>
        <v/>
      </c>
      <c r="I2577" s="72"/>
      <c r="Y2577" s="65" t="str">
        <f t="shared" si="263"/>
        <v>DOUBLE</v>
      </c>
      <c r="Z2577" s="65">
        <f t="shared" si="264"/>
        <v>0</v>
      </c>
      <c r="AA2577" s="65">
        <f t="shared" si="265"/>
        <v>0</v>
      </c>
      <c r="AB2577" s="65">
        <f t="shared" si="266"/>
        <v>1</v>
      </c>
      <c r="AC2577" s="65">
        <f t="shared" si="267"/>
        <v>0</v>
      </c>
    </row>
    <row r="2578" spans="7:29" x14ac:dyDescent="0.25">
      <c r="G2578" s="71"/>
      <c r="H2578" s="113" t="str">
        <f t="shared" si="262"/>
        <v/>
      </c>
      <c r="I2578" s="72"/>
      <c r="Y2578" s="65" t="str">
        <f t="shared" si="263"/>
        <v>DOUBLE</v>
      </c>
      <c r="Z2578" s="65">
        <f t="shared" si="264"/>
        <v>0</v>
      </c>
      <c r="AA2578" s="65">
        <f t="shared" si="265"/>
        <v>0</v>
      </c>
      <c r="AB2578" s="65">
        <f t="shared" si="266"/>
        <v>1</v>
      </c>
      <c r="AC2578" s="65">
        <f t="shared" si="267"/>
        <v>0</v>
      </c>
    </row>
    <row r="2579" spans="7:29" x14ac:dyDescent="0.25">
      <c r="G2579" s="71"/>
      <c r="H2579" s="113" t="str">
        <f t="shared" si="262"/>
        <v/>
      </c>
      <c r="I2579" s="72"/>
      <c r="Y2579" s="65" t="str">
        <f t="shared" si="263"/>
        <v>DOUBLE</v>
      </c>
      <c r="Z2579" s="65">
        <f t="shared" si="264"/>
        <v>0</v>
      </c>
      <c r="AA2579" s="65">
        <f t="shared" si="265"/>
        <v>0</v>
      </c>
      <c r="AB2579" s="65">
        <f t="shared" si="266"/>
        <v>1</v>
      </c>
      <c r="AC2579" s="65">
        <f t="shared" si="267"/>
        <v>0</v>
      </c>
    </row>
    <row r="2580" spans="7:29" x14ac:dyDescent="0.25">
      <c r="G2580" s="71"/>
      <c r="H2580" s="113" t="str">
        <f t="shared" si="262"/>
        <v/>
      </c>
      <c r="I2580" s="72"/>
      <c r="Y2580" s="65" t="str">
        <f t="shared" si="263"/>
        <v>DOUBLE</v>
      </c>
      <c r="Z2580" s="65">
        <f t="shared" si="264"/>
        <v>0</v>
      </c>
      <c r="AA2580" s="65">
        <f t="shared" si="265"/>
        <v>0</v>
      </c>
      <c r="AB2580" s="65">
        <f t="shared" si="266"/>
        <v>1</v>
      </c>
      <c r="AC2580" s="65">
        <f t="shared" si="267"/>
        <v>0</v>
      </c>
    </row>
    <row r="2581" spans="7:29" x14ac:dyDescent="0.25">
      <c r="G2581" s="71"/>
      <c r="H2581" s="113" t="str">
        <f t="shared" si="262"/>
        <v/>
      </c>
      <c r="I2581" s="72"/>
      <c r="Y2581" s="65" t="str">
        <f t="shared" si="263"/>
        <v>DOUBLE</v>
      </c>
      <c r="Z2581" s="65">
        <f t="shared" si="264"/>
        <v>0</v>
      </c>
      <c r="AA2581" s="65">
        <f t="shared" si="265"/>
        <v>0</v>
      </c>
      <c r="AB2581" s="65">
        <f t="shared" si="266"/>
        <v>1</v>
      </c>
      <c r="AC2581" s="65">
        <f t="shared" si="267"/>
        <v>0</v>
      </c>
    </row>
    <row r="2582" spans="7:29" x14ac:dyDescent="0.25">
      <c r="G2582" s="71"/>
      <c r="H2582" s="113" t="str">
        <f t="shared" si="262"/>
        <v/>
      </c>
      <c r="I2582" s="72"/>
      <c r="Y2582" s="65" t="str">
        <f t="shared" si="263"/>
        <v>DOUBLE</v>
      </c>
      <c r="Z2582" s="65">
        <f t="shared" si="264"/>
        <v>0</v>
      </c>
      <c r="AA2582" s="65">
        <f t="shared" si="265"/>
        <v>0</v>
      </c>
      <c r="AB2582" s="65">
        <f t="shared" si="266"/>
        <v>1</v>
      </c>
      <c r="AC2582" s="65">
        <f t="shared" si="267"/>
        <v>0</v>
      </c>
    </row>
    <row r="2583" spans="7:29" x14ac:dyDescent="0.25">
      <c r="G2583" s="71"/>
      <c r="H2583" s="113" t="str">
        <f t="shared" si="262"/>
        <v/>
      </c>
      <c r="I2583" s="72"/>
      <c r="Y2583" s="65" t="str">
        <f t="shared" si="263"/>
        <v>DOUBLE</v>
      </c>
      <c r="Z2583" s="65">
        <f t="shared" si="264"/>
        <v>0</v>
      </c>
      <c r="AA2583" s="65">
        <f t="shared" si="265"/>
        <v>0</v>
      </c>
      <c r="AB2583" s="65">
        <f t="shared" si="266"/>
        <v>1</v>
      </c>
      <c r="AC2583" s="65">
        <f t="shared" si="267"/>
        <v>0</v>
      </c>
    </row>
    <row r="2584" spans="7:29" x14ac:dyDescent="0.25">
      <c r="G2584" s="71"/>
      <c r="H2584" s="113" t="str">
        <f t="shared" si="262"/>
        <v/>
      </c>
      <c r="I2584" s="72"/>
      <c r="Y2584" s="65" t="str">
        <f t="shared" si="263"/>
        <v>DOUBLE</v>
      </c>
      <c r="Z2584" s="65">
        <f t="shared" si="264"/>
        <v>0</v>
      </c>
      <c r="AA2584" s="65">
        <f t="shared" si="265"/>
        <v>0</v>
      </c>
      <c r="AB2584" s="65">
        <f t="shared" si="266"/>
        <v>1</v>
      </c>
      <c r="AC2584" s="65">
        <f t="shared" si="267"/>
        <v>0</v>
      </c>
    </row>
    <row r="2585" spans="7:29" x14ac:dyDescent="0.25">
      <c r="G2585" s="71"/>
      <c r="H2585" s="113" t="str">
        <f t="shared" si="262"/>
        <v/>
      </c>
      <c r="I2585" s="72"/>
      <c r="Y2585" s="65" t="str">
        <f t="shared" si="263"/>
        <v>DOUBLE</v>
      </c>
      <c r="Z2585" s="65">
        <f t="shared" si="264"/>
        <v>0</v>
      </c>
      <c r="AA2585" s="65">
        <f t="shared" si="265"/>
        <v>0</v>
      </c>
      <c r="AB2585" s="65">
        <f t="shared" si="266"/>
        <v>1</v>
      </c>
      <c r="AC2585" s="65">
        <f t="shared" si="267"/>
        <v>0</v>
      </c>
    </row>
    <row r="2586" spans="7:29" x14ac:dyDescent="0.25">
      <c r="G2586" s="71"/>
      <c r="H2586" s="113" t="str">
        <f t="shared" si="262"/>
        <v/>
      </c>
      <c r="I2586" s="72"/>
      <c r="Y2586" s="65" t="str">
        <f t="shared" si="263"/>
        <v>DOUBLE</v>
      </c>
      <c r="Z2586" s="65">
        <f t="shared" si="264"/>
        <v>0</v>
      </c>
      <c r="AA2586" s="65">
        <f t="shared" si="265"/>
        <v>0</v>
      </c>
      <c r="AB2586" s="65">
        <f t="shared" si="266"/>
        <v>1</v>
      </c>
      <c r="AC2586" s="65">
        <f t="shared" si="267"/>
        <v>0</v>
      </c>
    </row>
    <row r="2587" spans="7:29" x14ac:dyDescent="0.25">
      <c r="G2587" s="71"/>
      <c r="H2587" s="113" t="str">
        <f t="shared" si="262"/>
        <v/>
      </c>
      <c r="I2587" s="72"/>
      <c r="Y2587" s="65" t="str">
        <f t="shared" si="263"/>
        <v>DOUBLE</v>
      </c>
      <c r="Z2587" s="65">
        <f t="shared" si="264"/>
        <v>0</v>
      </c>
      <c r="AA2587" s="65">
        <f t="shared" si="265"/>
        <v>0</v>
      </c>
      <c r="AB2587" s="65">
        <f t="shared" si="266"/>
        <v>1</v>
      </c>
      <c r="AC2587" s="65">
        <f t="shared" si="267"/>
        <v>0</v>
      </c>
    </row>
    <row r="2588" spans="7:29" x14ac:dyDescent="0.25">
      <c r="G2588" s="71"/>
      <c r="H2588" s="113" t="str">
        <f t="shared" si="262"/>
        <v/>
      </c>
      <c r="I2588" s="72"/>
      <c r="Y2588" s="65" t="str">
        <f t="shared" si="263"/>
        <v>DOUBLE</v>
      </c>
      <c r="Z2588" s="65">
        <f t="shared" si="264"/>
        <v>0</v>
      </c>
      <c r="AA2588" s="65">
        <f t="shared" si="265"/>
        <v>0</v>
      </c>
      <c r="AB2588" s="65">
        <f t="shared" si="266"/>
        <v>1</v>
      </c>
      <c r="AC2588" s="65">
        <f t="shared" si="267"/>
        <v>0</v>
      </c>
    </row>
    <row r="2589" spans="7:29" x14ac:dyDescent="0.25">
      <c r="G2589" s="71"/>
      <c r="H2589" s="113" t="str">
        <f t="shared" si="262"/>
        <v/>
      </c>
      <c r="I2589" s="72"/>
      <c r="Y2589" s="65" t="str">
        <f t="shared" si="263"/>
        <v>DOUBLE</v>
      </c>
      <c r="Z2589" s="65">
        <f t="shared" si="264"/>
        <v>0</v>
      </c>
      <c r="AA2589" s="65">
        <f t="shared" si="265"/>
        <v>0</v>
      </c>
      <c r="AB2589" s="65">
        <f t="shared" si="266"/>
        <v>1</v>
      </c>
      <c r="AC2589" s="65">
        <f t="shared" si="267"/>
        <v>0</v>
      </c>
    </row>
    <row r="2590" spans="7:29" x14ac:dyDescent="0.25">
      <c r="G2590" s="71"/>
      <c r="H2590" s="113" t="str">
        <f t="shared" si="262"/>
        <v/>
      </c>
      <c r="I2590" s="72"/>
      <c r="Y2590" s="65" t="str">
        <f t="shared" si="263"/>
        <v>DOUBLE</v>
      </c>
      <c r="Z2590" s="65">
        <f t="shared" si="264"/>
        <v>0</v>
      </c>
      <c r="AA2590" s="65">
        <f t="shared" si="265"/>
        <v>0</v>
      </c>
      <c r="AB2590" s="65">
        <f t="shared" si="266"/>
        <v>1</v>
      </c>
      <c r="AC2590" s="65">
        <f t="shared" si="267"/>
        <v>0</v>
      </c>
    </row>
    <row r="2591" spans="7:29" x14ac:dyDescent="0.25">
      <c r="G2591" s="71"/>
      <c r="H2591" s="113" t="str">
        <f t="shared" si="262"/>
        <v/>
      </c>
      <c r="I2591" s="72"/>
      <c r="Y2591" s="65" t="str">
        <f t="shared" si="263"/>
        <v>DOUBLE</v>
      </c>
      <c r="Z2591" s="65">
        <f t="shared" si="264"/>
        <v>0</v>
      </c>
      <c r="AA2591" s="65">
        <f t="shared" si="265"/>
        <v>0</v>
      </c>
      <c r="AB2591" s="65">
        <f t="shared" si="266"/>
        <v>1</v>
      </c>
      <c r="AC2591" s="65">
        <f t="shared" si="267"/>
        <v>0</v>
      </c>
    </row>
    <row r="2592" spans="7:29" x14ac:dyDescent="0.25">
      <c r="G2592" s="71"/>
      <c r="H2592" s="113" t="str">
        <f t="shared" si="262"/>
        <v/>
      </c>
      <c r="I2592" s="72"/>
      <c r="Y2592" s="65" t="str">
        <f t="shared" si="263"/>
        <v>DOUBLE</v>
      </c>
      <c r="Z2592" s="65">
        <f t="shared" si="264"/>
        <v>0</v>
      </c>
      <c r="AA2592" s="65">
        <f t="shared" si="265"/>
        <v>0</v>
      </c>
      <c r="AB2592" s="65">
        <f t="shared" si="266"/>
        <v>1</v>
      </c>
      <c r="AC2592" s="65">
        <f t="shared" si="267"/>
        <v>0</v>
      </c>
    </row>
    <row r="2593" spans="7:29" x14ac:dyDescent="0.25">
      <c r="G2593" s="71"/>
      <c r="H2593" s="113" t="str">
        <f t="shared" si="262"/>
        <v/>
      </c>
      <c r="I2593" s="72"/>
      <c r="Y2593" s="65" t="str">
        <f t="shared" si="263"/>
        <v>DOUBLE</v>
      </c>
      <c r="Z2593" s="65">
        <f t="shared" si="264"/>
        <v>0</v>
      </c>
      <c r="AA2593" s="65">
        <f t="shared" si="265"/>
        <v>0</v>
      </c>
      <c r="AB2593" s="65">
        <f t="shared" si="266"/>
        <v>1</v>
      </c>
      <c r="AC2593" s="65">
        <f t="shared" si="267"/>
        <v>0</v>
      </c>
    </row>
    <row r="2594" spans="7:29" x14ac:dyDescent="0.25">
      <c r="G2594" s="71"/>
      <c r="H2594" s="113" t="str">
        <f t="shared" si="262"/>
        <v/>
      </c>
      <c r="I2594" s="72"/>
      <c r="Y2594" s="65" t="str">
        <f t="shared" si="263"/>
        <v>DOUBLE</v>
      </c>
      <c r="Z2594" s="65">
        <f t="shared" si="264"/>
        <v>0</v>
      </c>
      <c r="AA2594" s="65">
        <f t="shared" si="265"/>
        <v>0</v>
      </c>
      <c r="AB2594" s="65">
        <f t="shared" si="266"/>
        <v>1</v>
      </c>
      <c r="AC2594" s="65">
        <f t="shared" si="267"/>
        <v>0</v>
      </c>
    </row>
    <row r="2595" spans="7:29" x14ac:dyDescent="0.25">
      <c r="G2595" s="71"/>
      <c r="H2595" s="113" t="str">
        <f t="shared" si="262"/>
        <v/>
      </c>
      <c r="I2595" s="72"/>
      <c r="Y2595" s="65" t="str">
        <f t="shared" si="263"/>
        <v>DOUBLE</v>
      </c>
      <c r="Z2595" s="65">
        <f t="shared" si="264"/>
        <v>0</v>
      </c>
      <c r="AA2595" s="65">
        <f t="shared" si="265"/>
        <v>0</v>
      </c>
      <c r="AB2595" s="65">
        <f t="shared" si="266"/>
        <v>1</v>
      </c>
      <c r="AC2595" s="65">
        <f t="shared" si="267"/>
        <v>0</v>
      </c>
    </row>
    <row r="2596" spans="7:29" x14ac:dyDescent="0.25">
      <c r="G2596" s="71"/>
      <c r="H2596" s="113" t="str">
        <f t="shared" si="262"/>
        <v/>
      </c>
      <c r="I2596" s="72"/>
      <c r="Y2596" s="65" t="str">
        <f t="shared" si="263"/>
        <v>DOUBLE</v>
      </c>
      <c r="Z2596" s="65">
        <f t="shared" si="264"/>
        <v>0</v>
      </c>
      <c r="AA2596" s="65">
        <f t="shared" si="265"/>
        <v>0</v>
      </c>
      <c r="AB2596" s="65">
        <f t="shared" si="266"/>
        <v>1</v>
      </c>
      <c r="AC2596" s="65">
        <f t="shared" si="267"/>
        <v>0</v>
      </c>
    </row>
    <row r="2597" spans="7:29" x14ac:dyDescent="0.25">
      <c r="G2597" s="71"/>
      <c r="H2597" s="113" t="str">
        <f t="shared" si="262"/>
        <v/>
      </c>
      <c r="I2597" s="72"/>
      <c r="Y2597" s="65" t="str">
        <f t="shared" si="263"/>
        <v>DOUBLE</v>
      </c>
      <c r="Z2597" s="65">
        <f t="shared" si="264"/>
        <v>0</v>
      </c>
      <c r="AA2597" s="65">
        <f t="shared" si="265"/>
        <v>0</v>
      </c>
      <c r="AB2597" s="65">
        <f t="shared" si="266"/>
        <v>1</v>
      </c>
      <c r="AC2597" s="65">
        <f t="shared" si="267"/>
        <v>0</v>
      </c>
    </row>
    <row r="2598" spans="7:29" x14ac:dyDescent="0.25">
      <c r="G2598" s="71"/>
      <c r="H2598" s="113" t="str">
        <f t="shared" si="262"/>
        <v/>
      </c>
      <c r="I2598" s="72"/>
      <c r="Y2598" s="65" t="str">
        <f t="shared" si="263"/>
        <v>DOUBLE</v>
      </c>
      <c r="Z2598" s="65">
        <f t="shared" si="264"/>
        <v>0</v>
      </c>
      <c r="AA2598" s="65">
        <f t="shared" si="265"/>
        <v>0</v>
      </c>
      <c r="AB2598" s="65">
        <f t="shared" si="266"/>
        <v>1</v>
      </c>
      <c r="AC2598" s="65">
        <f t="shared" si="267"/>
        <v>0</v>
      </c>
    </row>
    <row r="2599" spans="7:29" x14ac:dyDescent="0.25">
      <c r="G2599" s="71"/>
      <c r="H2599" s="113" t="str">
        <f t="shared" ref="H2599:H2662" si="268">LEFT(G2599,2)</f>
        <v/>
      </c>
      <c r="I2599" s="72"/>
      <c r="Y2599" s="65" t="str">
        <f t="shared" ref="Y2599:Y2662" si="269">IF(COUNTIF($G$5:$G$4836,G2440)&gt;1,"DOUBLE","")</f>
        <v>DOUBLE</v>
      </c>
      <c r="Z2599" s="65">
        <f t="shared" si="264"/>
        <v>0</v>
      </c>
      <c r="AA2599" s="65">
        <f t="shared" si="265"/>
        <v>0</v>
      </c>
      <c r="AB2599" s="65">
        <f t="shared" si="266"/>
        <v>1</v>
      </c>
      <c r="AC2599" s="65">
        <f t="shared" si="267"/>
        <v>0</v>
      </c>
    </row>
    <row r="2600" spans="7:29" x14ac:dyDescent="0.25">
      <c r="G2600" s="71"/>
      <c r="H2600" s="113" t="str">
        <f t="shared" si="268"/>
        <v/>
      </c>
      <c r="I2600" s="72"/>
      <c r="Y2600" s="65" t="str">
        <f t="shared" si="269"/>
        <v>DOUBLE</v>
      </c>
      <c r="Z2600" s="65">
        <f t="shared" si="264"/>
        <v>0</v>
      </c>
      <c r="AA2600" s="65">
        <f t="shared" si="265"/>
        <v>0</v>
      </c>
      <c r="AB2600" s="65">
        <f t="shared" si="266"/>
        <v>1</v>
      </c>
      <c r="AC2600" s="65">
        <f t="shared" si="267"/>
        <v>0</v>
      </c>
    </row>
    <row r="2601" spans="7:29" x14ac:dyDescent="0.25">
      <c r="G2601" s="71"/>
      <c r="H2601" s="113" t="str">
        <f t="shared" si="268"/>
        <v/>
      </c>
      <c r="I2601" s="72"/>
      <c r="Y2601" s="65" t="str">
        <f t="shared" si="269"/>
        <v>DOUBLE</v>
      </c>
      <c r="Z2601" s="65">
        <f t="shared" si="264"/>
        <v>0</v>
      </c>
      <c r="AA2601" s="65">
        <f t="shared" si="265"/>
        <v>0</v>
      </c>
      <c r="AB2601" s="65">
        <f t="shared" si="266"/>
        <v>1</v>
      </c>
      <c r="AC2601" s="65">
        <f t="shared" si="267"/>
        <v>0</v>
      </c>
    </row>
    <row r="2602" spans="7:29" x14ac:dyDescent="0.25">
      <c r="G2602" s="71"/>
      <c r="H2602" s="113" t="str">
        <f t="shared" si="268"/>
        <v/>
      </c>
      <c r="I2602" s="72"/>
      <c r="Y2602" s="65" t="str">
        <f t="shared" si="269"/>
        <v>DOUBLE</v>
      </c>
      <c r="Z2602" s="65">
        <f t="shared" si="264"/>
        <v>0</v>
      </c>
      <c r="AA2602" s="65">
        <f t="shared" si="265"/>
        <v>0</v>
      </c>
      <c r="AB2602" s="65">
        <f t="shared" si="266"/>
        <v>1</v>
      </c>
      <c r="AC2602" s="65">
        <f t="shared" si="267"/>
        <v>0</v>
      </c>
    </row>
    <row r="2603" spans="7:29" x14ac:dyDescent="0.25">
      <c r="G2603" s="71"/>
      <c r="H2603" s="113" t="str">
        <f t="shared" si="268"/>
        <v/>
      </c>
      <c r="I2603" s="72"/>
      <c r="Y2603" s="65" t="str">
        <f t="shared" si="269"/>
        <v>DOUBLE</v>
      </c>
      <c r="Z2603" s="65">
        <f t="shared" si="264"/>
        <v>0</v>
      </c>
      <c r="AA2603" s="65">
        <f t="shared" si="265"/>
        <v>0</v>
      </c>
      <c r="AB2603" s="65">
        <f t="shared" si="266"/>
        <v>1</v>
      </c>
      <c r="AC2603" s="65">
        <f t="shared" si="267"/>
        <v>0</v>
      </c>
    </row>
    <row r="2604" spans="7:29" x14ac:dyDescent="0.25">
      <c r="G2604" s="71"/>
      <c r="H2604" s="113" t="str">
        <f t="shared" si="268"/>
        <v/>
      </c>
      <c r="I2604" s="72"/>
      <c r="Y2604" s="65" t="str">
        <f t="shared" si="269"/>
        <v>DOUBLE</v>
      </c>
      <c r="Z2604" s="65">
        <f t="shared" si="264"/>
        <v>0</v>
      </c>
      <c r="AA2604" s="65">
        <f t="shared" si="265"/>
        <v>0</v>
      </c>
      <c r="AB2604" s="65">
        <f t="shared" si="266"/>
        <v>1</v>
      </c>
      <c r="AC2604" s="65">
        <f t="shared" si="267"/>
        <v>0</v>
      </c>
    </row>
    <row r="2605" spans="7:29" x14ac:dyDescent="0.25">
      <c r="G2605" s="71"/>
      <c r="H2605" s="113" t="str">
        <f t="shared" si="268"/>
        <v/>
      </c>
      <c r="I2605" s="72"/>
      <c r="Y2605" s="65" t="str">
        <f t="shared" si="269"/>
        <v>DOUBLE</v>
      </c>
      <c r="Z2605" s="65">
        <f t="shared" si="264"/>
        <v>0</v>
      </c>
      <c r="AA2605" s="65">
        <f t="shared" si="265"/>
        <v>0</v>
      </c>
      <c r="AB2605" s="65">
        <f t="shared" si="266"/>
        <v>1</v>
      </c>
      <c r="AC2605" s="65">
        <f t="shared" si="267"/>
        <v>0</v>
      </c>
    </row>
    <row r="2606" spans="7:29" x14ac:dyDescent="0.25">
      <c r="G2606" s="71"/>
      <c r="H2606" s="113" t="str">
        <f t="shared" si="268"/>
        <v/>
      </c>
      <c r="I2606" s="72"/>
      <c r="Y2606" s="65" t="str">
        <f t="shared" si="269"/>
        <v>DOUBLE</v>
      </c>
      <c r="Z2606" s="65">
        <f t="shared" si="264"/>
        <v>0</v>
      </c>
      <c r="AA2606" s="65">
        <f t="shared" si="265"/>
        <v>0</v>
      </c>
      <c r="AB2606" s="65">
        <f t="shared" si="266"/>
        <v>1</v>
      </c>
      <c r="AC2606" s="65">
        <f t="shared" si="267"/>
        <v>0</v>
      </c>
    </row>
    <row r="2607" spans="7:29" x14ac:dyDescent="0.25">
      <c r="G2607" s="71"/>
      <c r="H2607" s="113" t="str">
        <f t="shared" si="268"/>
        <v/>
      </c>
      <c r="I2607" s="72"/>
      <c r="Y2607" s="65" t="str">
        <f t="shared" si="269"/>
        <v>DOUBLE</v>
      </c>
      <c r="Z2607" s="65">
        <f t="shared" si="264"/>
        <v>0</v>
      </c>
      <c r="AA2607" s="65">
        <f t="shared" si="265"/>
        <v>0</v>
      </c>
      <c r="AB2607" s="65">
        <f t="shared" si="266"/>
        <v>1</v>
      </c>
      <c r="AC2607" s="65">
        <f t="shared" si="267"/>
        <v>0</v>
      </c>
    </row>
    <row r="2608" spans="7:29" x14ac:dyDescent="0.25">
      <c r="G2608" s="71"/>
      <c r="H2608" s="113" t="str">
        <f t="shared" si="268"/>
        <v/>
      </c>
      <c r="I2608" s="72"/>
      <c r="Y2608" s="65" t="str">
        <f t="shared" si="269"/>
        <v>DOUBLE</v>
      </c>
      <c r="Z2608" s="65">
        <f t="shared" si="264"/>
        <v>0</v>
      </c>
      <c r="AA2608" s="65">
        <f t="shared" si="265"/>
        <v>0</v>
      </c>
      <c r="AB2608" s="65">
        <f t="shared" si="266"/>
        <v>1</v>
      </c>
      <c r="AC2608" s="65">
        <f t="shared" si="267"/>
        <v>0</v>
      </c>
    </row>
    <row r="2609" spans="7:29" x14ac:dyDescent="0.25">
      <c r="G2609" s="71"/>
      <c r="H2609" s="113" t="str">
        <f t="shared" si="268"/>
        <v/>
      </c>
      <c r="I2609" s="72"/>
      <c r="Y2609" s="65" t="str">
        <f t="shared" si="269"/>
        <v>DOUBLE</v>
      </c>
      <c r="Z2609" s="65">
        <f t="shared" si="264"/>
        <v>0</v>
      </c>
      <c r="AA2609" s="65">
        <f t="shared" si="265"/>
        <v>0</v>
      </c>
      <c r="AB2609" s="65">
        <f t="shared" si="266"/>
        <v>1</v>
      </c>
      <c r="AC2609" s="65">
        <f t="shared" si="267"/>
        <v>0</v>
      </c>
    </row>
    <row r="2610" spans="7:29" x14ac:dyDescent="0.25">
      <c r="G2610" s="71"/>
      <c r="H2610" s="113" t="str">
        <f t="shared" si="268"/>
        <v/>
      </c>
      <c r="I2610" s="72"/>
      <c r="Y2610" s="65" t="str">
        <f t="shared" si="269"/>
        <v>DOUBLE</v>
      </c>
      <c r="Z2610" s="65">
        <f t="shared" si="264"/>
        <v>0</v>
      </c>
      <c r="AA2610" s="65">
        <f t="shared" si="265"/>
        <v>0</v>
      </c>
      <c r="AB2610" s="65">
        <f t="shared" si="266"/>
        <v>1</v>
      </c>
      <c r="AC2610" s="65">
        <f t="shared" si="267"/>
        <v>0</v>
      </c>
    </row>
    <row r="2611" spans="7:29" x14ac:dyDescent="0.25">
      <c r="G2611" s="71"/>
      <c r="H2611" s="113" t="str">
        <f t="shared" si="268"/>
        <v/>
      </c>
      <c r="I2611" s="72"/>
      <c r="Y2611" s="65" t="str">
        <f t="shared" si="269"/>
        <v>DOUBLE</v>
      </c>
      <c r="Z2611" s="65">
        <f t="shared" si="264"/>
        <v>0</v>
      </c>
      <c r="AA2611" s="65">
        <f t="shared" si="265"/>
        <v>0</v>
      </c>
      <c r="AB2611" s="65">
        <f t="shared" si="266"/>
        <v>1</v>
      </c>
      <c r="AC2611" s="65">
        <f t="shared" si="267"/>
        <v>0</v>
      </c>
    </row>
    <row r="2612" spans="7:29" x14ac:dyDescent="0.25">
      <c r="G2612" s="71"/>
      <c r="H2612" s="113" t="str">
        <f t="shared" si="268"/>
        <v/>
      </c>
      <c r="I2612" s="72"/>
      <c r="Y2612" s="65" t="str">
        <f t="shared" si="269"/>
        <v>DOUBLE</v>
      </c>
      <c r="Z2612" s="65">
        <f t="shared" si="264"/>
        <v>0</v>
      </c>
      <c r="AA2612" s="65">
        <f t="shared" si="265"/>
        <v>0</v>
      </c>
      <c r="AB2612" s="65">
        <f t="shared" si="266"/>
        <v>1</v>
      </c>
      <c r="AC2612" s="65">
        <f t="shared" si="267"/>
        <v>0</v>
      </c>
    </row>
    <row r="2613" spans="7:29" x14ac:dyDescent="0.25">
      <c r="G2613" s="71"/>
      <c r="H2613" s="113" t="str">
        <f t="shared" si="268"/>
        <v/>
      </c>
      <c r="I2613" s="72"/>
      <c r="Y2613" s="65" t="str">
        <f t="shared" si="269"/>
        <v>DOUBLE</v>
      </c>
      <c r="Z2613" s="65">
        <f t="shared" si="264"/>
        <v>0</v>
      </c>
      <c r="AA2613" s="65">
        <f t="shared" si="265"/>
        <v>0</v>
      </c>
      <c r="AB2613" s="65">
        <f t="shared" si="266"/>
        <v>1</v>
      </c>
      <c r="AC2613" s="65">
        <f t="shared" si="267"/>
        <v>0</v>
      </c>
    </row>
    <row r="2614" spans="7:29" x14ac:dyDescent="0.25">
      <c r="G2614" s="71"/>
      <c r="H2614" s="113" t="str">
        <f t="shared" si="268"/>
        <v/>
      </c>
      <c r="I2614" s="72"/>
      <c r="Y2614" s="65" t="str">
        <f t="shared" si="269"/>
        <v>DOUBLE</v>
      </c>
      <c r="Z2614" s="65">
        <f t="shared" si="264"/>
        <v>0</v>
      </c>
      <c r="AA2614" s="65">
        <f t="shared" si="265"/>
        <v>0</v>
      </c>
      <c r="AB2614" s="65">
        <f t="shared" si="266"/>
        <v>1</v>
      </c>
      <c r="AC2614" s="65">
        <f t="shared" si="267"/>
        <v>0</v>
      </c>
    </row>
    <row r="2615" spans="7:29" x14ac:dyDescent="0.25">
      <c r="G2615" s="71"/>
      <c r="H2615" s="113" t="str">
        <f t="shared" si="268"/>
        <v/>
      </c>
      <c r="I2615" s="72"/>
      <c r="Y2615" s="65" t="str">
        <f t="shared" si="269"/>
        <v>DOUBLE</v>
      </c>
      <c r="Z2615" s="65">
        <f t="shared" si="264"/>
        <v>0</v>
      </c>
      <c r="AA2615" s="65">
        <f t="shared" si="265"/>
        <v>0</v>
      </c>
      <c r="AB2615" s="65">
        <f t="shared" si="266"/>
        <v>1</v>
      </c>
      <c r="AC2615" s="65">
        <f t="shared" si="267"/>
        <v>0</v>
      </c>
    </row>
    <row r="2616" spans="7:29" x14ac:dyDescent="0.25">
      <c r="G2616" s="71"/>
      <c r="H2616" s="113" t="str">
        <f t="shared" si="268"/>
        <v/>
      </c>
      <c r="I2616" s="72"/>
      <c r="Y2616" s="65" t="str">
        <f t="shared" si="269"/>
        <v>DOUBLE</v>
      </c>
      <c r="Z2616" s="65">
        <f t="shared" si="264"/>
        <v>0</v>
      </c>
      <c r="AA2616" s="65">
        <f t="shared" si="265"/>
        <v>0</v>
      </c>
      <c r="AB2616" s="65">
        <f t="shared" si="266"/>
        <v>1</v>
      </c>
      <c r="AC2616" s="65">
        <f t="shared" si="267"/>
        <v>0</v>
      </c>
    </row>
    <row r="2617" spans="7:29" x14ac:dyDescent="0.25">
      <c r="G2617" s="71"/>
      <c r="H2617" s="113" t="str">
        <f t="shared" si="268"/>
        <v/>
      </c>
      <c r="I2617" s="72"/>
      <c r="Y2617" s="65" t="str">
        <f t="shared" si="269"/>
        <v>DOUBLE</v>
      </c>
      <c r="Z2617" s="65">
        <f t="shared" si="264"/>
        <v>0</v>
      </c>
      <c r="AA2617" s="65">
        <f t="shared" si="265"/>
        <v>0</v>
      </c>
      <c r="AB2617" s="65">
        <f t="shared" si="266"/>
        <v>1</v>
      </c>
      <c r="AC2617" s="65">
        <f t="shared" si="267"/>
        <v>0</v>
      </c>
    </row>
    <row r="2618" spans="7:29" x14ac:dyDescent="0.25">
      <c r="G2618" s="71"/>
      <c r="H2618" s="113" t="str">
        <f t="shared" si="268"/>
        <v/>
      </c>
      <c r="I2618" s="72"/>
      <c r="Y2618" s="65" t="str">
        <f t="shared" si="269"/>
        <v>DOUBLE</v>
      </c>
      <c r="Z2618" s="65">
        <f t="shared" si="264"/>
        <v>0</v>
      </c>
      <c r="AA2618" s="65">
        <f t="shared" si="265"/>
        <v>0</v>
      </c>
      <c r="AB2618" s="65">
        <f t="shared" si="266"/>
        <v>1</v>
      </c>
      <c r="AC2618" s="65">
        <f t="shared" si="267"/>
        <v>0</v>
      </c>
    </row>
    <row r="2619" spans="7:29" x14ac:dyDescent="0.25">
      <c r="G2619" s="71"/>
      <c r="H2619" s="113" t="str">
        <f t="shared" si="268"/>
        <v/>
      </c>
      <c r="I2619" s="72"/>
      <c r="Y2619" s="65" t="str">
        <f t="shared" si="269"/>
        <v>DOUBLE</v>
      </c>
      <c r="Z2619" s="65">
        <f t="shared" si="264"/>
        <v>0</v>
      </c>
      <c r="AA2619" s="65">
        <f t="shared" si="265"/>
        <v>0</v>
      </c>
      <c r="AB2619" s="65">
        <f t="shared" si="266"/>
        <v>1</v>
      </c>
      <c r="AC2619" s="65">
        <f t="shared" si="267"/>
        <v>0</v>
      </c>
    </row>
    <row r="2620" spans="7:29" x14ac:dyDescent="0.25">
      <c r="G2620" s="71"/>
      <c r="H2620" s="113" t="str">
        <f t="shared" si="268"/>
        <v/>
      </c>
      <c r="I2620" s="72"/>
      <c r="Y2620" s="65" t="str">
        <f t="shared" si="269"/>
        <v>DOUBLE</v>
      </c>
      <c r="Z2620" s="65">
        <f t="shared" si="264"/>
        <v>0</v>
      </c>
      <c r="AA2620" s="65">
        <f t="shared" si="265"/>
        <v>0</v>
      </c>
      <c r="AB2620" s="65">
        <f t="shared" si="266"/>
        <v>1</v>
      </c>
      <c r="AC2620" s="65">
        <f t="shared" si="267"/>
        <v>0</v>
      </c>
    </row>
    <row r="2621" spans="7:29" x14ac:dyDescent="0.25">
      <c r="G2621" s="71"/>
      <c r="H2621" s="113" t="str">
        <f t="shared" si="268"/>
        <v/>
      </c>
      <c r="I2621" s="72"/>
      <c r="Y2621" s="65" t="str">
        <f t="shared" si="269"/>
        <v>DOUBLE</v>
      </c>
      <c r="Z2621" s="65">
        <f t="shared" si="264"/>
        <v>0</v>
      </c>
      <c r="AA2621" s="65">
        <f t="shared" si="265"/>
        <v>0</v>
      </c>
      <c r="AB2621" s="65">
        <f t="shared" si="266"/>
        <v>1</v>
      </c>
      <c r="AC2621" s="65">
        <f t="shared" si="267"/>
        <v>0</v>
      </c>
    </row>
    <row r="2622" spans="7:29" x14ac:dyDescent="0.25">
      <c r="G2622" s="71"/>
      <c r="H2622" s="113" t="str">
        <f t="shared" si="268"/>
        <v/>
      </c>
      <c r="I2622" s="72"/>
      <c r="Y2622" s="65" t="str">
        <f t="shared" si="269"/>
        <v>DOUBLE</v>
      </c>
      <c r="Z2622" s="65">
        <f t="shared" si="264"/>
        <v>0</v>
      </c>
      <c r="AA2622" s="65">
        <f t="shared" si="265"/>
        <v>0</v>
      </c>
      <c r="AB2622" s="65">
        <f t="shared" si="266"/>
        <v>1</v>
      </c>
      <c r="AC2622" s="65">
        <f t="shared" si="267"/>
        <v>0</v>
      </c>
    </row>
    <row r="2623" spans="7:29" x14ac:dyDescent="0.25">
      <c r="G2623" s="71"/>
      <c r="H2623" s="113" t="str">
        <f t="shared" si="268"/>
        <v/>
      </c>
      <c r="I2623" s="72"/>
      <c r="Y2623" s="65" t="str">
        <f t="shared" si="269"/>
        <v>DOUBLE</v>
      </c>
      <c r="Z2623" s="65">
        <f t="shared" si="264"/>
        <v>0</v>
      </c>
      <c r="AA2623" s="65">
        <f t="shared" si="265"/>
        <v>0</v>
      </c>
      <c r="AB2623" s="65">
        <f t="shared" si="266"/>
        <v>1</v>
      </c>
      <c r="AC2623" s="65">
        <f t="shared" si="267"/>
        <v>0</v>
      </c>
    </row>
    <row r="2624" spans="7:29" x14ac:dyDescent="0.25">
      <c r="G2624" s="71"/>
      <c r="H2624" s="113" t="str">
        <f t="shared" si="268"/>
        <v/>
      </c>
      <c r="I2624" s="72"/>
      <c r="Y2624" s="65" t="str">
        <f t="shared" si="269"/>
        <v>DOUBLE</v>
      </c>
      <c r="Z2624" s="65">
        <f t="shared" si="264"/>
        <v>0</v>
      </c>
      <c r="AA2624" s="65">
        <f t="shared" si="265"/>
        <v>0</v>
      </c>
      <c r="AB2624" s="65">
        <f t="shared" si="266"/>
        <v>1</v>
      </c>
      <c r="AC2624" s="65">
        <f t="shared" si="267"/>
        <v>0</v>
      </c>
    </row>
    <row r="2625" spans="7:29" x14ac:dyDescent="0.25">
      <c r="G2625" s="71"/>
      <c r="H2625" s="113" t="str">
        <f t="shared" si="268"/>
        <v/>
      </c>
      <c r="I2625" s="72"/>
      <c r="Y2625" s="65" t="str">
        <f t="shared" si="269"/>
        <v>DOUBLE</v>
      </c>
      <c r="Z2625" s="65">
        <f t="shared" ref="Z2625:Z2688" si="270">A2466</f>
        <v>0</v>
      </c>
      <c r="AA2625" s="65">
        <f t="shared" si="265"/>
        <v>0</v>
      </c>
      <c r="AB2625" s="65">
        <f t="shared" si="266"/>
        <v>1</v>
      </c>
      <c r="AC2625" s="65">
        <f t="shared" si="267"/>
        <v>0</v>
      </c>
    </row>
    <row r="2626" spans="7:29" x14ac:dyDescent="0.25">
      <c r="G2626" s="71"/>
      <c r="H2626" s="113" t="str">
        <f t="shared" si="268"/>
        <v/>
      </c>
      <c r="I2626" s="72"/>
      <c r="Y2626" s="65" t="str">
        <f t="shared" si="269"/>
        <v>DOUBLE</v>
      </c>
      <c r="Z2626" s="65">
        <f t="shared" si="270"/>
        <v>0</v>
      </c>
      <c r="AA2626" s="65">
        <f t="shared" si="265"/>
        <v>0</v>
      </c>
      <c r="AB2626" s="65">
        <f t="shared" si="266"/>
        <v>1</v>
      </c>
      <c r="AC2626" s="65">
        <f t="shared" si="267"/>
        <v>0</v>
      </c>
    </row>
    <row r="2627" spans="7:29" x14ac:dyDescent="0.25">
      <c r="G2627" s="71"/>
      <c r="H2627" s="113" t="str">
        <f t="shared" si="268"/>
        <v/>
      </c>
      <c r="I2627" s="72"/>
      <c r="Y2627" s="65" t="str">
        <f t="shared" si="269"/>
        <v>DOUBLE</v>
      </c>
      <c r="Z2627" s="65">
        <f t="shared" si="270"/>
        <v>0</v>
      </c>
      <c r="AA2627" s="65">
        <f t="shared" ref="AA2627:AA2690" si="271">I2468</f>
        <v>0</v>
      </c>
      <c r="AB2627" s="65">
        <f t="shared" ref="AB2627:AB2690" si="272">IF(ISNA(MATCH(C2468,G2468,0)),1,0)</f>
        <v>1</v>
      </c>
      <c r="AC2627" s="65">
        <f t="shared" si="267"/>
        <v>0</v>
      </c>
    </row>
    <row r="2628" spans="7:29" x14ac:dyDescent="0.25">
      <c r="G2628" s="71"/>
      <c r="H2628" s="113" t="str">
        <f t="shared" si="268"/>
        <v/>
      </c>
      <c r="I2628" s="72"/>
      <c r="Y2628" s="65" t="str">
        <f t="shared" si="269"/>
        <v>DOUBLE</v>
      </c>
      <c r="Z2628" s="65">
        <f t="shared" si="270"/>
        <v>0</v>
      </c>
      <c r="AA2628" s="65">
        <f t="shared" si="271"/>
        <v>0</v>
      </c>
      <c r="AB2628" s="65">
        <f t="shared" si="272"/>
        <v>1</v>
      </c>
      <c r="AC2628" s="65">
        <f t="shared" si="267"/>
        <v>0</v>
      </c>
    </row>
    <row r="2629" spans="7:29" x14ac:dyDescent="0.25">
      <c r="G2629" s="71"/>
      <c r="H2629" s="113" t="str">
        <f t="shared" si="268"/>
        <v/>
      </c>
      <c r="I2629" s="72"/>
      <c r="Y2629" s="65" t="str">
        <f t="shared" si="269"/>
        <v>DOUBLE</v>
      </c>
      <c r="Z2629" s="65">
        <f t="shared" si="270"/>
        <v>0</v>
      </c>
      <c r="AA2629" s="65">
        <f t="shared" si="271"/>
        <v>0</v>
      </c>
      <c r="AB2629" s="65">
        <f t="shared" si="272"/>
        <v>1</v>
      </c>
      <c r="AC2629" s="65">
        <f t="shared" si="267"/>
        <v>0</v>
      </c>
    </row>
    <row r="2630" spans="7:29" x14ac:dyDescent="0.25">
      <c r="G2630" s="71"/>
      <c r="H2630" s="113" t="str">
        <f t="shared" si="268"/>
        <v/>
      </c>
      <c r="I2630" s="72"/>
      <c r="Y2630" s="65" t="str">
        <f t="shared" si="269"/>
        <v>DOUBLE</v>
      </c>
      <c r="Z2630" s="65">
        <f t="shared" si="270"/>
        <v>0</v>
      </c>
      <c r="AA2630" s="65">
        <f t="shared" si="271"/>
        <v>0</v>
      </c>
      <c r="AB2630" s="65">
        <f t="shared" si="272"/>
        <v>1</v>
      </c>
      <c r="AC2630" s="65">
        <f t="shared" si="267"/>
        <v>0</v>
      </c>
    </row>
    <row r="2631" spans="7:29" x14ac:dyDescent="0.25">
      <c r="G2631" s="71"/>
      <c r="H2631" s="113" t="str">
        <f t="shared" si="268"/>
        <v/>
      </c>
      <c r="I2631" s="72"/>
      <c r="Y2631" s="65" t="str">
        <f t="shared" si="269"/>
        <v>DOUBLE</v>
      </c>
      <c r="Z2631" s="65">
        <f t="shared" si="270"/>
        <v>0</v>
      </c>
      <c r="AA2631" s="65">
        <f t="shared" si="271"/>
        <v>0</v>
      </c>
      <c r="AB2631" s="65">
        <f t="shared" si="272"/>
        <v>1</v>
      </c>
      <c r="AC2631" s="65">
        <f t="shared" ref="AC2631:AC2694" si="273">LEN(G2472)</f>
        <v>0</v>
      </c>
    </row>
    <row r="2632" spans="7:29" x14ac:dyDescent="0.25">
      <c r="G2632" s="71"/>
      <c r="H2632" s="113" t="str">
        <f t="shared" si="268"/>
        <v/>
      </c>
      <c r="I2632" s="72"/>
      <c r="Y2632" s="65" t="str">
        <f t="shared" si="269"/>
        <v>DOUBLE</v>
      </c>
      <c r="Z2632" s="65">
        <f t="shared" si="270"/>
        <v>0</v>
      </c>
      <c r="AA2632" s="65">
        <f t="shared" si="271"/>
        <v>0</v>
      </c>
      <c r="AB2632" s="65">
        <f t="shared" si="272"/>
        <v>1</v>
      </c>
      <c r="AC2632" s="65">
        <f t="shared" si="273"/>
        <v>0</v>
      </c>
    </row>
    <row r="2633" spans="7:29" x14ac:dyDescent="0.25">
      <c r="G2633" s="71"/>
      <c r="H2633" s="113" t="str">
        <f t="shared" si="268"/>
        <v/>
      </c>
      <c r="I2633" s="72"/>
      <c r="Y2633" s="65" t="str">
        <f t="shared" si="269"/>
        <v>DOUBLE</v>
      </c>
      <c r="Z2633" s="65">
        <f t="shared" si="270"/>
        <v>0</v>
      </c>
      <c r="AA2633" s="65">
        <f t="shared" si="271"/>
        <v>0</v>
      </c>
      <c r="AB2633" s="65">
        <f t="shared" si="272"/>
        <v>1</v>
      </c>
      <c r="AC2633" s="65">
        <f t="shared" si="273"/>
        <v>0</v>
      </c>
    </row>
    <row r="2634" spans="7:29" x14ac:dyDescent="0.25">
      <c r="G2634" s="71"/>
      <c r="H2634" s="113" t="str">
        <f t="shared" si="268"/>
        <v/>
      </c>
      <c r="I2634" s="72"/>
      <c r="Y2634" s="65" t="str">
        <f t="shared" si="269"/>
        <v>DOUBLE</v>
      </c>
      <c r="Z2634" s="65">
        <f t="shared" si="270"/>
        <v>0</v>
      </c>
      <c r="AA2634" s="65">
        <f t="shared" si="271"/>
        <v>0</v>
      </c>
      <c r="AB2634" s="65">
        <f t="shared" si="272"/>
        <v>1</v>
      </c>
      <c r="AC2634" s="65">
        <f t="shared" si="273"/>
        <v>0</v>
      </c>
    </row>
    <row r="2635" spans="7:29" x14ac:dyDescent="0.25">
      <c r="G2635" s="71"/>
      <c r="H2635" s="113" t="str">
        <f t="shared" si="268"/>
        <v/>
      </c>
      <c r="I2635" s="72"/>
      <c r="Y2635" s="65" t="str">
        <f t="shared" si="269"/>
        <v>DOUBLE</v>
      </c>
      <c r="Z2635" s="65">
        <f t="shared" si="270"/>
        <v>0</v>
      </c>
      <c r="AA2635" s="65">
        <f t="shared" si="271"/>
        <v>0</v>
      </c>
      <c r="AB2635" s="65">
        <f t="shared" si="272"/>
        <v>1</v>
      </c>
      <c r="AC2635" s="65">
        <f t="shared" si="273"/>
        <v>0</v>
      </c>
    </row>
    <row r="2636" spans="7:29" x14ac:dyDescent="0.25">
      <c r="G2636" s="71"/>
      <c r="H2636" s="113" t="str">
        <f t="shared" si="268"/>
        <v/>
      </c>
      <c r="I2636" s="72"/>
      <c r="Y2636" s="65" t="str">
        <f t="shared" si="269"/>
        <v>DOUBLE</v>
      </c>
      <c r="Z2636" s="65">
        <f t="shared" si="270"/>
        <v>0</v>
      </c>
      <c r="AA2636" s="65">
        <f t="shared" si="271"/>
        <v>0</v>
      </c>
      <c r="AB2636" s="65">
        <f t="shared" si="272"/>
        <v>1</v>
      </c>
      <c r="AC2636" s="65">
        <f t="shared" si="273"/>
        <v>0</v>
      </c>
    </row>
    <row r="2637" spans="7:29" x14ac:dyDescent="0.25">
      <c r="G2637" s="71"/>
      <c r="H2637" s="113" t="str">
        <f t="shared" si="268"/>
        <v/>
      </c>
      <c r="I2637" s="72"/>
      <c r="Y2637" s="65" t="str">
        <f t="shared" si="269"/>
        <v>DOUBLE</v>
      </c>
      <c r="Z2637" s="65">
        <f t="shared" si="270"/>
        <v>0</v>
      </c>
      <c r="AA2637" s="65">
        <f t="shared" si="271"/>
        <v>0</v>
      </c>
      <c r="AB2637" s="65">
        <f t="shared" si="272"/>
        <v>1</v>
      </c>
      <c r="AC2637" s="65">
        <f t="shared" si="273"/>
        <v>0</v>
      </c>
    </row>
    <row r="2638" spans="7:29" x14ac:dyDescent="0.25">
      <c r="G2638" s="71"/>
      <c r="H2638" s="113" t="str">
        <f t="shared" si="268"/>
        <v/>
      </c>
      <c r="I2638" s="72"/>
      <c r="Y2638" s="65" t="str">
        <f t="shared" si="269"/>
        <v>DOUBLE</v>
      </c>
      <c r="Z2638" s="65">
        <f t="shared" si="270"/>
        <v>0</v>
      </c>
      <c r="AA2638" s="65">
        <f t="shared" si="271"/>
        <v>0</v>
      </c>
      <c r="AB2638" s="65">
        <f t="shared" si="272"/>
        <v>1</v>
      </c>
      <c r="AC2638" s="65">
        <f t="shared" si="273"/>
        <v>0</v>
      </c>
    </row>
    <row r="2639" spans="7:29" x14ac:dyDescent="0.25">
      <c r="G2639" s="71"/>
      <c r="H2639" s="113" t="str">
        <f t="shared" si="268"/>
        <v/>
      </c>
      <c r="I2639" s="72"/>
      <c r="Y2639" s="65" t="str">
        <f t="shared" si="269"/>
        <v>DOUBLE</v>
      </c>
      <c r="Z2639" s="65">
        <f t="shared" si="270"/>
        <v>0</v>
      </c>
      <c r="AA2639" s="65">
        <f t="shared" si="271"/>
        <v>0</v>
      </c>
      <c r="AB2639" s="65">
        <f t="shared" si="272"/>
        <v>1</v>
      </c>
      <c r="AC2639" s="65">
        <f t="shared" si="273"/>
        <v>0</v>
      </c>
    </row>
    <row r="2640" spans="7:29" x14ac:dyDescent="0.25">
      <c r="G2640" s="71"/>
      <c r="H2640" s="113" t="str">
        <f t="shared" si="268"/>
        <v/>
      </c>
      <c r="I2640" s="72"/>
      <c r="Y2640" s="65" t="str">
        <f t="shared" si="269"/>
        <v>DOUBLE</v>
      </c>
      <c r="Z2640" s="65">
        <f t="shared" si="270"/>
        <v>0</v>
      </c>
      <c r="AA2640" s="65">
        <f t="shared" si="271"/>
        <v>0</v>
      </c>
      <c r="AB2640" s="65">
        <f t="shared" si="272"/>
        <v>1</v>
      </c>
      <c r="AC2640" s="65">
        <f t="shared" si="273"/>
        <v>0</v>
      </c>
    </row>
    <row r="2641" spans="7:29" x14ac:dyDescent="0.25">
      <c r="G2641" s="71"/>
      <c r="H2641" s="113" t="str">
        <f t="shared" si="268"/>
        <v/>
      </c>
      <c r="I2641" s="72"/>
      <c r="Y2641" s="65" t="str">
        <f t="shared" si="269"/>
        <v>DOUBLE</v>
      </c>
      <c r="Z2641" s="65">
        <f t="shared" si="270"/>
        <v>0</v>
      </c>
      <c r="AA2641" s="65">
        <f t="shared" si="271"/>
        <v>0</v>
      </c>
      <c r="AB2641" s="65">
        <f t="shared" si="272"/>
        <v>1</v>
      </c>
      <c r="AC2641" s="65">
        <f t="shared" si="273"/>
        <v>0</v>
      </c>
    </row>
    <row r="2642" spans="7:29" x14ac:dyDescent="0.25">
      <c r="G2642" s="71"/>
      <c r="H2642" s="113" t="str">
        <f t="shared" si="268"/>
        <v/>
      </c>
      <c r="I2642" s="72"/>
      <c r="Y2642" s="65" t="str">
        <f t="shared" si="269"/>
        <v>DOUBLE</v>
      </c>
      <c r="Z2642" s="65">
        <f t="shared" si="270"/>
        <v>0</v>
      </c>
      <c r="AA2642" s="65">
        <f t="shared" si="271"/>
        <v>0</v>
      </c>
      <c r="AB2642" s="65">
        <f t="shared" si="272"/>
        <v>1</v>
      </c>
      <c r="AC2642" s="65">
        <f t="shared" si="273"/>
        <v>0</v>
      </c>
    </row>
    <row r="2643" spans="7:29" x14ac:dyDescent="0.25">
      <c r="G2643" s="71"/>
      <c r="H2643" s="113" t="str">
        <f t="shared" si="268"/>
        <v/>
      </c>
      <c r="I2643" s="72"/>
      <c r="Y2643" s="65" t="str">
        <f t="shared" si="269"/>
        <v>DOUBLE</v>
      </c>
      <c r="Z2643" s="65">
        <f t="shared" si="270"/>
        <v>0</v>
      </c>
      <c r="AA2643" s="65">
        <f t="shared" si="271"/>
        <v>0</v>
      </c>
      <c r="AB2643" s="65">
        <f t="shared" si="272"/>
        <v>1</v>
      </c>
      <c r="AC2643" s="65">
        <f t="shared" si="273"/>
        <v>0</v>
      </c>
    </row>
    <row r="2644" spans="7:29" x14ac:dyDescent="0.25">
      <c r="G2644" s="71"/>
      <c r="H2644" s="113" t="str">
        <f t="shared" si="268"/>
        <v/>
      </c>
      <c r="I2644" s="72"/>
      <c r="Y2644" s="65" t="str">
        <f t="shared" si="269"/>
        <v>DOUBLE</v>
      </c>
      <c r="Z2644" s="65">
        <f t="shared" si="270"/>
        <v>0</v>
      </c>
      <c r="AA2644" s="65">
        <f t="shared" si="271"/>
        <v>0</v>
      </c>
      <c r="AB2644" s="65">
        <f t="shared" si="272"/>
        <v>1</v>
      </c>
      <c r="AC2644" s="65">
        <f t="shared" si="273"/>
        <v>0</v>
      </c>
    </row>
    <row r="2645" spans="7:29" x14ac:dyDescent="0.25">
      <c r="G2645" s="71"/>
      <c r="H2645" s="113" t="str">
        <f t="shared" si="268"/>
        <v/>
      </c>
      <c r="I2645" s="72"/>
      <c r="Y2645" s="65" t="str">
        <f t="shared" si="269"/>
        <v>DOUBLE</v>
      </c>
      <c r="Z2645" s="65">
        <f t="shared" si="270"/>
        <v>0</v>
      </c>
      <c r="AA2645" s="65">
        <f t="shared" si="271"/>
        <v>0</v>
      </c>
      <c r="AB2645" s="65">
        <f t="shared" si="272"/>
        <v>1</v>
      </c>
      <c r="AC2645" s="65">
        <f t="shared" si="273"/>
        <v>0</v>
      </c>
    </row>
    <row r="2646" spans="7:29" x14ac:dyDescent="0.25">
      <c r="G2646" s="71"/>
      <c r="H2646" s="113" t="str">
        <f t="shared" si="268"/>
        <v/>
      </c>
      <c r="I2646" s="72"/>
      <c r="Y2646" s="65" t="str">
        <f t="shared" si="269"/>
        <v>DOUBLE</v>
      </c>
      <c r="Z2646" s="65">
        <f t="shared" si="270"/>
        <v>0</v>
      </c>
      <c r="AA2646" s="65">
        <f t="shared" si="271"/>
        <v>0</v>
      </c>
      <c r="AB2646" s="65">
        <f t="shared" si="272"/>
        <v>1</v>
      </c>
      <c r="AC2646" s="65">
        <f t="shared" si="273"/>
        <v>0</v>
      </c>
    </row>
    <row r="2647" spans="7:29" x14ac:dyDescent="0.25">
      <c r="G2647" s="71"/>
      <c r="H2647" s="113" t="str">
        <f t="shared" si="268"/>
        <v/>
      </c>
      <c r="I2647" s="72"/>
      <c r="Y2647" s="65" t="str">
        <f t="shared" si="269"/>
        <v>DOUBLE</v>
      </c>
      <c r="Z2647" s="65">
        <f t="shared" si="270"/>
        <v>0</v>
      </c>
      <c r="AA2647" s="65">
        <f t="shared" si="271"/>
        <v>0</v>
      </c>
      <c r="AB2647" s="65">
        <f t="shared" si="272"/>
        <v>1</v>
      </c>
      <c r="AC2647" s="65">
        <f t="shared" si="273"/>
        <v>0</v>
      </c>
    </row>
    <row r="2648" spans="7:29" x14ac:dyDescent="0.25">
      <c r="G2648" s="71"/>
      <c r="H2648" s="113" t="str">
        <f t="shared" si="268"/>
        <v/>
      </c>
      <c r="I2648" s="72"/>
      <c r="Y2648" s="65" t="str">
        <f t="shared" si="269"/>
        <v>DOUBLE</v>
      </c>
      <c r="Z2648" s="65">
        <f t="shared" si="270"/>
        <v>0</v>
      </c>
      <c r="AA2648" s="65">
        <f t="shared" si="271"/>
        <v>0</v>
      </c>
      <c r="AB2648" s="65">
        <f t="shared" si="272"/>
        <v>1</v>
      </c>
      <c r="AC2648" s="65">
        <f t="shared" si="273"/>
        <v>0</v>
      </c>
    </row>
    <row r="2649" spans="7:29" x14ac:dyDescent="0.25">
      <c r="G2649" s="71"/>
      <c r="H2649" s="113" t="str">
        <f t="shared" si="268"/>
        <v/>
      </c>
      <c r="I2649" s="72"/>
      <c r="Y2649" s="65" t="str">
        <f t="shared" si="269"/>
        <v>DOUBLE</v>
      </c>
      <c r="Z2649" s="65">
        <f t="shared" si="270"/>
        <v>0</v>
      </c>
      <c r="AA2649" s="65">
        <f t="shared" si="271"/>
        <v>0</v>
      </c>
      <c r="AB2649" s="65">
        <f t="shared" si="272"/>
        <v>1</v>
      </c>
      <c r="AC2649" s="65">
        <f t="shared" si="273"/>
        <v>0</v>
      </c>
    </row>
    <row r="2650" spans="7:29" x14ac:dyDescent="0.25">
      <c r="G2650" s="71"/>
      <c r="H2650" s="113" t="str">
        <f t="shared" si="268"/>
        <v/>
      </c>
      <c r="I2650" s="72"/>
      <c r="Y2650" s="65" t="str">
        <f t="shared" si="269"/>
        <v>DOUBLE</v>
      </c>
      <c r="Z2650" s="65">
        <f t="shared" si="270"/>
        <v>0</v>
      </c>
      <c r="AA2650" s="65">
        <f t="shared" si="271"/>
        <v>0</v>
      </c>
      <c r="AB2650" s="65">
        <f t="shared" si="272"/>
        <v>1</v>
      </c>
      <c r="AC2650" s="65">
        <f t="shared" si="273"/>
        <v>0</v>
      </c>
    </row>
    <row r="2651" spans="7:29" x14ac:dyDescent="0.25">
      <c r="G2651" s="71"/>
      <c r="H2651" s="113" t="str">
        <f t="shared" si="268"/>
        <v/>
      </c>
      <c r="I2651" s="72"/>
      <c r="Y2651" s="65" t="str">
        <f t="shared" si="269"/>
        <v>DOUBLE</v>
      </c>
      <c r="Z2651" s="65">
        <f t="shared" si="270"/>
        <v>0</v>
      </c>
      <c r="AA2651" s="65">
        <f t="shared" si="271"/>
        <v>0</v>
      </c>
      <c r="AB2651" s="65">
        <f t="shared" si="272"/>
        <v>1</v>
      </c>
      <c r="AC2651" s="65">
        <f t="shared" si="273"/>
        <v>0</v>
      </c>
    </row>
    <row r="2652" spans="7:29" x14ac:dyDescent="0.25">
      <c r="G2652" s="71"/>
      <c r="H2652" s="113" t="str">
        <f t="shared" si="268"/>
        <v/>
      </c>
      <c r="I2652" s="72"/>
      <c r="Y2652" s="65" t="str">
        <f t="shared" si="269"/>
        <v>DOUBLE</v>
      </c>
      <c r="Z2652" s="65">
        <f t="shared" si="270"/>
        <v>0</v>
      </c>
      <c r="AA2652" s="65">
        <f t="shared" si="271"/>
        <v>0</v>
      </c>
      <c r="AB2652" s="65">
        <f t="shared" si="272"/>
        <v>1</v>
      </c>
      <c r="AC2652" s="65">
        <f t="shared" si="273"/>
        <v>0</v>
      </c>
    </row>
    <row r="2653" spans="7:29" x14ac:dyDescent="0.25">
      <c r="G2653" s="71"/>
      <c r="H2653" s="113" t="str">
        <f t="shared" si="268"/>
        <v/>
      </c>
      <c r="I2653" s="72"/>
      <c r="Y2653" s="65" t="str">
        <f t="shared" si="269"/>
        <v>DOUBLE</v>
      </c>
      <c r="Z2653" s="65">
        <f t="shared" si="270"/>
        <v>0</v>
      </c>
      <c r="AA2653" s="65">
        <f t="shared" si="271"/>
        <v>0</v>
      </c>
      <c r="AB2653" s="65">
        <f t="shared" si="272"/>
        <v>1</v>
      </c>
      <c r="AC2653" s="65">
        <f t="shared" si="273"/>
        <v>0</v>
      </c>
    </row>
    <row r="2654" spans="7:29" x14ac:dyDescent="0.25">
      <c r="G2654" s="71"/>
      <c r="H2654" s="113" t="str">
        <f t="shared" si="268"/>
        <v/>
      </c>
      <c r="I2654" s="72"/>
      <c r="Y2654" s="65" t="str">
        <f t="shared" si="269"/>
        <v>DOUBLE</v>
      </c>
      <c r="Z2654" s="65">
        <f t="shared" si="270"/>
        <v>0</v>
      </c>
      <c r="AA2654" s="65">
        <f t="shared" si="271"/>
        <v>0</v>
      </c>
      <c r="AB2654" s="65">
        <f t="shared" si="272"/>
        <v>1</v>
      </c>
      <c r="AC2654" s="65">
        <f t="shared" si="273"/>
        <v>0</v>
      </c>
    </row>
    <row r="2655" spans="7:29" x14ac:dyDescent="0.25">
      <c r="G2655" s="71"/>
      <c r="H2655" s="113" t="str">
        <f t="shared" si="268"/>
        <v/>
      </c>
      <c r="I2655" s="72"/>
      <c r="Y2655" s="65" t="str">
        <f t="shared" si="269"/>
        <v>DOUBLE</v>
      </c>
      <c r="Z2655" s="65">
        <f t="shared" si="270"/>
        <v>0</v>
      </c>
      <c r="AA2655" s="65">
        <f t="shared" si="271"/>
        <v>0</v>
      </c>
      <c r="AB2655" s="65">
        <f t="shared" si="272"/>
        <v>1</v>
      </c>
      <c r="AC2655" s="65">
        <f t="shared" si="273"/>
        <v>0</v>
      </c>
    </row>
    <row r="2656" spans="7:29" x14ac:dyDescent="0.25">
      <c r="G2656" s="71"/>
      <c r="H2656" s="113" t="str">
        <f t="shared" si="268"/>
        <v/>
      </c>
      <c r="I2656" s="72"/>
      <c r="Y2656" s="65" t="str">
        <f t="shared" si="269"/>
        <v>DOUBLE</v>
      </c>
      <c r="Z2656" s="65">
        <f t="shared" si="270"/>
        <v>0</v>
      </c>
      <c r="AA2656" s="65">
        <f t="shared" si="271"/>
        <v>0</v>
      </c>
      <c r="AB2656" s="65">
        <f t="shared" si="272"/>
        <v>1</v>
      </c>
      <c r="AC2656" s="65">
        <f t="shared" si="273"/>
        <v>0</v>
      </c>
    </row>
    <row r="2657" spans="7:29" x14ac:dyDescent="0.25">
      <c r="G2657" s="71"/>
      <c r="H2657" s="113" t="str">
        <f t="shared" si="268"/>
        <v/>
      </c>
      <c r="I2657" s="72"/>
      <c r="Y2657" s="65" t="str">
        <f t="shared" si="269"/>
        <v>DOUBLE</v>
      </c>
      <c r="Z2657" s="65">
        <f t="shared" si="270"/>
        <v>0</v>
      </c>
      <c r="AA2657" s="65">
        <f t="shared" si="271"/>
        <v>0</v>
      </c>
      <c r="AB2657" s="65">
        <f t="shared" si="272"/>
        <v>1</v>
      </c>
      <c r="AC2657" s="65">
        <f t="shared" si="273"/>
        <v>0</v>
      </c>
    </row>
    <row r="2658" spans="7:29" x14ac:dyDescent="0.25">
      <c r="G2658" s="71"/>
      <c r="H2658" s="113" t="str">
        <f t="shared" si="268"/>
        <v/>
      </c>
      <c r="I2658" s="72"/>
      <c r="Y2658" s="65" t="str">
        <f t="shared" si="269"/>
        <v>DOUBLE</v>
      </c>
      <c r="Z2658" s="65">
        <f t="shared" si="270"/>
        <v>0</v>
      </c>
      <c r="AA2658" s="65">
        <f t="shared" si="271"/>
        <v>0</v>
      </c>
      <c r="AB2658" s="65">
        <f t="shared" si="272"/>
        <v>1</v>
      </c>
      <c r="AC2658" s="65">
        <f t="shared" si="273"/>
        <v>0</v>
      </c>
    </row>
    <row r="2659" spans="7:29" x14ac:dyDescent="0.25">
      <c r="G2659" s="71"/>
      <c r="H2659" s="113" t="str">
        <f t="shared" si="268"/>
        <v/>
      </c>
      <c r="I2659" s="72"/>
      <c r="Y2659" s="65" t="str">
        <f t="shared" si="269"/>
        <v>DOUBLE</v>
      </c>
      <c r="Z2659" s="65">
        <f t="shared" si="270"/>
        <v>0</v>
      </c>
      <c r="AA2659" s="65">
        <f t="shared" si="271"/>
        <v>0</v>
      </c>
      <c r="AB2659" s="65">
        <f t="shared" si="272"/>
        <v>1</v>
      </c>
      <c r="AC2659" s="65">
        <f t="shared" si="273"/>
        <v>0</v>
      </c>
    </row>
    <row r="2660" spans="7:29" x14ac:dyDescent="0.25">
      <c r="G2660" s="71"/>
      <c r="H2660" s="113" t="str">
        <f t="shared" si="268"/>
        <v/>
      </c>
      <c r="I2660" s="72"/>
      <c r="Y2660" s="65" t="str">
        <f t="shared" si="269"/>
        <v>DOUBLE</v>
      </c>
      <c r="Z2660" s="65">
        <f t="shared" si="270"/>
        <v>0</v>
      </c>
      <c r="AA2660" s="65">
        <f t="shared" si="271"/>
        <v>0</v>
      </c>
      <c r="AB2660" s="65">
        <f t="shared" si="272"/>
        <v>1</v>
      </c>
      <c r="AC2660" s="65">
        <f t="shared" si="273"/>
        <v>0</v>
      </c>
    </row>
    <row r="2661" spans="7:29" x14ac:dyDescent="0.25">
      <c r="G2661" s="71"/>
      <c r="H2661" s="113" t="str">
        <f t="shared" si="268"/>
        <v/>
      </c>
      <c r="I2661" s="72"/>
      <c r="Y2661" s="65" t="str">
        <f t="shared" si="269"/>
        <v>DOUBLE</v>
      </c>
      <c r="Z2661" s="65">
        <f t="shared" si="270"/>
        <v>0</v>
      </c>
      <c r="AA2661" s="65">
        <f t="shared" si="271"/>
        <v>0</v>
      </c>
      <c r="AB2661" s="65">
        <f t="shared" si="272"/>
        <v>1</v>
      </c>
      <c r="AC2661" s="65">
        <f t="shared" si="273"/>
        <v>0</v>
      </c>
    </row>
    <row r="2662" spans="7:29" x14ac:dyDescent="0.25">
      <c r="G2662" s="71"/>
      <c r="H2662" s="113" t="str">
        <f t="shared" si="268"/>
        <v/>
      </c>
      <c r="I2662" s="72"/>
      <c r="Y2662" s="65" t="str">
        <f t="shared" si="269"/>
        <v>DOUBLE</v>
      </c>
      <c r="Z2662" s="65">
        <f t="shared" si="270"/>
        <v>0</v>
      </c>
      <c r="AA2662" s="65">
        <f t="shared" si="271"/>
        <v>0</v>
      </c>
      <c r="AB2662" s="65">
        <f t="shared" si="272"/>
        <v>1</v>
      </c>
      <c r="AC2662" s="65">
        <f t="shared" si="273"/>
        <v>0</v>
      </c>
    </row>
    <row r="2663" spans="7:29" x14ac:dyDescent="0.25">
      <c r="G2663" s="71"/>
      <c r="H2663" s="113" t="str">
        <f t="shared" ref="H2663:H2726" si="274">LEFT(G2663,2)</f>
        <v/>
      </c>
      <c r="I2663" s="72"/>
      <c r="Y2663" s="65" t="str">
        <f t="shared" ref="Y2663:Y2726" si="275">IF(COUNTIF($G$5:$G$4836,G2504)&gt;1,"DOUBLE","")</f>
        <v>DOUBLE</v>
      </c>
      <c r="Z2663" s="65">
        <f t="shared" si="270"/>
        <v>0</v>
      </c>
      <c r="AA2663" s="65">
        <f t="shared" si="271"/>
        <v>0</v>
      </c>
      <c r="AB2663" s="65">
        <f t="shared" si="272"/>
        <v>1</v>
      </c>
      <c r="AC2663" s="65">
        <f t="shared" si="273"/>
        <v>0</v>
      </c>
    </row>
    <row r="2664" spans="7:29" x14ac:dyDescent="0.25">
      <c r="G2664" s="71"/>
      <c r="H2664" s="113" t="str">
        <f t="shared" si="274"/>
        <v/>
      </c>
      <c r="I2664" s="72"/>
      <c r="Y2664" s="65" t="str">
        <f t="shared" si="275"/>
        <v>DOUBLE</v>
      </c>
      <c r="Z2664" s="65">
        <f t="shared" si="270"/>
        <v>0</v>
      </c>
      <c r="AA2664" s="65">
        <f t="shared" si="271"/>
        <v>0</v>
      </c>
      <c r="AB2664" s="65">
        <f t="shared" si="272"/>
        <v>1</v>
      </c>
      <c r="AC2664" s="65">
        <f t="shared" si="273"/>
        <v>0</v>
      </c>
    </row>
    <row r="2665" spans="7:29" x14ac:dyDescent="0.25">
      <c r="G2665" s="71"/>
      <c r="H2665" s="113" t="str">
        <f t="shared" si="274"/>
        <v/>
      </c>
      <c r="I2665" s="72"/>
      <c r="Y2665" s="65" t="str">
        <f t="shared" si="275"/>
        <v>DOUBLE</v>
      </c>
      <c r="Z2665" s="65">
        <f t="shared" si="270"/>
        <v>0</v>
      </c>
      <c r="AA2665" s="65">
        <f t="shared" si="271"/>
        <v>0</v>
      </c>
      <c r="AB2665" s="65">
        <f t="shared" si="272"/>
        <v>1</v>
      </c>
      <c r="AC2665" s="65">
        <f t="shared" si="273"/>
        <v>0</v>
      </c>
    </row>
    <row r="2666" spans="7:29" x14ac:dyDescent="0.25">
      <c r="G2666" s="71"/>
      <c r="H2666" s="113" t="str">
        <f t="shared" si="274"/>
        <v/>
      </c>
      <c r="I2666" s="72"/>
      <c r="Y2666" s="65" t="str">
        <f t="shared" si="275"/>
        <v>DOUBLE</v>
      </c>
      <c r="Z2666" s="65">
        <f t="shared" si="270"/>
        <v>0</v>
      </c>
      <c r="AA2666" s="65">
        <f t="shared" si="271"/>
        <v>0</v>
      </c>
      <c r="AB2666" s="65">
        <f t="shared" si="272"/>
        <v>1</v>
      </c>
      <c r="AC2666" s="65">
        <f t="shared" si="273"/>
        <v>0</v>
      </c>
    </row>
    <row r="2667" spans="7:29" x14ac:dyDescent="0.25">
      <c r="G2667" s="71"/>
      <c r="H2667" s="113" t="str">
        <f t="shared" si="274"/>
        <v/>
      </c>
      <c r="I2667" s="72"/>
      <c r="Y2667" s="65" t="str">
        <f t="shared" si="275"/>
        <v>DOUBLE</v>
      </c>
      <c r="Z2667" s="65">
        <f t="shared" si="270"/>
        <v>0</v>
      </c>
      <c r="AA2667" s="65">
        <f t="shared" si="271"/>
        <v>0</v>
      </c>
      <c r="AB2667" s="65">
        <f t="shared" si="272"/>
        <v>1</v>
      </c>
      <c r="AC2667" s="65">
        <f t="shared" si="273"/>
        <v>0</v>
      </c>
    </row>
    <row r="2668" spans="7:29" x14ac:dyDescent="0.25">
      <c r="G2668" s="71"/>
      <c r="H2668" s="113" t="str">
        <f t="shared" si="274"/>
        <v/>
      </c>
      <c r="I2668" s="72"/>
      <c r="Y2668" s="65" t="str">
        <f t="shared" si="275"/>
        <v>DOUBLE</v>
      </c>
      <c r="Z2668" s="65">
        <f t="shared" si="270"/>
        <v>0</v>
      </c>
      <c r="AA2668" s="65">
        <f t="shared" si="271"/>
        <v>0</v>
      </c>
      <c r="AB2668" s="65">
        <f t="shared" si="272"/>
        <v>1</v>
      </c>
      <c r="AC2668" s="65">
        <f t="shared" si="273"/>
        <v>0</v>
      </c>
    </row>
    <row r="2669" spans="7:29" x14ac:dyDescent="0.25">
      <c r="G2669" s="71"/>
      <c r="H2669" s="113" t="str">
        <f t="shared" si="274"/>
        <v/>
      </c>
      <c r="I2669" s="72"/>
      <c r="Y2669" s="65" t="str">
        <f t="shared" si="275"/>
        <v>DOUBLE</v>
      </c>
      <c r="Z2669" s="65">
        <f t="shared" si="270"/>
        <v>0</v>
      </c>
      <c r="AA2669" s="65">
        <f t="shared" si="271"/>
        <v>0</v>
      </c>
      <c r="AB2669" s="65">
        <f t="shared" si="272"/>
        <v>1</v>
      </c>
      <c r="AC2669" s="65">
        <f t="shared" si="273"/>
        <v>0</v>
      </c>
    </row>
    <row r="2670" spans="7:29" x14ac:dyDescent="0.25">
      <c r="G2670" s="71"/>
      <c r="H2670" s="113" t="str">
        <f t="shared" si="274"/>
        <v/>
      </c>
      <c r="I2670" s="72"/>
      <c r="Y2670" s="65" t="str">
        <f t="shared" si="275"/>
        <v>DOUBLE</v>
      </c>
      <c r="Z2670" s="65">
        <f t="shared" si="270"/>
        <v>0</v>
      </c>
      <c r="AA2670" s="65">
        <f t="shared" si="271"/>
        <v>0</v>
      </c>
      <c r="AB2670" s="65">
        <f t="shared" si="272"/>
        <v>1</v>
      </c>
      <c r="AC2670" s="65">
        <f t="shared" si="273"/>
        <v>0</v>
      </c>
    </row>
    <row r="2671" spans="7:29" x14ac:dyDescent="0.25">
      <c r="G2671" s="71"/>
      <c r="H2671" s="113" t="str">
        <f t="shared" si="274"/>
        <v/>
      </c>
      <c r="I2671" s="72"/>
      <c r="Y2671" s="65" t="str">
        <f t="shared" si="275"/>
        <v>DOUBLE</v>
      </c>
      <c r="Z2671" s="65">
        <f t="shared" si="270"/>
        <v>0</v>
      </c>
      <c r="AA2671" s="65">
        <f t="shared" si="271"/>
        <v>0</v>
      </c>
      <c r="AB2671" s="65">
        <f t="shared" si="272"/>
        <v>1</v>
      </c>
      <c r="AC2671" s="65">
        <f t="shared" si="273"/>
        <v>0</v>
      </c>
    </row>
    <row r="2672" spans="7:29" x14ac:dyDescent="0.25">
      <c r="G2672" s="71"/>
      <c r="H2672" s="113" t="str">
        <f t="shared" si="274"/>
        <v/>
      </c>
      <c r="I2672" s="72"/>
      <c r="Y2672" s="65" t="str">
        <f t="shared" si="275"/>
        <v>DOUBLE</v>
      </c>
      <c r="Z2672" s="65">
        <f t="shared" si="270"/>
        <v>0</v>
      </c>
      <c r="AA2672" s="65">
        <f t="shared" si="271"/>
        <v>0</v>
      </c>
      <c r="AB2672" s="65">
        <f t="shared" si="272"/>
        <v>1</v>
      </c>
      <c r="AC2672" s="65">
        <f t="shared" si="273"/>
        <v>0</v>
      </c>
    </row>
    <row r="2673" spans="7:29" x14ac:dyDescent="0.25">
      <c r="G2673" s="71"/>
      <c r="H2673" s="113" t="str">
        <f t="shared" si="274"/>
        <v/>
      </c>
      <c r="I2673" s="72"/>
      <c r="Y2673" s="65" t="str">
        <f t="shared" si="275"/>
        <v>DOUBLE</v>
      </c>
      <c r="Z2673" s="65">
        <f t="shared" si="270"/>
        <v>0</v>
      </c>
      <c r="AA2673" s="65">
        <f t="shared" si="271"/>
        <v>0</v>
      </c>
      <c r="AB2673" s="65">
        <f t="shared" si="272"/>
        <v>1</v>
      </c>
      <c r="AC2673" s="65">
        <f t="shared" si="273"/>
        <v>0</v>
      </c>
    </row>
    <row r="2674" spans="7:29" x14ac:dyDescent="0.25">
      <c r="G2674" s="71"/>
      <c r="H2674" s="113" t="str">
        <f t="shared" si="274"/>
        <v/>
      </c>
      <c r="I2674" s="72"/>
      <c r="Y2674" s="65" t="str">
        <f t="shared" si="275"/>
        <v>DOUBLE</v>
      </c>
      <c r="Z2674" s="65">
        <f t="shared" si="270"/>
        <v>0</v>
      </c>
      <c r="AA2674" s="65">
        <f t="shared" si="271"/>
        <v>0</v>
      </c>
      <c r="AB2674" s="65">
        <f t="shared" si="272"/>
        <v>1</v>
      </c>
      <c r="AC2674" s="65">
        <f t="shared" si="273"/>
        <v>0</v>
      </c>
    </row>
    <row r="2675" spans="7:29" x14ac:dyDescent="0.25">
      <c r="G2675" s="71"/>
      <c r="H2675" s="113" t="str">
        <f t="shared" si="274"/>
        <v/>
      </c>
      <c r="I2675" s="72"/>
      <c r="Y2675" s="65" t="str">
        <f t="shared" si="275"/>
        <v>DOUBLE</v>
      </c>
      <c r="Z2675" s="65">
        <f t="shared" si="270"/>
        <v>0</v>
      </c>
      <c r="AA2675" s="65">
        <f t="shared" si="271"/>
        <v>0</v>
      </c>
      <c r="AB2675" s="65">
        <f t="shared" si="272"/>
        <v>1</v>
      </c>
      <c r="AC2675" s="65">
        <f t="shared" si="273"/>
        <v>0</v>
      </c>
    </row>
    <row r="2676" spans="7:29" x14ac:dyDescent="0.25">
      <c r="G2676" s="71"/>
      <c r="H2676" s="113" t="str">
        <f t="shared" si="274"/>
        <v/>
      </c>
      <c r="I2676" s="72"/>
      <c r="Y2676" s="65" t="str">
        <f t="shared" si="275"/>
        <v>DOUBLE</v>
      </c>
      <c r="Z2676" s="65">
        <f t="shared" si="270"/>
        <v>0</v>
      </c>
      <c r="AA2676" s="65">
        <f t="shared" si="271"/>
        <v>0</v>
      </c>
      <c r="AB2676" s="65">
        <f t="shared" si="272"/>
        <v>1</v>
      </c>
      <c r="AC2676" s="65">
        <f t="shared" si="273"/>
        <v>0</v>
      </c>
    </row>
    <row r="2677" spans="7:29" x14ac:dyDescent="0.25">
      <c r="G2677" s="71"/>
      <c r="H2677" s="113" t="str">
        <f t="shared" si="274"/>
        <v/>
      </c>
      <c r="I2677" s="72"/>
      <c r="Y2677" s="65" t="str">
        <f t="shared" si="275"/>
        <v>DOUBLE</v>
      </c>
      <c r="Z2677" s="65">
        <f t="shared" si="270"/>
        <v>0</v>
      </c>
      <c r="AA2677" s="65">
        <f t="shared" si="271"/>
        <v>0</v>
      </c>
      <c r="AB2677" s="65">
        <f t="shared" si="272"/>
        <v>1</v>
      </c>
      <c r="AC2677" s="65">
        <f t="shared" si="273"/>
        <v>0</v>
      </c>
    </row>
    <row r="2678" spans="7:29" x14ac:dyDescent="0.25">
      <c r="G2678" s="71"/>
      <c r="H2678" s="113" t="str">
        <f t="shared" si="274"/>
        <v/>
      </c>
      <c r="I2678" s="72"/>
      <c r="Y2678" s="65" t="str">
        <f t="shared" si="275"/>
        <v>DOUBLE</v>
      </c>
      <c r="Z2678" s="65">
        <f t="shared" si="270"/>
        <v>0</v>
      </c>
      <c r="AA2678" s="65">
        <f t="shared" si="271"/>
        <v>0</v>
      </c>
      <c r="AB2678" s="65">
        <f t="shared" si="272"/>
        <v>1</v>
      </c>
      <c r="AC2678" s="65">
        <f t="shared" si="273"/>
        <v>0</v>
      </c>
    </row>
    <row r="2679" spans="7:29" x14ac:dyDescent="0.25">
      <c r="G2679" s="71"/>
      <c r="H2679" s="113" t="str">
        <f t="shared" si="274"/>
        <v/>
      </c>
      <c r="I2679" s="72"/>
      <c r="Y2679" s="65" t="str">
        <f t="shared" si="275"/>
        <v>DOUBLE</v>
      </c>
      <c r="Z2679" s="65">
        <f t="shared" si="270"/>
        <v>0</v>
      </c>
      <c r="AA2679" s="65">
        <f t="shared" si="271"/>
        <v>0</v>
      </c>
      <c r="AB2679" s="65">
        <f t="shared" si="272"/>
        <v>1</v>
      </c>
      <c r="AC2679" s="65">
        <f t="shared" si="273"/>
        <v>0</v>
      </c>
    </row>
    <row r="2680" spans="7:29" x14ac:dyDescent="0.25">
      <c r="G2680" s="71"/>
      <c r="H2680" s="113" t="str">
        <f t="shared" si="274"/>
        <v/>
      </c>
      <c r="I2680" s="72"/>
      <c r="Y2680" s="65" t="str">
        <f t="shared" si="275"/>
        <v>DOUBLE</v>
      </c>
      <c r="Z2680" s="65">
        <f t="shared" si="270"/>
        <v>0</v>
      </c>
      <c r="AA2680" s="65">
        <f t="shared" si="271"/>
        <v>0</v>
      </c>
      <c r="AB2680" s="65">
        <f t="shared" si="272"/>
        <v>1</v>
      </c>
      <c r="AC2680" s="65">
        <f t="shared" si="273"/>
        <v>0</v>
      </c>
    </row>
    <row r="2681" spans="7:29" x14ac:dyDescent="0.25">
      <c r="G2681" s="71"/>
      <c r="H2681" s="113" t="str">
        <f t="shared" si="274"/>
        <v/>
      </c>
      <c r="I2681" s="72"/>
      <c r="Y2681" s="65" t="str">
        <f t="shared" si="275"/>
        <v>DOUBLE</v>
      </c>
      <c r="Z2681" s="65">
        <f t="shared" si="270"/>
        <v>0</v>
      </c>
      <c r="AA2681" s="65">
        <f t="shared" si="271"/>
        <v>0</v>
      </c>
      <c r="AB2681" s="65">
        <f t="shared" si="272"/>
        <v>1</v>
      </c>
      <c r="AC2681" s="65">
        <f t="shared" si="273"/>
        <v>0</v>
      </c>
    </row>
    <row r="2682" spans="7:29" x14ac:dyDescent="0.25">
      <c r="G2682" s="71"/>
      <c r="H2682" s="113" t="str">
        <f t="shared" si="274"/>
        <v/>
      </c>
      <c r="I2682" s="72"/>
      <c r="Y2682" s="65" t="str">
        <f t="shared" si="275"/>
        <v>DOUBLE</v>
      </c>
      <c r="Z2682" s="65">
        <f t="shared" si="270"/>
        <v>0</v>
      </c>
      <c r="AA2682" s="65">
        <f t="shared" si="271"/>
        <v>0</v>
      </c>
      <c r="AB2682" s="65">
        <f t="shared" si="272"/>
        <v>1</v>
      </c>
      <c r="AC2682" s="65">
        <f t="shared" si="273"/>
        <v>0</v>
      </c>
    </row>
    <row r="2683" spans="7:29" x14ac:dyDescent="0.25">
      <c r="G2683" s="71"/>
      <c r="H2683" s="113" t="str">
        <f t="shared" si="274"/>
        <v/>
      </c>
      <c r="I2683" s="72"/>
      <c r="Y2683" s="65" t="str">
        <f t="shared" si="275"/>
        <v>DOUBLE</v>
      </c>
      <c r="Z2683" s="65">
        <f t="shared" si="270"/>
        <v>0</v>
      </c>
      <c r="AA2683" s="65">
        <f t="shared" si="271"/>
        <v>0</v>
      </c>
      <c r="AB2683" s="65">
        <f t="shared" si="272"/>
        <v>1</v>
      </c>
      <c r="AC2683" s="65">
        <f t="shared" si="273"/>
        <v>0</v>
      </c>
    </row>
    <row r="2684" spans="7:29" x14ac:dyDescent="0.25">
      <c r="G2684" s="71"/>
      <c r="H2684" s="113" t="str">
        <f t="shared" si="274"/>
        <v/>
      </c>
      <c r="I2684" s="72"/>
      <c r="Y2684" s="65" t="str">
        <f t="shared" si="275"/>
        <v>DOUBLE</v>
      </c>
      <c r="Z2684" s="65">
        <f t="shared" si="270"/>
        <v>0</v>
      </c>
      <c r="AA2684" s="65">
        <f t="shared" si="271"/>
        <v>0</v>
      </c>
      <c r="AB2684" s="65">
        <f t="shared" si="272"/>
        <v>1</v>
      </c>
      <c r="AC2684" s="65">
        <f t="shared" si="273"/>
        <v>0</v>
      </c>
    </row>
    <row r="2685" spans="7:29" x14ac:dyDescent="0.25">
      <c r="G2685" s="71"/>
      <c r="H2685" s="113" t="str">
        <f t="shared" si="274"/>
        <v/>
      </c>
      <c r="I2685" s="72"/>
      <c r="Y2685" s="65" t="str">
        <f t="shared" si="275"/>
        <v>DOUBLE</v>
      </c>
      <c r="Z2685" s="65">
        <f t="shared" si="270"/>
        <v>0</v>
      </c>
      <c r="AA2685" s="65">
        <f t="shared" si="271"/>
        <v>0</v>
      </c>
      <c r="AB2685" s="65">
        <f t="shared" si="272"/>
        <v>1</v>
      </c>
      <c r="AC2685" s="65">
        <f t="shared" si="273"/>
        <v>0</v>
      </c>
    </row>
    <row r="2686" spans="7:29" x14ac:dyDescent="0.25">
      <c r="G2686" s="71"/>
      <c r="H2686" s="113" t="str">
        <f t="shared" si="274"/>
        <v/>
      </c>
      <c r="I2686" s="72"/>
      <c r="Y2686" s="65" t="str">
        <f t="shared" si="275"/>
        <v>DOUBLE</v>
      </c>
      <c r="Z2686" s="65">
        <f t="shared" si="270"/>
        <v>0</v>
      </c>
      <c r="AA2686" s="65">
        <f t="shared" si="271"/>
        <v>0</v>
      </c>
      <c r="AB2686" s="65">
        <f t="shared" si="272"/>
        <v>1</v>
      </c>
      <c r="AC2686" s="65">
        <f t="shared" si="273"/>
        <v>0</v>
      </c>
    </row>
    <row r="2687" spans="7:29" x14ac:dyDescent="0.25">
      <c r="G2687" s="71"/>
      <c r="H2687" s="113" t="str">
        <f t="shared" si="274"/>
        <v/>
      </c>
      <c r="I2687" s="72"/>
      <c r="Y2687" s="65" t="str">
        <f t="shared" si="275"/>
        <v>DOUBLE</v>
      </c>
      <c r="Z2687" s="65">
        <f t="shared" si="270"/>
        <v>0</v>
      </c>
      <c r="AA2687" s="65">
        <f t="shared" si="271"/>
        <v>0</v>
      </c>
      <c r="AB2687" s="65">
        <f t="shared" si="272"/>
        <v>1</v>
      </c>
      <c r="AC2687" s="65">
        <f t="shared" si="273"/>
        <v>0</v>
      </c>
    </row>
    <row r="2688" spans="7:29" x14ac:dyDescent="0.25">
      <c r="G2688" s="71"/>
      <c r="H2688" s="113" t="str">
        <f t="shared" si="274"/>
        <v/>
      </c>
      <c r="I2688" s="72"/>
      <c r="Y2688" s="65" t="str">
        <f t="shared" si="275"/>
        <v>DOUBLE</v>
      </c>
      <c r="Z2688" s="65">
        <f t="shared" si="270"/>
        <v>0</v>
      </c>
      <c r="AA2688" s="65">
        <f t="shared" si="271"/>
        <v>0</v>
      </c>
      <c r="AB2688" s="65">
        <f t="shared" si="272"/>
        <v>1</v>
      </c>
      <c r="AC2688" s="65">
        <f t="shared" si="273"/>
        <v>0</v>
      </c>
    </row>
    <row r="2689" spans="7:29" x14ac:dyDescent="0.25">
      <c r="G2689" s="71"/>
      <c r="H2689" s="113" t="str">
        <f t="shared" si="274"/>
        <v/>
      </c>
      <c r="I2689" s="72"/>
      <c r="Y2689" s="65" t="str">
        <f t="shared" si="275"/>
        <v>DOUBLE</v>
      </c>
      <c r="Z2689" s="65">
        <f t="shared" ref="Z2689:Z2752" si="276">A2530</f>
        <v>0</v>
      </c>
      <c r="AA2689" s="65">
        <f t="shared" si="271"/>
        <v>0</v>
      </c>
      <c r="AB2689" s="65">
        <f t="shared" si="272"/>
        <v>1</v>
      </c>
      <c r="AC2689" s="65">
        <f t="shared" si="273"/>
        <v>0</v>
      </c>
    </row>
    <row r="2690" spans="7:29" x14ac:dyDescent="0.25">
      <c r="G2690" s="71"/>
      <c r="H2690" s="113" t="str">
        <f t="shared" si="274"/>
        <v/>
      </c>
      <c r="I2690" s="72"/>
      <c r="Y2690" s="65" t="str">
        <f t="shared" si="275"/>
        <v>DOUBLE</v>
      </c>
      <c r="Z2690" s="65">
        <f t="shared" si="276"/>
        <v>0</v>
      </c>
      <c r="AA2690" s="65">
        <f t="shared" si="271"/>
        <v>0</v>
      </c>
      <c r="AB2690" s="65">
        <f t="shared" si="272"/>
        <v>1</v>
      </c>
      <c r="AC2690" s="65">
        <f t="shared" si="273"/>
        <v>0</v>
      </c>
    </row>
    <row r="2691" spans="7:29" x14ac:dyDescent="0.25">
      <c r="G2691" s="71"/>
      <c r="H2691" s="113" t="str">
        <f t="shared" si="274"/>
        <v/>
      </c>
      <c r="I2691" s="72"/>
      <c r="Y2691" s="65" t="str">
        <f t="shared" si="275"/>
        <v>DOUBLE</v>
      </c>
      <c r="Z2691" s="65">
        <f t="shared" si="276"/>
        <v>0</v>
      </c>
      <c r="AA2691" s="65">
        <f t="shared" ref="AA2691:AA2754" si="277">I2532</f>
        <v>0</v>
      </c>
      <c r="AB2691" s="65">
        <f t="shared" ref="AB2691:AB2754" si="278">IF(ISNA(MATCH(C2532,G2532,0)),1,0)</f>
        <v>1</v>
      </c>
      <c r="AC2691" s="65">
        <f t="shared" si="273"/>
        <v>0</v>
      </c>
    </row>
    <row r="2692" spans="7:29" x14ac:dyDescent="0.25">
      <c r="G2692" s="71"/>
      <c r="H2692" s="113" t="str">
        <f t="shared" si="274"/>
        <v/>
      </c>
      <c r="I2692" s="72"/>
      <c r="Y2692" s="65" t="str">
        <f t="shared" si="275"/>
        <v>DOUBLE</v>
      </c>
      <c r="Z2692" s="65">
        <f t="shared" si="276"/>
        <v>0</v>
      </c>
      <c r="AA2692" s="65">
        <f t="shared" si="277"/>
        <v>0</v>
      </c>
      <c r="AB2692" s="65">
        <f t="shared" si="278"/>
        <v>1</v>
      </c>
      <c r="AC2692" s="65">
        <f t="shared" si="273"/>
        <v>0</v>
      </c>
    </row>
    <row r="2693" spans="7:29" x14ac:dyDescent="0.25">
      <c r="G2693" s="71"/>
      <c r="H2693" s="113" t="str">
        <f t="shared" si="274"/>
        <v/>
      </c>
      <c r="I2693" s="72"/>
      <c r="Y2693" s="65" t="str">
        <f t="shared" si="275"/>
        <v>DOUBLE</v>
      </c>
      <c r="Z2693" s="65">
        <f t="shared" si="276"/>
        <v>0</v>
      </c>
      <c r="AA2693" s="65">
        <f t="shared" si="277"/>
        <v>0</v>
      </c>
      <c r="AB2693" s="65">
        <f t="shared" si="278"/>
        <v>1</v>
      </c>
      <c r="AC2693" s="65">
        <f t="shared" si="273"/>
        <v>0</v>
      </c>
    </row>
    <row r="2694" spans="7:29" x14ac:dyDescent="0.25">
      <c r="G2694" s="71"/>
      <c r="H2694" s="113" t="str">
        <f t="shared" si="274"/>
        <v/>
      </c>
      <c r="I2694" s="72"/>
      <c r="Y2694" s="65" t="str">
        <f t="shared" si="275"/>
        <v>DOUBLE</v>
      </c>
      <c r="Z2694" s="65">
        <f t="shared" si="276"/>
        <v>0</v>
      </c>
      <c r="AA2694" s="65">
        <f t="shared" si="277"/>
        <v>0</v>
      </c>
      <c r="AB2694" s="65">
        <f t="shared" si="278"/>
        <v>1</v>
      </c>
      <c r="AC2694" s="65">
        <f t="shared" si="273"/>
        <v>0</v>
      </c>
    </row>
    <row r="2695" spans="7:29" x14ac:dyDescent="0.25">
      <c r="G2695" s="71"/>
      <c r="H2695" s="113" t="str">
        <f t="shared" si="274"/>
        <v/>
      </c>
      <c r="I2695" s="72"/>
      <c r="Y2695" s="65" t="str">
        <f t="shared" si="275"/>
        <v>DOUBLE</v>
      </c>
      <c r="Z2695" s="65">
        <f t="shared" si="276"/>
        <v>0</v>
      </c>
      <c r="AA2695" s="65">
        <f t="shared" si="277"/>
        <v>0</v>
      </c>
      <c r="AB2695" s="65">
        <f t="shared" si="278"/>
        <v>1</v>
      </c>
      <c r="AC2695" s="65">
        <f t="shared" ref="AC2695:AC2758" si="279">LEN(G2536)</f>
        <v>0</v>
      </c>
    </row>
    <row r="2696" spans="7:29" x14ac:dyDescent="0.25">
      <c r="G2696" s="71"/>
      <c r="H2696" s="113" t="str">
        <f t="shared" si="274"/>
        <v/>
      </c>
      <c r="I2696" s="72"/>
      <c r="Y2696" s="65" t="str">
        <f t="shared" si="275"/>
        <v>DOUBLE</v>
      </c>
      <c r="Z2696" s="65">
        <f t="shared" si="276"/>
        <v>0</v>
      </c>
      <c r="AA2696" s="65">
        <f t="shared" si="277"/>
        <v>0</v>
      </c>
      <c r="AB2696" s="65">
        <f t="shared" si="278"/>
        <v>1</v>
      </c>
      <c r="AC2696" s="65">
        <f t="shared" si="279"/>
        <v>0</v>
      </c>
    </row>
    <row r="2697" spans="7:29" x14ac:dyDescent="0.25">
      <c r="G2697" s="71"/>
      <c r="H2697" s="113" t="str">
        <f t="shared" si="274"/>
        <v/>
      </c>
      <c r="I2697" s="72"/>
      <c r="Y2697" s="65" t="str">
        <f t="shared" si="275"/>
        <v>DOUBLE</v>
      </c>
      <c r="Z2697" s="65">
        <f t="shared" si="276"/>
        <v>0</v>
      </c>
      <c r="AA2697" s="65">
        <f t="shared" si="277"/>
        <v>0</v>
      </c>
      <c r="AB2697" s="65">
        <f t="shared" si="278"/>
        <v>1</v>
      </c>
      <c r="AC2697" s="65">
        <f t="shared" si="279"/>
        <v>0</v>
      </c>
    </row>
    <row r="2698" spans="7:29" x14ac:dyDescent="0.25">
      <c r="G2698" s="71"/>
      <c r="H2698" s="113" t="str">
        <f t="shared" si="274"/>
        <v/>
      </c>
      <c r="I2698" s="72"/>
      <c r="Y2698" s="65" t="str">
        <f t="shared" si="275"/>
        <v>DOUBLE</v>
      </c>
      <c r="Z2698" s="65">
        <f t="shared" si="276"/>
        <v>0</v>
      </c>
      <c r="AA2698" s="65">
        <f t="shared" si="277"/>
        <v>0</v>
      </c>
      <c r="AB2698" s="65">
        <f t="shared" si="278"/>
        <v>1</v>
      </c>
      <c r="AC2698" s="65">
        <f t="shared" si="279"/>
        <v>0</v>
      </c>
    </row>
    <row r="2699" spans="7:29" x14ac:dyDescent="0.25">
      <c r="G2699" s="71"/>
      <c r="H2699" s="113" t="str">
        <f t="shared" si="274"/>
        <v/>
      </c>
      <c r="I2699" s="72"/>
      <c r="Y2699" s="65" t="str">
        <f t="shared" si="275"/>
        <v>DOUBLE</v>
      </c>
      <c r="Z2699" s="65">
        <f t="shared" si="276"/>
        <v>0</v>
      </c>
      <c r="AA2699" s="65">
        <f t="shared" si="277"/>
        <v>0</v>
      </c>
      <c r="AB2699" s="65">
        <f t="shared" si="278"/>
        <v>1</v>
      </c>
      <c r="AC2699" s="65">
        <f t="shared" si="279"/>
        <v>0</v>
      </c>
    </row>
    <row r="2700" spans="7:29" x14ac:dyDescent="0.25">
      <c r="G2700" s="71"/>
      <c r="H2700" s="113" t="str">
        <f t="shared" si="274"/>
        <v/>
      </c>
      <c r="I2700" s="72"/>
      <c r="Y2700" s="65" t="str">
        <f t="shared" si="275"/>
        <v>DOUBLE</v>
      </c>
      <c r="Z2700" s="65">
        <f t="shared" si="276"/>
        <v>0</v>
      </c>
      <c r="AA2700" s="65">
        <f t="shared" si="277"/>
        <v>0</v>
      </c>
      <c r="AB2700" s="65">
        <f t="shared" si="278"/>
        <v>1</v>
      </c>
      <c r="AC2700" s="65">
        <f t="shared" si="279"/>
        <v>0</v>
      </c>
    </row>
    <row r="2701" spans="7:29" x14ac:dyDescent="0.25">
      <c r="G2701" s="71"/>
      <c r="H2701" s="113" t="str">
        <f t="shared" si="274"/>
        <v/>
      </c>
      <c r="I2701" s="72"/>
      <c r="Y2701" s="65" t="str">
        <f t="shared" si="275"/>
        <v>DOUBLE</v>
      </c>
      <c r="Z2701" s="65">
        <f t="shared" si="276"/>
        <v>0</v>
      </c>
      <c r="AA2701" s="65">
        <f t="shared" si="277"/>
        <v>0</v>
      </c>
      <c r="AB2701" s="65">
        <f t="shared" si="278"/>
        <v>1</v>
      </c>
      <c r="AC2701" s="65">
        <f t="shared" si="279"/>
        <v>0</v>
      </c>
    </row>
    <row r="2702" spans="7:29" x14ac:dyDescent="0.25">
      <c r="G2702" s="71"/>
      <c r="H2702" s="113" t="str">
        <f t="shared" si="274"/>
        <v/>
      </c>
      <c r="I2702" s="72"/>
      <c r="Y2702" s="65" t="str">
        <f t="shared" si="275"/>
        <v>DOUBLE</v>
      </c>
      <c r="Z2702" s="65">
        <f t="shared" si="276"/>
        <v>0</v>
      </c>
      <c r="AA2702" s="65">
        <f t="shared" si="277"/>
        <v>0</v>
      </c>
      <c r="AB2702" s="65">
        <f t="shared" si="278"/>
        <v>1</v>
      </c>
      <c r="AC2702" s="65">
        <f t="shared" si="279"/>
        <v>0</v>
      </c>
    </row>
    <row r="2703" spans="7:29" x14ac:dyDescent="0.25">
      <c r="G2703" s="71"/>
      <c r="H2703" s="113" t="str">
        <f t="shared" si="274"/>
        <v/>
      </c>
      <c r="I2703" s="72"/>
      <c r="Y2703" s="65" t="str">
        <f t="shared" si="275"/>
        <v>DOUBLE</v>
      </c>
      <c r="Z2703" s="65">
        <f t="shared" si="276"/>
        <v>0</v>
      </c>
      <c r="AA2703" s="65">
        <f t="shared" si="277"/>
        <v>0</v>
      </c>
      <c r="AB2703" s="65">
        <f t="shared" si="278"/>
        <v>1</v>
      </c>
      <c r="AC2703" s="65">
        <f t="shared" si="279"/>
        <v>0</v>
      </c>
    </row>
    <row r="2704" spans="7:29" x14ac:dyDescent="0.25">
      <c r="G2704" s="71"/>
      <c r="H2704" s="113" t="str">
        <f t="shared" si="274"/>
        <v/>
      </c>
      <c r="I2704" s="72"/>
      <c r="Y2704" s="65" t="str">
        <f t="shared" si="275"/>
        <v>DOUBLE</v>
      </c>
      <c r="Z2704" s="65">
        <f t="shared" si="276"/>
        <v>0</v>
      </c>
      <c r="AA2704" s="65">
        <f t="shared" si="277"/>
        <v>0</v>
      </c>
      <c r="AB2704" s="65">
        <f t="shared" si="278"/>
        <v>1</v>
      </c>
      <c r="AC2704" s="65">
        <f t="shared" si="279"/>
        <v>0</v>
      </c>
    </row>
    <row r="2705" spans="7:29" x14ac:dyDescent="0.25">
      <c r="G2705" s="71"/>
      <c r="H2705" s="113" t="str">
        <f t="shared" si="274"/>
        <v/>
      </c>
      <c r="I2705" s="72"/>
      <c r="Y2705" s="65" t="str">
        <f t="shared" si="275"/>
        <v>DOUBLE</v>
      </c>
      <c r="Z2705" s="65">
        <f t="shared" si="276"/>
        <v>0</v>
      </c>
      <c r="AA2705" s="65">
        <f t="shared" si="277"/>
        <v>0</v>
      </c>
      <c r="AB2705" s="65">
        <f t="shared" si="278"/>
        <v>1</v>
      </c>
      <c r="AC2705" s="65">
        <f t="shared" si="279"/>
        <v>0</v>
      </c>
    </row>
    <row r="2706" spans="7:29" x14ac:dyDescent="0.25">
      <c r="G2706" s="71"/>
      <c r="H2706" s="113" t="str">
        <f t="shared" si="274"/>
        <v/>
      </c>
      <c r="I2706" s="72"/>
      <c r="Y2706" s="65" t="str">
        <f t="shared" si="275"/>
        <v>DOUBLE</v>
      </c>
      <c r="Z2706" s="65">
        <f t="shared" si="276"/>
        <v>0</v>
      </c>
      <c r="AA2706" s="65">
        <f t="shared" si="277"/>
        <v>0</v>
      </c>
      <c r="AB2706" s="65">
        <f t="shared" si="278"/>
        <v>1</v>
      </c>
      <c r="AC2706" s="65">
        <f t="shared" si="279"/>
        <v>0</v>
      </c>
    </row>
    <row r="2707" spans="7:29" x14ac:dyDescent="0.25">
      <c r="G2707" s="71"/>
      <c r="H2707" s="113" t="str">
        <f t="shared" si="274"/>
        <v/>
      </c>
      <c r="I2707" s="72"/>
      <c r="Y2707" s="65" t="str">
        <f t="shared" si="275"/>
        <v>DOUBLE</v>
      </c>
      <c r="Z2707" s="65">
        <f t="shared" si="276"/>
        <v>0</v>
      </c>
      <c r="AA2707" s="65">
        <f t="shared" si="277"/>
        <v>0</v>
      </c>
      <c r="AB2707" s="65">
        <f t="shared" si="278"/>
        <v>1</v>
      </c>
      <c r="AC2707" s="65">
        <f t="shared" si="279"/>
        <v>0</v>
      </c>
    </row>
    <row r="2708" spans="7:29" x14ac:dyDescent="0.25">
      <c r="G2708" s="71"/>
      <c r="H2708" s="113" t="str">
        <f t="shared" si="274"/>
        <v/>
      </c>
      <c r="I2708" s="72"/>
      <c r="Y2708" s="65" t="str">
        <f t="shared" si="275"/>
        <v>DOUBLE</v>
      </c>
      <c r="Z2708" s="65">
        <f t="shared" si="276"/>
        <v>0</v>
      </c>
      <c r="AA2708" s="65">
        <f t="shared" si="277"/>
        <v>0</v>
      </c>
      <c r="AB2708" s="65">
        <f t="shared" si="278"/>
        <v>1</v>
      </c>
      <c r="AC2708" s="65">
        <f t="shared" si="279"/>
        <v>0</v>
      </c>
    </row>
    <row r="2709" spans="7:29" x14ac:dyDescent="0.25">
      <c r="G2709" s="71"/>
      <c r="H2709" s="113" t="str">
        <f t="shared" si="274"/>
        <v/>
      </c>
      <c r="I2709" s="72"/>
      <c r="Y2709" s="65" t="str">
        <f t="shared" si="275"/>
        <v>DOUBLE</v>
      </c>
      <c r="Z2709" s="65">
        <f t="shared" si="276"/>
        <v>0</v>
      </c>
      <c r="AA2709" s="65">
        <f t="shared" si="277"/>
        <v>0</v>
      </c>
      <c r="AB2709" s="65">
        <f t="shared" si="278"/>
        <v>1</v>
      </c>
      <c r="AC2709" s="65">
        <f t="shared" si="279"/>
        <v>0</v>
      </c>
    </row>
    <row r="2710" spans="7:29" x14ac:dyDescent="0.25">
      <c r="G2710" s="71"/>
      <c r="H2710" s="113" t="str">
        <f t="shared" si="274"/>
        <v/>
      </c>
      <c r="I2710" s="72"/>
      <c r="Y2710" s="65" t="str">
        <f t="shared" si="275"/>
        <v>DOUBLE</v>
      </c>
      <c r="Z2710" s="65">
        <f t="shared" si="276"/>
        <v>0</v>
      </c>
      <c r="AA2710" s="65">
        <f t="shared" si="277"/>
        <v>0</v>
      </c>
      <c r="AB2710" s="65">
        <f t="shared" si="278"/>
        <v>1</v>
      </c>
      <c r="AC2710" s="65">
        <f t="shared" si="279"/>
        <v>0</v>
      </c>
    </row>
    <row r="2711" spans="7:29" x14ac:dyDescent="0.25">
      <c r="G2711" s="71"/>
      <c r="H2711" s="113" t="str">
        <f t="shared" si="274"/>
        <v/>
      </c>
      <c r="I2711" s="72"/>
      <c r="Y2711" s="65" t="str">
        <f t="shared" si="275"/>
        <v>DOUBLE</v>
      </c>
      <c r="Z2711" s="65">
        <f t="shared" si="276"/>
        <v>0</v>
      </c>
      <c r="AA2711" s="65">
        <f t="shared" si="277"/>
        <v>0</v>
      </c>
      <c r="AB2711" s="65">
        <f t="shared" si="278"/>
        <v>1</v>
      </c>
      <c r="AC2711" s="65">
        <f t="shared" si="279"/>
        <v>0</v>
      </c>
    </row>
    <row r="2712" spans="7:29" x14ac:dyDescent="0.25">
      <c r="G2712" s="71"/>
      <c r="H2712" s="113" t="str">
        <f t="shared" si="274"/>
        <v/>
      </c>
      <c r="I2712" s="72"/>
      <c r="Y2712" s="65" t="str">
        <f t="shared" si="275"/>
        <v>DOUBLE</v>
      </c>
      <c r="Z2712" s="65">
        <f t="shared" si="276"/>
        <v>0</v>
      </c>
      <c r="AA2712" s="65">
        <f t="shared" si="277"/>
        <v>0</v>
      </c>
      <c r="AB2712" s="65">
        <f t="shared" si="278"/>
        <v>1</v>
      </c>
      <c r="AC2712" s="65">
        <f t="shared" si="279"/>
        <v>0</v>
      </c>
    </row>
    <row r="2713" spans="7:29" x14ac:dyDescent="0.25">
      <c r="G2713" s="71"/>
      <c r="H2713" s="113" t="str">
        <f t="shared" si="274"/>
        <v/>
      </c>
      <c r="I2713" s="72"/>
      <c r="Y2713" s="65" t="str">
        <f t="shared" si="275"/>
        <v>DOUBLE</v>
      </c>
      <c r="Z2713" s="65">
        <f t="shared" si="276"/>
        <v>0</v>
      </c>
      <c r="AA2713" s="65">
        <f t="shared" si="277"/>
        <v>0</v>
      </c>
      <c r="AB2713" s="65">
        <f t="shared" si="278"/>
        <v>1</v>
      </c>
      <c r="AC2713" s="65">
        <f t="shared" si="279"/>
        <v>0</v>
      </c>
    </row>
    <row r="2714" spans="7:29" x14ac:dyDescent="0.25">
      <c r="G2714" s="71"/>
      <c r="H2714" s="113" t="str">
        <f t="shared" si="274"/>
        <v/>
      </c>
      <c r="I2714" s="72"/>
      <c r="Y2714" s="65" t="str">
        <f t="shared" si="275"/>
        <v>DOUBLE</v>
      </c>
      <c r="Z2714" s="65">
        <f t="shared" si="276"/>
        <v>0</v>
      </c>
      <c r="AA2714" s="65">
        <f t="shared" si="277"/>
        <v>0</v>
      </c>
      <c r="AB2714" s="65">
        <f t="shared" si="278"/>
        <v>1</v>
      </c>
      <c r="AC2714" s="65">
        <f t="shared" si="279"/>
        <v>0</v>
      </c>
    </row>
    <row r="2715" spans="7:29" x14ac:dyDescent="0.25">
      <c r="G2715" s="71"/>
      <c r="H2715" s="113" t="str">
        <f t="shared" si="274"/>
        <v/>
      </c>
      <c r="I2715" s="72"/>
      <c r="Y2715" s="65" t="str">
        <f t="shared" si="275"/>
        <v>DOUBLE</v>
      </c>
      <c r="Z2715" s="65">
        <f t="shared" si="276"/>
        <v>0</v>
      </c>
      <c r="AA2715" s="65">
        <f t="shared" si="277"/>
        <v>0</v>
      </c>
      <c r="AB2715" s="65">
        <f t="shared" si="278"/>
        <v>1</v>
      </c>
      <c r="AC2715" s="65">
        <f t="shared" si="279"/>
        <v>0</v>
      </c>
    </row>
    <row r="2716" spans="7:29" x14ac:dyDescent="0.25">
      <c r="G2716" s="71"/>
      <c r="H2716" s="113" t="str">
        <f t="shared" si="274"/>
        <v/>
      </c>
      <c r="I2716" s="72"/>
      <c r="Y2716" s="65" t="str">
        <f t="shared" si="275"/>
        <v>DOUBLE</v>
      </c>
      <c r="Z2716" s="65">
        <f t="shared" si="276"/>
        <v>0</v>
      </c>
      <c r="AA2716" s="65">
        <f t="shared" si="277"/>
        <v>0</v>
      </c>
      <c r="AB2716" s="65">
        <f t="shared" si="278"/>
        <v>1</v>
      </c>
      <c r="AC2716" s="65">
        <f t="shared" si="279"/>
        <v>0</v>
      </c>
    </row>
    <row r="2717" spans="7:29" x14ac:dyDescent="0.25">
      <c r="G2717" s="71"/>
      <c r="H2717" s="113" t="str">
        <f t="shared" si="274"/>
        <v/>
      </c>
      <c r="I2717" s="72"/>
      <c r="Y2717" s="65" t="str">
        <f t="shared" si="275"/>
        <v>DOUBLE</v>
      </c>
      <c r="Z2717" s="65">
        <f t="shared" si="276"/>
        <v>0</v>
      </c>
      <c r="AA2717" s="65">
        <f t="shared" si="277"/>
        <v>0</v>
      </c>
      <c r="AB2717" s="65">
        <f t="shared" si="278"/>
        <v>1</v>
      </c>
      <c r="AC2717" s="65">
        <f t="shared" si="279"/>
        <v>0</v>
      </c>
    </row>
    <row r="2718" spans="7:29" x14ac:dyDescent="0.25">
      <c r="G2718" s="71"/>
      <c r="H2718" s="113" t="str">
        <f t="shared" si="274"/>
        <v/>
      </c>
      <c r="I2718" s="72"/>
      <c r="Y2718" s="65" t="str">
        <f t="shared" si="275"/>
        <v>DOUBLE</v>
      </c>
      <c r="Z2718" s="65">
        <f t="shared" si="276"/>
        <v>0</v>
      </c>
      <c r="AA2718" s="65">
        <f t="shared" si="277"/>
        <v>0</v>
      </c>
      <c r="AB2718" s="65">
        <f t="shared" si="278"/>
        <v>1</v>
      </c>
      <c r="AC2718" s="65">
        <f t="shared" si="279"/>
        <v>0</v>
      </c>
    </row>
    <row r="2719" spans="7:29" x14ac:dyDescent="0.25">
      <c r="G2719" s="71"/>
      <c r="H2719" s="113" t="str">
        <f t="shared" si="274"/>
        <v/>
      </c>
      <c r="I2719" s="72"/>
      <c r="Y2719" s="65" t="str">
        <f t="shared" si="275"/>
        <v>DOUBLE</v>
      </c>
      <c r="Z2719" s="65">
        <f t="shared" si="276"/>
        <v>0</v>
      </c>
      <c r="AA2719" s="65">
        <f t="shared" si="277"/>
        <v>0</v>
      </c>
      <c r="AB2719" s="65">
        <f t="shared" si="278"/>
        <v>1</v>
      </c>
      <c r="AC2719" s="65">
        <f t="shared" si="279"/>
        <v>0</v>
      </c>
    </row>
    <row r="2720" spans="7:29" x14ac:dyDescent="0.25">
      <c r="G2720" s="71"/>
      <c r="H2720" s="113" t="str">
        <f t="shared" si="274"/>
        <v/>
      </c>
      <c r="I2720" s="72"/>
      <c r="Y2720" s="65" t="str">
        <f t="shared" si="275"/>
        <v>DOUBLE</v>
      </c>
      <c r="Z2720" s="65">
        <f t="shared" si="276"/>
        <v>0</v>
      </c>
      <c r="AA2720" s="65">
        <f t="shared" si="277"/>
        <v>0</v>
      </c>
      <c r="AB2720" s="65">
        <f t="shared" si="278"/>
        <v>1</v>
      </c>
      <c r="AC2720" s="65">
        <f t="shared" si="279"/>
        <v>0</v>
      </c>
    </row>
    <row r="2721" spans="7:29" x14ac:dyDescent="0.25">
      <c r="G2721" s="71"/>
      <c r="H2721" s="113" t="str">
        <f t="shared" si="274"/>
        <v/>
      </c>
      <c r="I2721" s="72"/>
      <c r="Y2721" s="65" t="str">
        <f t="shared" si="275"/>
        <v>DOUBLE</v>
      </c>
      <c r="Z2721" s="65">
        <f t="shared" si="276"/>
        <v>0</v>
      </c>
      <c r="AA2721" s="65">
        <f t="shared" si="277"/>
        <v>0</v>
      </c>
      <c r="AB2721" s="65">
        <f t="shared" si="278"/>
        <v>1</v>
      </c>
      <c r="AC2721" s="65">
        <f t="shared" si="279"/>
        <v>0</v>
      </c>
    </row>
    <row r="2722" spans="7:29" x14ac:dyDescent="0.25">
      <c r="G2722" s="71"/>
      <c r="H2722" s="113" t="str">
        <f t="shared" si="274"/>
        <v/>
      </c>
      <c r="I2722" s="72"/>
      <c r="Y2722" s="65" t="str">
        <f t="shared" si="275"/>
        <v>DOUBLE</v>
      </c>
      <c r="Z2722" s="65">
        <f t="shared" si="276"/>
        <v>0</v>
      </c>
      <c r="AA2722" s="65">
        <f t="shared" si="277"/>
        <v>0</v>
      </c>
      <c r="AB2722" s="65">
        <f t="shared" si="278"/>
        <v>1</v>
      </c>
      <c r="AC2722" s="65">
        <f t="shared" si="279"/>
        <v>0</v>
      </c>
    </row>
    <row r="2723" spans="7:29" x14ac:dyDescent="0.25">
      <c r="G2723" s="71"/>
      <c r="H2723" s="113" t="str">
        <f t="shared" si="274"/>
        <v/>
      </c>
      <c r="I2723" s="72"/>
      <c r="Y2723" s="65" t="str">
        <f t="shared" si="275"/>
        <v>DOUBLE</v>
      </c>
      <c r="Z2723" s="65">
        <f t="shared" si="276"/>
        <v>0</v>
      </c>
      <c r="AA2723" s="65">
        <f t="shared" si="277"/>
        <v>0</v>
      </c>
      <c r="AB2723" s="65">
        <f t="shared" si="278"/>
        <v>1</v>
      </c>
      <c r="AC2723" s="65">
        <f t="shared" si="279"/>
        <v>0</v>
      </c>
    </row>
    <row r="2724" spans="7:29" x14ac:dyDescent="0.25">
      <c r="G2724" s="71"/>
      <c r="H2724" s="113" t="str">
        <f t="shared" si="274"/>
        <v/>
      </c>
      <c r="I2724" s="72"/>
      <c r="Y2724" s="65" t="str">
        <f t="shared" si="275"/>
        <v>DOUBLE</v>
      </c>
      <c r="Z2724" s="65">
        <f t="shared" si="276"/>
        <v>0</v>
      </c>
      <c r="AA2724" s="65">
        <f t="shared" si="277"/>
        <v>0</v>
      </c>
      <c r="AB2724" s="65">
        <f t="shared" si="278"/>
        <v>1</v>
      </c>
      <c r="AC2724" s="65">
        <f t="shared" si="279"/>
        <v>0</v>
      </c>
    </row>
    <row r="2725" spans="7:29" x14ac:dyDescent="0.25">
      <c r="G2725" s="71"/>
      <c r="H2725" s="113" t="str">
        <f t="shared" si="274"/>
        <v/>
      </c>
      <c r="I2725" s="72"/>
      <c r="Y2725" s="65" t="str">
        <f t="shared" si="275"/>
        <v>DOUBLE</v>
      </c>
      <c r="Z2725" s="65">
        <f t="shared" si="276"/>
        <v>0</v>
      </c>
      <c r="AA2725" s="65">
        <f t="shared" si="277"/>
        <v>0</v>
      </c>
      <c r="AB2725" s="65">
        <f t="shared" si="278"/>
        <v>1</v>
      </c>
      <c r="AC2725" s="65">
        <f t="shared" si="279"/>
        <v>0</v>
      </c>
    </row>
    <row r="2726" spans="7:29" x14ac:dyDescent="0.25">
      <c r="G2726" s="71"/>
      <c r="H2726" s="113" t="str">
        <f t="shared" si="274"/>
        <v/>
      </c>
      <c r="I2726" s="72"/>
      <c r="Y2726" s="65" t="str">
        <f t="shared" si="275"/>
        <v>DOUBLE</v>
      </c>
      <c r="Z2726" s="65">
        <f t="shared" si="276"/>
        <v>0</v>
      </c>
      <c r="AA2726" s="65">
        <f t="shared" si="277"/>
        <v>0</v>
      </c>
      <c r="AB2726" s="65">
        <f t="shared" si="278"/>
        <v>1</v>
      </c>
      <c r="AC2726" s="65">
        <f t="shared" si="279"/>
        <v>0</v>
      </c>
    </row>
    <row r="2727" spans="7:29" x14ac:dyDescent="0.25">
      <c r="G2727" s="71"/>
      <c r="H2727" s="113" t="str">
        <f t="shared" ref="H2727:H2790" si="280">LEFT(G2727,2)</f>
        <v/>
      </c>
      <c r="I2727" s="72"/>
      <c r="Y2727" s="65" t="str">
        <f t="shared" ref="Y2727:Y2790" si="281">IF(COUNTIF($G$5:$G$4836,G2568)&gt;1,"DOUBLE","")</f>
        <v>DOUBLE</v>
      </c>
      <c r="Z2727" s="65">
        <f t="shared" si="276"/>
        <v>0</v>
      </c>
      <c r="AA2727" s="65">
        <f t="shared" si="277"/>
        <v>0</v>
      </c>
      <c r="AB2727" s="65">
        <f t="shared" si="278"/>
        <v>1</v>
      </c>
      <c r="AC2727" s="65">
        <f t="shared" si="279"/>
        <v>0</v>
      </c>
    </row>
    <row r="2728" spans="7:29" x14ac:dyDescent="0.25">
      <c r="G2728" s="71"/>
      <c r="H2728" s="113" t="str">
        <f t="shared" si="280"/>
        <v/>
      </c>
      <c r="I2728" s="72"/>
      <c r="Y2728" s="65" t="str">
        <f t="shared" si="281"/>
        <v>DOUBLE</v>
      </c>
      <c r="Z2728" s="65">
        <f t="shared" si="276"/>
        <v>0</v>
      </c>
      <c r="AA2728" s="65">
        <f t="shared" si="277"/>
        <v>0</v>
      </c>
      <c r="AB2728" s="65">
        <f t="shared" si="278"/>
        <v>1</v>
      </c>
      <c r="AC2728" s="65">
        <f t="shared" si="279"/>
        <v>0</v>
      </c>
    </row>
    <row r="2729" spans="7:29" x14ac:dyDescent="0.25">
      <c r="G2729" s="71"/>
      <c r="H2729" s="113" t="str">
        <f t="shared" si="280"/>
        <v/>
      </c>
      <c r="I2729" s="72"/>
      <c r="Y2729" s="65" t="str">
        <f t="shared" si="281"/>
        <v>DOUBLE</v>
      </c>
      <c r="Z2729" s="65">
        <f t="shared" si="276"/>
        <v>0</v>
      </c>
      <c r="AA2729" s="65">
        <f t="shared" si="277"/>
        <v>0</v>
      </c>
      <c r="AB2729" s="65">
        <f t="shared" si="278"/>
        <v>1</v>
      </c>
      <c r="AC2729" s="65">
        <f t="shared" si="279"/>
        <v>0</v>
      </c>
    </row>
    <row r="2730" spans="7:29" x14ac:dyDescent="0.25">
      <c r="G2730" s="71"/>
      <c r="H2730" s="113" t="str">
        <f t="shared" si="280"/>
        <v/>
      </c>
      <c r="I2730" s="72"/>
      <c r="Y2730" s="65" t="str">
        <f t="shared" si="281"/>
        <v>DOUBLE</v>
      </c>
      <c r="Z2730" s="65">
        <f t="shared" si="276"/>
        <v>0</v>
      </c>
      <c r="AA2730" s="65">
        <f t="shared" si="277"/>
        <v>0</v>
      </c>
      <c r="AB2730" s="65">
        <f t="shared" si="278"/>
        <v>1</v>
      </c>
      <c r="AC2730" s="65">
        <f t="shared" si="279"/>
        <v>0</v>
      </c>
    </row>
    <row r="2731" spans="7:29" x14ac:dyDescent="0.25">
      <c r="G2731" s="71"/>
      <c r="H2731" s="113" t="str">
        <f t="shared" si="280"/>
        <v/>
      </c>
      <c r="I2731" s="72"/>
      <c r="Y2731" s="65" t="str">
        <f t="shared" si="281"/>
        <v>DOUBLE</v>
      </c>
      <c r="Z2731" s="65">
        <f t="shared" si="276"/>
        <v>0</v>
      </c>
      <c r="AA2731" s="65">
        <f t="shared" si="277"/>
        <v>0</v>
      </c>
      <c r="AB2731" s="65">
        <f t="shared" si="278"/>
        <v>1</v>
      </c>
      <c r="AC2731" s="65">
        <f t="shared" si="279"/>
        <v>0</v>
      </c>
    </row>
    <row r="2732" spans="7:29" x14ac:dyDescent="0.25">
      <c r="G2732" s="71"/>
      <c r="H2732" s="113" t="str">
        <f t="shared" si="280"/>
        <v/>
      </c>
      <c r="I2732" s="72"/>
      <c r="Y2732" s="65" t="str">
        <f t="shared" si="281"/>
        <v>DOUBLE</v>
      </c>
      <c r="Z2732" s="65">
        <f t="shared" si="276"/>
        <v>0</v>
      </c>
      <c r="AA2732" s="65">
        <f t="shared" si="277"/>
        <v>0</v>
      </c>
      <c r="AB2732" s="65">
        <f t="shared" si="278"/>
        <v>1</v>
      </c>
      <c r="AC2732" s="65">
        <f t="shared" si="279"/>
        <v>0</v>
      </c>
    </row>
    <row r="2733" spans="7:29" x14ac:dyDescent="0.25">
      <c r="G2733" s="71"/>
      <c r="H2733" s="113" t="str">
        <f t="shared" si="280"/>
        <v/>
      </c>
      <c r="I2733" s="72"/>
      <c r="Y2733" s="65" t="str">
        <f t="shared" si="281"/>
        <v>DOUBLE</v>
      </c>
      <c r="Z2733" s="65">
        <f t="shared" si="276"/>
        <v>0</v>
      </c>
      <c r="AA2733" s="65">
        <f t="shared" si="277"/>
        <v>0</v>
      </c>
      <c r="AB2733" s="65">
        <f t="shared" si="278"/>
        <v>1</v>
      </c>
      <c r="AC2733" s="65">
        <f t="shared" si="279"/>
        <v>0</v>
      </c>
    </row>
    <row r="2734" spans="7:29" x14ac:dyDescent="0.25">
      <c r="G2734" s="71"/>
      <c r="H2734" s="113" t="str">
        <f t="shared" si="280"/>
        <v/>
      </c>
      <c r="I2734" s="72"/>
      <c r="Y2734" s="65" t="str">
        <f t="shared" si="281"/>
        <v>DOUBLE</v>
      </c>
      <c r="Z2734" s="65">
        <f t="shared" si="276"/>
        <v>0</v>
      </c>
      <c r="AA2734" s="65">
        <f t="shared" si="277"/>
        <v>0</v>
      </c>
      <c r="AB2734" s="65">
        <f t="shared" si="278"/>
        <v>1</v>
      </c>
      <c r="AC2734" s="65">
        <f t="shared" si="279"/>
        <v>0</v>
      </c>
    </row>
    <row r="2735" spans="7:29" x14ac:dyDescent="0.25">
      <c r="G2735" s="71"/>
      <c r="H2735" s="113" t="str">
        <f t="shared" si="280"/>
        <v/>
      </c>
      <c r="I2735" s="72"/>
      <c r="Y2735" s="65" t="str">
        <f t="shared" si="281"/>
        <v>DOUBLE</v>
      </c>
      <c r="Z2735" s="65">
        <f t="shared" si="276"/>
        <v>0</v>
      </c>
      <c r="AA2735" s="65">
        <f t="shared" si="277"/>
        <v>0</v>
      </c>
      <c r="AB2735" s="65">
        <f t="shared" si="278"/>
        <v>1</v>
      </c>
      <c r="AC2735" s="65">
        <f t="shared" si="279"/>
        <v>0</v>
      </c>
    </row>
    <row r="2736" spans="7:29" x14ac:dyDescent="0.25">
      <c r="G2736" s="71"/>
      <c r="H2736" s="113" t="str">
        <f t="shared" si="280"/>
        <v/>
      </c>
      <c r="I2736" s="72"/>
      <c r="Y2736" s="65" t="str">
        <f t="shared" si="281"/>
        <v>DOUBLE</v>
      </c>
      <c r="Z2736" s="65">
        <f t="shared" si="276"/>
        <v>0</v>
      </c>
      <c r="AA2736" s="65">
        <f t="shared" si="277"/>
        <v>0</v>
      </c>
      <c r="AB2736" s="65">
        <f t="shared" si="278"/>
        <v>1</v>
      </c>
      <c r="AC2736" s="65">
        <f t="shared" si="279"/>
        <v>0</v>
      </c>
    </row>
    <row r="2737" spans="7:29" x14ac:dyDescent="0.25">
      <c r="G2737" s="71"/>
      <c r="H2737" s="113" t="str">
        <f t="shared" si="280"/>
        <v/>
      </c>
      <c r="I2737" s="72"/>
      <c r="Y2737" s="65" t="str">
        <f t="shared" si="281"/>
        <v>DOUBLE</v>
      </c>
      <c r="Z2737" s="65">
        <f t="shared" si="276"/>
        <v>0</v>
      </c>
      <c r="AA2737" s="65">
        <f t="shared" si="277"/>
        <v>0</v>
      </c>
      <c r="AB2737" s="65">
        <f t="shared" si="278"/>
        <v>1</v>
      </c>
      <c r="AC2737" s="65">
        <f t="shared" si="279"/>
        <v>0</v>
      </c>
    </row>
    <row r="2738" spans="7:29" x14ac:dyDescent="0.25">
      <c r="G2738" s="71"/>
      <c r="H2738" s="113" t="str">
        <f t="shared" si="280"/>
        <v/>
      </c>
      <c r="I2738" s="72"/>
      <c r="Y2738" s="65" t="str">
        <f t="shared" si="281"/>
        <v>DOUBLE</v>
      </c>
      <c r="Z2738" s="65">
        <f t="shared" si="276"/>
        <v>0</v>
      </c>
      <c r="AA2738" s="65">
        <f t="shared" si="277"/>
        <v>0</v>
      </c>
      <c r="AB2738" s="65">
        <f t="shared" si="278"/>
        <v>1</v>
      </c>
      <c r="AC2738" s="65">
        <f t="shared" si="279"/>
        <v>0</v>
      </c>
    </row>
    <row r="2739" spans="7:29" x14ac:dyDescent="0.25">
      <c r="G2739" s="71"/>
      <c r="H2739" s="113" t="str">
        <f t="shared" si="280"/>
        <v/>
      </c>
      <c r="I2739" s="72"/>
      <c r="Y2739" s="65" t="str">
        <f t="shared" si="281"/>
        <v>DOUBLE</v>
      </c>
      <c r="Z2739" s="65">
        <f t="shared" si="276"/>
        <v>0</v>
      </c>
      <c r="AA2739" s="65">
        <f t="shared" si="277"/>
        <v>0</v>
      </c>
      <c r="AB2739" s="65">
        <f t="shared" si="278"/>
        <v>1</v>
      </c>
      <c r="AC2739" s="65">
        <f t="shared" si="279"/>
        <v>0</v>
      </c>
    </row>
    <row r="2740" spans="7:29" x14ac:dyDescent="0.25">
      <c r="G2740" s="71"/>
      <c r="H2740" s="113" t="str">
        <f t="shared" si="280"/>
        <v/>
      </c>
      <c r="I2740" s="72"/>
      <c r="Y2740" s="65" t="str">
        <f t="shared" si="281"/>
        <v>DOUBLE</v>
      </c>
      <c r="Z2740" s="65">
        <f t="shared" si="276"/>
        <v>0</v>
      </c>
      <c r="AA2740" s="65">
        <f t="shared" si="277"/>
        <v>0</v>
      </c>
      <c r="AB2740" s="65">
        <f t="shared" si="278"/>
        <v>1</v>
      </c>
      <c r="AC2740" s="65">
        <f t="shared" si="279"/>
        <v>0</v>
      </c>
    </row>
    <row r="2741" spans="7:29" x14ac:dyDescent="0.25">
      <c r="G2741" s="71"/>
      <c r="H2741" s="113" t="str">
        <f t="shared" si="280"/>
        <v/>
      </c>
      <c r="I2741" s="72"/>
      <c r="Y2741" s="65" t="str">
        <f t="shared" si="281"/>
        <v>DOUBLE</v>
      </c>
      <c r="Z2741" s="65">
        <f t="shared" si="276"/>
        <v>0</v>
      </c>
      <c r="AA2741" s="65">
        <f t="shared" si="277"/>
        <v>0</v>
      </c>
      <c r="AB2741" s="65">
        <f t="shared" si="278"/>
        <v>1</v>
      </c>
      <c r="AC2741" s="65">
        <f t="shared" si="279"/>
        <v>0</v>
      </c>
    </row>
    <row r="2742" spans="7:29" x14ac:dyDescent="0.25">
      <c r="G2742" s="71"/>
      <c r="H2742" s="113" t="str">
        <f t="shared" si="280"/>
        <v/>
      </c>
      <c r="I2742" s="72"/>
      <c r="Y2742" s="65" t="str">
        <f t="shared" si="281"/>
        <v>DOUBLE</v>
      </c>
      <c r="Z2742" s="65">
        <f t="shared" si="276"/>
        <v>0</v>
      </c>
      <c r="AA2742" s="65">
        <f t="shared" si="277"/>
        <v>0</v>
      </c>
      <c r="AB2742" s="65">
        <f t="shared" si="278"/>
        <v>1</v>
      </c>
      <c r="AC2742" s="65">
        <f t="shared" si="279"/>
        <v>0</v>
      </c>
    </row>
    <row r="2743" spans="7:29" x14ac:dyDescent="0.25">
      <c r="G2743" s="71"/>
      <c r="H2743" s="113" t="str">
        <f t="shared" si="280"/>
        <v/>
      </c>
      <c r="I2743" s="72"/>
      <c r="Y2743" s="65" t="str">
        <f t="shared" si="281"/>
        <v>DOUBLE</v>
      </c>
      <c r="Z2743" s="65">
        <f t="shared" si="276"/>
        <v>0</v>
      </c>
      <c r="AA2743" s="65">
        <f t="shared" si="277"/>
        <v>0</v>
      </c>
      <c r="AB2743" s="65">
        <f t="shared" si="278"/>
        <v>1</v>
      </c>
      <c r="AC2743" s="65">
        <f t="shared" si="279"/>
        <v>0</v>
      </c>
    </row>
    <row r="2744" spans="7:29" x14ac:dyDescent="0.25">
      <c r="G2744" s="71"/>
      <c r="H2744" s="113" t="str">
        <f t="shared" si="280"/>
        <v/>
      </c>
      <c r="I2744" s="72"/>
      <c r="Y2744" s="65" t="str">
        <f t="shared" si="281"/>
        <v>DOUBLE</v>
      </c>
      <c r="Z2744" s="65">
        <f t="shared" si="276"/>
        <v>0</v>
      </c>
      <c r="AA2744" s="65">
        <f t="shared" si="277"/>
        <v>0</v>
      </c>
      <c r="AB2744" s="65">
        <f t="shared" si="278"/>
        <v>1</v>
      </c>
      <c r="AC2744" s="65">
        <f t="shared" si="279"/>
        <v>0</v>
      </c>
    </row>
    <row r="2745" spans="7:29" x14ac:dyDescent="0.25">
      <c r="G2745" s="71"/>
      <c r="H2745" s="113" t="str">
        <f t="shared" si="280"/>
        <v/>
      </c>
      <c r="I2745" s="72"/>
      <c r="Y2745" s="65" t="str">
        <f t="shared" si="281"/>
        <v>DOUBLE</v>
      </c>
      <c r="Z2745" s="65">
        <f t="shared" si="276"/>
        <v>0</v>
      </c>
      <c r="AA2745" s="65">
        <f t="shared" si="277"/>
        <v>0</v>
      </c>
      <c r="AB2745" s="65">
        <f t="shared" si="278"/>
        <v>1</v>
      </c>
      <c r="AC2745" s="65">
        <f t="shared" si="279"/>
        <v>0</v>
      </c>
    </row>
    <row r="2746" spans="7:29" x14ac:dyDescent="0.25">
      <c r="G2746" s="71"/>
      <c r="H2746" s="113" t="str">
        <f t="shared" si="280"/>
        <v/>
      </c>
      <c r="I2746" s="72"/>
      <c r="Y2746" s="65" t="str">
        <f t="shared" si="281"/>
        <v>DOUBLE</v>
      </c>
      <c r="Z2746" s="65">
        <f t="shared" si="276"/>
        <v>0</v>
      </c>
      <c r="AA2746" s="65">
        <f t="shared" si="277"/>
        <v>0</v>
      </c>
      <c r="AB2746" s="65">
        <f t="shared" si="278"/>
        <v>1</v>
      </c>
      <c r="AC2746" s="65">
        <f t="shared" si="279"/>
        <v>0</v>
      </c>
    </row>
    <row r="2747" spans="7:29" x14ac:dyDescent="0.25">
      <c r="G2747" s="71"/>
      <c r="H2747" s="113" t="str">
        <f t="shared" si="280"/>
        <v/>
      </c>
      <c r="I2747" s="72"/>
      <c r="Y2747" s="65" t="str">
        <f t="shared" si="281"/>
        <v>DOUBLE</v>
      </c>
      <c r="Z2747" s="65">
        <f t="shared" si="276"/>
        <v>0</v>
      </c>
      <c r="AA2747" s="65">
        <f t="shared" si="277"/>
        <v>0</v>
      </c>
      <c r="AB2747" s="65">
        <f t="shared" si="278"/>
        <v>1</v>
      </c>
      <c r="AC2747" s="65">
        <f t="shared" si="279"/>
        <v>0</v>
      </c>
    </row>
    <row r="2748" spans="7:29" x14ac:dyDescent="0.25">
      <c r="G2748" s="71"/>
      <c r="H2748" s="113" t="str">
        <f t="shared" si="280"/>
        <v/>
      </c>
      <c r="I2748" s="72"/>
      <c r="Y2748" s="65" t="str">
        <f t="shared" si="281"/>
        <v>DOUBLE</v>
      </c>
      <c r="Z2748" s="65">
        <f t="shared" si="276"/>
        <v>0</v>
      </c>
      <c r="AA2748" s="65">
        <f t="shared" si="277"/>
        <v>0</v>
      </c>
      <c r="AB2748" s="65">
        <f t="shared" si="278"/>
        <v>1</v>
      </c>
      <c r="AC2748" s="65">
        <f t="shared" si="279"/>
        <v>0</v>
      </c>
    </row>
    <row r="2749" spans="7:29" x14ac:dyDescent="0.25">
      <c r="G2749" s="71"/>
      <c r="H2749" s="113" t="str">
        <f t="shared" si="280"/>
        <v/>
      </c>
      <c r="I2749" s="72"/>
      <c r="Y2749" s="65" t="str">
        <f t="shared" si="281"/>
        <v>DOUBLE</v>
      </c>
      <c r="Z2749" s="65">
        <f t="shared" si="276"/>
        <v>0</v>
      </c>
      <c r="AA2749" s="65">
        <f t="shared" si="277"/>
        <v>0</v>
      </c>
      <c r="AB2749" s="65">
        <f t="shared" si="278"/>
        <v>1</v>
      </c>
      <c r="AC2749" s="65">
        <f t="shared" si="279"/>
        <v>0</v>
      </c>
    </row>
    <row r="2750" spans="7:29" x14ac:dyDescent="0.25">
      <c r="G2750" s="71"/>
      <c r="H2750" s="113" t="str">
        <f t="shared" si="280"/>
        <v/>
      </c>
      <c r="I2750" s="72"/>
      <c r="Y2750" s="65" t="str">
        <f t="shared" si="281"/>
        <v>DOUBLE</v>
      </c>
      <c r="Z2750" s="65">
        <f t="shared" si="276"/>
        <v>0</v>
      </c>
      <c r="AA2750" s="65">
        <f t="shared" si="277"/>
        <v>0</v>
      </c>
      <c r="AB2750" s="65">
        <f t="shared" si="278"/>
        <v>1</v>
      </c>
      <c r="AC2750" s="65">
        <f t="shared" si="279"/>
        <v>0</v>
      </c>
    </row>
    <row r="2751" spans="7:29" x14ac:dyDescent="0.25">
      <c r="G2751" s="71"/>
      <c r="H2751" s="113" t="str">
        <f t="shared" si="280"/>
        <v/>
      </c>
      <c r="I2751" s="72"/>
      <c r="Y2751" s="65" t="str">
        <f t="shared" si="281"/>
        <v>DOUBLE</v>
      </c>
      <c r="Z2751" s="65">
        <f t="shared" si="276"/>
        <v>0</v>
      </c>
      <c r="AA2751" s="65">
        <f t="shared" si="277"/>
        <v>0</v>
      </c>
      <c r="AB2751" s="65">
        <f t="shared" si="278"/>
        <v>1</v>
      </c>
      <c r="AC2751" s="65">
        <f t="shared" si="279"/>
        <v>0</v>
      </c>
    </row>
    <row r="2752" spans="7:29" x14ac:dyDescent="0.25">
      <c r="G2752" s="71"/>
      <c r="H2752" s="113" t="str">
        <f t="shared" si="280"/>
        <v/>
      </c>
      <c r="I2752" s="72"/>
      <c r="Y2752" s="65" t="str">
        <f t="shared" si="281"/>
        <v>DOUBLE</v>
      </c>
      <c r="Z2752" s="65">
        <f t="shared" si="276"/>
        <v>0</v>
      </c>
      <c r="AA2752" s="65">
        <f t="shared" si="277"/>
        <v>0</v>
      </c>
      <c r="AB2752" s="65">
        <f t="shared" si="278"/>
        <v>1</v>
      </c>
      <c r="AC2752" s="65">
        <f t="shared" si="279"/>
        <v>0</v>
      </c>
    </row>
    <row r="2753" spans="7:29" x14ac:dyDescent="0.25">
      <c r="G2753" s="71"/>
      <c r="H2753" s="113" t="str">
        <f t="shared" si="280"/>
        <v/>
      </c>
      <c r="I2753" s="72"/>
      <c r="Y2753" s="65" t="str">
        <f t="shared" si="281"/>
        <v>DOUBLE</v>
      </c>
      <c r="Z2753" s="65">
        <f t="shared" ref="Z2753:Z2816" si="282">A2594</f>
        <v>0</v>
      </c>
      <c r="AA2753" s="65">
        <f t="shared" si="277"/>
        <v>0</v>
      </c>
      <c r="AB2753" s="65">
        <f t="shared" si="278"/>
        <v>1</v>
      </c>
      <c r="AC2753" s="65">
        <f t="shared" si="279"/>
        <v>0</v>
      </c>
    </row>
    <row r="2754" spans="7:29" x14ac:dyDescent="0.25">
      <c r="G2754" s="71"/>
      <c r="H2754" s="113" t="str">
        <f t="shared" si="280"/>
        <v/>
      </c>
      <c r="I2754" s="72"/>
      <c r="Y2754" s="65" t="str">
        <f t="shared" si="281"/>
        <v>DOUBLE</v>
      </c>
      <c r="Z2754" s="65">
        <f t="shared" si="282"/>
        <v>0</v>
      </c>
      <c r="AA2754" s="65">
        <f t="shared" si="277"/>
        <v>0</v>
      </c>
      <c r="AB2754" s="65">
        <f t="shared" si="278"/>
        <v>1</v>
      </c>
      <c r="AC2754" s="65">
        <f t="shared" si="279"/>
        <v>0</v>
      </c>
    </row>
    <row r="2755" spans="7:29" x14ac:dyDescent="0.25">
      <c r="G2755" s="71"/>
      <c r="H2755" s="113" t="str">
        <f t="shared" si="280"/>
        <v/>
      </c>
      <c r="I2755" s="72"/>
      <c r="Y2755" s="65" t="str">
        <f t="shared" si="281"/>
        <v>DOUBLE</v>
      </c>
      <c r="Z2755" s="65">
        <f t="shared" si="282"/>
        <v>0</v>
      </c>
      <c r="AA2755" s="65">
        <f t="shared" ref="AA2755:AA2818" si="283">I2596</f>
        <v>0</v>
      </c>
      <c r="AB2755" s="65">
        <f t="shared" ref="AB2755:AB2818" si="284">IF(ISNA(MATCH(C2596,G2596,0)),1,0)</f>
        <v>1</v>
      </c>
      <c r="AC2755" s="65">
        <f t="shared" si="279"/>
        <v>0</v>
      </c>
    </row>
    <row r="2756" spans="7:29" x14ac:dyDescent="0.25">
      <c r="G2756" s="71"/>
      <c r="H2756" s="113" t="str">
        <f t="shared" si="280"/>
        <v/>
      </c>
      <c r="I2756" s="72"/>
      <c r="Y2756" s="65" t="str">
        <f t="shared" si="281"/>
        <v>DOUBLE</v>
      </c>
      <c r="Z2756" s="65">
        <f t="shared" si="282"/>
        <v>0</v>
      </c>
      <c r="AA2756" s="65">
        <f t="shared" si="283"/>
        <v>0</v>
      </c>
      <c r="AB2756" s="65">
        <f t="shared" si="284"/>
        <v>1</v>
      </c>
      <c r="AC2756" s="65">
        <f t="shared" si="279"/>
        <v>0</v>
      </c>
    </row>
    <row r="2757" spans="7:29" x14ac:dyDescent="0.25">
      <c r="G2757" s="71"/>
      <c r="H2757" s="113" t="str">
        <f t="shared" si="280"/>
        <v/>
      </c>
      <c r="I2757" s="72"/>
      <c r="Y2757" s="65" t="str">
        <f t="shared" si="281"/>
        <v>DOUBLE</v>
      </c>
      <c r="Z2757" s="65">
        <f t="shared" si="282"/>
        <v>0</v>
      </c>
      <c r="AA2757" s="65">
        <f t="shared" si="283"/>
        <v>0</v>
      </c>
      <c r="AB2757" s="65">
        <f t="shared" si="284"/>
        <v>1</v>
      </c>
      <c r="AC2757" s="65">
        <f t="shared" si="279"/>
        <v>0</v>
      </c>
    </row>
    <row r="2758" spans="7:29" x14ac:dyDescent="0.25">
      <c r="G2758" s="71"/>
      <c r="H2758" s="113" t="str">
        <f t="shared" si="280"/>
        <v/>
      </c>
      <c r="I2758" s="72"/>
      <c r="Y2758" s="65" t="str">
        <f t="shared" si="281"/>
        <v>DOUBLE</v>
      </c>
      <c r="Z2758" s="65">
        <f t="shared" si="282"/>
        <v>0</v>
      </c>
      <c r="AA2758" s="65">
        <f t="shared" si="283"/>
        <v>0</v>
      </c>
      <c r="AB2758" s="65">
        <f t="shared" si="284"/>
        <v>1</v>
      </c>
      <c r="AC2758" s="65">
        <f t="shared" si="279"/>
        <v>0</v>
      </c>
    </row>
    <row r="2759" spans="7:29" x14ac:dyDescent="0.25">
      <c r="G2759" s="71"/>
      <c r="H2759" s="113" t="str">
        <f t="shared" si="280"/>
        <v/>
      </c>
      <c r="I2759" s="72"/>
      <c r="Y2759" s="65" t="str">
        <f t="shared" si="281"/>
        <v>DOUBLE</v>
      </c>
      <c r="Z2759" s="65">
        <f t="shared" si="282"/>
        <v>0</v>
      </c>
      <c r="AA2759" s="65">
        <f t="shared" si="283"/>
        <v>0</v>
      </c>
      <c r="AB2759" s="65">
        <f t="shared" si="284"/>
        <v>1</v>
      </c>
      <c r="AC2759" s="65">
        <f t="shared" ref="AC2759:AC2822" si="285">LEN(G2600)</f>
        <v>0</v>
      </c>
    </row>
    <row r="2760" spans="7:29" x14ac:dyDescent="0.25">
      <c r="G2760" s="71"/>
      <c r="H2760" s="113" t="str">
        <f t="shared" si="280"/>
        <v/>
      </c>
      <c r="I2760" s="72"/>
      <c r="Y2760" s="65" t="str">
        <f t="shared" si="281"/>
        <v>DOUBLE</v>
      </c>
      <c r="Z2760" s="65">
        <f t="shared" si="282"/>
        <v>0</v>
      </c>
      <c r="AA2760" s="65">
        <f t="shared" si="283"/>
        <v>0</v>
      </c>
      <c r="AB2760" s="65">
        <f t="shared" si="284"/>
        <v>1</v>
      </c>
      <c r="AC2760" s="65">
        <f t="shared" si="285"/>
        <v>0</v>
      </c>
    </row>
    <row r="2761" spans="7:29" x14ac:dyDescent="0.25">
      <c r="G2761" s="71"/>
      <c r="H2761" s="113" t="str">
        <f t="shared" si="280"/>
        <v/>
      </c>
      <c r="I2761" s="72"/>
      <c r="Y2761" s="65" t="str">
        <f t="shared" si="281"/>
        <v>DOUBLE</v>
      </c>
      <c r="Z2761" s="65">
        <f t="shared" si="282"/>
        <v>0</v>
      </c>
      <c r="AA2761" s="65">
        <f t="shared" si="283"/>
        <v>0</v>
      </c>
      <c r="AB2761" s="65">
        <f t="shared" si="284"/>
        <v>1</v>
      </c>
      <c r="AC2761" s="65">
        <f t="shared" si="285"/>
        <v>0</v>
      </c>
    </row>
    <row r="2762" spans="7:29" x14ac:dyDescent="0.25">
      <c r="G2762" s="71"/>
      <c r="H2762" s="113" t="str">
        <f t="shared" si="280"/>
        <v/>
      </c>
      <c r="I2762" s="72"/>
      <c r="Y2762" s="65" t="str">
        <f t="shared" si="281"/>
        <v>DOUBLE</v>
      </c>
      <c r="Z2762" s="65">
        <f t="shared" si="282"/>
        <v>0</v>
      </c>
      <c r="AA2762" s="65">
        <f t="shared" si="283"/>
        <v>0</v>
      </c>
      <c r="AB2762" s="65">
        <f t="shared" si="284"/>
        <v>1</v>
      </c>
      <c r="AC2762" s="65">
        <f t="shared" si="285"/>
        <v>0</v>
      </c>
    </row>
    <row r="2763" spans="7:29" x14ac:dyDescent="0.25">
      <c r="G2763" s="71"/>
      <c r="H2763" s="113" t="str">
        <f t="shared" si="280"/>
        <v/>
      </c>
      <c r="I2763" s="72"/>
      <c r="Y2763" s="65" t="str">
        <f t="shared" si="281"/>
        <v>DOUBLE</v>
      </c>
      <c r="Z2763" s="65">
        <f t="shared" si="282"/>
        <v>0</v>
      </c>
      <c r="AA2763" s="65">
        <f t="shared" si="283"/>
        <v>0</v>
      </c>
      <c r="AB2763" s="65">
        <f t="shared" si="284"/>
        <v>1</v>
      </c>
      <c r="AC2763" s="65">
        <f t="shared" si="285"/>
        <v>0</v>
      </c>
    </row>
    <row r="2764" spans="7:29" x14ac:dyDescent="0.25">
      <c r="G2764" s="71"/>
      <c r="H2764" s="113" t="str">
        <f t="shared" si="280"/>
        <v/>
      </c>
      <c r="I2764" s="72"/>
      <c r="Y2764" s="65" t="str">
        <f t="shared" si="281"/>
        <v>DOUBLE</v>
      </c>
      <c r="Z2764" s="65">
        <f t="shared" si="282"/>
        <v>0</v>
      </c>
      <c r="AA2764" s="65">
        <f t="shared" si="283"/>
        <v>0</v>
      </c>
      <c r="AB2764" s="65">
        <f t="shared" si="284"/>
        <v>1</v>
      </c>
      <c r="AC2764" s="65">
        <f t="shared" si="285"/>
        <v>0</v>
      </c>
    </row>
    <row r="2765" spans="7:29" x14ac:dyDescent="0.25">
      <c r="G2765" s="71"/>
      <c r="H2765" s="113" t="str">
        <f t="shared" si="280"/>
        <v/>
      </c>
      <c r="I2765" s="72"/>
      <c r="Y2765" s="65" t="str">
        <f t="shared" si="281"/>
        <v>DOUBLE</v>
      </c>
      <c r="Z2765" s="65">
        <f t="shared" si="282"/>
        <v>0</v>
      </c>
      <c r="AA2765" s="65">
        <f t="shared" si="283"/>
        <v>0</v>
      </c>
      <c r="AB2765" s="65">
        <f t="shared" si="284"/>
        <v>1</v>
      </c>
      <c r="AC2765" s="65">
        <f t="shared" si="285"/>
        <v>0</v>
      </c>
    </row>
    <row r="2766" spans="7:29" x14ac:dyDescent="0.25">
      <c r="G2766" s="71"/>
      <c r="H2766" s="113" t="str">
        <f t="shared" si="280"/>
        <v/>
      </c>
      <c r="I2766" s="72"/>
      <c r="Y2766" s="65" t="str">
        <f t="shared" si="281"/>
        <v>DOUBLE</v>
      </c>
      <c r="Z2766" s="65">
        <f t="shared" si="282"/>
        <v>0</v>
      </c>
      <c r="AA2766" s="65">
        <f t="shared" si="283"/>
        <v>0</v>
      </c>
      <c r="AB2766" s="65">
        <f t="shared" si="284"/>
        <v>1</v>
      </c>
      <c r="AC2766" s="65">
        <f t="shared" si="285"/>
        <v>0</v>
      </c>
    </row>
    <row r="2767" spans="7:29" x14ac:dyDescent="0.25">
      <c r="G2767" s="71"/>
      <c r="H2767" s="113" t="str">
        <f t="shared" si="280"/>
        <v/>
      </c>
      <c r="I2767" s="72"/>
      <c r="Y2767" s="65" t="str">
        <f t="shared" si="281"/>
        <v>DOUBLE</v>
      </c>
      <c r="Z2767" s="65">
        <f t="shared" si="282"/>
        <v>0</v>
      </c>
      <c r="AA2767" s="65">
        <f t="shared" si="283"/>
        <v>0</v>
      </c>
      <c r="AB2767" s="65">
        <f t="shared" si="284"/>
        <v>1</v>
      </c>
      <c r="AC2767" s="65">
        <f t="shared" si="285"/>
        <v>0</v>
      </c>
    </row>
    <row r="2768" spans="7:29" x14ac:dyDescent="0.25">
      <c r="G2768" s="71"/>
      <c r="H2768" s="113" t="str">
        <f t="shared" si="280"/>
        <v/>
      </c>
      <c r="I2768" s="72"/>
      <c r="Y2768" s="65" t="str">
        <f t="shared" si="281"/>
        <v>DOUBLE</v>
      </c>
      <c r="Z2768" s="65">
        <f t="shared" si="282"/>
        <v>0</v>
      </c>
      <c r="AA2768" s="65">
        <f t="shared" si="283"/>
        <v>0</v>
      </c>
      <c r="AB2768" s="65">
        <f t="shared" si="284"/>
        <v>1</v>
      </c>
      <c r="AC2768" s="65">
        <f t="shared" si="285"/>
        <v>0</v>
      </c>
    </row>
    <row r="2769" spans="7:29" x14ac:dyDescent="0.25">
      <c r="G2769" s="71"/>
      <c r="H2769" s="113" t="str">
        <f t="shared" si="280"/>
        <v/>
      </c>
      <c r="I2769" s="72"/>
      <c r="Y2769" s="65" t="str">
        <f t="shared" si="281"/>
        <v>DOUBLE</v>
      </c>
      <c r="Z2769" s="65">
        <f t="shared" si="282"/>
        <v>0</v>
      </c>
      <c r="AA2769" s="65">
        <f t="shared" si="283"/>
        <v>0</v>
      </c>
      <c r="AB2769" s="65">
        <f t="shared" si="284"/>
        <v>1</v>
      </c>
      <c r="AC2769" s="65">
        <f t="shared" si="285"/>
        <v>0</v>
      </c>
    </row>
    <row r="2770" spans="7:29" x14ac:dyDescent="0.25">
      <c r="G2770" s="71"/>
      <c r="H2770" s="113" t="str">
        <f t="shared" si="280"/>
        <v/>
      </c>
      <c r="I2770" s="72"/>
      <c r="Y2770" s="65" t="str">
        <f t="shared" si="281"/>
        <v>DOUBLE</v>
      </c>
      <c r="Z2770" s="65">
        <f t="shared" si="282"/>
        <v>0</v>
      </c>
      <c r="AA2770" s="65">
        <f t="shared" si="283"/>
        <v>0</v>
      </c>
      <c r="AB2770" s="65">
        <f t="shared" si="284"/>
        <v>1</v>
      </c>
      <c r="AC2770" s="65">
        <f t="shared" si="285"/>
        <v>0</v>
      </c>
    </row>
    <row r="2771" spans="7:29" x14ac:dyDescent="0.25">
      <c r="G2771" s="71"/>
      <c r="H2771" s="113" t="str">
        <f t="shared" si="280"/>
        <v/>
      </c>
      <c r="I2771" s="72"/>
      <c r="Y2771" s="65" t="str">
        <f t="shared" si="281"/>
        <v>DOUBLE</v>
      </c>
      <c r="Z2771" s="65">
        <f t="shared" si="282"/>
        <v>0</v>
      </c>
      <c r="AA2771" s="65">
        <f t="shared" si="283"/>
        <v>0</v>
      </c>
      <c r="AB2771" s="65">
        <f t="shared" si="284"/>
        <v>1</v>
      </c>
      <c r="AC2771" s="65">
        <f t="shared" si="285"/>
        <v>0</v>
      </c>
    </row>
    <row r="2772" spans="7:29" x14ac:dyDescent="0.25">
      <c r="G2772" s="71"/>
      <c r="H2772" s="113" t="str">
        <f t="shared" si="280"/>
        <v/>
      </c>
      <c r="I2772" s="72"/>
      <c r="Y2772" s="65" t="str">
        <f t="shared" si="281"/>
        <v>DOUBLE</v>
      </c>
      <c r="Z2772" s="65">
        <f t="shared" si="282"/>
        <v>0</v>
      </c>
      <c r="AA2772" s="65">
        <f t="shared" si="283"/>
        <v>0</v>
      </c>
      <c r="AB2772" s="65">
        <f t="shared" si="284"/>
        <v>1</v>
      </c>
      <c r="AC2772" s="65">
        <f t="shared" si="285"/>
        <v>0</v>
      </c>
    </row>
    <row r="2773" spans="7:29" x14ac:dyDescent="0.25">
      <c r="G2773" s="71"/>
      <c r="H2773" s="113" t="str">
        <f t="shared" si="280"/>
        <v/>
      </c>
      <c r="I2773" s="72"/>
      <c r="Y2773" s="65" t="str">
        <f t="shared" si="281"/>
        <v>DOUBLE</v>
      </c>
      <c r="Z2773" s="65">
        <f t="shared" si="282"/>
        <v>0</v>
      </c>
      <c r="AA2773" s="65">
        <f t="shared" si="283"/>
        <v>0</v>
      </c>
      <c r="AB2773" s="65">
        <f t="shared" si="284"/>
        <v>1</v>
      </c>
      <c r="AC2773" s="65">
        <f t="shared" si="285"/>
        <v>0</v>
      </c>
    </row>
    <row r="2774" spans="7:29" x14ac:dyDescent="0.25">
      <c r="G2774" s="71"/>
      <c r="H2774" s="113" t="str">
        <f t="shared" si="280"/>
        <v/>
      </c>
      <c r="I2774" s="72"/>
      <c r="Y2774" s="65" t="str">
        <f t="shared" si="281"/>
        <v>DOUBLE</v>
      </c>
      <c r="Z2774" s="65">
        <f t="shared" si="282"/>
        <v>0</v>
      </c>
      <c r="AA2774" s="65">
        <f t="shared" si="283"/>
        <v>0</v>
      </c>
      <c r="AB2774" s="65">
        <f t="shared" si="284"/>
        <v>1</v>
      </c>
      <c r="AC2774" s="65">
        <f t="shared" si="285"/>
        <v>0</v>
      </c>
    </row>
    <row r="2775" spans="7:29" x14ac:dyDescent="0.25">
      <c r="G2775" s="71"/>
      <c r="H2775" s="113" t="str">
        <f t="shared" si="280"/>
        <v/>
      </c>
      <c r="I2775" s="72"/>
      <c r="Y2775" s="65" t="str">
        <f t="shared" si="281"/>
        <v>DOUBLE</v>
      </c>
      <c r="Z2775" s="65">
        <f t="shared" si="282"/>
        <v>0</v>
      </c>
      <c r="AA2775" s="65">
        <f t="shared" si="283"/>
        <v>0</v>
      </c>
      <c r="AB2775" s="65">
        <f t="shared" si="284"/>
        <v>1</v>
      </c>
      <c r="AC2775" s="65">
        <f t="shared" si="285"/>
        <v>0</v>
      </c>
    </row>
    <row r="2776" spans="7:29" x14ac:dyDescent="0.25">
      <c r="G2776" s="71"/>
      <c r="H2776" s="113" t="str">
        <f t="shared" si="280"/>
        <v/>
      </c>
      <c r="I2776" s="72"/>
      <c r="Y2776" s="65" t="str">
        <f t="shared" si="281"/>
        <v>DOUBLE</v>
      </c>
      <c r="Z2776" s="65">
        <f t="shared" si="282"/>
        <v>0</v>
      </c>
      <c r="AA2776" s="65">
        <f t="shared" si="283"/>
        <v>0</v>
      </c>
      <c r="AB2776" s="65">
        <f t="shared" si="284"/>
        <v>1</v>
      </c>
      <c r="AC2776" s="65">
        <f t="shared" si="285"/>
        <v>0</v>
      </c>
    </row>
    <row r="2777" spans="7:29" x14ac:dyDescent="0.25">
      <c r="G2777" s="71"/>
      <c r="H2777" s="113" t="str">
        <f t="shared" si="280"/>
        <v/>
      </c>
      <c r="I2777" s="72"/>
      <c r="Y2777" s="65" t="str">
        <f t="shared" si="281"/>
        <v>DOUBLE</v>
      </c>
      <c r="Z2777" s="65">
        <f t="shared" si="282"/>
        <v>0</v>
      </c>
      <c r="AA2777" s="65">
        <f t="shared" si="283"/>
        <v>0</v>
      </c>
      <c r="AB2777" s="65">
        <f t="shared" si="284"/>
        <v>1</v>
      </c>
      <c r="AC2777" s="65">
        <f t="shared" si="285"/>
        <v>0</v>
      </c>
    </row>
    <row r="2778" spans="7:29" x14ac:dyDescent="0.25">
      <c r="G2778" s="71"/>
      <c r="H2778" s="113" t="str">
        <f t="shared" si="280"/>
        <v/>
      </c>
      <c r="I2778" s="72"/>
      <c r="Y2778" s="65" t="str">
        <f t="shared" si="281"/>
        <v>DOUBLE</v>
      </c>
      <c r="Z2778" s="65">
        <f t="shared" si="282"/>
        <v>0</v>
      </c>
      <c r="AA2778" s="65">
        <f t="shared" si="283"/>
        <v>0</v>
      </c>
      <c r="AB2778" s="65">
        <f t="shared" si="284"/>
        <v>1</v>
      </c>
      <c r="AC2778" s="65">
        <f t="shared" si="285"/>
        <v>0</v>
      </c>
    </row>
    <row r="2779" spans="7:29" x14ac:dyDescent="0.25">
      <c r="G2779" s="71"/>
      <c r="H2779" s="113" t="str">
        <f t="shared" si="280"/>
        <v/>
      </c>
      <c r="I2779" s="72"/>
      <c r="Y2779" s="65" t="str">
        <f t="shared" si="281"/>
        <v>DOUBLE</v>
      </c>
      <c r="Z2779" s="65">
        <f t="shared" si="282"/>
        <v>0</v>
      </c>
      <c r="AA2779" s="65">
        <f t="shared" si="283"/>
        <v>0</v>
      </c>
      <c r="AB2779" s="65">
        <f t="shared" si="284"/>
        <v>1</v>
      </c>
      <c r="AC2779" s="65">
        <f t="shared" si="285"/>
        <v>0</v>
      </c>
    </row>
    <row r="2780" spans="7:29" x14ac:dyDescent="0.25">
      <c r="G2780" s="71"/>
      <c r="H2780" s="113" t="str">
        <f t="shared" si="280"/>
        <v/>
      </c>
      <c r="I2780" s="72"/>
      <c r="Y2780" s="65" t="str">
        <f t="shared" si="281"/>
        <v>DOUBLE</v>
      </c>
      <c r="Z2780" s="65">
        <f t="shared" si="282"/>
        <v>0</v>
      </c>
      <c r="AA2780" s="65">
        <f t="shared" si="283"/>
        <v>0</v>
      </c>
      <c r="AB2780" s="65">
        <f t="shared" si="284"/>
        <v>1</v>
      </c>
      <c r="AC2780" s="65">
        <f t="shared" si="285"/>
        <v>0</v>
      </c>
    </row>
    <row r="2781" spans="7:29" x14ac:dyDescent="0.25">
      <c r="G2781" s="71"/>
      <c r="H2781" s="113" t="str">
        <f t="shared" si="280"/>
        <v/>
      </c>
      <c r="I2781" s="72"/>
      <c r="Y2781" s="65" t="str">
        <f t="shared" si="281"/>
        <v>DOUBLE</v>
      </c>
      <c r="Z2781" s="65">
        <f t="shared" si="282"/>
        <v>0</v>
      </c>
      <c r="AA2781" s="65">
        <f t="shared" si="283"/>
        <v>0</v>
      </c>
      <c r="AB2781" s="65">
        <f t="shared" si="284"/>
        <v>1</v>
      </c>
      <c r="AC2781" s="65">
        <f t="shared" si="285"/>
        <v>0</v>
      </c>
    </row>
    <row r="2782" spans="7:29" x14ac:dyDescent="0.25">
      <c r="G2782" s="71"/>
      <c r="H2782" s="113" t="str">
        <f t="shared" si="280"/>
        <v/>
      </c>
      <c r="I2782" s="72"/>
      <c r="Y2782" s="65" t="str">
        <f t="shared" si="281"/>
        <v>DOUBLE</v>
      </c>
      <c r="Z2782" s="65">
        <f t="shared" si="282"/>
        <v>0</v>
      </c>
      <c r="AA2782" s="65">
        <f t="shared" si="283"/>
        <v>0</v>
      </c>
      <c r="AB2782" s="65">
        <f t="shared" si="284"/>
        <v>1</v>
      </c>
      <c r="AC2782" s="65">
        <f t="shared" si="285"/>
        <v>0</v>
      </c>
    </row>
    <row r="2783" spans="7:29" x14ac:dyDescent="0.25">
      <c r="G2783" s="71"/>
      <c r="H2783" s="113" t="str">
        <f t="shared" si="280"/>
        <v/>
      </c>
      <c r="I2783" s="72"/>
      <c r="Y2783" s="65" t="str">
        <f t="shared" si="281"/>
        <v>DOUBLE</v>
      </c>
      <c r="Z2783" s="65">
        <f t="shared" si="282"/>
        <v>0</v>
      </c>
      <c r="AA2783" s="65">
        <f t="shared" si="283"/>
        <v>0</v>
      </c>
      <c r="AB2783" s="65">
        <f t="shared" si="284"/>
        <v>1</v>
      </c>
      <c r="AC2783" s="65">
        <f t="shared" si="285"/>
        <v>0</v>
      </c>
    </row>
    <row r="2784" spans="7:29" x14ac:dyDescent="0.25">
      <c r="G2784" s="71"/>
      <c r="H2784" s="113" t="str">
        <f t="shared" si="280"/>
        <v/>
      </c>
      <c r="I2784" s="72"/>
      <c r="Y2784" s="65" t="str">
        <f t="shared" si="281"/>
        <v>DOUBLE</v>
      </c>
      <c r="Z2784" s="65">
        <f t="shared" si="282"/>
        <v>0</v>
      </c>
      <c r="AA2784" s="65">
        <f t="shared" si="283"/>
        <v>0</v>
      </c>
      <c r="AB2784" s="65">
        <f t="shared" si="284"/>
        <v>1</v>
      </c>
      <c r="AC2784" s="65">
        <f t="shared" si="285"/>
        <v>0</v>
      </c>
    </row>
    <row r="2785" spans="7:29" x14ac:dyDescent="0.25">
      <c r="G2785" s="71"/>
      <c r="H2785" s="113" t="str">
        <f t="shared" si="280"/>
        <v/>
      </c>
      <c r="I2785" s="72"/>
      <c r="Y2785" s="65" t="str">
        <f t="shared" si="281"/>
        <v>DOUBLE</v>
      </c>
      <c r="Z2785" s="65">
        <f t="shared" si="282"/>
        <v>0</v>
      </c>
      <c r="AA2785" s="65">
        <f t="shared" si="283"/>
        <v>0</v>
      </c>
      <c r="AB2785" s="65">
        <f t="shared" si="284"/>
        <v>1</v>
      </c>
      <c r="AC2785" s="65">
        <f t="shared" si="285"/>
        <v>0</v>
      </c>
    </row>
    <row r="2786" spans="7:29" x14ac:dyDescent="0.25">
      <c r="G2786" s="71"/>
      <c r="H2786" s="113" t="str">
        <f t="shared" si="280"/>
        <v/>
      </c>
      <c r="I2786" s="72"/>
      <c r="Y2786" s="65" t="str">
        <f t="shared" si="281"/>
        <v>DOUBLE</v>
      </c>
      <c r="Z2786" s="65">
        <f t="shared" si="282"/>
        <v>0</v>
      </c>
      <c r="AA2786" s="65">
        <f t="shared" si="283"/>
        <v>0</v>
      </c>
      <c r="AB2786" s="65">
        <f t="shared" si="284"/>
        <v>1</v>
      </c>
      <c r="AC2786" s="65">
        <f t="shared" si="285"/>
        <v>0</v>
      </c>
    </row>
    <row r="2787" spans="7:29" x14ac:dyDescent="0.25">
      <c r="G2787" s="71"/>
      <c r="H2787" s="113" t="str">
        <f t="shared" si="280"/>
        <v/>
      </c>
      <c r="I2787" s="72"/>
      <c r="Y2787" s="65" t="str">
        <f t="shared" si="281"/>
        <v>DOUBLE</v>
      </c>
      <c r="Z2787" s="65">
        <f t="shared" si="282"/>
        <v>0</v>
      </c>
      <c r="AA2787" s="65">
        <f t="shared" si="283"/>
        <v>0</v>
      </c>
      <c r="AB2787" s="65">
        <f t="shared" si="284"/>
        <v>1</v>
      </c>
      <c r="AC2787" s="65">
        <f t="shared" si="285"/>
        <v>0</v>
      </c>
    </row>
    <row r="2788" spans="7:29" x14ac:dyDescent="0.25">
      <c r="G2788" s="71"/>
      <c r="H2788" s="113" t="str">
        <f t="shared" si="280"/>
        <v/>
      </c>
      <c r="I2788" s="72"/>
      <c r="Y2788" s="65" t="str">
        <f t="shared" si="281"/>
        <v>DOUBLE</v>
      </c>
      <c r="Z2788" s="65">
        <f t="shared" si="282"/>
        <v>0</v>
      </c>
      <c r="AA2788" s="65">
        <f t="shared" si="283"/>
        <v>0</v>
      </c>
      <c r="AB2788" s="65">
        <f t="shared" si="284"/>
        <v>1</v>
      </c>
      <c r="AC2788" s="65">
        <f t="shared" si="285"/>
        <v>0</v>
      </c>
    </row>
    <row r="2789" spans="7:29" x14ac:dyDescent="0.25">
      <c r="G2789" s="71"/>
      <c r="H2789" s="113" t="str">
        <f t="shared" si="280"/>
        <v/>
      </c>
      <c r="I2789" s="72"/>
      <c r="Y2789" s="65" t="str">
        <f t="shared" si="281"/>
        <v>DOUBLE</v>
      </c>
      <c r="Z2789" s="65">
        <f t="shared" si="282"/>
        <v>0</v>
      </c>
      <c r="AA2789" s="65">
        <f t="shared" si="283"/>
        <v>0</v>
      </c>
      <c r="AB2789" s="65">
        <f t="shared" si="284"/>
        <v>1</v>
      </c>
      <c r="AC2789" s="65">
        <f t="shared" si="285"/>
        <v>0</v>
      </c>
    </row>
    <row r="2790" spans="7:29" x14ac:dyDescent="0.25">
      <c r="G2790" s="71"/>
      <c r="H2790" s="113" t="str">
        <f t="shared" si="280"/>
        <v/>
      </c>
      <c r="I2790" s="72"/>
      <c r="Y2790" s="65" t="str">
        <f t="shared" si="281"/>
        <v>DOUBLE</v>
      </c>
      <c r="Z2790" s="65">
        <f t="shared" si="282"/>
        <v>0</v>
      </c>
      <c r="AA2790" s="65">
        <f t="shared" si="283"/>
        <v>0</v>
      </c>
      <c r="AB2790" s="65">
        <f t="shared" si="284"/>
        <v>1</v>
      </c>
      <c r="AC2790" s="65">
        <f t="shared" si="285"/>
        <v>0</v>
      </c>
    </row>
    <row r="2791" spans="7:29" x14ac:dyDescent="0.25">
      <c r="G2791" s="71"/>
      <c r="H2791" s="113" t="str">
        <f t="shared" ref="H2791:H2854" si="286">LEFT(G2791,2)</f>
        <v/>
      </c>
      <c r="I2791" s="72"/>
      <c r="Y2791" s="65" t="str">
        <f t="shared" ref="Y2791:Y2854" si="287">IF(COUNTIF($G$5:$G$4836,G2632)&gt;1,"DOUBLE","")</f>
        <v>DOUBLE</v>
      </c>
      <c r="Z2791" s="65">
        <f t="shared" si="282"/>
        <v>0</v>
      </c>
      <c r="AA2791" s="65">
        <f t="shared" si="283"/>
        <v>0</v>
      </c>
      <c r="AB2791" s="65">
        <f t="shared" si="284"/>
        <v>1</v>
      </c>
      <c r="AC2791" s="65">
        <f t="shared" si="285"/>
        <v>0</v>
      </c>
    </row>
    <row r="2792" spans="7:29" x14ac:dyDescent="0.25">
      <c r="G2792" s="71"/>
      <c r="H2792" s="113" t="str">
        <f t="shared" si="286"/>
        <v/>
      </c>
      <c r="I2792" s="72"/>
      <c r="Y2792" s="65" t="str">
        <f t="shared" si="287"/>
        <v>DOUBLE</v>
      </c>
      <c r="Z2792" s="65">
        <f t="shared" si="282"/>
        <v>0</v>
      </c>
      <c r="AA2792" s="65">
        <f t="shared" si="283"/>
        <v>0</v>
      </c>
      <c r="AB2792" s="65">
        <f t="shared" si="284"/>
        <v>1</v>
      </c>
      <c r="AC2792" s="65">
        <f t="shared" si="285"/>
        <v>0</v>
      </c>
    </row>
    <row r="2793" spans="7:29" x14ac:dyDescent="0.25">
      <c r="G2793" s="71"/>
      <c r="H2793" s="113" t="str">
        <f t="shared" si="286"/>
        <v/>
      </c>
      <c r="I2793" s="72"/>
      <c r="Y2793" s="65" t="str">
        <f t="shared" si="287"/>
        <v>DOUBLE</v>
      </c>
      <c r="Z2793" s="65">
        <f t="shared" si="282"/>
        <v>0</v>
      </c>
      <c r="AA2793" s="65">
        <f t="shared" si="283"/>
        <v>0</v>
      </c>
      <c r="AB2793" s="65">
        <f t="shared" si="284"/>
        <v>1</v>
      </c>
      <c r="AC2793" s="65">
        <f t="shared" si="285"/>
        <v>0</v>
      </c>
    </row>
    <row r="2794" spans="7:29" x14ac:dyDescent="0.25">
      <c r="G2794" s="71"/>
      <c r="H2794" s="113" t="str">
        <f t="shared" si="286"/>
        <v/>
      </c>
      <c r="I2794" s="72"/>
      <c r="Y2794" s="65" t="str">
        <f t="shared" si="287"/>
        <v>DOUBLE</v>
      </c>
      <c r="Z2794" s="65">
        <f t="shared" si="282"/>
        <v>0</v>
      </c>
      <c r="AA2794" s="65">
        <f t="shared" si="283"/>
        <v>0</v>
      </c>
      <c r="AB2794" s="65">
        <f t="shared" si="284"/>
        <v>1</v>
      </c>
      <c r="AC2794" s="65">
        <f t="shared" si="285"/>
        <v>0</v>
      </c>
    </row>
    <row r="2795" spans="7:29" x14ac:dyDescent="0.25">
      <c r="G2795" s="71"/>
      <c r="H2795" s="113" t="str">
        <f t="shared" si="286"/>
        <v/>
      </c>
      <c r="I2795" s="72"/>
      <c r="Y2795" s="65" t="str">
        <f t="shared" si="287"/>
        <v>DOUBLE</v>
      </c>
      <c r="Z2795" s="65">
        <f t="shared" si="282"/>
        <v>0</v>
      </c>
      <c r="AA2795" s="65">
        <f t="shared" si="283"/>
        <v>0</v>
      </c>
      <c r="AB2795" s="65">
        <f t="shared" si="284"/>
        <v>1</v>
      </c>
      <c r="AC2795" s="65">
        <f t="shared" si="285"/>
        <v>0</v>
      </c>
    </row>
    <row r="2796" spans="7:29" x14ac:dyDescent="0.25">
      <c r="G2796" s="71"/>
      <c r="H2796" s="113" t="str">
        <f t="shared" si="286"/>
        <v/>
      </c>
      <c r="I2796" s="72"/>
      <c r="Y2796" s="65" t="str">
        <f t="shared" si="287"/>
        <v>DOUBLE</v>
      </c>
      <c r="Z2796" s="65">
        <f t="shared" si="282"/>
        <v>0</v>
      </c>
      <c r="AA2796" s="65">
        <f t="shared" si="283"/>
        <v>0</v>
      </c>
      <c r="AB2796" s="65">
        <f t="shared" si="284"/>
        <v>1</v>
      </c>
      <c r="AC2796" s="65">
        <f t="shared" si="285"/>
        <v>0</v>
      </c>
    </row>
    <row r="2797" spans="7:29" x14ac:dyDescent="0.25">
      <c r="G2797" s="71"/>
      <c r="H2797" s="113" t="str">
        <f t="shared" si="286"/>
        <v/>
      </c>
      <c r="I2797" s="72"/>
      <c r="Y2797" s="65" t="str">
        <f t="shared" si="287"/>
        <v>DOUBLE</v>
      </c>
      <c r="Z2797" s="65">
        <f t="shared" si="282"/>
        <v>0</v>
      </c>
      <c r="AA2797" s="65">
        <f t="shared" si="283"/>
        <v>0</v>
      </c>
      <c r="AB2797" s="65">
        <f t="shared" si="284"/>
        <v>1</v>
      </c>
      <c r="AC2797" s="65">
        <f t="shared" si="285"/>
        <v>0</v>
      </c>
    </row>
    <row r="2798" spans="7:29" x14ac:dyDescent="0.25">
      <c r="G2798" s="71"/>
      <c r="H2798" s="113" t="str">
        <f t="shared" si="286"/>
        <v/>
      </c>
      <c r="I2798" s="72"/>
      <c r="Y2798" s="65" t="str">
        <f t="shared" si="287"/>
        <v>DOUBLE</v>
      </c>
      <c r="Z2798" s="65">
        <f t="shared" si="282"/>
        <v>0</v>
      </c>
      <c r="AA2798" s="65">
        <f t="shared" si="283"/>
        <v>0</v>
      </c>
      <c r="AB2798" s="65">
        <f t="shared" si="284"/>
        <v>1</v>
      </c>
      <c r="AC2798" s="65">
        <f t="shared" si="285"/>
        <v>0</v>
      </c>
    </row>
    <row r="2799" spans="7:29" x14ac:dyDescent="0.25">
      <c r="G2799" s="71"/>
      <c r="H2799" s="113" t="str">
        <f t="shared" si="286"/>
        <v/>
      </c>
      <c r="I2799" s="72"/>
      <c r="Y2799" s="65" t="str">
        <f t="shared" si="287"/>
        <v>DOUBLE</v>
      </c>
      <c r="Z2799" s="65">
        <f t="shared" si="282"/>
        <v>0</v>
      </c>
      <c r="AA2799" s="65">
        <f t="shared" si="283"/>
        <v>0</v>
      </c>
      <c r="AB2799" s="65">
        <f t="shared" si="284"/>
        <v>1</v>
      </c>
      <c r="AC2799" s="65">
        <f t="shared" si="285"/>
        <v>0</v>
      </c>
    </row>
    <row r="2800" spans="7:29" x14ac:dyDescent="0.25">
      <c r="G2800" s="71"/>
      <c r="H2800" s="113" t="str">
        <f t="shared" si="286"/>
        <v/>
      </c>
      <c r="I2800" s="72"/>
      <c r="Y2800" s="65" t="str">
        <f t="shared" si="287"/>
        <v>DOUBLE</v>
      </c>
      <c r="Z2800" s="65">
        <f t="shared" si="282"/>
        <v>0</v>
      </c>
      <c r="AA2800" s="65">
        <f t="shared" si="283"/>
        <v>0</v>
      </c>
      <c r="AB2800" s="65">
        <f t="shared" si="284"/>
        <v>1</v>
      </c>
      <c r="AC2800" s="65">
        <f t="shared" si="285"/>
        <v>0</v>
      </c>
    </row>
    <row r="2801" spans="7:29" x14ac:dyDescent="0.25">
      <c r="G2801" s="71"/>
      <c r="H2801" s="113" t="str">
        <f t="shared" si="286"/>
        <v/>
      </c>
      <c r="I2801" s="72"/>
      <c r="Y2801" s="65" t="str">
        <f t="shared" si="287"/>
        <v>DOUBLE</v>
      </c>
      <c r="Z2801" s="65">
        <f t="shared" si="282"/>
        <v>0</v>
      </c>
      <c r="AA2801" s="65">
        <f t="shared" si="283"/>
        <v>0</v>
      </c>
      <c r="AB2801" s="65">
        <f t="shared" si="284"/>
        <v>1</v>
      </c>
      <c r="AC2801" s="65">
        <f t="shared" si="285"/>
        <v>0</v>
      </c>
    </row>
    <row r="2802" spans="7:29" x14ac:dyDescent="0.25">
      <c r="G2802" s="71"/>
      <c r="H2802" s="113" t="str">
        <f t="shared" si="286"/>
        <v/>
      </c>
      <c r="I2802" s="72"/>
      <c r="Y2802" s="65" t="str">
        <f t="shared" si="287"/>
        <v>DOUBLE</v>
      </c>
      <c r="Z2802" s="65">
        <f t="shared" si="282"/>
        <v>0</v>
      </c>
      <c r="AA2802" s="65">
        <f t="shared" si="283"/>
        <v>0</v>
      </c>
      <c r="AB2802" s="65">
        <f t="shared" si="284"/>
        <v>1</v>
      </c>
      <c r="AC2802" s="65">
        <f t="shared" si="285"/>
        <v>0</v>
      </c>
    </row>
    <row r="2803" spans="7:29" x14ac:dyDescent="0.25">
      <c r="G2803" s="71"/>
      <c r="H2803" s="113" t="str">
        <f t="shared" si="286"/>
        <v/>
      </c>
      <c r="I2803" s="72"/>
      <c r="Y2803" s="65" t="str">
        <f t="shared" si="287"/>
        <v>DOUBLE</v>
      </c>
      <c r="Z2803" s="65">
        <f t="shared" si="282"/>
        <v>0</v>
      </c>
      <c r="AA2803" s="65">
        <f t="shared" si="283"/>
        <v>0</v>
      </c>
      <c r="AB2803" s="65">
        <f t="shared" si="284"/>
        <v>1</v>
      </c>
      <c r="AC2803" s="65">
        <f t="shared" si="285"/>
        <v>0</v>
      </c>
    </row>
    <row r="2804" spans="7:29" x14ac:dyDescent="0.25">
      <c r="G2804" s="71"/>
      <c r="H2804" s="113" t="str">
        <f t="shared" si="286"/>
        <v/>
      </c>
      <c r="I2804" s="72"/>
      <c r="Y2804" s="65" t="str">
        <f t="shared" si="287"/>
        <v>DOUBLE</v>
      </c>
      <c r="Z2804" s="65">
        <f t="shared" si="282"/>
        <v>0</v>
      </c>
      <c r="AA2804" s="65">
        <f t="shared" si="283"/>
        <v>0</v>
      </c>
      <c r="AB2804" s="65">
        <f t="shared" si="284"/>
        <v>1</v>
      </c>
      <c r="AC2804" s="65">
        <f t="shared" si="285"/>
        <v>0</v>
      </c>
    </row>
    <row r="2805" spans="7:29" x14ac:dyDescent="0.25">
      <c r="G2805" s="71"/>
      <c r="H2805" s="113" t="str">
        <f t="shared" si="286"/>
        <v/>
      </c>
      <c r="I2805" s="72"/>
      <c r="Y2805" s="65" t="str">
        <f t="shared" si="287"/>
        <v>DOUBLE</v>
      </c>
      <c r="Z2805" s="65">
        <f t="shared" si="282"/>
        <v>0</v>
      </c>
      <c r="AA2805" s="65">
        <f t="shared" si="283"/>
        <v>0</v>
      </c>
      <c r="AB2805" s="65">
        <f t="shared" si="284"/>
        <v>1</v>
      </c>
      <c r="AC2805" s="65">
        <f t="shared" si="285"/>
        <v>0</v>
      </c>
    </row>
    <row r="2806" spans="7:29" x14ac:dyDescent="0.25">
      <c r="G2806" s="71"/>
      <c r="H2806" s="113" t="str">
        <f t="shared" si="286"/>
        <v/>
      </c>
      <c r="I2806" s="72"/>
      <c r="Y2806" s="65" t="str">
        <f t="shared" si="287"/>
        <v>DOUBLE</v>
      </c>
      <c r="Z2806" s="65">
        <f t="shared" si="282"/>
        <v>0</v>
      </c>
      <c r="AA2806" s="65">
        <f t="shared" si="283"/>
        <v>0</v>
      </c>
      <c r="AB2806" s="65">
        <f t="shared" si="284"/>
        <v>1</v>
      </c>
      <c r="AC2806" s="65">
        <f t="shared" si="285"/>
        <v>0</v>
      </c>
    </row>
    <row r="2807" spans="7:29" x14ac:dyDescent="0.25">
      <c r="G2807" s="71"/>
      <c r="H2807" s="113" t="str">
        <f t="shared" si="286"/>
        <v/>
      </c>
      <c r="I2807" s="72"/>
      <c r="Y2807" s="65" t="str">
        <f t="shared" si="287"/>
        <v>DOUBLE</v>
      </c>
      <c r="Z2807" s="65">
        <f t="shared" si="282"/>
        <v>0</v>
      </c>
      <c r="AA2807" s="65">
        <f t="shared" si="283"/>
        <v>0</v>
      </c>
      <c r="AB2807" s="65">
        <f t="shared" si="284"/>
        <v>1</v>
      </c>
      <c r="AC2807" s="65">
        <f t="shared" si="285"/>
        <v>0</v>
      </c>
    </row>
    <row r="2808" spans="7:29" x14ac:dyDescent="0.25">
      <c r="G2808" s="71"/>
      <c r="H2808" s="113" t="str">
        <f t="shared" si="286"/>
        <v/>
      </c>
      <c r="I2808" s="72"/>
      <c r="Y2808" s="65" t="str">
        <f t="shared" si="287"/>
        <v>DOUBLE</v>
      </c>
      <c r="Z2808" s="65">
        <f t="shared" si="282"/>
        <v>0</v>
      </c>
      <c r="AA2808" s="65">
        <f t="shared" si="283"/>
        <v>0</v>
      </c>
      <c r="AB2808" s="65">
        <f t="shared" si="284"/>
        <v>1</v>
      </c>
      <c r="AC2808" s="65">
        <f t="shared" si="285"/>
        <v>0</v>
      </c>
    </row>
    <row r="2809" spans="7:29" x14ac:dyDescent="0.25">
      <c r="G2809" s="71"/>
      <c r="H2809" s="113" t="str">
        <f t="shared" si="286"/>
        <v/>
      </c>
      <c r="I2809" s="72"/>
      <c r="Y2809" s="65" t="str">
        <f t="shared" si="287"/>
        <v>DOUBLE</v>
      </c>
      <c r="Z2809" s="65">
        <f t="shared" si="282"/>
        <v>0</v>
      </c>
      <c r="AA2809" s="65">
        <f t="shared" si="283"/>
        <v>0</v>
      </c>
      <c r="AB2809" s="65">
        <f t="shared" si="284"/>
        <v>1</v>
      </c>
      <c r="AC2809" s="65">
        <f t="shared" si="285"/>
        <v>0</v>
      </c>
    </row>
    <row r="2810" spans="7:29" x14ac:dyDescent="0.25">
      <c r="G2810" s="71"/>
      <c r="H2810" s="113" t="str">
        <f t="shared" si="286"/>
        <v/>
      </c>
      <c r="I2810" s="72"/>
      <c r="Y2810" s="65" t="str">
        <f t="shared" si="287"/>
        <v>DOUBLE</v>
      </c>
      <c r="Z2810" s="65">
        <f t="shared" si="282"/>
        <v>0</v>
      </c>
      <c r="AA2810" s="65">
        <f t="shared" si="283"/>
        <v>0</v>
      </c>
      <c r="AB2810" s="65">
        <f t="shared" si="284"/>
        <v>1</v>
      </c>
      <c r="AC2810" s="65">
        <f t="shared" si="285"/>
        <v>0</v>
      </c>
    </row>
    <row r="2811" spans="7:29" x14ac:dyDescent="0.25">
      <c r="G2811" s="71"/>
      <c r="H2811" s="113" t="str">
        <f t="shared" si="286"/>
        <v/>
      </c>
      <c r="I2811" s="72"/>
      <c r="Y2811" s="65" t="str">
        <f t="shared" si="287"/>
        <v>DOUBLE</v>
      </c>
      <c r="Z2811" s="65">
        <f t="shared" si="282"/>
        <v>0</v>
      </c>
      <c r="AA2811" s="65">
        <f t="shared" si="283"/>
        <v>0</v>
      </c>
      <c r="AB2811" s="65">
        <f t="shared" si="284"/>
        <v>1</v>
      </c>
      <c r="AC2811" s="65">
        <f t="shared" si="285"/>
        <v>0</v>
      </c>
    </row>
    <row r="2812" spans="7:29" x14ac:dyDescent="0.25">
      <c r="G2812" s="71"/>
      <c r="H2812" s="113" t="str">
        <f t="shared" si="286"/>
        <v/>
      </c>
      <c r="I2812" s="72"/>
      <c r="Y2812" s="65" t="str">
        <f t="shared" si="287"/>
        <v>DOUBLE</v>
      </c>
      <c r="Z2812" s="65">
        <f t="shared" si="282"/>
        <v>0</v>
      </c>
      <c r="AA2812" s="65">
        <f t="shared" si="283"/>
        <v>0</v>
      </c>
      <c r="AB2812" s="65">
        <f t="shared" si="284"/>
        <v>1</v>
      </c>
      <c r="AC2812" s="65">
        <f t="shared" si="285"/>
        <v>0</v>
      </c>
    </row>
    <row r="2813" spans="7:29" x14ac:dyDescent="0.25">
      <c r="G2813" s="71"/>
      <c r="H2813" s="113" t="str">
        <f t="shared" si="286"/>
        <v/>
      </c>
      <c r="I2813" s="72"/>
      <c r="Y2813" s="65" t="str">
        <f t="shared" si="287"/>
        <v>DOUBLE</v>
      </c>
      <c r="Z2813" s="65">
        <f t="shared" si="282"/>
        <v>0</v>
      </c>
      <c r="AA2813" s="65">
        <f t="shared" si="283"/>
        <v>0</v>
      </c>
      <c r="AB2813" s="65">
        <f t="shared" si="284"/>
        <v>1</v>
      </c>
      <c r="AC2813" s="65">
        <f t="shared" si="285"/>
        <v>0</v>
      </c>
    </row>
    <row r="2814" spans="7:29" x14ac:dyDescent="0.25">
      <c r="G2814" s="71"/>
      <c r="H2814" s="113" t="str">
        <f t="shared" si="286"/>
        <v/>
      </c>
      <c r="I2814" s="72"/>
      <c r="Y2814" s="65" t="str">
        <f t="shared" si="287"/>
        <v>DOUBLE</v>
      </c>
      <c r="Z2814" s="65">
        <f t="shared" si="282"/>
        <v>0</v>
      </c>
      <c r="AA2814" s="65">
        <f t="shared" si="283"/>
        <v>0</v>
      </c>
      <c r="AB2814" s="65">
        <f t="shared" si="284"/>
        <v>1</v>
      </c>
      <c r="AC2814" s="65">
        <f t="shared" si="285"/>
        <v>0</v>
      </c>
    </row>
    <row r="2815" spans="7:29" x14ac:dyDescent="0.25">
      <c r="G2815" s="71"/>
      <c r="H2815" s="113" t="str">
        <f t="shared" si="286"/>
        <v/>
      </c>
      <c r="I2815" s="72"/>
      <c r="Y2815" s="65" t="str">
        <f t="shared" si="287"/>
        <v>DOUBLE</v>
      </c>
      <c r="Z2815" s="65">
        <f t="shared" si="282"/>
        <v>0</v>
      </c>
      <c r="AA2815" s="65">
        <f t="shared" si="283"/>
        <v>0</v>
      </c>
      <c r="AB2815" s="65">
        <f t="shared" si="284"/>
        <v>1</v>
      </c>
      <c r="AC2815" s="65">
        <f t="shared" si="285"/>
        <v>0</v>
      </c>
    </row>
    <row r="2816" spans="7:29" x14ac:dyDescent="0.25">
      <c r="G2816" s="71"/>
      <c r="H2816" s="113" t="str">
        <f t="shared" si="286"/>
        <v/>
      </c>
      <c r="I2816" s="72"/>
      <c r="Y2816" s="65" t="str">
        <f t="shared" si="287"/>
        <v>DOUBLE</v>
      </c>
      <c r="Z2816" s="65">
        <f t="shared" si="282"/>
        <v>0</v>
      </c>
      <c r="AA2816" s="65">
        <f t="shared" si="283"/>
        <v>0</v>
      </c>
      <c r="AB2816" s="65">
        <f t="shared" si="284"/>
        <v>1</v>
      </c>
      <c r="AC2816" s="65">
        <f t="shared" si="285"/>
        <v>0</v>
      </c>
    </row>
    <row r="2817" spans="7:29" x14ac:dyDescent="0.25">
      <c r="G2817" s="71"/>
      <c r="H2817" s="113" t="str">
        <f t="shared" si="286"/>
        <v/>
      </c>
      <c r="I2817" s="72"/>
      <c r="Y2817" s="65" t="str">
        <f t="shared" si="287"/>
        <v>DOUBLE</v>
      </c>
      <c r="Z2817" s="65">
        <f t="shared" ref="Z2817:Z2880" si="288">A2658</f>
        <v>0</v>
      </c>
      <c r="AA2817" s="65">
        <f t="shared" si="283"/>
        <v>0</v>
      </c>
      <c r="AB2817" s="65">
        <f t="shared" si="284"/>
        <v>1</v>
      </c>
      <c r="AC2817" s="65">
        <f t="shared" si="285"/>
        <v>0</v>
      </c>
    </row>
    <row r="2818" spans="7:29" x14ac:dyDescent="0.25">
      <c r="G2818" s="71"/>
      <c r="H2818" s="113" t="str">
        <f t="shared" si="286"/>
        <v/>
      </c>
      <c r="I2818" s="72"/>
      <c r="Y2818" s="65" t="str">
        <f t="shared" si="287"/>
        <v>DOUBLE</v>
      </c>
      <c r="Z2818" s="65">
        <f t="shared" si="288"/>
        <v>0</v>
      </c>
      <c r="AA2818" s="65">
        <f t="shared" si="283"/>
        <v>0</v>
      </c>
      <c r="AB2818" s="65">
        <f t="shared" si="284"/>
        <v>1</v>
      </c>
      <c r="AC2818" s="65">
        <f t="shared" si="285"/>
        <v>0</v>
      </c>
    </row>
    <row r="2819" spans="7:29" x14ac:dyDescent="0.25">
      <c r="G2819" s="71"/>
      <c r="H2819" s="113" t="str">
        <f t="shared" si="286"/>
        <v/>
      </c>
      <c r="I2819" s="72"/>
      <c r="Y2819" s="65" t="str">
        <f t="shared" si="287"/>
        <v>DOUBLE</v>
      </c>
      <c r="Z2819" s="65">
        <f t="shared" si="288"/>
        <v>0</v>
      </c>
      <c r="AA2819" s="65">
        <f t="shared" ref="AA2819:AA2882" si="289">I2660</f>
        <v>0</v>
      </c>
      <c r="AB2819" s="65">
        <f t="shared" ref="AB2819:AB2882" si="290">IF(ISNA(MATCH(C2660,G2660,0)),1,0)</f>
        <v>1</v>
      </c>
      <c r="AC2819" s="65">
        <f t="shared" si="285"/>
        <v>0</v>
      </c>
    </row>
    <row r="2820" spans="7:29" x14ac:dyDescent="0.25">
      <c r="G2820" s="71"/>
      <c r="H2820" s="113" t="str">
        <f t="shared" si="286"/>
        <v/>
      </c>
      <c r="I2820" s="72"/>
      <c r="Y2820" s="65" t="str">
        <f t="shared" si="287"/>
        <v>DOUBLE</v>
      </c>
      <c r="Z2820" s="65">
        <f t="shared" si="288"/>
        <v>0</v>
      </c>
      <c r="AA2820" s="65">
        <f t="shared" si="289"/>
        <v>0</v>
      </c>
      <c r="AB2820" s="65">
        <f t="shared" si="290"/>
        <v>1</v>
      </c>
      <c r="AC2820" s="65">
        <f t="shared" si="285"/>
        <v>0</v>
      </c>
    </row>
    <row r="2821" spans="7:29" x14ac:dyDescent="0.25">
      <c r="G2821" s="71"/>
      <c r="H2821" s="113" t="str">
        <f t="shared" si="286"/>
        <v/>
      </c>
      <c r="I2821" s="72"/>
      <c r="Y2821" s="65" t="str">
        <f t="shared" si="287"/>
        <v>DOUBLE</v>
      </c>
      <c r="Z2821" s="65">
        <f t="shared" si="288"/>
        <v>0</v>
      </c>
      <c r="AA2821" s="65">
        <f t="shared" si="289"/>
        <v>0</v>
      </c>
      <c r="AB2821" s="65">
        <f t="shared" si="290"/>
        <v>1</v>
      </c>
      <c r="AC2821" s="65">
        <f t="shared" si="285"/>
        <v>0</v>
      </c>
    </row>
    <row r="2822" spans="7:29" x14ac:dyDescent="0.25">
      <c r="G2822" s="71"/>
      <c r="H2822" s="113" t="str">
        <f t="shared" si="286"/>
        <v/>
      </c>
      <c r="I2822" s="72"/>
      <c r="Y2822" s="65" t="str">
        <f t="shared" si="287"/>
        <v>DOUBLE</v>
      </c>
      <c r="Z2822" s="65">
        <f t="shared" si="288"/>
        <v>0</v>
      </c>
      <c r="AA2822" s="65">
        <f t="shared" si="289"/>
        <v>0</v>
      </c>
      <c r="AB2822" s="65">
        <f t="shared" si="290"/>
        <v>1</v>
      </c>
      <c r="AC2822" s="65">
        <f t="shared" si="285"/>
        <v>0</v>
      </c>
    </row>
    <row r="2823" spans="7:29" x14ac:dyDescent="0.25">
      <c r="G2823" s="71"/>
      <c r="H2823" s="113" t="str">
        <f t="shared" si="286"/>
        <v/>
      </c>
      <c r="I2823" s="72"/>
      <c r="Y2823" s="65" t="str">
        <f t="shared" si="287"/>
        <v>DOUBLE</v>
      </c>
      <c r="Z2823" s="65">
        <f t="shared" si="288"/>
        <v>0</v>
      </c>
      <c r="AA2823" s="65">
        <f t="shared" si="289"/>
        <v>0</v>
      </c>
      <c r="AB2823" s="65">
        <f t="shared" si="290"/>
        <v>1</v>
      </c>
      <c r="AC2823" s="65">
        <f t="shared" ref="AC2823:AC2886" si="291">LEN(G2664)</f>
        <v>0</v>
      </c>
    </row>
    <row r="2824" spans="7:29" x14ac:dyDescent="0.25">
      <c r="G2824" s="71"/>
      <c r="H2824" s="113" t="str">
        <f t="shared" si="286"/>
        <v/>
      </c>
      <c r="I2824" s="72"/>
      <c r="Y2824" s="65" t="str">
        <f t="shared" si="287"/>
        <v>DOUBLE</v>
      </c>
      <c r="Z2824" s="65">
        <f t="shared" si="288"/>
        <v>0</v>
      </c>
      <c r="AA2824" s="65">
        <f t="shared" si="289"/>
        <v>0</v>
      </c>
      <c r="AB2824" s="65">
        <f t="shared" si="290"/>
        <v>1</v>
      </c>
      <c r="AC2824" s="65">
        <f t="shared" si="291"/>
        <v>0</v>
      </c>
    </row>
    <row r="2825" spans="7:29" x14ac:dyDescent="0.25">
      <c r="G2825" s="71"/>
      <c r="H2825" s="113" t="str">
        <f t="shared" si="286"/>
        <v/>
      </c>
      <c r="I2825" s="72"/>
      <c r="Y2825" s="65" t="str">
        <f t="shared" si="287"/>
        <v>DOUBLE</v>
      </c>
      <c r="Z2825" s="65">
        <f t="shared" si="288"/>
        <v>0</v>
      </c>
      <c r="AA2825" s="65">
        <f t="shared" si="289"/>
        <v>0</v>
      </c>
      <c r="AB2825" s="65">
        <f t="shared" si="290"/>
        <v>1</v>
      </c>
      <c r="AC2825" s="65">
        <f t="shared" si="291"/>
        <v>0</v>
      </c>
    </row>
    <row r="2826" spans="7:29" x14ac:dyDescent="0.25">
      <c r="G2826" s="71"/>
      <c r="H2826" s="113" t="str">
        <f t="shared" si="286"/>
        <v/>
      </c>
      <c r="I2826" s="72"/>
      <c r="Y2826" s="65" t="str">
        <f t="shared" si="287"/>
        <v>DOUBLE</v>
      </c>
      <c r="Z2826" s="65">
        <f t="shared" si="288"/>
        <v>0</v>
      </c>
      <c r="AA2826" s="65">
        <f t="shared" si="289"/>
        <v>0</v>
      </c>
      <c r="AB2826" s="65">
        <f t="shared" si="290"/>
        <v>1</v>
      </c>
      <c r="AC2826" s="65">
        <f t="shared" si="291"/>
        <v>0</v>
      </c>
    </row>
    <row r="2827" spans="7:29" x14ac:dyDescent="0.25">
      <c r="G2827" s="71"/>
      <c r="H2827" s="113" t="str">
        <f t="shared" si="286"/>
        <v/>
      </c>
      <c r="I2827" s="72"/>
      <c r="Y2827" s="65" t="str">
        <f t="shared" si="287"/>
        <v>DOUBLE</v>
      </c>
      <c r="Z2827" s="65">
        <f t="shared" si="288"/>
        <v>0</v>
      </c>
      <c r="AA2827" s="65">
        <f t="shared" si="289"/>
        <v>0</v>
      </c>
      <c r="AB2827" s="65">
        <f t="shared" si="290"/>
        <v>1</v>
      </c>
      <c r="AC2827" s="65">
        <f t="shared" si="291"/>
        <v>0</v>
      </c>
    </row>
    <row r="2828" spans="7:29" x14ac:dyDescent="0.25">
      <c r="G2828" s="71"/>
      <c r="H2828" s="113" t="str">
        <f t="shared" si="286"/>
        <v/>
      </c>
      <c r="I2828" s="72"/>
      <c r="Y2828" s="65" t="str">
        <f t="shared" si="287"/>
        <v>DOUBLE</v>
      </c>
      <c r="Z2828" s="65">
        <f t="shared" si="288"/>
        <v>0</v>
      </c>
      <c r="AA2828" s="65">
        <f t="shared" si="289"/>
        <v>0</v>
      </c>
      <c r="AB2828" s="65">
        <f t="shared" si="290"/>
        <v>1</v>
      </c>
      <c r="AC2828" s="65">
        <f t="shared" si="291"/>
        <v>0</v>
      </c>
    </row>
    <row r="2829" spans="7:29" x14ac:dyDescent="0.25">
      <c r="G2829" s="71"/>
      <c r="H2829" s="113" t="str">
        <f t="shared" si="286"/>
        <v/>
      </c>
      <c r="I2829" s="72"/>
      <c r="Y2829" s="65" t="str">
        <f t="shared" si="287"/>
        <v>DOUBLE</v>
      </c>
      <c r="Z2829" s="65">
        <f t="shared" si="288"/>
        <v>0</v>
      </c>
      <c r="AA2829" s="65">
        <f t="shared" si="289"/>
        <v>0</v>
      </c>
      <c r="AB2829" s="65">
        <f t="shared" si="290"/>
        <v>1</v>
      </c>
      <c r="AC2829" s="65">
        <f t="shared" si="291"/>
        <v>0</v>
      </c>
    </row>
    <row r="2830" spans="7:29" x14ac:dyDescent="0.25">
      <c r="G2830" s="71"/>
      <c r="H2830" s="113" t="str">
        <f t="shared" si="286"/>
        <v/>
      </c>
      <c r="I2830" s="72"/>
      <c r="Y2830" s="65" t="str">
        <f t="shared" si="287"/>
        <v>DOUBLE</v>
      </c>
      <c r="Z2830" s="65">
        <f t="shared" si="288"/>
        <v>0</v>
      </c>
      <c r="AA2830" s="65">
        <f t="shared" si="289"/>
        <v>0</v>
      </c>
      <c r="AB2830" s="65">
        <f t="shared" si="290"/>
        <v>1</v>
      </c>
      <c r="AC2830" s="65">
        <f t="shared" si="291"/>
        <v>0</v>
      </c>
    </row>
    <row r="2831" spans="7:29" x14ac:dyDescent="0.25">
      <c r="G2831" s="71"/>
      <c r="H2831" s="113" t="str">
        <f t="shared" si="286"/>
        <v/>
      </c>
      <c r="I2831" s="72"/>
      <c r="Y2831" s="65" t="str">
        <f t="shared" si="287"/>
        <v>DOUBLE</v>
      </c>
      <c r="Z2831" s="65">
        <f t="shared" si="288"/>
        <v>0</v>
      </c>
      <c r="AA2831" s="65">
        <f t="shared" si="289"/>
        <v>0</v>
      </c>
      <c r="AB2831" s="65">
        <f t="shared" si="290"/>
        <v>1</v>
      </c>
      <c r="AC2831" s="65">
        <f t="shared" si="291"/>
        <v>0</v>
      </c>
    </row>
    <row r="2832" spans="7:29" x14ac:dyDescent="0.25">
      <c r="G2832" s="71"/>
      <c r="H2832" s="113" t="str">
        <f t="shared" si="286"/>
        <v/>
      </c>
      <c r="I2832" s="72"/>
      <c r="Y2832" s="65" t="str">
        <f t="shared" si="287"/>
        <v>DOUBLE</v>
      </c>
      <c r="Z2832" s="65">
        <f t="shared" si="288"/>
        <v>0</v>
      </c>
      <c r="AA2832" s="65">
        <f t="shared" si="289"/>
        <v>0</v>
      </c>
      <c r="AB2832" s="65">
        <f t="shared" si="290"/>
        <v>1</v>
      </c>
      <c r="AC2832" s="65">
        <f t="shared" si="291"/>
        <v>0</v>
      </c>
    </row>
    <row r="2833" spans="7:29" x14ac:dyDescent="0.25">
      <c r="G2833" s="71"/>
      <c r="H2833" s="113" t="str">
        <f t="shared" si="286"/>
        <v/>
      </c>
      <c r="I2833" s="72"/>
      <c r="Y2833" s="65" t="str">
        <f t="shared" si="287"/>
        <v>DOUBLE</v>
      </c>
      <c r="Z2833" s="65">
        <f t="shared" si="288"/>
        <v>0</v>
      </c>
      <c r="AA2833" s="65">
        <f t="shared" si="289"/>
        <v>0</v>
      </c>
      <c r="AB2833" s="65">
        <f t="shared" si="290"/>
        <v>1</v>
      </c>
      <c r="AC2833" s="65">
        <f t="shared" si="291"/>
        <v>0</v>
      </c>
    </row>
    <row r="2834" spans="7:29" x14ac:dyDescent="0.25">
      <c r="G2834" s="71"/>
      <c r="H2834" s="113" t="str">
        <f t="shared" si="286"/>
        <v/>
      </c>
      <c r="I2834" s="72"/>
      <c r="Y2834" s="65" t="str">
        <f t="shared" si="287"/>
        <v>DOUBLE</v>
      </c>
      <c r="Z2834" s="65">
        <f t="shared" si="288"/>
        <v>0</v>
      </c>
      <c r="AA2834" s="65">
        <f t="shared" si="289"/>
        <v>0</v>
      </c>
      <c r="AB2834" s="65">
        <f t="shared" si="290"/>
        <v>1</v>
      </c>
      <c r="AC2834" s="65">
        <f t="shared" si="291"/>
        <v>0</v>
      </c>
    </row>
    <row r="2835" spans="7:29" x14ac:dyDescent="0.25">
      <c r="G2835" s="71"/>
      <c r="H2835" s="113" t="str">
        <f t="shared" si="286"/>
        <v/>
      </c>
      <c r="I2835" s="72"/>
      <c r="Y2835" s="65" t="str">
        <f t="shared" si="287"/>
        <v>DOUBLE</v>
      </c>
      <c r="Z2835" s="65">
        <f t="shared" si="288"/>
        <v>0</v>
      </c>
      <c r="AA2835" s="65">
        <f t="shared" si="289"/>
        <v>0</v>
      </c>
      <c r="AB2835" s="65">
        <f t="shared" si="290"/>
        <v>1</v>
      </c>
      <c r="AC2835" s="65">
        <f t="shared" si="291"/>
        <v>0</v>
      </c>
    </row>
    <row r="2836" spans="7:29" x14ac:dyDescent="0.25">
      <c r="G2836" s="71"/>
      <c r="H2836" s="113" t="str">
        <f t="shared" si="286"/>
        <v/>
      </c>
      <c r="I2836" s="72"/>
      <c r="Y2836" s="65" t="str">
        <f t="shared" si="287"/>
        <v>DOUBLE</v>
      </c>
      <c r="Z2836" s="65">
        <f t="shared" si="288"/>
        <v>0</v>
      </c>
      <c r="AA2836" s="65">
        <f t="shared" si="289"/>
        <v>0</v>
      </c>
      <c r="AB2836" s="65">
        <f t="shared" si="290"/>
        <v>1</v>
      </c>
      <c r="AC2836" s="65">
        <f t="shared" si="291"/>
        <v>0</v>
      </c>
    </row>
    <row r="2837" spans="7:29" x14ac:dyDescent="0.25">
      <c r="G2837" s="71"/>
      <c r="H2837" s="113" t="str">
        <f t="shared" si="286"/>
        <v/>
      </c>
      <c r="I2837" s="72"/>
      <c r="Y2837" s="65" t="str">
        <f t="shared" si="287"/>
        <v>DOUBLE</v>
      </c>
      <c r="Z2837" s="65">
        <f t="shared" si="288"/>
        <v>0</v>
      </c>
      <c r="AA2837" s="65">
        <f t="shared" si="289"/>
        <v>0</v>
      </c>
      <c r="AB2837" s="65">
        <f t="shared" si="290"/>
        <v>1</v>
      </c>
      <c r="AC2837" s="65">
        <f t="shared" si="291"/>
        <v>0</v>
      </c>
    </row>
    <row r="2838" spans="7:29" x14ac:dyDescent="0.25">
      <c r="G2838" s="71"/>
      <c r="H2838" s="113" t="str">
        <f t="shared" si="286"/>
        <v/>
      </c>
      <c r="I2838" s="72"/>
      <c r="Y2838" s="65" t="str">
        <f t="shared" si="287"/>
        <v>DOUBLE</v>
      </c>
      <c r="Z2838" s="65">
        <f t="shared" si="288"/>
        <v>0</v>
      </c>
      <c r="AA2838" s="65">
        <f t="shared" si="289"/>
        <v>0</v>
      </c>
      <c r="AB2838" s="65">
        <f t="shared" si="290"/>
        <v>1</v>
      </c>
      <c r="AC2838" s="65">
        <f t="shared" si="291"/>
        <v>0</v>
      </c>
    </row>
    <row r="2839" spans="7:29" x14ac:dyDescent="0.25">
      <c r="G2839" s="71"/>
      <c r="H2839" s="113" t="str">
        <f t="shared" si="286"/>
        <v/>
      </c>
      <c r="I2839" s="72"/>
      <c r="Y2839" s="65" t="str">
        <f t="shared" si="287"/>
        <v>DOUBLE</v>
      </c>
      <c r="Z2839" s="65">
        <f t="shared" si="288"/>
        <v>0</v>
      </c>
      <c r="AA2839" s="65">
        <f t="shared" si="289"/>
        <v>0</v>
      </c>
      <c r="AB2839" s="65">
        <f t="shared" si="290"/>
        <v>1</v>
      </c>
      <c r="AC2839" s="65">
        <f t="shared" si="291"/>
        <v>0</v>
      </c>
    </row>
    <row r="2840" spans="7:29" x14ac:dyDescent="0.25">
      <c r="G2840" s="71"/>
      <c r="H2840" s="113" t="str">
        <f t="shared" si="286"/>
        <v/>
      </c>
      <c r="I2840" s="72"/>
      <c r="Y2840" s="65" t="str">
        <f t="shared" si="287"/>
        <v>DOUBLE</v>
      </c>
      <c r="Z2840" s="65">
        <f t="shared" si="288"/>
        <v>0</v>
      </c>
      <c r="AA2840" s="65">
        <f t="shared" si="289"/>
        <v>0</v>
      </c>
      <c r="AB2840" s="65">
        <f t="shared" si="290"/>
        <v>1</v>
      </c>
      <c r="AC2840" s="65">
        <f t="shared" si="291"/>
        <v>0</v>
      </c>
    </row>
    <row r="2841" spans="7:29" x14ac:dyDescent="0.25">
      <c r="G2841" s="71"/>
      <c r="H2841" s="113" t="str">
        <f t="shared" si="286"/>
        <v/>
      </c>
      <c r="I2841" s="72"/>
      <c r="Y2841" s="65" t="str">
        <f t="shared" si="287"/>
        <v>DOUBLE</v>
      </c>
      <c r="Z2841" s="65">
        <f t="shared" si="288"/>
        <v>0</v>
      </c>
      <c r="AA2841" s="65">
        <f t="shared" si="289"/>
        <v>0</v>
      </c>
      <c r="AB2841" s="65">
        <f t="shared" si="290"/>
        <v>1</v>
      </c>
      <c r="AC2841" s="65">
        <f t="shared" si="291"/>
        <v>0</v>
      </c>
    </row>
    <row r="2842" spans="7:29" x14ac:dyDescent="0.25">
      <c r="G2842" s="71"/>
      <c r="H2842" s="113" t="str">
        <f t="shared" si="286"/>
        <v/>
      </c>
      <c r="I2842" s="72"/>
      <c r="Y2842" s="65" t="str">
        <f t="shared" si="287"/>
        <v>DOUBLE</v>
      </c>
      <c r="Z2842" s="65">
        <f t="shared" si="288"/>
        <v>0</v>
      </c>
      <c r="AA2842" s="65">
        <f t="shared" si="289"/>
        <v>0</v>
      </c>
      <c r="AB2842" s="65">
        <f t="shared" si="290"/>
        <v>1</v>
      </c>
      <c r="AC2842" s="65">
        <f t="shared" si="291"/>
        <v>0</v>
      </c>
    </row>
    <row r="2843" spans="7:29" x14ac:dyDescent="0.25">
      <c r="G2843" s="71"/>
      <c r="H2843" s="113" t="str">
        <f t="shared" si="286"/>
        <v/>
      </c>
      <c r="I2843" s="72"/>
      <c r="Y2843" s="65" t="str">
        <f t="shared" si="287"/>
        <v>DOUBLE</v>
      </c>
      <c r="Z2843" s="65">
        <f t="shared" si="288"/>
        <v>0</v>
      </c>
      <c r="AA2843" s="65">
        <f t="shared" si="289"/>
        <v>0</v>
      </c>
      <c r="AB2843" s="65">
        <f t="shared" si="290"/>
        <v>1</v>
      </c>
      <c r="AC2843" s="65">
        <f t="shared" si="291"/>
        <v>0</v>
      </c>
    </row>
    <row r="2844" spans="7:29" x14ac:dyDescent="0.25">
      <c r="G2844" s="71"/>
      <c r="H2844" s="113" t="str">
        <f t="shared" si="286"/>
        <v/>
      </c>
      <c r="I2844" s="72"/>
      <c r="Y2844" s="65" t="str">
        <f t="shared" si="287"/>
        <v>DOUBLE</v>
      </c>
      <c r="Z2844" s="65">
        <f t="shared" si="288"/>
        <v>0</v>
      </c>
      <c r="AA2844" s="65">
        <f t="shared" si="289"/>
        <v>0</v>
      </c>
      <c r="AB2844" s="65">
        <f t="shared" si="290"/>
        <v>1</v>
      </c>
      <c r="AC2844" s="65">
        <f t="shared" si="291"/>
        <v>0</v>
      </c>
    </row>
    <row r="2845" spans="7:29" x14ac:dyDescent="0.25">
      <c r="G2845" s="71"/>
      <c r="H2845" s="113" t="str">
        <f t="shared" si="286"/>
        <v/>
      </c>
      <c r="I2845" s="72"/>
      <c r="Y2845" s="65" t="str">
        <f t="shared" si="287"/>
        <v>DOUBLE</v>
      </c>
      <c r="Z2845" s="65">
        <f t="shared" si="288"/>
        <v>0</v>
      </c>
      <c r="AA2845" s="65">
        <f t="shared" si="289"/>
        <v>0</v>
      </c>
      <c r="AB2845" s="65">
        <f t="shared" si="290"/>
        <v>1</v>
      </c>
      <c r="AC2845" s="65">
        <f t="shared" si="291"/>
        <v>0</v>
      </c>
    </row>
    <row r="2846" spans="7:29" x14ac:dyDescent="0.25">
      <c r="G2846" s="71"/>
      <c r="H2846" s="113" t="str">
        <f t="shared" si="286"/>
        <v/>
      </c>
      <c r="I2846" s="72"/>
      <c r="Y2846" s="65" t="str">
        <f t="shared" si="287"/>
        <v>DOUBLE</v>
      </c>
      <c r="Z2846" s="65">
        <f t="shared" si="288"/>
        <v>0</v>
      </c>
      <c r="AA2846" s="65">
        <f t="shared" si="289"/>
        <v>0</v>
      </c>
      <c r="AB2846" s="65">
        <f t="shared" si="290"/>
        <v>1</v>
      </c>
      <c r="AC2846" s="65">
        <f t="shared" si="291"/>
        <v>0</v>
      </c>
    </row>
    <row r="2847" spans="7:29" x14ac:dyDescent="0.25">
      <c r="G2847" s="71"/>
      <c r="H2847" s="113" t="str">
        <f t="shared" si="286"/>
        <v/>
      </c>
      <c r="I2847" s="72"/>
      <c r="Y2847" s="65" t="str">
        <f t="shared" si="287"/>
        <v>DOUBLE</v>
      </c>
      <c r="Z2847" s="65">
        <f t="shared" si="288"/>
        <v>0</v>
      </c>
      <c r="AA2847" s="65">
        <f t="shared" si="289"/>
        <v>0</v>
      </c>
      <c r="AB2847" s="65">
        <f t="shared" si="290"/>
        <v>1</v>
      </c>
      <c r="AC2847" s="65">
        <f t="shared" si="291"/>
        <v>0</v>
      </c>
    </row>
    <row r="2848" spans="7:29" x14ac:dyDescent="0.25">
      <c r="G2848" s="71"/>
      <c r="H2848" s="113" t="str">
        <f t="shared" si="286"/>
        <v/>
      </c>
      <c r="I2848" s="72"/>
      <c r="Y2848" s="65" t="str">
        <f t="shared" si="287"/>
        <v>DOUBLE</v>
      </c>
      <c r="Z2848" s="65">
        <f t="shared" si="288"/>
        <v>0</v>
      </c>
      <c r="AA2848" s="65">
        <f t="shared" si="289"/>
        <v>0</v>
      </c>
      <c r="AB2848" s="65">
        <f t="shared" si="290"/>
        <v>1</v>
      </c>
      <c r="AC2848" s="65">
        <f t="shared" si="291"/>
        <v>0</v>
      </c>
    </row>
    <row r="2849" spans="7:29" x14ac:dyDescent="0.25">
      <c r="G2849" s="71"/>
      <c r="H2849" s="113" t="str">
        <f t="shared" si="286"/>
        <v/>
      </c>
      <c r="I2849" s="72"/>
      <c r="Y2849" s="65" t="str">
        <f t="shared" si="287"/>
        <v>DOUBLE</v>
      </c>
      <c r="Z2849" s="65">
        <f t="shared" si="288"/>
        <v>0</v>
      </c>
      <c r="AA2849" s="65">
        <f t="shared" si="289"/>
        <v>0</v>
      </c>
      <c r="AB2849" s="65">
        <f t="shared" si="290"/>
        <v>1</v>
      </c>
      <c r="AC2849" s="65">
        <f t="shared" si="291"/>
        <v>0</v>
      </c>
    </row>
    <row r="2850" spans="7:29" x14ac:dyDescent="0.25">
      <c r="G2850" s="71"/>
      <c r="H2850" s="113" t="str">
        <f t="shared" si="286"/>
        <v/>
      </c>
      <c r="I2850" s="72"/>
      <c r="Y2850" s="65" t="str">
        <f t="shared" si="287"/>
        <v>DOUBLE</v>
      </c>
      <c r="Z2850" s="65">
        <f t="shared" si="288"/>
        <v>0</v>
      </c>
      <c r="AA2850" s="65">
        <f t="shared" si="289"/>
        <v>0</v>
      </c>
      <c r="AB2850" s="65">
        <f t="shared" si="290"/>
        <v>1</v>
      </c>
      <c r="AC2850" s="65">
        <f t="shared" si="291"/>
        <v>0</v>
      </c>
    </row>
    <row r="2851" spans="7:29" x14ac:dyDescent="0.25">
      <c r="G2851" s="71"/>
      <c r="H2851" s="113" t="str">
        <f t="shared" si="286"/>
        <v/>
      </c>
      <c r="I2851" s="72"/>
      <c r="Y2851" s="65" t="str">
        <f t="shared" si="287"/>
        <v>DOUBLE</v>
      </c>
      <c r="Z2851" s="65">
        <f t="shared" si="288"/>
        <v>0</v>
      </c>
      <c r="AA2851" s="65">
        <f t="shared" si="289"/>
        <v>0</v>
      </c>
      <c r="AB2851" s="65">
        <f t="shared" si="290"/>
        <v>1</v>
      </c>
      <c r="AC2851" s="65">
        <f t="shared" si="291"/>
        <v>0</v>
      </c>
    </row>
    <row r="2852" spans="7:29" x14ac:dyDescent="0.25">
      <c r="G2852" s="71"/>
      <c r="H2852" s="113" t="str">
        <f t="shared" si="286"/>
        <v/>
      </c>
      <c r="I2852" s="72"/>
      <c r="Y2852" s="65" t="str">
        <f t="shared" si="287"/>
        <v>DOUBLE</v>
      </c>
      <c r="Z2852" s="65">
        <f t="shared" si="288"/>
        <v>0</v>
      </c>
      <c r="AA2852" s="65">
        <f t="shared" si="289"/>
        <v>0</v>
      </c>
      <c r="AB2852" s="65">
        <f t="shared" si="290"/>
        <v>1</v>
      </c>
      <c r="AC2852" s="65">
        <f t="shared" si="291"/>
        <v>0</v>
      </c>
    </row>
    <row r="2853" spans="7:29" x14ac:dyDescent="0.25">
      <c r="G2853" s="71"/>
      <c r="H2853" s="113" t="str">
        <f t="shared" si="286"/>
        <v/>
      </c>
      <c r="I2853" s="72"/>
      <c r="Y2853" s="65" t="str">
        <f t="shared" si="287"/>
        <v>DOUBLE</v>
      </c>
      <c r="Z2853" s="65">
        <f t="shared" si="288"/>
        <v>0</v>
      </c>
      <c r="AA2853" s="65">
        <f t="shared" si="289"/>
        <v>0</v>
      </c>
      <c r="AB2853" s="65">
        <f t="shared" si="290"/>
        <v>1</v>
      </c>
      <c r="AC2853" s="65">
        <f t="shared" si="291"/>
        <v>0</v>
      </c>
    </row>
    <row r="2854" spans="7:29" x14ac:dyDescent="0.25">
      <c r="G2854" s="71"/>
      <c r="H2854" s="113" t="str">
        <f t="shared" si="286"/>
        <v/>
      </c>
      <c r="I2854" s="72"/>
      <c r="Y2854" s="65" t="str">
        <f t="shared" si="287"/>
        <v>DOUBLE</v>
      </c>
      <c r="Z2854" s="65">
        <f t="shared" si="288"/>
        <v>0</v>
      </c>
      <c r="AA2854" s="65">
        <f t="shared" si="289"/>
        <v>0</v>
      </c>
      <c r="AB2854" s="65">
        <f t="shared" si="290"/>
        <v>1</v>
      </c>
      <c r="AC2854" s="65">
        <f t="shared" si="291"/>
        <v>0</v>
      </c>
    </row>
    <row r="2855" spans="7:29" x14ac:dyDescent="0.25">
      <c r="G2855" s="71"/>
      <c r="H2855" s="113" t="str">
        <f t="shared" ref="H2855:H2918" si="292">LEFT(G2855,2)</f>
        <v/>
      </c>
      <c r="I2855" s="72"/>
      <c r="Y2855" s="65" t="str">
        <f t="shared" ref="Y2855:Y2918" si="293">IF(COUNTIF($G$5:$G$4836,G2696)&gt;1,"DOUBLE","")</f>
        <v>DOUBLE</v>
      </c>
      <c r="Z2855" s="65">
        <f t="shared" si="288"/>
        <v>0</v>
      </c>
      <c r="AA2855" s="65">
        <f t="shared" si="289"/>
        <v>0</v>
      </c>
      <c r="AB2855" s="65">
        <f t="shared" si="290"/>
        <v>1</v>
      </c>
      <c r="AC2855" s="65">
        <f t="shared" si="291"/>
        <v>0</v>
      </c>
    </row>
    <row r="2856" spans="7:29" x14ac:dyDescent="0.25">
      <c r="G2856" s="71"/>
      <c r="H2856" s="113" t="str">
        <f t="shared" si="292"/>
        <v/>
      </c>
      <c r="I2856" s="72"/>
      <c r="Y2856" s="65" t="str">
        <f t="shared" si="293"/>
        <v>DOUBLE</v>
      </c>
      <c r="Z2856" s="65">
        <f t="shared" si="288"/>
        <v>0</v>
      </c>
      <c r="AA2856" s="65">
        <f t="shared" si="289"/>
        <v>0</v>
      </c>
      <c r="AB2856" s="65">
        <f t="shared" si="290"/>
        <v>1</v>
      </c>
      <c r="AC2856" s="65">
        <f t="shared" si="291"/>
        <v>0</v>
      </c>
    </row>
    <row r="2857" spans="7:29" x14ac:dyDescent="0.25">
      <c r="G2857" s="71"/>
      <c r="H2857" s="113" t="str">
        <f t="shared" si="292"/>
        <v/>
      </c>
      <c r="I2857" s="72"/>
      <c r="Y2857" s="65" t="str">
        <f t="shared" si="293"/>
        <v>DOUBLE</v>
      </c>
      <c r="Z2857" s="65">
        <f t="shared" si="288"/>
        <v>0</v>
      </c>
      <c r="AA2857" s="65">
        <f t="shared" si="289"/>
        <v>0</v>
      </c>
      <c r="AB2857" s="65">
        <f t="shared" si="290"/>
        <v>1</v>
      </c>
      <c r="AC2857" s="65">
        <f t="shared" si="291"/>
        <v>0</v>
      </c>
    </row>
    <row r="2858" spans="7:29" x14ac:dyDescent="0.25">
      <c r="G2858" s="71"/>
      <c r="H2858" s="113" t="str">
        <f t="shared" si="292"/>
        <v/>
      </c>
      <c r="I2858" s="72"/>
      <c r="Y2858" s="65" t="str">
        <f t="shared" si="293"/>
        <v>DOUBLE</v>
      </c>
      <c r="Z2858" s="65">
        <f t="shared" si="288"/>
        <v>0</v>
      </c>
      <c r="AA2858" s="65">
        <f t="shared" si="289"/>
        <v>0</v>
      </c>
      <c r="AB2858" s="65">
        <f t="shared" si="290"/>
        <v>1</v>
      </c>
      <c r="AC2858" s="65">
        <f t="shared" si="291"/>
        <v>0</v>
      </c>
    </row>
    <row r="2859" spans="7:29" x14ac:dyDescent="0.25">
      <c r="G2859" s="71"/>
      <c r="H2859" s="113" t="str">
        <f t="shared" si="292"/>
        <v/>
      </c>
      <c r="I2859" s="72"/>
      <c r="Y2859" s="65" t="str">
        <f t="shared" si="293"/>
        <v>DOUBLE</v>
      </c>
      <c r="Z2859" s="65">
        <f t="shared" si="288"/>
        <v>0</v>
      </c>
      <c r="AA2859" s="65">
        <f t="shared" si="289"/>
        <v>0</v>
      </c>
      <c r="AB2859" s="65">
        <f t="shared" si="290"/>
        <v>1</v>
      </c>
      <c r="AC2859" s="65">
        <f t="shared" si="291"/>
        <v>0</v>
      </c>
    </row>
    <row r="2860" spans="7:29" x14ac:dyDescent="0.25">
      <c r="G2860" s="71"/>
      <c r="H2860" s="113" t="str">
        <f t="shared" si="292"/>
        <v/>
      </c>
      <c r="I2860" s="72"/>
      <c r="Y2860" s="65" t="str">
        <f t="shared" si="293"/>
        <v>DOUBLE</v>
      </c>
      <c r="Z2860" s="65">
        <f t="shared" si="288"/>
        <v>0</v>
      </c>
      <c r="AA2860" s="65">
        <f t="shared" si="289"/>
        <v>0</v>
      </c>
      <c r="AB2860" s="65">
        <f t="shared" si="290"/>
        <v>1</v>
      </c>
      <c r="AC2860" s="65">
        <f t="shared" si="291"/>
        <v>0</v>
      </c>
    </row>
    <row r="2861" spans="7:29" x14ac:dyDescent="0.25">
      <c r="G2861" s="71"/>
      <c r="H2861" s="113" t="str">
        <f t="shared" si="292"/>
        <v/>
      </c>
      <c r="I2861" s="72"/>
      <c r="Y2861" s="65" t="str">
        <f t="shared" si="293"/>
        <v>DOUBLE</v>
      </c>
      <c r="Z2861" s="65">
        <f t="shared" si="288"/>
        <v>0</v>
      </c>
      <c r="AA2861" s="65">
        <f t="shared" si="289"/>
        <v>0</v>
      </c>
      <c r="AB2861" s="65">
        <f t="shared" si="290"/>
        <v>1</v>
      </c>
      <c r="AC2861" s="65">
        <f t="shared" si="291"/>
        <v>0</v>
      </c>
    </row>
    <row r="2862" spans="7:29" x14ac:dyDescent="0.25">
      <c r="G2862" s="71"/>
      <c r="H2862" s="113" t="str">
        <f t="shared" si="292"/>
        <v/>
      </c>
      <c r="I2862" s="72"/>
      <c r="Y2862" s="65" t="str">
        <f t="shared" si="293"/>
        <v>DOUBLE</v>
      </c>
      <c r="Z2862" s="65">
        <f t="shared" si="288"/>
        <v>0</v>
      </c>
      <c r="AA2862" s="65">
        <f t="shared" si="289"/>
        <v>0</v>
      </c>
      <c r="AB2862" s="65">
        <f t="shared" si="290"/>
        <v>1</v>
      </c>
      <c r="AC2862" s="65">
        <f t="shared" si="291"/>
        <v>0</v>
      </c>
    </row>
    <row r="2863" spans="7:29" x14ac:dyDescent="0.25">
      <c r="G2863" s="71"/>
      <c r="H2863" s="113" t="str">
        <f t="shared" si="292"/>
        <v/>
      </c>
      <c r="I2863" s="72"/>
      <c r="Y2863" s="65" t="str">
        <f t="shared" si="293"/>
        <v>DOUBLE</v>
      </c>
      <c r="Z2863" s="65">
        <f t="shared" si="288"/>
        <v>0</v>
      </c>
      <c r="AA2863" s="65">
        <f t="shared" si="289"/>
        <v>0</v>
      </c>
      <c r="AB2863" s="65">
        <f t="shared" si="290"/>
        <v>1</v>
      </c>
      <c r="AC2863" s="65">
        <f t="shared" si="291"/>
        <v>0</v>
      </c>
    </row>
    <row r="2864" spans="7:29" x14ac:dyDescent="0.25">
      <c r="G2864" s="71"/>
      <c r="H2864" s="113" t="str">
        <f t="shared" si="292"/>
        <v/>
      </c>
      <c r="I2864" s="72"/>
      <c r="Y2864" s="65" t="str">
        <f t="shared" si="293"/>
        <v>DOUBLE</v>
      </c>
      <c r="Z2864" s="65">
        <f t="shared" si="288"/>
        <v>0</v>
      </c>
      <c r="AA2864" s="65">
        <f t="shared" si="289"/>
        <v>0</v>
      </c>
      <c r="AB2864" s="65">
        <f t="shared" si="290"/>
        <v>1</v>
      </c>
      <c r="AC2864" s="65">
        <f t="shared" si="291"/>
        <v>0</v>
      </c>
    </row>
    <row r="2865" spans="7:29" x14ac:dyDescent="0.25">
      <c r="G2865" s="71"/>
      <c r="H2865" s="113" t="str">
        <f t="shared" si="292"/>
        <v/>
      </c>
      <c r="I2865" s="72"/>
      <c r="Y2865" s="65" t="str">
        <f t="shared" si="293"/>
        <v>DOUBLE</v>
      </c>
      <c r="Z2865" s="65">
        <f t="shared" si="288"/>
        <v>0</v>
      </c>
      <c r="AA2865" s="65">
        <f t="shared" si="289"/>
        <v>0</v>
      </c>
      <c r="AB2865" s="65">
        <f t="shared" si="290"/>
        <v>1</v>
      </c>
      <c r="AC2865" s="65">
        <f t="shared" si="291"/>
        <v>0</v>
      </c>
    </row>
    <row r="2866" spans="7:29" x14ac:dyDescent="0.25">
      <c r="G2866" s="71"/>
      <c r="H2866" s="113" t="str">
        <f t="shared" si="292"/>
        <v/>
      </c>
      <c r="I2866" s="72"/>
      <c r="Y2866" s="65" t="str">
        <f t="shared" si="293"/>
        <v>DOUBLE</v>
      </c>
      <c r="Z2866" s="65">
        <f t="shared" si="288"/>
        <v>0</v>
      </c>
      <c r="AA2866" s="65">
        <f t="shared" si="289"/>
        <v>0</v>
      </c>
      <c r="AB2866" s="65">
        <f t="shared" si="290"/>
        <v>1</v>
      </c>
      <c r="AC2866" s="65">
        <f t="shared" si="291"/>
        <v>0</v>
      </c>
    </row>
    <row r="2867" spans="7:29" x14ac:dyDescent="0.25">
      <c r="G2867" s="71"/>
      <c r="H2867" s="113" t="str">
        <f t="shared" si="292"/>
        <v/>
      </c>
      <c r="I2867" s="72"/>
      <c r="Y2867" s="65" t="str">
        <f t="shared" si="293"/>
        <v>DOUBLE</v>
      </c>
      <c r="Z2867" s="65">
        <f t="shared" si="288"/>
        <v>0</v>
      </c>
      <c r="AA2867" s="65">
        <f t="shared" si="289"/>
        <v>0</v>
      </c>
      <c r="AB2867" s="65">
        <f t="shared" si="290"/>
        <v>1</v>
      </c>
      <c r="AC2867" s="65">
        <f t="shared" si="291"/>
        <v>0</v>
      </c>
    </row>
    <row r="2868" spans="7:29" x14ac:dyDescent="0.25">
      <c r="G2868" s="71"/>
      <c r="H2868" s="113" t="str">
        <f t="shared" si="292"/>
        <v/>
      </c>
      <c r="I2868" s="72"/>
      <c r="Y2868" s="65" t="str">
        <f t="shared" si="293"/>
        <v>DOUBLE</v>
      </c>
      <c r="Z2868" s="65">
        <f t="shared" si="288"/>
        <v>0</v>
      </c>
      <c r="AA2868" s="65">
        <f t="shared" si="289"/>
        <v>0</v>
      </c>
      <c r="AB2868" s="65">
        <f t="shared" si="290"/>
        <v>1</v>
      </c>
      <c r="AC2868" s="65">
        <f t="shared" si="291"/>
        <v>0</v>
      </c>
    </row>
    <row r="2869" spans="7:29" x14ac:dyDescent="0.25">
      <c r="G2869" s="71"/>
      <c r="H2869" s="113" t="str">
        <f t="shared" si="292"/>
        <v/>
      </c>
      <c r="I2869" s="72"/>
      <c r="Y2869" s="65" t="str">
        <f t="shared" si="293"/>
        <v>DOUBLE</v>
      </c>
      <c r="Z2869" s="65">
        <f t="shared" si="288"/>
        <v>0</v>
      </c>
      <c r="AA2869" s="65">
        <f t="shared" si="289"/>
        <v>0</v>
      </c>
      <c r="AB2869" s="65">
        <f t="shared" si="290"/>
        <v>1</v>
      </c>
      <c r="AC2869" s="65">
        <f t="shared" si="291"/>
        <v>0</v>
      </c>
    </row>
    <row r="2870" spans="7:29" x14ac:dyDescent="0.25">
      <c r="G2870" s="71"/>
      <c r="H2870" s="113" t="str">
        <f t="shared" si="292"/>
        <v/>
      </c>
      <c r="I2870" s="72"/>
      <c r="Y2870" s="65" t="str">
        <f t="shared" si="293"/>
        <v>DOUBLE</v>
      </c>
      <c r="Z2870" s="65">
        <f t="shared" si="288"/>
        <v>0</v>
      </c>
      <c r="AA2870" s="65">
        <f t="shared" si="289"/>
        <v>0</v>
      </c>
      <c r="AB2870" s="65">
        <f t="shared" si="290"/>
        <v>1</v>
      </c>
      <c r="AC2870" s="65">
        <f t="shared" si="291"/>
        <v>0</v>
      </c>
    </row>
    <row r="2871" spans="7:29" x14ac:dyDescent="0.25">
      <c r="G2871" s="71"/>
      <c r="H2871" s="113" t="str">
        <f t="shared" si="292"/>
        <v/>
      </c>
      <c r="I2871" s="72"/>
      <c r="Y2871" s="65" t="str">
        <f t="shared" si="293"/>
        <v>DOUBLE</v>
      </c>
      <c r="Z2871" s="65">
        <f t="shared" si="288"/>
        <v>0</v>
      </c>
      <c r="AA2871" s="65">
        <f t="shared" si="289"/>
        <v>0</v>
      </c>
      <c r="AB2871" s="65">
        <f t="shared" si="290"/>
        <v>1</v>
      </c>
      <c r="AC2871" s="65">
        <f t="shared" si="291"/>
        <v>0</v>
      </c>
    </row>
    <row r="2872" spans="7:29" x14ac:dyDescent="0.25">
      <c r="G2872" s="71"/>
      <c r="H2872" s="113" t="str">
        <f t="shared" si="292"/>
        <v/>
      </c>
      <c r="I2872" s="72"/>
      <c r="Y2872" s="65" t="str">
        <f t="shared" si="293"/>
        <v>DOUBLE</v>
      </c>
      <c r="Z2872" s="65">
        <f t="shared" si="288"/>
        <v>0</v>
      </c>
      <c r="AA2872" s="65">
        <f t="shared" si="289"/>
        <v>0</v>
      </c>
      <c r="AB2872" s="65">
        <f t="shared" si="290"/>
        <v>1</v>
      </c>
      <c r="AC2872" s="65">
        <f t="shared" si="291"/>
        <v>0</v>
      </c>
    </row>
    <row r="2873" spans="7:29" x14ac:dyDescent="0.25">
      <c r="G2873" s="71"/>
      <c r="H2873" s="113" t="str">
        <f t="shared" si="292"/>
        <v/>
      </c>
      <c r="I2873" s="72"/>
      <c r="Y2873" s="65" t="str">
        <f t="shared" si="293"/>
        <v>DOUBLE</v>
      </c>
      <c r="Z2873" s="65">
        <f t="shared" si="288"/>
        <v>0</v>
      </c>
      <c r="AA2873" s="65">
        <f t="shared" si="289"/>
        <v>0</v>
      </c>
      <c r="AB2873" s="65">
        <f t="shared" si="290"/>
        <v>1</v>
      </c>
      <c r="AC2873" s="65">
        <f t="shared" si="291"/>
        <v>0</v>
      </c>
    </row>
    <row r="2874" spans="7:29" x14ac:dyDescent="0.25">
      <c r="G2874" s="71"/>
      <c r="H2874" s="113" t="str">
        <f t="shared" si="292"/>
        <v/>
      </c>
      <c r="I2874" s="72"/>
      <c r="Y2874" s="65" t="str">
        <f t="shared" si="293"/>
        <v>DOUBLE</v>
      </c>
      <c r="Z2874" s="65">
        <f t="shared" si="288"/>
        <v>0</v>
      </c>
      <c r="AA2874" s="65">
        <f t="shared" si="289"/>
        <v>0</v>
      </c>
      <c r="AB2874" s="65">
        <f t="shared" si="290"/>
        <v>1</v>
      </c>
      <c r="AC2874" s="65">
        <f t="shared" si="291"/>
        <v>0</v>
      </c>
    </row>
    <row r="2875" spans="7:29" x14ac:dyDescent="0.25">
      <c r="G2875" s="71"/>
      <c r="H2875" s="113" t="str">
        <f t="shared" si="292"/>
        <v/>
      </c>
      <c r="I2875" s="72"/>
      <c r="Y2875" s="65" t="str">
        <f t="shared" si="293"/>
        <v>DOUBLE</v>
      </c>
      <c r="Z2875" s="65">
        <f t="shared" si="288"/>
        <v>0</v>
      </c>
      <c r="AA2875" s="65">
        <f t="shared" si="289"/>
        <v>0</v>
      </c>
      <c r="AB2875" s="65">
        <f t="shared" si="290"/>
        <v>1</v>
      </c>
      <c r="AC2875" s="65">
        <f t="shared" si="291"/>
        <v>0</v>
      </c>
    </row>
    <row r="2876" spans="7:29" x14ac:dyDescent="0.25">
      <c r="G2876" s="71"/>
      <c r="H2876" s="113" t="str">
        <f t="shared" si="292"/>
        <v/>
      </c>
      <c r="I2876" s="72"/>
      <c r="Y2876" s="65" t="str">
        <f t="shared" si="293"/>
        <v>DOUBLE</v>
      </c>
      <c r="Z2876" s="65">
        <f t="shared" si="288"/>
        <v>0</v>
      </c>
      <c r="AA2876" s="65">
        <f t="shared" si="289"/>
        <v>0</v>
      </c>
      <c r="AB2876" s="65">
        <f t="shared" si="290"/>
        <v>1</v>
      </c>
      <c r="AC2876" s="65">
        <f t="shared" si="291"/>
        <v>0</v>
      </c>
    </row>
    <row r="2877" spans="7:29" x14ac:dyDescent="0.25">
      <c r="G2877" s="71"/>
      <c r="H2877" s="113" t="str">
        <f t="shared" si="292"/>
        <v/>
      </c>
      <c r="I2877" s="72"/>
      <c r="Y2877" s="65" t="str">
        <f t="shared" si="293"/>
        <v>DOUBLE</v>
      </c>
      <c r="Z2877" s="65">
        <f t="shared" si="288"/>
        <v>0</v>
      </c>
      <c r="AA2877" s="65">
        <f t="shared" si="289"/>
        <v>0</v>
      </c>
      <c r="AB2877" s="65">
        <f t="shared" si="290"/>
        <v>1</v>
      </c>
      <c r="AC2877" s="65">
        <f t="shared" si="291"/>
        <v>0</v>
      </c>
    </row>
    <row r="2878" spans="7:29" x14ac:dyDescent="0.25">
      <c r="G2878" s="71"/>
      <c r="H2878" s="113" t="str">
        <f t="shared" si="292"/>
        <v/>
      </c>
      <c r="I2878" s="72"/>
      <c r="Y2878" s="65" t="str">
        <f t="shared" si="293"/>
        <v>DOUBLE</v>
      </c>
      <c r="Z2878" s="65">
        <f t="shared" si="288"/>
        <v>0</v>
      </c>
      <c r="AA2878" s="65">
        <f t="shared" si="289"/>
        <v>0</v>
      </c>
      <c r="AB2878" s="65">
        <f t="shared" si="290"/>
        <v>1</v>
      </c>
      <c r="AC2878" s="65">
        <f t="shared" si="291"/>
        <v>0</v>
      </c>
    </row>
    <row r="2879" spans="7:29" x14ac:dyDescent="0.25">
      <c r="G2879" s="71"/>
      <c r="H2879" s="113" t="str">
        <f t="shared" si="292"/>
        <v/>
      </c>
      <c r="I2879" s="72"/>
      <c r="Y2879" s="65" t="str">
        <f t="shared" si="293"/>
        <v>DOUBLE</v>
      </c>
      <c r="Z2879" s="65">
        <f t="shared" si="288"/>
        <v>0</v>
      </c>
      <c r="AA2879" s="65">
        <f t="shared" si="289"/>
        <v>0</v>
      </c>
      <c r="AB2879" s="65">
        <f t="shared" si="290"/>
        <v>1</v>
      </c>
      <c r="AC2879" s="65">
        <f t="shared" si="291"/>
        <v>0</v>
      </c>
    </row>
    <row r="2880" spans="7:29" x14ac:dyDescent="0.25">
      <c r="G2880" s="71"/>
      <c r="H2880" s="113" t="str">
        <f t="shared" si="292"/>
        <v/>
      </c>
      <c r="I2880" s="72"/>
      <c r="Y2880" s="65" t="str">
        <f t="shared" si="293"/>
        <v>DOUBLE</v>
      </c>
      <c r="Z2880" s="65">
        <f t="shared" si="288"/>
        <v>0</v>
      </c>
      <c r="AA2880" s="65">
        <f t="shared" si="289"/>
        <v>0</v>
      </c>
      <c r="AB2880" s="65">
        <f t="shared" si="290"/>
        <v>1</v>
      </c>
      <c r="AC2880" s="65">
        <f t="shared" si="291"/>
        <v>0</v>
      </c>
    </row>
    <row r="2881" spans="7:29" x14ac:dyDescent="0.25">
      <c r="G2881" s="71"/>
      <c r="H2881" s="113" t="str">
        <f t="shared" si="292"/>
        <v/>
      </c>
      <c r="I2881" s="72"/>
      <c r="Y2881" s="65" t="str">
        <f t="shared" si="293"/>
        <v>DOUBLE</v>
      </c>
      <c r="Z2881" s="65">
        <f t="shared" ref="Z2881:Z2944" si="294">A2722</f>
        <v>0</v>
      </c>
      <c r="AA2881" s="65">
        <f t="shared" si="289"/>
        <v>0</v>
      </c>
      <c r="AB2881" s="65">
        <f t="shared" si="290"/>
        <v>1</v>
      </c>
      <c r="AC2881" s="65">
        <f t="shared" si="291"/>
        <v>0</v>
      </c>
    </row>
    <row r="2882" spans="7:29" x14ac:dyDescent="0.25">
      <c r="G2882" s="71"/>
      <c r="H2882" s="113" t="str">
        <f t="shared" si="292"/>
        <v/>
      </c>
      <c r="I2882" s="72"/>
      <c r="Y2882" s="65" t="str">
        <f t="shared" si="293"/>
        <v>DOUBLE</v>
      </c>
      <c r="Z2882" s="65">
        <f t="shared" si="294"/>
        <v>0</v>
      </c>
      <c r="AA2882" s="65">
        <f t="shared" si="289"/>
        <v>0</v>
      </c>
      <c r="AB2882" s="65">
        <f t="shared" si="290"/>
        <v>1</v>
      </c>
      <c r="AC2882" s="65">
        <f t="shared" si="291"/>
        <v>0</v>
      </c>
    </row>
    <row r="2883" spans="7:29" x14ac:dyDescent="0.25">
      <c r="G2883" s="71"/>
      <c r="H2883" s="113" t="str">
        <f t="shared" si="292"/>
        <v/>
      </c>
      <c r="I2883" s="72"/>
      <c r="Y2883" s="65" t="str">
        <f t="shared" si="293"/>
        <v>DOUBLE</v>
      </c>
      <c r="Z2883" s="65">
        <f t="shared" si="294"/>
        <v>0</v>
      </c>
      <c r="AA2883" s="65">
        <f t="shared" ref="AA2883:AA2946" si="295">I2724</f>
        <v>0</v>
      </c>
      <c r="AB2883" s="65">
        <f t="shared" ref="AB2883:AB2946" si="296">IF(ISNA(MATCH(C2724,G2724,0)),1,0)</f>
        <v>1</v>
      </c>
      <c r="AC2883" s="65">
        <f t="shared" si="291"/>
        <v>0</v>
      </c>
    </row>
    <row r="2884" spans="7:29" x14ac:dyDescent="0.25">
      <c r="G2884" s="71"/>
      <c r="H2884" s="113" t="str">
        <f t="shared" si="292"/>
        <v/>
      </c>
      <c r="I2884" s="72"/>
      <c r="Y2884" s="65" t="str">
        <f t="shared" si="293"/>
        <v>DOUBLE</v>
      </c>
      <c r="Z2884" s="65">
        <f t="shared" si="294"/>
        <v>0</v>
      </c>
      <c r="AA2884" s="65">
        <f t="shared" si="295"/>
        <v>0</v>
      </c>
      <c r="AB2884" s="65">
        <f t="shared" si="296"/>
        <v>1</v>
      </c>
      <c r="AC2884" s="65">
        <f t="shared" si="291"/>
        <v>0</v>
      </c>
    </row>
    <row r="2885" spans="7:29" x14ac:dyDescent="0.25">
      <c r="G2885" s="71"/>
      <c r="H2885" s="113" t="str">
        <f t="shared" si="292"/>
        <v/>
      </c>
      <c r="I2885" s="72"/>
      <c r="Y2885" s="65" t="str">
        <f t="shared" si="293"/>
        <v>DOUBLE</v>
      </c>
      <c r="Z2885" s="65">
        <f t="shared" si="294"/>
        <v>0</v>
      </c>
      <c r="AA2885" s="65">
        <f t="shared" si="295"/>
        <v>0</v>
      </c>
      <c r="AB2885" s="65">
        <f t="shared" si="296"/>
        <v>1</v>
      </c>
      <c r="AC2885" s="65">
        <f t="shared" si="291"/>
        <v>0</v>
      </c>
    </row>
    <row r="2886" spans="7:29" x14ac:dyDescent="0.25">
      <c r="G2886" s="71"/>
      <c r="H2886" s="113" t="str">
        <f t="shared" si="292"/>
        <v/>
      </c>
      <c r="I2886" s="72"/>
      <c r="Y2886" s="65" t="str">
        <f t="shared" si="293"/>
        <v>DOUBLE</v>
      </c>
      <c r="Z2886" s="65">
        <f t="shared" si="294"/>
        <v>0</v>
      </c>
      <c r="AA2886" s="65">
        <f t="shared" si="295"/>
        <v>0</v>
      </c>
      <c r="AB2886" s="65">
        <f t="shared" si="296"/>
        <v>1</v>
      </c>
      <c r="AC2886" s="65">
        <f t="shared" si="291"/>
        <v>0</v>
      </c>
    </row>
    <row r="2887" spans="7:29" x14ac:dyDescent="0.25">
      <c r="G2887" s="71"/>
      <c r="H2887" s="113" t="str">
        <f t="shared" si="292"/>
        <v/>
      </c>
      <c r="I2887" s="72"/>
      <c r="Y2887" s="65" t="str">
        <f t="shared" si="293"/>
        <v>DOUBLE</v>
      </c>
      <c r="Z2887" s="65">
        <f t="shared" si="294"/>
        <v>0</v>
      </c>
      <c r="AA2887" s="65">
        <f t="shared" si="295"/>
        <v>0</v>
      </c>
      <c r="AB2887" s="65">
        <f t="shared" si="296"/>
        <v>1</v>
      </c>
      <c r="AC2887" s="65">
        <f t="shared" ref="AC2887:AC2950" si="297">LEN(G2728)</f>
        <v>0</v>
      </c>
    </row>
    <row r="2888" spans="7:29" x14ac:dyDescent="0.25">
      <c r="G2888" s="71"/>
      <c r="H2888" s="113" t="str">
        <f t="shared" si="292"/>
        <v/>
      </c>
      <c r="I2888" s="72"/>
      <c r="Y2888" s="65" t="str">
        <f t="shared" si="293"/>
        <v>DOUBLE</v>
      </c>
      <c r="Z2888" s="65">
        <f t="shared" si="294"/>
        <v>0</v>
      </c>
      <c r="AA2888" s="65">
        <f t="shared" si="295"/>
        <v>0</v>
      </c>
      <c r="AB2888" s="65">
        <f t="shared" si="296"/>
        <v>1</v>
      </c>
      <c r="AC2888" s="65">
        <f t="shared" si="297"/>
        <v>0</v>
      </c>
    </row>
    <row r="2889" spans="7:29" x14ac:dyDescent="0.25">
      <c r="G2889" s="71"/>
      <c r="H2889" s="113" t="str">
        <f t="shared" si="292"/>
        <v/>
      </c>
      <c r="I2889" s="72"/>
      <c r="Y2889" s="65" t="str">
        <f t="shared" si="293"/>
        <v>DOUBLE</v>
      </c>
      <c r="Z2889" s="65">
        <f t="shared" si="294"/>
        <v>0</v>
      </c>
      <c r="AA2889" s="65">
        <f t="shared" si="295"/>
        <v>0</v>
      </c>
      <c r="AB2889" s="65">
        <f t="shared" si="296"/>
        <v>1</v>
      </c>
      <c r="AC2889" s="65">
        <f t="shared" si="297"/>
        <v>0</v>
      </c>
    </row>
    <row r="2890" spans="7:29" x14ac:dyDescent="0.25">
      <c r="G2890" s="71"/>
      <c r="H2890" s="113" t="str">
        <f t="shared" si="292"/>
        <v/>
      </c>
      <c r="I2890" s="72"/>
      <c r="Y2890" s="65" t="str">
        <f t="shared" si="293"/>
        <v>DOUBLE</v>
      </c>
      <c r="Z2890" s="65">
        <f t="shared" si="294"/>
        <v>0</v>
      </c>
      <c r="AA2890" s="65">
        <f t="shared" si="295"/>
        <v>0</v>
      </c>
      <c r="AB2890" s="65">
        <f t="shared" si="296"/>
        <v>1</v>
      </c>
      <c r="AC2890" s="65">
        <f t="shared" si="297"/>
        <v>0</v>
      </c>
    </row>
    <row r="2891" spans="7:29" x14ac:dyDescent="0.25">
      <c r="G2891" s="71"/>
      <c r="H2891" s="113" t="str">
        <f t="shared" si="292"/>
        <v/>
      </c>
      <c r="I2891" s="72"/>
      <c r="Y2891" s="65" t="str">
        <f t="shared" si="293"/>
        <v>DOUBLE</v>
      </c>
      <c r="Z2891" s="65">
        <f t="shared" si="294"/>
        <v>0</v>
      </c>
      <c r="AA2891" s="65">
        <f t="shared" si="295"/>
        <v>0</v>
      </c>
      <c r="AB2891" s="65">
        <f t="shared" si="296"/>
        <v>1</v>
      </c>
      <c r="AC2891" s="65">
        <f t="shared" si="297"/>
        <v>0</v>
      </c>
    </row>
    <row r="2892" spans="7:29" x14ac:dyDescent="0.25">
      <c r="G2892" s="71"/>
      <c r="H2892" s="113" t="str">
        <f t="shared" si="292"/>
        <v/>
      </c>
      <c r="I2892" s="72"/>
      <c r="Y2892" s="65" t="str">
        <f t="shared" si="293"/>
        <v>DOUBLE</v>
      </c>
      <c r="Z2892" s="65">
        <f t="shared" si="294"/>
        <v>0</v>
      </c>
      <c r="AA2892" s="65">
        <f t="shared" si="295"/>
        <v>0</v>
      </c>
      <c r="AB2892" s="65">
        <f t="shared" si="296"/>
        <v>1</v>
      </c>
      <c r="AC2892" s="65">
        <f t="shared" si="297"/>
        <v>0</v>
      </c>
    </row>
    <row r="2893" spans="7:29" x14ac:dyDescent="0.25">
      <c r="G2893" s="71"/>
      <c r="H2893" s="113" t="str">
        <f t="shared" si="292"/>
        <v/>
      </c>
      <c r="I2893" s="72"/>
      <c r="Y2893" s="65" t="str">
        <f t="shared" si="293"/>
        <v>DOUBLE</v>
      </c>
      <c r="Z2893" s="65">
        <f t="shared" si="294"/>
        <v>0</v>
      </c>
      <c r="AA2893" s="65">
        <f t="shared" si="295"/>
        <v>0</v>
      </c>
      <c r="AB2893" s="65">
        <f t="shared" si="296"/>
        <v>1</v>
      </c>
      <c r="AC2893" s="65">
        <f t="shared" si="297"/>
        <v>0</v>
      </c>
    </row>
    <row r="2894" spans="7:29" x14ac:dyDescent="0.25">
      <c r="G2894" s="71"/>
      <c r="H2894" s="113" t="str">
        <f t="shared" si="292"/>
        <v/>
      </c>
      <c r="I2894" s="72"/>
      <c r="Y2894" s="65" t="str">
        <f t="shared" si="293"/>
        <v>DOUBLE</v>
      </c>
      <c r="Z2894" s="65">
        <f t="shared" si="294"/>
        <v>0</v>
      </c>
      <c r="AA2894" s="65">
        <f t="shared" si="295"/>
        <v>0</v>
      </c>
      <c r="AB2894" s="65">
        <f t="shared" si="296"/>
        <v>1</v>
      </c>
      <c r="AC2894" s="65">
        <f t="shared" si="297"/>
        <v>0</v>
      </c>
    </row>
    <row r="2895" spans="7:29" x14ac:dyDescent="0.25">
      <c r="G2895" s="71"/>
      <c r="H2895" s="113" t="str">
        <f t="shared" si="292"/>
        <v/>
      </c>
      <c r="I2895" s="72"/>
      <c r="Y2895" s="65" t="str">
        <f t="shared" si="293"/>
        <v>DOUBLE</v>
      </c>
      <c r="Z2895" s="65">
        <f t="shared" si="294"/>
        <v>0</v>
      </c>
      <c r="AA2895" s="65">
        <f t="shared" si="295"/>
        <v>0</v>
      </c>
      <c r="AB2895" s="65">
        <f t="shared" si="296"/>
        <v>1</v>
      </c>
      <c r="AC2895" s="65">
        <f t="shared" si="297"/>
        <v>0</v>
      </c>
    </row>
    <row r="2896" spans="7:29" x14ac:dyDescent="0.25">
      <c r="G2896" s="71"/>
      <c r="H2896" s="113" t="str">
        <f t="shared" si="292"/>
        <v/>
      </c>
      <c r="I2896" s="72"/>
      <c r="Y2896" s="65" t="str">
        <f t="shared" si="293"/>
        <v>DOUBLE</v>
      </c>
      <c r="Z2896" s="65">
        <f t="shared" si="294"/>
        <v>0</v>
      </c>
      <c r="AA2896" s="65">
        <f t="shared" si="295"/>
        <v>0</v>
      </c>
      <c r="AB2896" s="65">
        <f t="shared" si="296"/>
        <v>1</v>
      </c>
      <c r="AC2896" s="65">
        <f t="shared" si="297"/>
        <v>0</v>
      </c>
    </row>
    <row r="2897" spans="7:29" x14ac:dyDescent="0.25">
      <c r="G2897" s="71"/>
      <c r="H2897" s="113" t="str">
        <f t="shared" si="292"/>
        <v/>
      </c>
      <c r="I2897" s="72"/>
      <c r="Y2897" s="65" t="str">
        <f t="shared" si="293"/>
        <v>DOUBLE</v>
      </c>
      <c r="Z2897" s="65">
        <f t="shared" si="294"/>
        <v>0</v>
      </c>
      <c r="AA2897" s="65">
        <f t="shared" si="295"/>
        <v>0</v>
      </c>
      <c r="AB2897" s="65">
        <f t="shared" si="296"/>
        <v>1</v>
      </c>
      <c r="AC2897" s="65">
        <f t="shared" si="297"/>
        <v>0</v>
      </c>
    </row>
    <row r="2898" spans="7:29" x14ac:dyDescent="0.25">
      <c r="G2898" s="71"/>
      <c r="H2898" s="113" t="str">
        <f t="shared" si="292"/>
        <v/>
      </c>
      <c r="I2898" s="72"/>
      <c r="Y2898" s="65" t="str">
        <f t="shared" si="293"/>
        <v>DOUBLE</v>
      </c>
      <c r="Z2898" s="65">
        <f t="shared" si="294"/>
        <v>0</v>
      </c>
      <c r="AA2898" s="65">
        <f t="shared" si="295"/>
        <v>0</v>
      </c>
      <c r="AB2898" s="65">
        <f t="shared" si="296"/>
        <v>1</v>
      </c>
      <c r="AC2898" s="65">
        <f t="shared" si="297"/>
        <v>0</v>
      </c>
    </row>
    <row r="2899" spans="7:29" x14ac:dyDescent="0.25">
      <c r="G2899" s="71"/>
      <c r="H2899" s="113" t="str">
        <f t="shared" si="292"/>
        <v/>
      </c>
      <c r="I2899" s="72"/>
      <c r="Y2899" s="65" t="str">
        <f t="shared" si="293"/>
        <v>DOUBLE</v>
      </c>
      <c r="Z2899" s="65">
        <f t="shared" si="294"/>
        <v>0</v>
      </c>
      <c r="AA2899" s="65">
        <f t="shared" si="295"/>
        <v>0</v>
      </c>
      <c r="AB2899" s="65">
        <f t="shared" si="296"/>
        <v>1</v>
      </c>
      <c r="AC2899" s="65">
        <f t="shared" si="297"/>
        <v>0</v>
      </c>
    </row>
    <row r="2900" spans="7:29" x14ac:dyDescent="0.25">
      <c r="G2900" s="71"/>
      <c r="H2900" s="113" t="str">
        <f t="shared" si="292"/>
        <v/>
      </c>
      <c r="I2900" s="72"/>
      <c r="Y2900" s="65" t="str">
        <f t="shared" si="293"/>
        <v>DOUBLE</v>
      </c>
      <c r="Z2900" s="65">
        <f t="shared" si="294"/>
        <v>0</v>
      </c>
      <c r="AA2900" s="65">
        <f t="shared" si="295"/>
        <v>0</v>
      </c>
      <c r="AB2900" s="65">
        <f t="shared" si="296"/>
        <v>1</v>
      </c>
      <c r="AC2900" s="65">
        <f t="shared" si="297"/>
        <v>0</v>
      </c>
    </row>
    <row r="2901" spans="7:29" x14ac:dyDescent="0.25">
      <c r="G2901" s="71"/>
      <c r="H2901" s="113" t="str">
        <f t="shared" si="292"/>
        <v/>
      </c>
      <c r="I2901" s="72"/>
      <c r="Y2901" s="65" t="str">
        <f t="shared" si="293"/>
        <v>DOUBLE</v>
      </c>
      <c r="Z2901" s="65">
        <f t="shared" si="294"/>
        <v>0</v>
      </c>
      <c r="AA2901" s="65">
        <f t="shared" si="295"/>
        <v>0</v>
      </c>
      <c r="AB2901" s="65">
        <f t="shared" si="296"/>
        <v>1</v>
      </c>
      <c r="AC2901" s="65">
        <f t="shared" si="297"/>
        <v>0</v>
      </c>
    </row>
    <row r="2902" spans="7:29" x14ac:dyDescent="0.25">
      <c r="G2902" s="71"/>
      <c r="H2902" s="113" t="str">
        <f t="shared" si="292"/>
        <v/>
      </c>
      <c r="I2902" s="72"/>
      <c r="Y2902" s="65" t="str">
        <f t="shared" si="293"/>
        <v>DOUBLE</v>
      </c>
      <c r="Z2902" s="65">
        <f t="shared" si="294"/>
        <v>0</v>
      </c>
      <c r="AA2902" s="65">
        <f t="shared" si="295"/>
        <v>0</v>
      </c>
      <c r="AB2902" s="65">
        <f t="shared" si="296"/>
        <v>1</v>
      </c>
      <c r="AC2902" s="65">
        <f t="shared" si="297"/>
        <v>0</v>
      </c>
    </row>
    <row r="2903" spans="7:29" x14ac:dyDescent="0.25">
      <c r="G2903" s="71"/>
      <c r="H2903" s="113" t="str">
        <f t="shared" si="292"/>
        <v/>
      </c>
      <c r="I2903" s="72"/>
      <c r="Y2903" s="65" t="str">
        <f t="shared" si="293"/>
        <v>DOUBLE</v>
      </c>
      <c r="Z2903" s="65">
        <f t="shared" si="294"/>
        <v>0</v>
      </c>
      <c r="AA2903" s="65">
        <f t="shared" si="295"/>
        <v>0</v>
      </c>
      <c r="AB2903" s="65">
        <f t="shared" si="296"/>
        <v>1</v>
      </c>
      <c r="AC2903" s="65">
        <f t="shared" si="297"/>
        <v>0</v>
      </c>
    </row>
    <row r="2904" spans="7:29" x14ac:dyDescent="0.25">
      <c r="G2904" s="71"/>
      <c r="H2904" s="113" t="str">
        <f t="shared" si="292"/>
        <v/>
      </c>
      <c r="I2904" s="72"/>
      <c r="Y2904" s="65" t="str">
        <f t="shared" si="293"/>
        <v>DOUBLE</v>
      </c>
      <c r="Z2904" s="65">
        <f t="shared" si="294"/>
        <v>0</v>
      </c>
      <c r="AA2904" s="65">
        <f t="shared" si="295"/>
        <v>0</v>
      </c>
      <c r="AB2904" s="65">
        <f t="shared" si="296"/>
        <v>1</v>
      </c>
      <c r="AC2904" s="65">
        <f t="shared" si="297"/>
        <v>0</v>
      </c>
    </row>
    <row r="2905" spans="7:29" x14ac:dyDescent="0.25">
      <c r="G2905" s="71"/>
      <c r="H2905" s="113" t="str">
        <f t="shared" si="292"/>
        <v/>
      </c>
      <c r="I2905" s="72"/>
      <c r="Y2905" s="65" t="str">
        <f t="shared" si="293"/>
        <v>DOUBLE</v>
      </c>
      <c r="Z2905" s="65">
        <f t="shared" si="294"/>
        <v>0</v>
      </c>
      <c r="AA2905" s="65">
        <f t="shared" si="295"/>
        <v>0</v>
      </c>
      <c r="AB2905" s="65">
        <f t="shared" si="296"/>
        <v>1</v>
      </c>
      <c r="AC2905" s="65">
        <f t="shared" si="297"/>
        <v>0</v>
      </c>
    </row>
    <row r="2906" spans="7:29" x14ac:dyDescent="0.25">
      <c r="G2906" s="71"/>
      <c r="H2906" s="113" t="str">
        <f t="shared" si="292"/>
        <v/>
      </c>
      <c r="I2906" s="72"/>
      <c r="Y2906" s="65" t="str">
        <f t="shared" si="293"/>
        <v>DOUBLE</v>
      </c>
      <c r="Z2906" s="65">
        <f t="shared" si="294"/>
        <v>0</v>
      </c>
      <c r="AA2906" s="65">
        <f t="shared" si="295"/>
        <v>0</v>
      </c>
      <c r="AB2906" s="65">
        <f t="shared" si="296"/>
        <v>1</v>
      </c>
      <c r="AC2906" s="65">
        <f t="shared" si="297"/>
        <v>0</v>
      </c>
    </row>
    <row r="2907" spans="7:29" x14ac:dyDescent="0.25">
      <c r="G2907" s="71"/>
      <c r="H2907" s="113" t="str">
        <f t="shared" si="292"/>
        <v/>
      </c>
      <c r="I2907" s="72"/>
      <c r="Y2907" s="65" t="str">
        <f t="shared" si="293"/>
        <v>DOUBLE</v>
      </c>
      <c r="Z2907" s="65">
        <f t="shared" si="294"/>
        <v>0</v>
      </c>
      <c r="AA2907" s="65">
        <f t="shared" si="295"/>
        <v>0</v>
      </c>
      <c r="AB2907" s="65">
        <f t="shared" si="296"/>
        <v>1</v>
      </c>
      <c r="AC2907" s="65">
        <f t="shared" si="297"/>
        <v>0</v>
      </c>
    </row>
    <row r="2908" spans="7:29" x14ac:dyDescent="0.25">
      <c r="G2908" s="71"/>
      <c r="H2908" s="113" t="str">
        <f t="shared" si="292"/>
        <v/>
      </c>
      <c r="I2908" s="72"/>
      <c r="Y2908" s="65" t="str">
        <f t="shared" si="293"/>
        <v>DOUBLE</v>
      </c>
      <c r="Z2908" s="65">
        <f t="shared" si="294"/>
        <v>0</v>
      </c>
      <c r="AA2908" s="65">
        <f t="shared" si="295"/>
        <v>0</v>
      </c>
      <c r="AB2908" s="65">
        <f t="shared" si="296"/>
        <v>1</v>
      </c>
      <c r="AC2908" s="65">
        <f t="shared" si="297"/>
        <v>0</v>
      </c>
    </row>
    <row r="2909" spans="7:29" x14ac:dyDescent="0.25">
      <c r="G2909" s="71"/>
      <c r="H2909" s="113" t="str">
        <f t="shared" si="292"/>
        <v/>
      </c>
      <c r="I2909" s="72"/>
      <c r="Y2909" s="65" t="str">
        <f t="shared" si="293"/>
        <v>DOUBLE</v>
      </c>
      <c r="Z2909" s="65">
        <f t="shared" si="294"/>
        <v>0</v>
      </c>
      <c r="AA2909" s="65">
        <f t="shared" si="295"/>
        <v>0</v>
      </c>
      <c r="AB2909" s="65">
        <f t="shared" si="296"/>
        <v>1</v>
      </c>
      <c r="AC2909" s="65">
        <f t="shared" si="297"/>
        <v>0</v>
      </c>
    </row>
    <row r="2910" spans="7:29" x14ac:dyDescent="0.25">
      <c r="G2910" s="71"/>
      <c r="H2910" s="113" t="str">
        <f t="shared" si="292"/>
        <v/>
      </c>
      <c r="I2910" s="72"/>
      <c r="Y2910" s="65" t="str">
        <f t="shared" si="293"/>
        <v>DOUBLE</v>
      </c>
      <c r="Z2910" s="65">
        <f t="shared" si="294"/>
        <v>0</v>
      </c>
      <c r="AA2910" s="65">
        <f t="shared" si="295"/>
        <v>0</v>
      </c>
      <c r="AB2910" s="65">
        <f t="shared" si="296"/>
        <v>1</v>
      </c>
      <c r="AC2910" s="65">
        <f t="shared" si="297"/>
        <v>0</v>
      </c>
    </row>
    <row r="2911" spans="7:29" x14ac:dyDescent="0.25">
      <c r="G2911" s="71"/>
      <c r="H2911" s="113" t="str">
        <f t="shared" si="292"/>
        <v/>
      </c>
      <c r="I2911" s="72"/>
      <c r="Y2911" s="65" t="str">
        <f t="shared" si="293"/>
        <v>DOUBLE</v>
      </c>
      <c r="Z2911" s="65">
        <f t="shared" si="294"/>
        <v>0</v>
      </c>
      <c r="AA2911" s="65">
        <f t="shared" si="295"/>
        <v>0</v>
      </c>
      <c r="AB2911" s="65">
        <f t="shared" si="296"/>
        <v>1</v>
      </c>
      <c r="AC2911" s="65">
        <f t="shared" si="297"/>
        <v>0</v>
      </c>
    </row>
    <row r="2912" spans="7:29" x14ac:dyDescent="0.25">
      <c r="G2912" s="71"/>
      <c r="H2912" s="113" t="str">
        <f t="shared" si="292"/>
        <v/>
      </c>
      <c r="I2912" s="72"/>
      <c r="Y2912" s="65" t="str">
        <f t="shared" si="293"/>
        <v>DOUBLE</v>
      </c>
      <c r="Z2912" s="65">
        <f t="shared" si="294"/>
        <v>0</v>
      </c>
      <c r="AA2912" s="65">
        <f t="shared" si="295"/>
        <v>0</v>
      </c>
      <c r="AB2912" s="65">
        <f t="shared" si="296"/>
        <v>1</v>
      </c>
      <c r="AC2912" s="65">
        <f t="shared" si="297"/>
        <v>0</v>
      </c>
    </row>
    <row r="2913" spans="7:29" x14ac:dyDescent="0.25">
      <c r="G2913" s="71"/>
      <c r="H2913" s="113" t="str">
        <f t="shared" si="292"/>
        <v/>
      </c>
      <c r="I2913" s="72"/>
      <c r="Y2913" s="65" t="str">
        <f t="shared" si="293"/>
        <v>DOUBLE</v>
      </c>
      <c r="Z2913" s="65">
        <f t="shared" si="294"/>
        <v>0</v>
      </c>
      <c r="AA2913" s="65">
        <f t="shared" si="295"/>
        <v>0</v>
      </c>
      <c r="AB2913" s="65">
        <f t="shared" si="296"/>
        <v>1</v>
      </c>
      <c r="AC2913" s="65">
        <f t="shared" si="297"/>
        <v>0</v>
      </c>
    </row>
    <row r="2914" spans="7:29" x14ac:dyDescent="0.25">
      <c r="G2914" s="71"/>
      <c r="H2914" s="113" t="str">
        <f t="shared" si="292"/>
        <v/>
      </c>
      <c r="I2914" s="72"/>
      <c r="Y2914" s="65" t="str">
        <f t="shared" si="293"/>
        <v>DOUBLE</v>
      </c>
      <c r="Z2914" s="65">
        <f t="shared" si="294"/>
        <v>0</v>
      </c>
      <c r="AA2914" s="65">
        <f t="shared" si="295"/>
        <v>0</v>
      </c>
      <c r="AB2914" s="65">
        <f t="shared" si="296"/>
        <v>1</v>
      </c>
      <c r="AC2914" s="65">
        <f t="shared" si="297"/>
        <v>0</v>
      </c>
    </row>
    <row r="2915" spans="7:29" x14ac:dyDescent="0.25">
      <c r="G2915" s="71"/>
      <c r="H2915" s="113" t="str">
        <f t="shared" si="292"/>
        <v/>
      </c>
      <c r="I2915" s="72"/>
      <c r="Y2915" s="65" t="str">
        <f t="shared" si="293"/>
        <v>DOUBLE</v>
      </c>
      <c r="Z2915" s="65">
        <f t="shared" si="294"/>
        <v>0</v>
      </c>
      <c r="AA2915" s="65">
        <f t="shared" si="295"/>
        <v>0</v>
      </c>
      <c r="AB2915" s="65">
        <f t="shared" si="296"/>
        <v>1</v>
      </c>
      <c r="AC2915" s="65">
        <f t="shared" si="297"/>
        <v>0</v>
      </c>
    </row>
    <row r="2916" spans="7:29" x14ac:dyDescent="0.25">
      <c r="G2916" s="71"/>
      <c r="H2916" s="113" t="str">
        <f t="shared" si="292"/>
        <v/>
      </c>
      <c r="I2916" s="72"/>
      <c r="Y2916" s="65" t="str">
        <f t="shared" si="293"/>
        <v>DOUBLE</v>
      </c>
      <c r="Z2916" s="65">
        <f t="shared" si="294"/>
        <v>0</v>
      </c>
      <c r="AA2916" s="65">
        <f t="shared" si="295"/>
        <v>0</v>
      </c>
      <c r="AB2916" s="65">
        <f t="shared" si="296"/>
        <v>1</v>
      </c>
      <c r="AC2916" s="65">
        <f t="shared" si="297"/>
        <v>0</v>
      </c>
    </row>
    <row r="2917" spans="7:29" x14ac:dyDescent="0.25">
      <c r="G2917" s="71"/>
      <c r="H2917" s="113" t="str">
        <f t="shared" si="292"/>
        <v/>
      </c>
      <c r="I2917" s="72"/>
      <c r="Y2917" s="65" t="str">
        <f t="shared" si="293"/>
        <v>DOUBLE</v>
      </c>
      <c r="Z2917" s="65">
        <f t="shared" si="294"/>
        <v>0</v>
      </c>
      <c r="AA2917" s="65">
        <f t="shared" si="295"/>
        <v>0</v>
      </c>
      <c r="AB2917" s="65">
        <f t="shared" si="296"/>
        <v>1</v>
      </c>
      <c r="AC2917" s="65">
        <f t="shared" si="297"/>
        <v>0</v>
      </c>
    </row>
    <row r="2918" spans="7:29" x14ac:dyDescent="0.25">
      <c r="G2918" s="71"/>
      <c r="H2918" s="113" t="str">
        <f t="shared" si="292"/>
        <v/>
      </c>
      <c r="I2918" s="72"/>
      <c r="Y2918" s="65" t="str">
        <f t="shared" si="293"/>
        <v>DOUBLE</v>
      </c>
      <c r="Z2918" s="65">
        <f t="shared" si="294"/>
        <v>0</v>
      </c>
      <c r="AA2918" s="65">
        <f t="shared" si="295"/>
        <v>0</v>
      </c>
      <c r="AB2918" s="65">
        <f t="shared" si="296"/>
        <v>1</v>
      </c>
      <c r="AC2918" s="65">
        <f t="shared" si="297"/>
        <v>0</v>
      </c>
    </row>
    <row r="2919" spans="7:29" x14ac:dyDescent="0.25">
      <c r="G2919" s="71"/>
      <c r="H2919" s="113" t="str">
        <f t="shared" ref="H2919:H2982" si="298">LEFT(G2919,2)</f>
        <v/>
      </c>
      <c r="I2919" s="72"/>
      <c r="Y2919" s="65" t="str">
        <f t="shared" ref="Y2919:Y2982" si="299">IF(COUNTIF($G$5:$G$4836,G2760)&gt;1,"DOUBLE","")</f>
        <v>DOUBLE</v>
      </c>
      <c r="Z2919" s="65">
        <f t="shared" si="294"/>
        <v>0</v>
      </c>
      <c r="AA2919" s="65">
        <f t="shared" si="295"/>
        <v>0</v>
      </c>
      <c r="AB2919" s="65">
        <f t="shared" si="296"/>
        <v>1</v>
      </c>
      <c r="AC2919" s="65">
        <f t="shared" si="297"/>
        <v>0</v>
      </c>
    </row>
    <row r="2920" spans="7:29" x14ac:dyDescent="0.25">
      <c r="G2920" s="71"/>
      <c r="H2920" s="113" t="str">
        <f t="shared" si="298"/>
        <v/>
      </c>
      <c r="I2920" s="72"/>
      <c r="Y2920" s="65" t="str">
        <f t="shared" si="299"/>
        <v>DOUBLE</v>
      </c>
      <c r="Z2920" s="65">
        <f t="shared" si="294"/>
        <v>0</v>
      </c>
      <c r="AA2920" s="65">
        <f t="shared" si="295"/>
        <v>0</v>
      </c>
      <c r="AB2920" s="65">
        <f t="shared" si="296"/>
        <v>1</v>
      </c>
      <c r="AC2920" s="65">
        <f t="shared" si="297"/>
        <v>0</v>
      </c>
    </row>
    <row r="2921" spans="7:29" x14ac:dyDescent="0.25">
      <c r="G2921" s="71"/>
      <c r="H2921" s="113" t="str">
        <f t="shared" si="298"/>
        <v/>
      </c>
      <c r="I2921" s="72"/>
      <c r="Y2921" s="65" t="str">
        <f t="shared" si="299"/>
        <v>DOUBLE</v>
      </c>
      <c r="Z2921" s="65">
        <f t="shared" si="294"/>
        <v>0</v>
      </c>
      <c r="AA2921" s="65">
        <f t="shared" si="295"/>
        <v>0</v>
      </c>
      <c r="AB2921" s="65">
        <f t="shared" si="296"/>
        <v>1</v>
      </c>
      <c r="AC2921" s="65">
        <f t="shared" si="297"/>
        <v>0</v>
      </c>
    </row>
    <row r="2922" spans="7:29" x14ac:dyDescent="0.25">
      <c r="G2922" s="71"/>
      <c r="H2922" s="113" t="str">
        <f t="shared" si="298"/>
        <v/>
      </c>
      <c r="I2922" s="72"/>
      <c r="Y2922" s="65" t="str">
        <f t="shared" si="299"/>
        <v>DOUBLE</v>
      </c>
      <c r="Z2922" s="65">
        <f t="shared" si="294"/>
        <v>0</v>
      </c>
      <c r="AA2922" s="65">
        <f t="shared" si="295"/>
        <v>0</v>
      </c>
      <c r="AB2922" s="65">
        <f t="shared" si="296"/>
        <v>1</v>
      </c>
      <c r="AC2922" s="65">
        <f t="shared" si="297"/>
        <v>0</v>
      </c>
    </row>
    <row r="2923" spans="7:29" x14ac:dyDescent="0.25">
      <c r="G2923" s="71"/>
      <c r="H2923" s="113" t="str">
        <f t="shared" si="298"/>
        <v/>
      </c>
      <c r="I2923" s="72"/>
      <c r="Y2923" s="65" t="str">
        <f t="shared" si="299"/>
        <v>DOUBLE</v>
      </c>
      <c r="Z2923" s="65">
        <f t="shared" si="294"/>
        <v>0</v>
      </c>
      <c r="AA2923" s="65">
        <f t="shared" si="295"/>
        <v>0</v>
      </c>
      <c r="AB2923" s="65">
        <f t="shared" si="296"/>
        <v>1</v>
      </c>
      <c r="AC2923" s="65">
        <f t="shared" si="297"/>
        <v>0</v>
      </c>
    </row>
    <row r="2924" spans="7:29" x14ac:dyDescent="0.25">
      <c r="G2924" s="71"/>
      <c r="H2924" s="113" t="str">
        <f t="shared" si="298"/>
        <v/>
      </c>
      <c r="I2924" s="72"/>
      <c r="Y2924" s="65" t="str">
        <f t="shared" si="299"/>
        <v>DOUBLE</v>
      </c>
      <c r="Z2924" s="65">
        <f t="shared" si="294"/>
        <v>0</v>
      </c>
      <c r="AA2924" s="65">
        <f t="shared" si="295"/>
        <v>0</v>
      </c>
      <c r="AB2924" s="65">
        <f t="shared" si="296"/>
        <v>1</v>
      </c>
      <c r="AC2924" s="65">
        <f t="shared" si="297"/>
        <v>0</v>
      </c>
    </row>
    <row r="2925" spans="7:29" x14ac:dyDescent="0.25">
      <c r="G2925" s="71"/>
      <c r="H2925" s="113" t="str">
        <f t="shared" si="298"/>
        <v/>
      </c>
      <c r="I2925" s="72"/>
      <c r="Y2925" s="65" t="str">
        <f t="shared" si="299"/>
        <v>DOUBLE</v>
      </c>
      <c r="Z2925" s="65">
        <f t="shared" si="294"/>
        <v>0</v>
      </c>
      <c r="AA2925" s="65">
        <f t="shared" si="295"/>
        <v>0</v>
      </c>
      <c r="AB2925" s="65">
        <f t="shared" si="296"/>
        <v>1</v>
      </c>
      <c r="AC2925" s="65">
        <f t="shared" si="297"/>
        <v>0</v>
      </c>
    </row>
    <row r="2926" spans="7:29" x14ac:dyDescent="0.25">
      <c r="G2926" s="71"/>
      <c r="H2926" s="113" t="str">
        <f t="shared" si="298"/>
        <v/>
      </c>
      <c r="I2926" s="72"/>
      <c r="Y2926" s="65" t="str">
        <f t="shared" si="299"/>
        <v>DOUBLE</v>
      </c>
      <c r="Z2926" s="65">
        <f t="shared" si="294"/>
        <v>0</v>
      </c>
      <c r="AA2926" s="65">
        <f t="shared" si="295"/>
        <v>0</v>
      </c>
      <c r="AB2926" s="65">
        <f t="shared" si="296"/>
        <v>1</v>
      </c>
      <c r="AC2926" s="65">
        <f t="shared" si="297"/>
        <v>0</v>
      </c>
    </row>
    <row r="2927" spans="7:29" x14ac:dyDescent="0.25">
      <c r="G2927" s="71"/>
      <c r="H2927" s="113" t="str">
        <f t="shared" si="298"/>
        <v/>
      </c>
      <c r="I2927" s="72"/>
      <c r="Y2927" s="65" t="str">
        <f t="shared" si="299"/>
        <v>DOUBLE</v>
      </c>
      <c r="Z2927" s="65">
        <f t="shared" si="294"/>
        <v>0</v>
      </c>
      <c r="AA2927" s="65">
        <f t="shared" si="295"/>
        <v>0</v>
      </c>
      <c r="AB2927" s="65">
        <f t="shared" si="296"/>
        <v>1</v>
      </c>
      <c r="AC2927" s="65">
        <f t="shared" si="297"/>
        <v>0</v>
      </c>
    </row>
    <row r="2928" spans="7:29" x14ac:dyDescent="0.25">
      <c r="G2928" s="71"/>
      <c r="H2928" s="113" t="str">
        <f t="shared" si="298"/>
        <v/>
      </c>
      <c r="I2928" s="72"/>
      <c r="Y2928" s="65" t="str">
        <f t="shared" si="299"/>
        <v>DOUBLE</v>
      </c>
      <c r="Z2928" s="65">
        <f t="shared" si="294"/>
        <v>0</v>
      </c>
      <c r="AA2928" s="65">
        <f t="shared" si="295"/>
        <v>0</v>
      </c>
      <c r="AB2928" s="65">
        <f t="shared" si="296"/>
        <v>1</v>
      </c>
      <c r="AC2928" s="65">
        <f t="shared" si="297"/>
        <v>0</v>
      </c>
    </row>
    <row r="2929" spans="7:29" x14ac:dyDescent="0.25">
      <c r="G2929" s="71"/>
      <c r="H2929" s="113" t="str">
        <f t="shared" si="298"/>
        <v/>
      </c>
      <c r="I2929" s="72"/>
      <c r="Y2929" s="65" t="str">
        <f t="shared" si="299"/>
        <v>DOUBLE</v>
      </c>
      <c r="Z2929" s="65">
        <f t="shared" si="294"/>
        <v>0</v>
      </c>
      <c r="AA2929" s="65">
        <f t="shared" si="295"/>
        <v>0</v>
      </c>
      <c r="AB2929" s="65">
        <f t="shared" si="296"/>
        <v>1</v>
      </c>
      <c r="AC2929" s="65">
        <f t="shared" si="297"/>
        <v>0</v>
      </c>
    </row>
    <row r="2930" spans="7:29" x14ac:dyDescent="0.25">
      <c r="G2930" s="71"/>
      <c r="H2930" s="113" t="str">
        <f t="shared" si="298"/>
        <v/>
      </c>
      <c r="I2930" s="72"/>
      <c r="Y2930" s="65" t="str">
        <f t="shared" si="299"/>
        <v>DOUBLE</v>
      </c>
      <c r="Z2930" s="65">
        <f t="shared" si="294"/>
        <v>0</v>
      </c>
      <c r="AA2930" s="65">
        <f t="shared" si="295"/>
        <v>0</v>
      </c>
      <c r="AB2930" s="65">
        <f t="shared" si="296"/>
        <v>1</v>
      </c>
      <c r="AC2930" s="65">
        <f t="shared" si="297"/>
        <v>0</v>
      </c>
    </row>
    <row r="2931" spans="7:29" x14ac:dyDescent="0.25">
      <c r="G2931" s="71"/>
      <c r="H2931" s="113" t="str">
        <f t="shared" si="298"/>
        <v/>
      </c>
      <c r="I2931" s="72"/>
      <c r="Y2931" s="65" t="str">
        <f t="shared" si="299"/>
        <v>DOUBLE</v>
      </c>
      <c r="Z2931" s="65">
        <f t="shared" si="294"/>
        <v>0</v>
      </c>
      <c r="AA2931" s="65">
        <f t="shared" si="295"/>
        <v>0</v>
      </c>
      <c r="AB2931" s="65">
        <f t="shared" si="296"/>
        <v>1</v>
      </c>
      <c r="AC2931" s="65">
        <f t="shared" si="297"/>
        <v>0</v>
      </c>
    </row>
    <row r="2932" spans="7:29" x14ac:dyDescent="0.25">
      <c r="G2932" s="71"/>
      <c r="H2932" s="113" t="str">
        <f t="shared" si="298"/>
        <v/>
      </c>
      <c r="I2932" s="72"/>
      <c r="Y2932" s="65" t="str">
        <f t="shared" si="299"/>
        <v>DOUBLE</v>
      </c>
      <c r="Z2932" s="65">
        <f t="shared" si="294"/>
        <v>0</v>
      </c>
      <c r="AA2932" s="65">
        <f t="shared" si="295"/>
        <v>0</v>
      </c>
      <c r="AB2932" s="65">
        <f t="shared" si="296"/>
        <v>1</v>
      </c>
      <c r="AC2932" s="65">
        <f t="shared" si="297"/>
        <v>0</v>
      </c>
    </row>
    <row r="2933" spans="7:29" x14ac:dyDescent="0.25">
      <c r="G2933" s="71"/>
      <c r="H2933" s="113" t="str">
        <f t="shared" si="298"/>
        <v/>
      </c>
      <c r="I2933" s="72"/>
      <c r="Y2933" s="65" t="str">
        <f t="shared" si="299"/>
        <v>DOUBLE</v>
      </c>
      <c r="Z2933" s="65">
        <f t="shared" si="294"/>
        <v>0</v>
      </c>
      <c r="AA2933" s="65">
        <f t="shared" si="295"/>
        <v>0</v>
      </c>
      <c r="AB2933" s="65">
        <f t="shared" si="296"/>
        <v>1</v>
      </c>
      <c r="AC2933" s="65">
        <f t="shared" si="297"/>
        <v>0</v>
      </c>
    </row>
    <row r="2934" spans="7:29" x14ac:dyDescent="0.25">
      <c r="G2934" s="71"/>
      <c r="H2934" s="113" t="str">
        <f t="shared" si="298"/>
        <v/>
      </c>
      <c r="I2934" s="72"/>
      <c r="Y2934" s="65" t="str">
        <f t="shared" si="299"/>
        <v>DOUBLE</v>
      </c>
      <c r="Z2934" s="65">
        <f t="shared" si="294"/>
        <v>0</v>
      </c>
      <c r="AA2934" s="65">
        <f t="shared" si="295"/>
        <v>0</v>
      </c>
      <c r="AB2934" s="65">
        <f t="shared" si="296"/>
        <v>1</v>
      </c>
      <c r="AC2934" s="65">
        <f t="shared" si="297"/>
        <v>0</v>
      </c>
    </row>
    <row r="2935" spans="7:29" x14ac:dyDescent="0.25">
      <c r="G2935" s="71"/>
      <c r="H2935" s="113" t="str">
        <f t="shared" si="298"/>
        <v/>
      </c>
      <c r="I2935" s="72"/>
      <c r="Y2935" s="65" t="str">
        <f t="shared" si="299"/>
        <v>DOUBLE</v>
      </c>
      <c r="Z2935" s="65">
        <f t="shared" si="294"/>
        <v>0</v>
      </c>
      <c r="AA2935" s="65">
        <f t="shared" si="295"/>
        <v>0</v>
      </c>
      <c r="AB2935" s="65">
        <f t="shared" si="296"/>
        <v>1</v>
      </c>
      <c r="AC2935" s="65">
        <f t="shared" si="297"/>
        <v>0</v>
      </c>
    </row>
    <row r="2936" spans="7:29" x14ac:dyDescent="0.25">
      <c r="G2936" s="71"/>
      <c r="H2936" s="113" t="str">
        <f t="shared" si="298"/>
        <v/>
      </c>
      <c r="I2936" s="72"/>
      <c r="Y2936" s="65" t="str">
        <f t="shared" si="299"/>
        <v>DOUBLE</v>
      </c>
      <c r="Z2936" s="65">
        <f t="shared" si="294"/>
        <v>0</v>
      </c>
      <c r="AA2936" s="65">
        <f t="shared" si="295"/>
        <v>0</v>
      </c>
      <c r="AB2936" s="65">
        <f t="shared" si="296"/>
        <v>1</v>
      </c>
      <c r="AC2936" s="65">
        <f t="shared" si="297"/>
        <v>0</v>
      </c>
    </row>
    <row r="2937" spans="7:29" x14ac:dyDescent="0.25">
      <c r="G2937" s="71"/>
      <c r="H2937" s="113" t="str">
        <f t="shared" si="298"/>
        <v/>
      </c>
      <c r="I2937" s="72"/>
      <c r="Y2937" s="65" t="str">
        <f t="shared" si="299"/>
        <v>DOUBLE</v>
      </c>
      <c r="Z2937" s="65">
        <f t="shared" si="294"/>
        <v>0</v>
      </c>
      <c r="AA2937" s="65">
        <f t="shared" si="295"/>
        <v>0</v>
      </c>
      <c r="AB2937" s="65">
        <f t="shared" si="296"/>
        <v>1</v>
      </c>
      <c r="AC2937" s="65">
        <f t="shared" si="297"/>
        <v>0</v>
      </c>
    </row>
    <row r="2938" spans="7:29" x14ac:dyDescent="0.25">
      <c r="G2938" s="71"/>
      <c r="H2938" s="113" t="str">
        <f t="shared" si="298"/>
        <v/>
      </c>
      <c r="I2938" s="72"/>
      <c r="Y2938" s="65" t="str">
        <f t="shared" si="299"/>
        <v>DOUBLE</v>
      </c>
      <c r="Z2938" s="65">
        <f t="shared" si="294"/>
        <v>0</v>
      </c>
      <c r="AA2938" s="65">
        <f t="shared" si="295"/>
        <v>0</v>
      </c>
      <c r="AB2938" s="65">
        <f t="shared" si="296"/>
        <v>1</v>
      </c>
      <c r="AC2938" s="65">
        <f t="shared" si="297"/>
        <v>0</v>
      </c>
    </row>
    <row r="2939" spans="7:29" x14ac:dyDescent="0.25">
      <c r="G2939" s="71"/>
      <c r="H2939" s="113" t="str">
        <f t="shared" si="298"/>
        <v/>
      </c>
      <c r="I2939" s="72"/>
      <c r="Y2939" s="65" t="str">
        <f t="shared" si="299"/>
        <v>DOUBLE</v>
      </c>
      <c r="Z2939" s="65">
        <f t="shared" si="294"/>
        <v>0</v>
      </c>
      <c r="AA2939" s="65">
        <f t="shared" si="295"/>
        <v>0</v>
      </c>
      <c r="AB2939" s="65">
        <f t="shared" si="296"/>
        <v>1</v>
      </c>
      <c r="AC2939" s="65">
        <f t="shared" si="297"/>
        <v>0</v>
      </c>
    </row>
    <row r="2940" spans="7:29" x14ac:dyDescent="0.25">
      <c r="G2940" s="71"/>
      <c r="H2940" s="113" t="str">
        <f t="shared" si="298"/>
        <v/>
      </c>
      <c r="I2940" s="72"/>
      <c r="Y2940" s="65" t="str">
        <f t="shared" si="299"/>
        <v>DOUBLE</v>
      </c>
      <c r="Z2940" s="65">
        <f t="shared" si="294"/>
        <v>0</v>
      </c>
      <c r="AA2940" s="65">
        <f t="shared" si="295"/>
        <v>0</v>
      </c>
      <c r="AB2940" s="65">
        <f t="shared" si="296"/>
        <v>1</v>
      </c>
      <c r="AC2940" s="65">
        <f t="shared" si="297"/>
        <v>0</v>
      </c>
    </row>
    <row r="2941" spans="7:29" x14ac:dyDescent="0.25">
      <c r="G2941" s="71"/>
      <c r="H2941" s="113" t="str">
        <f t="shared" si="298"/>
        <v/>
      </c>
      <c r="I2941" s="72"/>
      <c r="Y2941" s="65" t="str">
        <f t="shared" si="299"/>
        <v>DOUBLE</v>
      </c>
      <c r="Z2941" s="65">
        <f t="shared" si="294"/>
        <v>0</v>
      </c>
      <c r="AA2941" s="65">
        <f t="shared" si="295"/>
        <v>0</v>
      </c>
      <c r="AB2941" s="65">
        <f t="shared" si="296"/>
        <v>1</v>
      </c>
      <c r="AC2941" s="65">
        <f t="shared" si="297"/>
        <v>0</v>
      </c>
    </row>
    <row r="2942" spans="7:29" x14ac:dyDescent="0.25">
      <c r="G2942" s="71"/>
      <c r="H2942" s="113" t="str">
        <f t="shared" si="298"/>
        <v/>
      </c>
      <c r="I2942" s="72"/>
      <c r="Y2942" s="65" t="str">
        <f t="shared" si="299"/>
        <v>DOUBLE</v>
      </c>
      <c r="Z2942" s="65">
        <f t="shared" si="294"/>
        <v>0</v>
      </c>
      <c r="AA2942" s="65">
        <f t="shared" si="295"/>
        <v>0</v>
      </c>
      <c r="AB2942" s="65">
        <f t="shared" si="296"/>
        <v>1</v>
      </c>
      <c r="AC2942" s="65">
        <f t="shared" si="297"/>
        <v>0</v>
      </c>
    </row>
    <row r="2943" spans="7:29" x14ac:dyDescent="0.25">
      <c r="G2943" s="71"/>
      <c r="H2943" s="113" t="str">
        <f t="shared" si="298"/>
        <v/>
      </c>
      <c r="I2943" s="72"/>
      <c r="Y2943" s="65" t="str">
        <f t="shared" si="299"/>
        <v>DOUBLE</v>
      </c>
      <c r="Z2943" s="65">
        <f t="shared" si="294"/>
        <v>0</v>
      </c>
      <c r="AA2943" s="65">
        <f t="shared" si="295"/>
        <v>0</v>
      </c>
      <c r="AB2943" s="65">
        <f t="shared" si="296"/>
        <v>1</v>
      </c>
      <c r="AC2943" s="65">
        <f t="shared" si="297"/>
        <v>0</v>
      </c>
    </row>
    <row r="2944" spans="7:29" x14ac:dyDescent="0.25">
      <c r="G2944" s="71"/>
      <c r="H2944" s="113" t="str">
        <f t="shared" si="298"/>
        <v/>
      </c>
      <c r="I2944" s="72"/>
      <c r="Y2944" s="65" t="str">
        <f t="shared" si="299"/>
        <v>DOUBLE</v>
      </c>
      <c r="Z2944" s="65">
        <f t="shared" si="294"/>
        <v>0</v>
      </c>
      <c r="AA2944" s="65">
        <f t="shared" si="295"/>
        <v>0</v>
      </c>
      <c r="AB2944" s="65">
        <f t="shared" si="296"/>
        <v>1</v>
      </c>
      <c r="AC2944" s="65">
        <f t="shared" si="297"/>
        <v>0</v>
      </c>
    </row>
    <row r="2945" spans="7:29" x14ac:dyDescent="0.25">
      <c r="G2945" s="71"/>
      <c r="H2945" s="113" t="str">
        <f t="shared" si="298"/>
        <v/>
      </c>
      <c r="I2945" s="72"/>
      <c r="Y2945" s="65" t="str">
        <f t="shared" si="299"/>
        <v>DOUBLE</v>
      </c>
      <c r="Z2945" s="65">
        <f t="shared" ref="Z2945:Z3008" si="300">A2786</f>
        <v>0</v>
      </c>
      <c r="AA2945" s="65">
        <f t="shared" si="295"/>
        <v>0</v>
      </c>
      <c r="AB2945" s="65">
        <f t="shared" si="296"/>
        <v>1</v>
      </c>
      <c r="AC2945" s="65">
        <f t="shared" si="297"/>
        <v>0</v>
      </c>
    </row>
    <row r="2946" spans="7:29" x14ac:dyDescent="0.25">
      <c r="G2946" s="71"/>
      <c r="H2946" s="113" t="str">
        <f t="shared" si="298"/>
        <v/>
      </c>
      <c r="I2946" s="72"/>
      <c r="Y2946" s="65" t="str">
        <f t="shared" si="299"/>
        <v>DOUBLE</v>
      </c>
      <c r="Z2946" s="65">
        <f t="shared" si="300"/>
        <v>0</v>
      </c>
      <c r="AA2946" s="65">
        <f t="shared" si="295"/>
        <v>0</v>
      </c>
      <c r="AB2946" s="65">
        <f t="shared" si="296"/>
        <v>1</v>
      </c>
      <c r="AC2946" s="65">
        <f t="shared" si="297"/>
        <v>0</v>
      </c>
    </row>
    <row r="2947" spans="7:29" x14ac:dyDescent="0.25">
      <c r="G2947" s="71"/>
      <c r="H2947" s="113" t="str">
        <f t="shared" si="298"/>
        <v/>
      </c>
      <c r="I2947" s="72"/>
      <c r="Y2947" s="65" t="str">
        <f t="shared" si="299"/>
        <v>DOUBLE</v>
      </c>
      <c r="Z2947" s="65">
        <f t="shared" si="300"/>
        <v>0</v>
      </c>
      <c r="AA2947" s="65">
        <f t="shared" ref="AA2947:AA3010" si="301">I2788</f>
        <v>0</v>
      </c>
      <c r="AB2947" s="65">
        <f t="shared" ref="AB2947:AB3010" si="302">IF(ISNA(MATCH(C2788,G2788,0)),1,0)</f>
        <v>1</v>
      </c>
      <c r="AC2947" s="65">
        <f t="shared" si="297"/>
        <v>0</v>
      </c>
    </row>
    <row r="2948" spans="7:29" x14ac:dyDescent="0.25">
      <c r="G2948" s="71"/>
      <c r="H2948" s="113" t="str">
        <f t="shared" si="298"/>
        <v/>
      </c>
      <c r="I2948" s="72"/>
      <c r="Y2948" s="65" t="str">
        <f t="shared" si="299"/>
        <v>DOUBLE</v>
      </c>
      <c r="Z2948" s="65">
        <f t="shared" si="300"/>
        <v>0</v>
      </c>
      <c r="AA2948" s="65">
        <f t="shared" si="301"/>
        <v>0</v>
      </c>
      <c r="AB2948" s="65">
        <f t="shared" si="302"/>
        <v>1</v>
      </c>
      <c r="AC2948" s="65">
        <f t="shared" si="297"/>
        <v>0</v>
      </c>
    </row>
    <row r="2949" spans="7:29" x14ac:dyDescent="0.25">
      <c r="G2949" s="71"/>
      <c r="H2949" s="113" t="str">
        <f t="shared" si="298"/>
        <v/>
      </c>
      <c r="I2949" s="72"/>
      <c r="Y2949" s="65" t="str">
        <f t="shared" si="299"/>
        <v>DOUBLE</v>
      </c>
      <c r="Z2949" s="65">
        <f t="shared" si="300"/>
        <v>0</v>
      </c>
      <c r="AA2949" s="65">
        <f t="shared" si="301"/>
        <v>0</v>
      </c>
      <c r="AB2949" s="65">
        <f t="shared" si="302"/>
        <v>1</v>
      </c>
      <c r="AC2949" s="65">
        <f t="shared" si="297"/>
        <v>0</v>
      </c>
    </row>
    <row r="2950" spans="7:29" x14ac:dyDescent="0.25">
      <c r="G2950" s="71"/>
      <c r="H2950" s="113" t="str">
        <f t="shared" si="298"/>
        <v/>
      </c>
      <c r="I2950" s="72"/>
      <c r="Y2950" s="65" t="str">
        <f t="shared" si="299"/>
        <v>DOUBLE</v>
      </c>
      <c r="Z2950" s="65">
        <f t="shared" si="300"/>
        <v>0</v>
      </c>
      <c r="AA2950" s="65">
        <f t="shared" si="301"/>
        <v>0</v>
      </c>
      <c r="AB2950" s="65">
        <f t="shared" si="302"/>
        <v>1</v>
      </c>
      <c r="AC2950" s="65">
        <f t="shared" si="297"/>
        <v>0</v>
      </c>
    </row>
    <row r="2951" spans="7:29" x14ac:dyDescent="0.25">
      <c r="G2951" s="71"/>
      <c r="H2951" s="113" t="str">
        <f t="shared" si="298"/>
        <v/>
      </c>
      <c r="I2951" s="72"/>
      <c r="Y2951" s="65" t="str">
        <f t="shared" si="299"/>
        <v>DOUBLE</v>
      </c>
      <c r="Z2951" s="65">
        <f t="shared" si="300"/>
        <v>0</v>
      </c>
      <c r="AA2951" s="65">
        <f t="shared" si="301"/>
        <v>0</v>
      </c>
      <c r="AB2951" s="65">
        <f t="shared" si="302"/>
        <v>1</v>
      </c>
      <c r="AC2951" s="65">
        <f t="shared" ref="AC2951:AC3014" si="303">LEN(G2792)</f>
        <v>0</v>
      </c>
    </row>
    <row r="2952" spans="7:29" x14ac:dyDescent="0.25">
      <c r="G2952" s="71"/>
      <c r="H2952" s="113" t="str">
        <f t="shared" si="298"/>
        <v/>
      </c>
      <c r="I2952" s="72"/>
      <c r="Y2952" s="65" t="str">
        <f t="shared" si="299"/>
        <v>DOUBLE</v>
      </c>
      <c r="Z2952" s="65">
        <f t="shared" si="300"/>
        <v>0</v>
      </c>
      <c r="AA2952" s="65">
        <f t="shared" si="301"/>
        <v>0</v>
      </c>
      <c r="AB2952" s="65">
        <f t="shared" si="302"/>
        <v>1</v>
      </c>
      <c r="AC2952" s="65">
        <f t="shared" si="303"/>
        <v>0</v>
      </c>
    </row>
    <row r="2953" spans="7:29" x14ac:dyDescent="0.25">
      <c r="G2953" s="71"/>
      <c r="H2953" s="113" t="str">
        <f t="shared" si="298"/>
        <v/>
      </c>
      <c r="I2953" s="72"/>
      <c r="Y2953" s="65" t="str">
        <f t="shared" si="299"/>
        <v>DOUBLE</v>
      </c>
      <c r="Z2953" s="65">
        <f t="shared" si="300"/>
        <v>0</v>
      </c>
      <c r="AA2953" s="65">
        <f t="shared" si="301"/>
        <v>0</v>
      </c>
      <c r="AB2953" s="65">
        <f t="shared" si="302"/>
        <v>1</v>
      </c>
      <c r="AC2953" s="65">
        <f t="shared" si="303"/>
        <v>0</v>
      </c>
    </row>
    <row r="2954" spans="7:29" x14ac:dyDescent="0.25">
      <c r="G2954" s="71"/>
      <c r="H2954" s="113" t="str">
        <f t="shared" si="298"/>
        <v/>
      </c>
      <c r="I2954" s="72"/>
      <c r="Y2954" s="65" t="str">
        <f t="shared" si="299"/>
        <v>DOUBLE</v>
      </c>
      <c r="Z2954" s="65">
        <f t="shared" si="300"/>
        <v>0</v>
      </c>
      <c r="AA2954" s="65">
        <f t="shared" si="301"/>
        <v>0</v>
      </c>
      <c r="AB2954" s="65">
        <f t="shared" si="302"/>
        <v>1</v>
      </c>
      <c r="AC2954" s="65">
        <f t="shared" si="303"/>
        <v>0</v>
      </c>
    </row>
    <row r="2955" spans="7:29" x14ac:dyDescent="0.25">
      <c r="G2955" s="71"/>
      <c r="H2955" s="113" t="str">
        <f t="shared" si="298"/>
        <v/>
      </c>
      <c r="I2955" s="72"/>
      <c r="Y2955" s="65" t="str">
        <f t="shared" si="299"/>
        <v>DOUBLE</v>
      </c>
      <c r="Z2955" s="65">
        <f t="shared" si="300"/>
        <v>0</v>
      </c>
      <c r="AA2955" s="65">
        <f t="shared" si="301"/>
        <v>0</v>
      </c>
      <c r="AB2955" s="65">
        <f t="shared" si="302"/>
        <v>1</v>
      </c>
      <c r="AC2955" s="65">
        <f t="shared" si="303"/>
        <v>0</v>
      </c>
    </row>
    <row r="2956" spans="7:29" x14ac:dyDescent="0.25">
      <c r="G2956" s="71"/>
      <c r="H2956" s="113" t="str">
        <f t="shared" si="298"/>
        <v/>
      </c>
      <c r="I2956" s="72"/>
      <c r="Y2956" s="65" t="str">
        <f t="shared" si="299"/>
        <v>DOUBLE</v>
      </c>
      <c r="Z2956" s="65">
        <f t="shared" si="300"/>
        <v>0</v>
      </c>
      <c r="AA2956" s="65">
        <f t="shared" si="301"/>
        <v>0</v>
      </c>
      <c r="AB2956" s="65">
        <f t="shared" si="302"/>
        <v>1</v>
      </c>
      <c r="AC2956" s="65">
        <f t="shared" si="303"/>
        <v>0</v>
      </c>
    </row>
    <row r="2957" spans="7:29" x14ac:dyDescent="0.25">
      <c r="G2957" s="71"/>
      <c r="H2957" s="113" t="str">
        <f t="shared" si="298"/>
        <v/>
      </c>
      <c r="I2957" s="72"/>
      <c r="Y2957" s="65" t="str">
        <f t="shared" si="299"/>
        <v>DOUBLE</v>
      </c>
      <c r="Z2957" s="65">
        <f t="shared" si="300"/>
        <v>0</v>
      </c>
      <c r="AA2957" s="65">
        <f t="shared" si="301"/>
        <v>0</v>
      </c>
      <c r="AB2957" s="65">
        <f t="shared" si="302"/>
        <v>1</v>
      </c>
      <c r="AC2957" s="65">
        <f t="shared" si="303"/>
        <v>0</v>
      </c>
    </row>
    <row r="2958" spans="7:29" x14ac:dyDescent="0.25">
      <c r="G2958" s="71"/>
      <c r="H2958" s="113" t="str">
        <f t="shared" si="298"/>
        <v/>
      </c>
      <c r="I2958" s="72"/>
      <c r="Y2958" s="65" t="str">
        <f t="shared" si="299"/>
        <v>DOUBLE</v>
      </c>
      <c r="Z2958" s="65">
        <f t="shared" si="300"/>
        <v>0</v>
      </c>
      <c r="AA2958" s="65">
        <f t="shared" si="301"/>
        <v>0</v>
      </c>
      <c r="AB2958" s="65">
        <f t="shared" si="302"/>
        <v>1</v>
      </c>
      <c r="AC2958" s="65">
        <f t="shared" si="303"/>
        <v>0</v>
      </c>
    </row>
    <row r="2959" spans="7:29" x14ac:dyDescent="0.25">
      <c r="G2959" s="71"/>
      <c r="H2959" s="113" t="str">
        <f t="shared" si="298"/>
        <v/>
      </c>
      <c r="I2959" s="72"/>
      <c r="Y2959" s="65" t="str">
        <f t="shared" si="299"/>
        <v>DOUBLE</v>
      </c>
      <c r="Z2959" s="65">
        <f t="shared" si="300"/>
        <v>0</v>
      </c>
      <c r="AA2959" s="65">
        <f t="shared" si="301"/>
        <v>0</v>
      </c>
      <c r="AB2959" s="65">
        <f t="shared" si="302"/>
        <v>1</v>
      </c>
      <c r="AC2959" s="65">
        <f t="shared" si="303"/>
        <v>0</v>
      </c>
    </row>
    <row r="2960" spans="7:29" x14ac:dyDescent="0.25">
      <c r="G2960" s="71"/>
      <c r="H2960" s="113" t="str">
        <f t="shared" si="298"/>
        <v/>
      </c>
      <c r="I2960" s="72"/>
      <c r="Y2960" s="65" t="str">
        <f t="shared" si="299"/>
        <v>DOUBLE</v>
      </c>
      <c r="Z2960" s="65">
        <f t="shared" si="300"/>
        <v>0</v>
      </c>
      <c r="AA2960" s="65">
        <f t="shared" si="301"/>
        <v>0</v>
      </c>
      <c r="AB2960" s="65">
        <f t="shared" si="302"/>
        <v>1</v>
      </c>
      <c r="AC2960" s="65">
        <f t="shared" si="303"/>
        <v>0</v>
      </c>
    </row>
    <row r="2961" spans="7:29" x14ac:dyDescent="0.25">
      <c r="G2961" s="71"/>
      <c r="H2961" s="113" t="str">
        <f t="shared" si="298"/>
        <v/>
      </c>
      <c r="I2961" s="72"/>
      <c r="Y2961" s="65" t="str">
        <f t="shared" si="299"/>
        <v>DOUBLE</v>
      </c>
      <c r="Z2961" s="65">
        <f t="shared" si="300"/>
        <v>0</v>
      </c>
      <c r="AA2961" s="65">
        <f t="shared" si="301"/>
        <v>0</v>
      </c>
      <c r="AB2961" s="65">
        <f t="shared" si="302"/>
        <v>1</v>
      </c>
      <c r="AC2961" s="65">
        <f t="shared" si="303"/>
        <v>0</v>
      </c>
    </row>
    <row r="2962" spans="7:29" x14ac:dyDescent="0.25">
      <c r="G2962" s="71"/>
      <c r="H2962" s="113" t="str">
        <f t="shared" si="298"/>
        <v/>
      </c>
      <c r="I2962" s="72"/>
      <c r="Y2962" s="65" t="str">
        <f t="shared" si="299"/>
        <v>DOUBLE</v>
      </c>
      <c r="Z2962" s="65">
        <f t="shared" si="300"/>
        <v>0</v>
      </c>
      <c r="AA2962" s="65">
        <f t="shared" si="301"/>
        <v>0</v>
      </c>
      <c r="AB2962" s="65">
        <f t="shared" si="302"/>
        <v>1</v>
      </c>
      <c r="AC2962" s="65">
        <f t="shared" si="303"/>
        <v>0</v>
      </c>
    </row>
    <row r="2963" spans="7:29" x14ac:dyDescent="0.25">
      <c r="G2963" s="71"/>
      <c r="H2963" s="113" t="str">
        <f t="shared" si="298"/>
        <v/>
      </c>
      <c r="I2963" s="72"/>
      <c r="Y2963" s="65" t="str">
        <f t="shared" si="299"/>
        <v>DOUBLE</v>
      </c>
      <c r="Z2963" s="65">
        <f t="shared" si="300"/>
        <v>0</v>
      </c>
      <c r="AA2963" s="65">
        <f t="shared" si="301"/>
        <v>0</v>
      </c>
      <c r="AB2963" s="65">
        <f t="shared" si="302"/>
        <v>1</v>
      </c>
      <c r="AC2963" s="65">
        <f t="shared" si="303"/>
        <v>0</v>
      </c>
    </row>
    <row r="2964" spans="7:29" x14ac:dyDescent="0.25">
      <c r="G2964" s="71"/>
      <c r="H2964" s="113" t="str">
        <f t="shared" si="298"/>
        <v/>
      </c>
      <c r="I2964" s="72"/>
      <c r="Y2964" s="65" t="str">
        <f t="shared" si="299"/>
        <v>DOUBLE</v>
      </c>
      <c r="Z2964" s="65">
        <f t="shared" si="300"/>
        <v>0</v>
      </c>
      <c r="AA2964" s="65">
        <f t="shared" si="301"/>
        <v>0</v>
      </c>
      <c r="AB2964" s="65">
        <f t="shared" si="302"/>
        <v>1</v>
      </c>
      <c r="AC2964" s="65">
        <f t="shared" si="303"/>
        <v>0</v>
      </c>
    </row>
    <row r="2965" spans="7:29" x14ac:dyDescent="0.25">
      <c r="G2965" s="71"/>
      <c r="H2965" s="113" t="str">
        <f t="shared" si="298"/>
        <v/>
      </c>
      <c r="I2965" s="72"/>
      <c r="Y2965" s="65" t="str">
        <f t="shared" si="299"/>
        <v>DOUBLE</v>
      </c>
      <c r="Z2965" s="65">
        <f t="shared" si="300"/>
        <v>0</v>
      </c>
      <c r="AA2965" s="65">
        <f t="shared" si="301"/>
        <v>0</v>
      </c>
      <c r="AB2965" s="65">
        <f t="shared" si="302"/>
        <v>1</v>
      </c>
      <c r="AC2965" s="65">
        <f t="shared" si="303"/>
        <v>0</v>
      </c>
    </row>
    <row r="2966" spans="7:29" x14ac:dyDescent="0.25">
      <c r="G2966" s="71"/>
      <c r="H2966" s="113" t="str">
        <f t="shared" si="298"/>
        <v/>
      </c>
      <c r="I2966" s="72"/>
      <c r="Y2966" s="65" t="str">
        <f t="shared" si="299"/>
        <v>DOUBLE</v>
      </c>
      <c r="Z2966" s="65">
        <f t="shared" si="300"/>
        <v>0</v>
      </c>
      <c r="AA2966" s="65">
        <f t="shared" si="301"/>
        <v>0</v>
      </c>
      <c r="AB2966" s="65">
        <f t="shared" si="302"/>
        <v>1</v>
      </c>
      <c r="AC2966" s="65">
        <f t="shared" si="303"/>
        <v>0</v>
      </c>
    </row>
    <row r="2967" spans="7:29" x14ac:dyDescent="0.25">
      <c r="G2967" s="71"/>
      <c r="H2967" s="113" t="str">
        <f t="shared" si="298"/>
        <v/>
      </c>
      <c r="I2967" s="72"/>
      <c r="Y2967" s="65" t="str">
        <f t="shared" si="299"/>
        <v>DOUBLE</v>
      </c>
      <c r="Z2967" s="65">
        <f t="shared" si="300"/>
        <v>0</v>
      </c>
      <c r="AA2967" s="65">
        <f t="shared" si="301"/>
        <v>0</v>
      </c>
      <c r="AB2967" s="65">
        <f t="shared" si="302"/>
        <v>1</v>
      </c>
      <c r="AC2967" s="65">
        <f t="shared" si="303"/>
        <v>0</v>
      </c>
    </row>
    <row r="2968" spans="7:29" x14ac:dyDescent="0.25">
      <c r="G2968" s="71"/>
      <c r="H2968" s="113" t="str">
        <f t="shared" si="298"/>
        <v/>
      </c>
      <c r="I2968" s="72"/>
      <c r="Y2968" s="65" t="str">
        <f t="shared" si="299"/>
        <v>DOUBLE</v>
      </c>
      <c r="Z2968" s="65">
        <f t="shared" si="300"/>
        <v>0</v>
      </c>
      <c r="AA2968" s="65">
        <f t="shared" si="301"/>
        <v>0</v>
      </c>
      <c r="AB2968" s="65">
        <f t="shared" si="302"/>
        <v>1</v>
      </c>
      <c r="AC2968" s="65">
        <f t="shared" si="303"/>
        <v>0</v>
      </c>
    </row>
    <row r="2969" spans="7:29" x14ac:dyDescent="0.25">
      <c r="G2969" s="71"/>
      <c r="H2969" s="113" t="str">
        <f t="shared" si="298"/>
        <v/>
      </c>
      <c r="I2969" s="72"/>
      <c r="Y2969" s="65" t="str">
        <f t="shared" si="299"/>
        <v>DOUBLE</v>
      </c>
      <c r="Z2969" s="65">
        <f t="shared" si="300"/>
        <v>0</v>
      </c>
      <c r="AA2969" s="65">
        <f t="shared" si="301"/>
        <v>0</v>
      </c>
      <c r="AB2969" s="65">
        <f t="shared" si="302"/>
        <v>1</v>
      </c>
      <c r="AC2969" s="65">
        <f t="shared" si="303"/>
        <v>0</v>
      </c>
    </row>
    <row r="2970" spans="7:29" x14ac:dyDescent="0.25">
      <c r="G2970" s="71"/>
      <c r="H2970" s="113" t="str">
        <f t="shared" si="298"/>
        <v/>
      </c>
      <c r="I2970" s="72"/>
      <c r="Y2970" s="65" t="str">
        <f t="shared" si="299"/>
        <v>DOUBLE</v>
      </c>
      <c r="Z2970" s="65">
        <f t="shared" si="300"/>
        <v>0</v>
      </c>
      <c r="AA2970" s="65">
        <f t="shared" si="301"/>
        <v>0</v>
      </c>
      <c r="AB2970" s="65">
        <f t="shared" si="302"/>
        <v>1</v>
      </c>
      <c r="AC2970" s="65">
        <f t="shared" si="303"/>
        <v>0</v>
      </c>
    </row>
    <row r="2971" spans="7:29" x14ac:dyDescent="0.25">
      <c r="G2971" s="71"/>
      <c r="H2971" s="113" t="str">
        <f t="shared" si="298"/>
        <v/>
      </c>
      <c r="I2971" s="72"/>
      <c r="Y2971" s="65" t="str">
        <f t="shared" si="299"/>
        <v>DOUBLE</v>
      </c>
      <c r="Z2971" s="65">
        <f t="shared" si="300"/>
        <v>0</v>
      </c>
      <c r="AA2971" s="65">
        <f t="shared" si="301"/>
        <v>0</v>
      </c>
      <c r="AB2971" s="65">
        <f t="shared" si="302"/>
        <v>1</v>
      </c>
      <c r="AC2971" s="65">
        <f t="shared" si="303"/>
        <v>0</v>
      </c>
    </row>
    <row r="2972" spans="7:29" x14ac:dyDescent="0.25">
      <c r="G2972" s="71"/>
      <c r="H2972" s="113" t="str">
        <f t="shared" si="298"/>
        <v/>
      </c>
      <c r="I2972" s="72"/>
      <c r="Y2972" s="65" t="str">
        <f t="shared" si="299"/>
        <v>DOUBLE</v>
      </c>
      <c r="Z2972" s="65">
        <f t="shared" si="300"/>
        <v>0</v>
      </c>
      <c r="AA2972" s="65">
        <f t="shared" si="301"/>
        <v>0</v>
      </c>
      <c r="AB2972" s="65">
        <f t="shared" si="302"/>
        <v>1</v>
      </c>
      <c r="AC2972" s="65">
        <f t="shared" si="303"/>
        <v>0</v>
      </c>
    </row>
    <row r="2973" spans="7:29" x14ac:dyDescent="0.25">
      <c r="G2973" s="71"/>
      <c r="H2973" s="113" t="str">
        <f t="shared" si="298"/>
        <v/>
      </c>
      <c r="I2973" s="72"/>
      <c r="Y2973" s="65" t="str">
        <f t="shared" si="299"/>
        <v>DOUBLE</v>
      </c>
      <c r="Z2973" s="65">
        <f t="shared" si="300"/>
        <v>0</v>
      </c>
      <c r="AA2973" s="65">
        <f t="shared" si="301"/>
        <v>0</v>
      </c>
      <c r="AB2973" s="65">
        <f t="shared" si="302"/>
        <v>1</v>
      </c>
      <c r="AC2973" s="65">
        <f t="shared" si="303"/>
        <v>0</v>
      </c>
    </row>
    <row r="2974" spans="7:29" x14ac:dyDescent="0.25">
      <c r="G2974" s="71"/>
      <c r="H2974" s="113" t="str">
        <f t="shared" si="298"/>
        <v/>
      </c>
      <c r="I2974" s="72"/>
      <c r="Y2974" s="65" t="str">
        <f t="shared" si="299"/>
        <v>DOUBLE</v>
      </c>
      <c r="Z2974" s="65">
        <f t="shared" si="300"/>
        <v>0</v>
      </c>
      <c r="AA2974" s="65">
        <f t="shared" si="301"/>
        <v>0</v>
      </c>
      <c r="AB2974" s="65">
        <f t="shared" si="302"/>
        <v>1</v>
      </c>
      <c r="AC2974" s="65">
        <f t="shared" si="303"/>
        <v>0</v>
      </c>
    </row>
    <row r="2975" spans="7:29" x14ac:dyDescent="0.25">
      <c r="G2975" s="71"/>
      <c r="H2975" s="113" t="str">
        <f t="shared" si="298"/>
        <v/>
      </c>
      <c r="I2975" s="72"/>
      <c r="Y2975" s="65" t="str">
        <f t="shared" si="299"/>
        <v>DOUBLE</v>
      </c>
      <c r="Z2975" s="65">
        <f t="shared" si="300"/>
        <v>0</v>
      </c>
      <c r="AA2975" s="65">
        <f t="shared" si="301"/>
        <v>0</v>
      </c>
      <c r="AB2975" s="65">
        <f t="shared" si="302"/>
        <v>1</v>
      </c>
      <c r="AC2975" s="65">
        <f t="shared" si="303"/>
        <v>0</v>
      </c>
    </row>
    <row r="2976" spans="7:29" x14ac:dyDescent="0.25">
      <c r="G2976" s="71"/>
      <c r="H2976" s="113" t="str">
        <f t="shared" si="298"/>
        <v/>
      </c>
      <c r="I2976" s="72"/>
      <c r="Y2976" s="65" t="str">
        <f t="shared" si="299"/>
        <v>DOUBLE</v>
      </c>
      <c r="Z2976" s="65">
        <f t="shared" si="300"/>
        <v>0</v>
      </c>
      <c r="AA2976" s="65">
        <f t="shared" si="301"/>
        <v>0</v>
      </c>
      <c r="AB2976" s="65">
        <f t="shared" si="302"/>
        <v>1</v>
      </c>
      <c r="AC2976" s="65">
        <f t="shared" si="303"/>
        <v>0</v>
      </c>
    </row>
    <row r="2977" spans="7:29" x14ac:dyDescent="0.25">
      <c r="G2977" s="71"/>
      <c r="H2977" s="113" t="str">
        <f t="shared" si="298"/>
        <v/>
      </c>
      <c r="I2977" s="72"/>
      <c r="Y2977" s="65" t="str">
        <f t="shared" si="299"/>
        <v>DOUBLE</v>
      </c>
      <c r="Z2977" s="65">
        <f t="shared" si="300"/>
        <v>0</v>
      </c>
      <c r="AA2977" s="65">
        <f t="shared" si="301"/>
        <v>0</v>
      </c>
      <c r="AB2977" s="65">
        <f t="shared" si="302"/>
        <v>1</v>
      </c>
      <c r="AC2977" s="65">
        <f t="shared" si="303"/>
        <v>0</v>
      </c>
    </row>
    <row r="2978" spans="7:29" x14ac:dyDescent="0.25">
      <c r="G2978" s="71"/>
      <c r="H2978" s="113" t="str">
        <f t="shared" si="298"/>
        <v/>
      </c>
      <c r="I2978" s="72"/>
      <c r="Y2978" s="65" t="str">
        <f t="shared" si="299"/>
        <v>DOUBLE</v>
      </c>
      <c r="Z2978" s="65">
        <f t="shared" si="300"/>
        <v>0</v>
      </c>
      <c r="AA2978" s="65">
        <f t="shared" si="301"/>
        <v>0</v>
      </c>
      <c r="AB2978" s="65">
        <f t="shared" si="302"/>
        <v>1</v>
      </c>
      <c r="AC2978" s="65">
        <f t="shared" si="303"/>
        <v>0</v>
      </c>
    </row>
    <row r="2979" spans="7:29" x14ac:dyDescent="0.25">
      <c r="G2979" s="71"/>
      <c r="H2979" s="113" t="str">
        <f t="shared" si="298"/>
        <v/>
      </c>
      <c r="I2979" s="72"/>
      <c r="Y2979" s="65" t="str">
        <f t="shared" si="299"/>
        <v>DOUBLE</v>
      </c>
      <c r="Z2979" s="65">
        <f t="shared" si="300"/>
        <v>0</v>
      </c>
      <c r="AA2979" s="65">
        <f t="shared" si="301"/>
        <v>0</v>
      </c>
      <c r="AB2979" s="65">
        <f t="shared" si="302"/>
        <v>1</v>
      </c>
      <c r="AC2979" s="65">
        <f t="shared" si="303"/>
        <v>0</v>
      </c>
    </row>
    <row r="2980" spans="7:29" x14ac:dyDescent="0.25">
      <c r="G2980" s="71"/>
      <c r="H2980" s="113" t="str">
        <f t="shared" si="298"/>
        <v/>
      </c>
      <c r="I2980" s="72"/>
      <c r="Y2980" s="65" t="str">
        <f t="shared" si="299"/>
        <v>DOUBLE</v>
      </c>
      <c r="Z2980" s="65">
        <f t="shared" si="300"/>
        <v>0</v>
      </c>
      <c r="AA2980" s="65">
        <f t="shared" si="301"/>
        <v>0</v>
      </c>
      <c r="AB2980" s="65">
        <f t="shared" si="302"/>
        <v>1</v>
      </c>
      <c r="AC2980" s="65">
        <f t="shared" si="303"/>
        <v>0</v>
      </c>
    </row>
    <row r="2981" spans="7:29" x14ac:dyDescent="0.25">
      <c r="G2981" s="71"/>
      <c r="H2981" s="113" t="str">
        <f t="shared" si="298"/>
        <v/>
      </c>
      <c r="I2981" s="72"/>
      <c r="Y2981" s="65" t="str">
        <f t="shared" si="299"/>
        <v>DOUBLE</v>
      </c>
      <c r="Z2981" s="65">
        <f t="shared" si="300"/>
        <v>0</v>
      </c>
      <c r="AA2981" s="65">
        <f t="shared" si="301"/>
        <v>0</v>
      </c>
      <c r="AB2981" s="65">
        <f t="shared" si="302"/>
        <v>1</v>
      </c>
      <c r="AC2981" s="65">
        <f t="shared" si="303"/>
        <v>0</v>
      </c>
    </row>
    <row r="2982" spans="7:29" x14ac:dyDescent="0.25">
      <c r="G2982" s="71"/>
      <c r="H2982" s="113" t="str">
        <f t="shared" si="298"/>
        <v/>
      </c>
      <c r="I2982" s="72"/>
      <c r="Y2982" s="65" t="str">
        <f t="shared" si="299"/>
        <v>DOUBLE</v>
      </c>
      <c r="Z2982" s="65">
        <f t="shared" si="300"/>
        <v>0</v>
      </c>
      <c r="AA2982" s="65">
        <f t="shared" si="301"/>
        <v>0</v>
      </c>
      <c r="AB2982" s="65">
        <f t="shared" si="302"/>
        <v>1</v>
      </c>
      <c r="AC2982" s="65">
        <f t="shared" si="303"/>
        <v>0</v>
      </c>
    </row>
    <row r="2983" spans="7:29" x14ac:dyDescent="0.25">
      <c r="G2983" s="71"/>
      <c r="H2983" s="113" t="str">
        <f t="shared" ref="H2983:H3046" si="304">LEFT(G2983,2)</f>
        <v/>
      </c>
      <c r="I2983" s="72"/>
      <c r="Y2983" s="65" t="str">
        <f t="shared" ref="Y2983:Y3046" si="305">IF(COUNTIF($G$5:$G$4836,G2824)&gt;1,"DOUBLE","")</f>
        <v>DOUBLE</v>
      </c>
      <c r="Z2983" s="65">
        <f t="shared" si="300"/>
        <v>0</v>
      </c>
      <c r="AA2983" s="65">
        <f t="shared" si="301"/>
        <v>0</v>
      </c>
      <c r="AB2983" s="65">
        <f t="shared" si="302"/>
        <v>1</v>
      </c>
      <c r="AC2983" s="65">
        <f t="shared" si="303"/>
        <v>0</v>
      </c>
    </row>
    <row r="2984" spans="7:29" x14ac:dyDescent="0.25">
      <c r="G2984" s="71"/>
      <c r="H2984" s="113" t="str">
        <f t="shared" si="304"/>
        <v/>
      </c>
      <c r="I2984" s="72"/>
      <c r="Y2984" s="65" t="str">
        <f t="shared" si="305"/>
        <v>DOUBLE</v>
      </c>
      <c r="Z2984" s="65">
        <f t="shared" si="300"/>
        <v>0</v>
      </c>
      <c r="AA2984" s="65">
        <f t="shared" si="301"/>
        <v>0</v>
      </c>
      <c r="AB2984" s="65">
        <f t="shared" si="302"/>
        <v>1</v>
      </c>
      <c r="AC2984" s="65">
        <f t="shared" si="303"/>
        <v>0</v>
      </c>
    </row>
    <row r="2985" spans="7:29" x14ac:dyDescent="0.25">
      <c r="G2985" s="71"/>
      <c r="H2985" s="113" t="str">
        <f t="shared" si="304"/>
        <v/>
      </c>
      <c r="I2985" s="72"/>
      <c r="Y2985" s="65" t="str">
        <f t="shared" si="305"/>
        <v>DOUBLE</v>
      </c>
      <c r="Z2985" s="65">
        <f t="shared" si="300"/>
        <v>0</v>
      </c>
      <c r="AA2985" s="65">
        <f t="shared" si="301"/>
        <v>0</v>
      </c>
      <c r="AB2985" s="65">
        <f t="shared" si="302"/>
        <v>1</v>
      </c>
      <c r="AC2985" s="65">
        <f t="shared" si="303"/>
        <v>0</v>
      </c>
    </row>
    <row r="2986" spans="7:29" x14ac:dyDescent="0.25">
      <c r="G2986" s="71"/>
      <c r="H2986" s="113" t="str">
        <f t="shared" si="304"/>
        <v/>
      </c>
      <c r="I2986" s="72"/>
      <c r="Y2986" s="65" t="str">
        <f t="shared" si="305"/>
        <v>DOUBLE</v>
      </c>
      <c r="Z2986" s="65">
        <f t="shared" si="300"/>
        <v>0</v>
      </c>
      <c r="AA2986" s="65">
        <f t="shared" si="301"/>
        <v>0</v>
      </c>
      <c r="AB2986" s="65">
        <f t="shared" si="302"/>
        <v>1</v>
      </c>
      <c r="AC2986" s="65">
        <f t="shared" si="303"/>
        <v>0</v>
      </c>
    </row>
    <row r="2987" spans="7:29" x14ac:dyDescent="0.25">
      <c r="G2987" s="71"/>
      <c r="H2987" s="113" t="str">
        <f t="shared" si="304"/>
        <v/>
      </c>
      <c r="I2987" s="72"/>
      <c r="Y2987" s="65" t="str">
        <f t="shared" si="305"/>
        <v>DOUBLE</v>
      </c>
      <c r="Z2987" s="65">
        <f t="shared" si="300"/>
        <v>0</v>
      </c>
      <c r="AA2987" s="65">
        <f t="shared" si="301"/>
        <v>0</v>
      </c>
      <c r="AB2987" s="65">
        <f t="shared" si="302"/>
        <v>1</v>
      </c>
      <c r="AC2987" s="65">
        <f t="shared" si="303"/>
        <v>0</v>
      </c>
    </row>
    <row r="2988" spans="7:29" x14ac:dyDescent="0.25">
      <c r="G2988" s="71"/>
      <c r="H2988" s="113" t="str">
        <f t="shared" si="304"/>
        <v/>
      </c>
      <c r="I2988" s="72"/>
      <c r="Y2988" s="65" t="str">
        <f t="shared" si="305"/>
        <v>DOUBLE</v>
      </c>
      <c r="Z2988" s="65">
        <f t="shared" si="300"/>
        <v>0</v>
      </c>
      <c r="AA2988" s="65">
        <f t="shared" si="301"/>
        <v>0</v>
      </c>
      <c r="AB2988" s="65">
        <f t="shared" si="302"/>
        <v>1</v>
      </c>
      <c r="AC2988" s="65">
        <f t="shared" si="303"/>
        <v>0</v>
      </c>
    </row>
    <row r="2989" spans="7:29" x14ac:dyDescent="0.25">
      <c r="G2989" s="71"/>
      <c r="H2989" s="113" t="str">
        <f t="shared" si="304"/>
        <v/>
      </c>
      <c r="I2989" s="72"/>
      <c r="Y2989" s="65" t="str">
        <f t="shared" si="305"/>
        <v>DOUBLE</v>
      </c>
      <c r="Z2989" s="65">
        <f t="shared" si="300"/>
        <v>0</v>
      </c>
      <c r="AA2989" s="65">
        <f t="shared" si="301"/>
        <v>0</v>
      </c>
      <c r="AB2989" s="65">
        <f t="shared" si="302"/>
        <v>1</v>
      </c>
      <c r="AC2989" s="65">
        <f t="shared" si="303"/>
        <v>0</v>
      </c>
    </row>
    <row r="2990" spans="7:29" x14ac:dyDescent="0.25">
      <c r="G2990" s="71"/>
      <c r="H2990" s="113" t="str">
        <f t="shared" si="304"/>
        <v/>
      </c>
      <c r="I2990" s="72"/>
      <c r="Y2990" s="65" t="str">
        <f t="shared" si="305"/>
        <v>DOUBLE</v>
      </c>
      <c r="Z2990" s="65">
        <f t="shared" si="300"/>
        <v>0</v>
      </c>
      <c r="AA2990" s="65">
        <f t="shared" si="301"/>
        <v>0</v>
      </c>
      <c r="AB2990" s="65">
        <f t="shared" si="302"/>
        <v>1</v>
      </c>
      <c r="AC2990" s="65">
        <f t="shared" si="303"/>
        <v>0</v>
      </c>
    </row>
    <row r="2991" spans="7:29" x14ac:dyDescent="0.25">
      <c r="G2991" s="71"/>
      <c r="H2991" s="113" t="str">
        <f t="shared" si="304"/>
        <v/>
      </c>
      <c r="I2991" s="72"/>
      <c r="Y2991" s="65" t="str">
        <f t="shared" si="305"/>
        <v>DOUBLE</v>
      </c>
      <c r="Z2991" s="65">
        <f t="shared" si="300"/>
        <v>0</v>
      </c>
      <c r="AA2991" s="65">
        <f t="shared" si="301"/>
        <v>0</v>
      </c>
      <c r="AB2991" s="65">
        <f t="shared" si="302"/>
        <v>1</v>
      </c>
      <c r="AC2991" s="65">
        <f t="shared" si="303"/>
        <v>0</v>
      </c>
    </row>
    <row r="2992" spans="7:29" x14ac:dyDescent="0.25">
      <c r="G2992" s="71"/>
      <c r="H2992" s="113" t="str">
        <f t="shared" si="304"/>
        <v/>
      </c>
      <c r="I2992" s="72"/>
      <c r="Y2992" s="65" t="str">
        <f t="shared" si="305"/>
        <v>DOUBLE</v>
      </c>
      <c r="Z2992" s="65">
        <f t="shared" si="300"/>
        <v>0</v>
      </c>
      <c r="AA2992" s="65">
        <f t="shared" si="301"/>
        <v>0</v>
      </c>
      <c r="AB2992" s="65">
        <f t="shared" si="302"/>
        <v>1</v>
      </c>
      <c r="AC2992" s="65">
        <f t="shared" si="303"/>
        <v>0</v>
      </c>
    </row>
    <row r="2993" spans="7:29" x14ac:dyDescent="0.25">
      <c r="G2993" s="71"/>
      <c r="H2993" s="113" t="str">
        <f t="shared" si="304"/>
        <v/>
      </c>
      <c r="I2993" s="72"/>
      <c r="Y2993" s="65" t="str">
        <f t="shared" si="305"/>
        <v>DOUBLE</v>
      </c>
      <c r="Z2993" s="65">
        <f t="shared" si="300"/>
        <v>0</v>
      </c>
      <c r="AA2993" s="65">
        <f t="shared" si="301"/>
        <v>0</v>
      </c>
      <c r="AB2993" s="65">
        <f t="shared" si="302"/>
        <v>1</v>
      </c>
      <c r="AC2993" s="65">
        <f t="shared" si="303"/>
        <v>0</v>
      </c>
    </row>
    <row r="2994" spans="7:29" x14ac:dyDescent="0.25">
      <c r="G2994" s="71"/>
      <c r="H2994" s="113" t="str">
        <f t="shared" si="304"/>
        <v/>
      </c>
      <c r="I2994" s="72"/>
      <c r="Y2994" s="65" t="str">
        <f t="shared" si="305"/>
        <v>DOUBLE</v>
      </c>
      <c r="Z2994" s="65">
        <f t="shared" si="300"/>
        <v>0</v>
      </c>
      <c r="AA2994" s="65">
        <f t="shared" si="301"/>
        <v>0</v>
      </c>
      <c r="AB2994" s="65">
        <f t="shared" si="302"/>
        <v>1</v>
      </c>
      <c r="AC2994" s="65">
        <f t="shared" si="303"/>
        <v>0</v>
      </c>
    </row>
    <row r="2995" spans="7:29" x14ac:dyDescent="0.25">
      <c r="G2995" s="71"/>
      <c r="H2995" s="113" t="str">
        <f t="shared" si="304"/>
        <v/>
      </c>
      <c r="I2995" s="72"/>
      <c r="Y2995" s="65" t="str">
        <f t="shared" si="305"/>
        <v>DOUBLE</v>
      </c>
      <c r="Z2995" s="65">
        <f t="shared" si="300"/>
        <v>0</v>
      </c>
      <c r="AA2995" s="65">
        <f t="shared" si="301"/>
        <v>0</v>
      </c>
      <c r="AB2995" s="65">
        <f t="shared" si="302"/>
        <v>1</v>
      </c>
      <c r="AC2995" s="65">
        <f t="shared" si="303"/>
        <v>0</v>
      </c>
    </row>
    <row r="2996" spans="7:29" x14ac:dyDescent="0.25">
      <c r="G2996" s="71"/>
      <c r="H2996" s="113" t="str">
        <f t="shared" si="304"/>
        <v/>
      </c>
      <c r="I2996" s="72"/>
      <c r="Y2996" s="65" t="str">
        <f t="shared" si="305"/>
        <v>DOUBLE</v>
      </c>
      <c r="Z2996" s="65">
        <f t="shared" si="300"/>
        <v>0</v>
      </c>
      <c r="AA2996" s="65">
        <f t="shared" si="301"/>
        <v>0</v>
      </c>
      <c r="AB2996" s="65">
        <f t="shared" si="302"/>
        <v>1</v>
      </c>
      <c r="AC2996" s="65">
        <f t="shared" si="303"/>
        <v>0</v>
      </c>
    </row>
    <row r="2997" spans="7:29" x14ac:dyDescent="0.25">
      <c r="G2997" s="71"/>
      <c r="H2997" s="113" t="str">
        <f t="shared" si="304"/>
        <v/>
      </c>
      <c r="I2997" s="72"/>
      <c r="Y2997" s="65" t="str">
        <f t="shared" si="305"/>
        <v>DOUBLE</v>
      </c>
      <c r="Z2997" s="65">
        <f t="shared" si="300"/>
        <v>0</v>
      </c>
      <c r="AA2997" s="65">
        <f t="shared" si="301"/>
        <v>0</v>
      </c>
      <c r="AB2997" s="65">
        <f t="shared" si="302"/>
        <v>1</v>
      </c>
      <c r="AC2997" s="65">
        <f t="shared" si="303"/>
        <v>0</v>
      </c>
    </row>
    <row r="2998" spans="7:29" x14ac:dyDescent="0.25">
      <c r="G2998" s="71"/>
      <c r="H2998" s="113" t="str">
        <f t="shared" si="304"/>
        <v/>
      </c>
      <c r="I2998" s="72"/>
      <c r="Y2998" s="65" t="str">
        <f t="shared" si="305"/>
        <v>DOUBLE</v>
      </c>
      <c r="Z2998" s="65">
        <f t="shared" si="300"/>
        <v>0</v>
      </c>
      <c r="AA2998" s="65">
        <f t="shared" si="301"/>
        <v>0</v>
      </c>
      <c r="AB2998" s="65">
        <f t="shared" si="302"/>
        <v>1</v>
      </c>
      <c r="AC2998" s="65">
        <f t="shared" si="303"/>
        <v>0</v>
      </c>
    </row>
    <row r="2999" spans="7:29" x14ac:dyDescent="0.25">
      <c r="G2999" s="71"/>
      <c r="H2999" s="113" t="str">
        <f t="shared" si="304"/>
        <v/>
      </c>
      <c r="I2999" s="72"/>
      <c r="Y2999" s="65" t="str">
        <f t="shared" si="305"/>
        <v>DOUBLE</v>
      </c>
      <c r="Z2999" s="65">
        <f t="shared" si="300"/>
        <v>0</v>
      </c>
      <c r="AA2999" s="65">
        <f t="shared" si="301"/>
        <v>0</v>
      </c>
      <c r="AB2999" s="65">
        <f t="shared" si="302"/>
        <v>1</v>
      </c>
      <c r="AC2999" s="65">
        <f t="shared" si="303"/>
        <v>0</v>
      </c>
    </row>
    <row r="3000" spans="7:29" x14ac:dyDescent="0.25">
      <c r="G3000" s="71"/>
      <c r="H3000" s="113" t="str">
        <f t="shared" si="304"/>
        <v/>
      </c>
      <c r="I3000" s="72"/>
      <c r="Y3000" s="65" t="str">
        <f t="shared" si="305"/>
        <v>DOUBLE</v>
      </c>
      <c r="Z3000" s="65">
        <f t="shared" si="300"/>
        <v>0</v>
      </c>
      <c r="AA3000" s="65">
        <f t="shared" si="301"/>
        <v>0</v>
      </c>
      <c r="AB3000" s="65">
        <f t="shared" si="302"/>
        <v>1</v>
      </c>
      <c r="AC3000" s="65">
        <f t="shared" si="303"/>
        <v>0</v>
      </c>
    </row>
    <row r="3001" spans="7:29" x14ac:dyDescent="0.25">
      <c r="G3001" s="71"/>
      <c r="H3001" s="113" t="str">
        <f t="shared" si="304"/>
        <v/>
      </c>
      <c r="I3001" s="72"/>
      <c r="Y3001" s="65" t="str">
        <f t="shared" si="305"/>
        <v>DOUBLE</v>
      </c>
      <c r="Z3001" s="65">
        <f t="shared" si="300"/>
        <v>0</v>
      </c>
      <c r="AA3001" s="65">
        <f t="shared" si="301"/>
        <v>0</v>
      </c>
      <c r="AB3001" s="65">
        <f t="shared" si="302"/>
        <v>1</v>
      </c>
      <c r="AC3001" s="65">
        <f t="shared" si="303"/>
        <v>0</v>
      </c>
    </row>
    <row r="3002" spans="7:29" x14ac:dyDescent="0.25">
      <c r="G3002" s="71"/>
      <c r="H3002" s="113" t="str">
        <f t="shared" si="304"/>
        <v/>
      </c>
      <c r="I3002" s="72"/>
      <c r="Y3002" s="65" t="str">
        <f t="shared" si="305"/>
        <v>DOUBLE</v>
      </c>
      <c r="Z3002" s="65">
        <f t="shared" si="300"/>
        <v>0</v>
      </c>
      <c r="AA3002" s="65">
        <f t="shared" si="301"/>
        <v>0</v>
      </c>
      <c r="AB3002" s="65">
        <f t="shared" si="302"/>
        <v>1</v>
      </c>
      <c r="AC3002" s="65">
        <f t="shared" si="303"/>
        <v>0</v>
      </c>
    </row>
    <row r="3003" spans="7:29" x14ac:dyDescent="0.25">
      <c r="G3003" s="71"/>
      <c r="H3003" s="113" t="str">
        <f t="shared" si="304"/>
        <v/>
      </c>
      <c r="I3003" s="72"/>
      <c r="Y3003" s="65" t="str">
        <f t="shared" si="305"/>
        <v>DOUBLE</v>
      </c>
      <c r="Z3003" s="65">
        <f t="shared" si="300"/>
        <v>0</v>
      </c>
      <c r="AA3003" s="65">
        <f t="shared" si="301"/>
        <v>0</v>
      </c>
      <c r="AB3003" s="65">
        <f t="shared" si="302"/>
        <v>1</v>
      </c>
      <c r="AC3003" s="65">
        <f t="shared" si="303"/>
        <v>0</v>
      </c>
    </row>
    <row r="3004" spans="7:29" x14ac:dyDescent="0.25">
      <c r="G3004" s="71"/>
      <c r="H3004" s="113" t="str">
        <f t="shared" si="304"/>
        <v/>
      </c>
      <c r="I3004" s="72"/>
      <c r="Y3004" s="65" t="str">
        <f t="shared" si="305"/>
        <v>DOUBLE</v>
      </c>
      <c r="Z3004" s="65">
        <f t="shared" si="300"/>
        <v>0</v>
      </c>
      <c r="AA3004" s="65">
        <f t="shared" si="301"/>
        <v>0</v>
      </c>
      <c r="AB3004" s="65">
        <f t="shared" si="302"/>
        <v>1</v>
      </c>
      <c r="AC3004" s="65">
        <f t="shared" si="303"/>
        <v>0</v>
      </c>
    </row>
    <row r="3005" spans="7:29" x14ac:dyDescent="0.25">
      <c r="G3005" s="71"/>
      <c r="H3005" s="113" t="str">
        <f t="shared" si="304"/>
        <v/>
      </c>
      <c r="I3005" s="72"/>
      <c r="Y3005" s="65" t="str">
        <f t="shared" si="305"/>
        <v>DOUBLE</v>
      </c>
      <c r="Z3005" s="65">
        <f t="shared" si="300"/>
        <v>0</v>
      </c>
      <c r="AA3005" s="65">
        <f t="shared" si="301"/>
        <v>0</v>
      </c>
      <c r="AB3005" s="65">
        <f t="shared" si="302"/>
        <v>1</v>
      </c>
      <c r="AC3005" s="65">
        <f t="shared" si="303"/>
        <v>0</v>
      </c>
    </row>
    <row r="3006" spans="7:29" x14ac:dyDescent="0.25">
      <c r="G3006" s="71"/>
      <c r="H3006" s="113" t="str">
        <f t="shared" si="304"/>
        <v/>
      </c>
      <c r="I3006" s="72"/>
      <c r="Y3006" s="65" t="str">
        <f t="shared" si="305"/>
        <v>DOUBLE</v>
      </c>
      <c r="Z3006" s="65">
        <f t="shared" si="300"/>
        <v>0</v>
      </c>
      <c r="AA3006" s="65">
        <f t="shared" si="301"/>
        <v>0</v>
      </c>
      <c r="AB3006" s="65">
        <f t="shared" si="302"/>
        <v>1</v>
      </c>
      <c r="AC3006" s="65">
        <f t="shared" si="303"/>
        <v>0</v>
      </c>
    </row>
    <row r="3007" spans="7:29" x14ac:dyDescent="0.25">
      <c r="G3007" s="71"/>
      <c r="H3007" s="113" t="str">
        <f t="shared" si="304"/>
        <v/>
      </c>
      <c r="I3007" s="72"/>
      <c r="Y3007" s="65" t="str">
        <f t="shared" si="305"/>
        <v>DOUBLE</v>
      </c>
      <c r="Z3007" s="65">
        <f t="shared" si="300"/>
        <v>0</v>
      </c>
      <c r="AA3007" s="65">
        <f t="shared" si="301"/>
        <v>0</v>
      </c>
      <c r="AB3007" s="65">
        <f t="shared" si="302"/>
        <v>1</v>
      </c>
      <c r="AC3007" s="65">
        <f t="shared" si="303"/>
        <v>0</v>
      </c>
    </row>
    <row r="3008" spans="7:29" x14ac:dyDescent="0.25">
      <c r="G3008" s="71"/>
      <c r="H3008" s="113" t="str">
        <f t="shared" si="304"/>
        <v/>
      </c>
      <c r="I3008" s="72"/>
      <c r="Y3008" s="65" t="str">
        <f t="shared" si="305"/>
        <v>DOUBLE</v>
      </c>
      <c r="Z3008" s="65">
        <f t="shared" si="300"/>
        <v>0</v>
      </c>
      <c r="AA3008" s="65">
        <f t="shared" si="301"/>
        <v>0</v>
      </c>
      <c r="AB3008" s="65">
        <f t="shared" si="302"/>
        <v>1</v>
      </c>
      <c r="AC3008" s="65">
        <f t="shared" si="303"/>
        <v>0</v>
      </c>
    </row>
    <row r="3009" spans="7:29" x14ac:dyDescent="0.25">
      <c r="G3009" s="71"/>
      <c r="H3009" s="113" t="str">
        <f t="shared" si="304"/>
        <v/>
      </c>
      <c r="I3009" s="72"/>
      <c r="Y3009" s="65" t="str">
        <f t="shared" si="305"/>
        <v>DOUBLE</v>
      </c>
      <c r="Z3009" s="65">
        <f t="shared" ref="Z3009:Z3072" si="306">A2850</f>
        <v>0</v>
      </c>
      <c r="AA3009" s="65">
        <f t="shared" si="301"/>
        <v>0</v>
      </c>
      <c r="AB3009" s="65">
        <f t="shared" si="302"/>
        <v>1</v>
      </c>
      <c r="AC3009" s="65">
        <f t="shared" si="303"/>
        <v>0</v>
      </c>
    </row>
    <row r="3010" spans="7:29" x14ac:dyDescent="0.25">
      <c r="G3010" s="71"/>
      <c r="H3010" s="113" t="str">
        <f t="shared" si="304"/>
        <v/>
      </c>
      <c r="I3010" s="72"/>
      <c r="Y3010" s="65" t="str">
        <f t="shared" si="305"/>
        <v>DOUBLE</v>
      </c>
      <c r="Z3010" s="65">
        <f t="shared" si="306"/>
        <v>0</v>
      </c>
      <c r="AA3010" s="65">
        <f t="shared" si="301"/>
        <v>0</v>
      </c>
      <c r="AB3010" s="65">
        <f t="shared" si="302"/>
        <v>1</v>
      </c>
      <c r="AC3010" s="65">
        <f t="shared" si="303"/>
        <v>0</v>
      </c>
    </row>
    <row r="3011" spans="7:29" x14ac:dyDescent="0.25">
      <c r="G3011" s="71"/>
      <c r="H3011" s="113" t="str">
        <f t="shared" si="304"/>
        <v/>
      </c>
      <c r="I3011" s="72"/>
      <c r="Y3011" s="65" t="str">
        <f t="shared" si="305"/>
        <v>DOUBLE</v>
      </c>
      <c r="Z3011" s="65">
        <f t="shared" si="306"/>
        <v>0</v>
      </c>
      <c r="AA3011" s="65">
        <f t="shared" ref="AA3011:AA3074" si="307">I2852</f>
        <v>0</v>
      </c>
      <c r="AB3011" s="65">
        <f t="shared" ref="AB3011:AB3074" si="308">IF(ISNA(MATCH(C2852,G2852,0)),1,0)</f>
        <v>1</v>
      </c>
      <c r="AC3011" s="65">
        <f t="shared" si="303"/>
        <v>0</v>
      </c>
    </row>
    <row r="3012" spans="7:29" x14ac:dyDescent="0.25">
      <c r="G3012" s="71"/>
      <c r="H3012" s="113" t="str">
        <f t="shared" si="304"/>
        <v/>
      </c>
      <c r="I3012" s="72"/>
      <c r="Y3012" s="65" t="str">
        <f t="shared" si="305"/>
        <v>DOUBLE</v>
      </c>
      <c r="Z3012" s="65">
        <f t="shared" si="306"/>
        <v>0</v>
      </c>
      <c r="AA3012" s="65">
        <f t="shared" si="307"/>
        <v>0</v>
      </c>
      <c r="AB3012" s="65">
        <f t="shared" si="308"/>
        <v>1</v>
      </c>
      <c r="AC3012" s="65">
        <f t="shared" si="303"/>
        <v>0</v>
      </c>
    </row>
    <row r="3013" spans="7:29" x14ac:dyDescent="0.25">
      <c r="G3013" s="71"/>
      <c r="H3013" s="113" t="str">
        <f t="shared" si="304"/>
        <v/>
      </c>
      <c r="I3013" s="72"/>
      <c r="Y3013" s="65" t="str">
        <f t="shared" si="305"/>
        <v>DOUBLE</v>
      </c>
      <c r="Z3013" s="65">
        <f t="shared" si="306"/>
        <v>0</v>
      </c>
      <c r="AA3013" s="65">
        <f t="shared" si="307"/>
        <v>0</v>
      </c>
      <c r="AB3013" s="65">
        <f t="shared" si="308"/>
        <v>1</v>
      </c>
      <c r="AC3013" s="65">
        <f t="shared" si="303"/>
        <v>0</v>
      </c>
    </row>
    <row r="3014" spans="7:29" x14ac:dyDescent="0.25">
      <c r="G3014" s="71"/>
      <c r="H3014" s="113" t="str">
        <f t="shared" si="304"/>
        <v/>
      </c>
      <c r="I3014" s="72"/>
      <c r="Y3014" s="65" t="str">
        <f t="shared" si="305"/>
        <v>DOUBLE</v>
      </c>
      <c r="Z3014" s="65">
        <f t="shared" si="306"/>
        <v>0</v>
      </c>
      <c r="AA3014" s="65">
        <f t="shared" si="307"/>
        <v>0</v>
      </c>
      <c r="AB3014" s="65">
        <f t="shared" si="308"/>
        <v>1</v>
      </c>
      <c r="AC3014" s="65">
        <f t="shared" si="303"/>
        <v>0</v>
      </c>
    </row>
    <row r="3015" spans="7:29" x14ac:dyDescent="0.25">
      <c r="G3015" s="71"/>
      <c r="H3015" s="113" t="str">
        <f t="shared" si="304"/>
        <v/>
      </c>
      <c r="I3015" s="72"/>
      <c r="Y3015" s="65" t="str">
        <f t="shared" si="305"/>
        <v>DOUBLE</v>
      </c>
      <c r="Z3015" s="65">
        <f t="shared" si="306"/>
        <v>0</v>
      </c>
      <c r="AA3015" s="65">
        <f t="shared" si="307"/>
        <v>0</v>
      </c>
      <c r="AB3015" s="65">
        <f t="shared" si="308"/>
        <v>1</v>
      </c>
      <c r="AC3015" s="65">
        <f t="shared" ref="AC3015:AC3078" si="309">LEN(G2856)</f>
        <v>0</v>
      </c>
    </row>
    <row r="3016" spans="7:29" x14ac:dyDescent="0.25">
      <c r="G3016" s="71"/>
      <c r="H3016" s="113" t="str">
        <f t="shared" si="304"/>
        <v/>
      </c>
      <c r="I3016" s="72"/>
      <c r="Y3016" s="65" t="str">
        <f t="shared" si="305"/>
        <v>DOUBLE</v>
      </c>
      <c r="Z3016" s="65">
        <f t="shared" si="306"/>
        <v>0</v>
      </c>
      <c r="AA3016" s="65">
        <f t="shared" si="307"/>
        <v>0</v>
      </c>
      <c r="AB3016" s="65">
        <f t="shared" si="308"/>
        <v>1</v>
      </c>
      <c r="AC3016" s="65">
        <f t="shared" si="309"/>
        <v>0</v>
      </c>
    </row>
    <row r="3017" spans="7:29" x14ac:dyDescent="0.25">
      <c r="G3017" s="71"/>
      <c r="H3017" s="113" t="str">
        <f t="shared" si="304"/>
        <v/>
      </c>
      <c r="I3017" s="72"/>
      <c r="Y3017" s="65" t="str">
        <f t="shared" si="305"/>
        <v>DOUBLE</v>
      </c>
      <c r="Z3017" s="65">
        <f t="shared" si="306"/>
        <v>0</v>
      </c>
      <c r="AA3017" s="65">
        <f t="shared" si="307"/>
        <v>0</v>
      </c>
      <c r="AB3017" s="65">
        <f t="shared" si="308"/>
        <v>1</v>
      </c>
      <c r="AC3017" s="65">
        <f t="shared" si="309"/>
        <v>0</v>
      </c>
    </row>
    <row r="3018" spans="7:29" x14ac:dyDescent="0.25">
      <c r="G3018" s="71"/>
      <c r="H3018" s="113" t="str">
        <f t="shared" si="304"/>
        <v/>
      </c>
      <c r="I3018" s="72"/>
      <c r="Y3018" s="65" t="str">
        <f t="shared" si="305"/>
        <v>DOUBLE</v>
      </c>
      <c r="Z3018" s="65">
        <f t="shared" si="306"/>
        <v>0</v>
      </c>
      <c r="AA3018" s="65">
        <f t="shared" si="307"/>
        <v>0</v>
      </c>
      <c r="AB3018" s="65">
        <f t="shared" si="308"/>
        <v>1</v>
      </c>
      <c r="AC3018" s="65">
        <f t="shared" si="309"/>
        <v>0</v>
      </c>
    </row>
    <row r="3019" spans="7:29" x14ac:dyDescent="0.25">
      <c r="G3019" s="71"/>
      <c r="H3019" s="113" t="str">
        <f t="shared" si="304"/>
        <v/>
      </c>
      <c r="I3019" s="72"/>
      <c r="Y3019" s="65" t="str">
        <f t="shared" si="305"/>
        <v>DOUBLE</v>
      </c>
      <c r="Z3019" s="65">
        <f t="shared" si="306"/>
        <v>0</v>
      </c>
      <c r="AA3019" s="65">
        <f t="shared" si="307"/>
        <v>0</v>
      </c>
      <c r="AB3019" s="65">
        <f t="shared" si="308"/>
        <v>1</v>
      </c>
      <c r="AC3019" s="65">
        <f t="shared" si="309"/>
        <v>0</v>
      </c>
    </row>
    <row r="3020" spans="7:29" x14ac:dyDescent="0.25">
      <c r="G3020" s="71"/>
      <c r="H3020" s="113" t="str">
        <f t="shared" si="304"/>
        <v/>
      </c>
      <c r="I3020" s="72"/>
      <c r="Y3020" s="65" t="str">
        <f t="shared" si="305"/>
        <v>DOUBLE</v>
      </c>
      <c r="Z3020" s="65">
        <f t="shared" si="306"/>
        <v>0</v>
      </c>
      <c r="AA3020" s="65">
        <f t="shared" si="307"/>
        <v>0</v>
      </c>
      <c r="AB3020" s="65">
        <f t="shared" si="308"/>
        <v>1</v>
      </c>
      <c r="AC3020" s="65">
        <f t="shared" si="309"/>
        <v>0</v>
      </c>
    </row>
    <row r="3021" spans="7:29" x14ac:dyDescent="0.25">
      <c r="G3021" s="71"/>
      <c r="H3021" s="113" t="str">
        <f t="shared" si="304"/>
        <v/>
      </c>
      <c r="I3021" s="72"/>
      <c r="Y3021" s="65" t="str">
        <f t="shared" si="305"/>
        <v>DOUBLE</v>
      </c>
      <c r="Z3021" s="65">
        <f t="shared" si="306"/>
        <v>0</v>
      </c>
      <c r="AA3021" s="65">
        <f t="shared" si="307"/>
        <v>0</v>
      </c>
      <c r="AB3021" s="65">
        <f t="shared" si="308"/>
        <v>1</v>
      </c>
      <c r="AC3021" s="65">
        <f t="shared" si="309"/>
        <v>0</v>
      </c>
    </row>
    <row r="3022" spans="7:29" x14ac:dyDescent="0.25">
      <c r="G3022" s="71"/>
      <c r="H3022" s="113" t="str">
        <f t="shared" si="304"/>
        <v/>
      </c>
      <c r="I3022" s="72"/>
      <c r="Y3022" s="65" t="str">
        <f t="shared" si="305"/>
        <v>DOUBLE</v>
      </c>
      <c r="Z3022" s="65">
        <f t="shared" si="306"/>
        <v>0</v>
      </c>
      <c r="AA3022" s="65">
        <f t="shared" si="307"/>
        <v>0</v>
      </c>
      <c r="AB3022" s="65">
        <f t="shared" si="308"/>
        <v>1</v>
      </c>
      <c r="AC3022" s="65">
        <f t="shared" si="309"/>
        <v>0</v>
      </c>
    </row>
    <row r="3023" spans="7:29" x14ac:dyDescent="0.25">
      <c r="G3023" s="71"/>
      <c r="H3023" s="113" t="str">
        <f t="shared" si="304"/>
        <v/>
      </c>
      <c r="I3023" s="72"/>
      <c r="Y3023" s="65" t="str">
        <f t="shared" si="305"/>
        <v>DOUBLE</v>
      </c>
      <c r="Z3023" s="65">
        <f t="shared" si="306"/>
        <v>0</v>
      </c>
      <c r="AA3023" s="65">
        <f t="shared" si="307"/>
        <v>0</v>
      </c>
      <c r="AB3023" s="65">
        <f t="shared" si="308"/>
        <v>1</v>
      </c>
      <c r="AC3023" s="65">
        <f t="shared" si="309"/>
        <v>0</v>
      </c>
    </row>
    <row r="3024" spans="7:29" x14ac:dyDescent="0.25">
      <c r="G3024" s="71"/>
      <c r="H3024" s="113" t="str">
        <f t="shared" si="304"/>
        <v/>
      </c>
      <c r="I3024" s="72"/>
      <c r="Y3024" s="65" t="str">
        <f t="shared" si="305"/>
        <v>DOUBLE</v>
      </c>
      <c r="Z3024" s="65">
        <f t="shared" si="306"/>
        <v>0</v>
      </c>
      <c r="AA3024" s="65">
        <f t="shared" si="307"/>
        <v>0</v>
      </c>
      <c r="AB3024" s="65">
        <f t="shared" si="308"/>
        <v>1</v>
      </c>
      <c r="AC3024" s="65">
        <f t="shared" si="309"/>
        <v>0</v>
      </c>
    </row>
    <row r="3025" spans="7:29" x14ac:dyDescent="0.25">
      <c r="G3025" s="71"/>
      <c r="H3025" s="113" t="str">
        <f t="shared" si="304"/>
        <v/>
      </c>
      <c r="I3025" s="72"/>
      <c r="Y3025" s="65" t="str">
        <f t="shared" si="305"/>
        <v>DOUBLE</v>
      </c>
      <c r="Z3025" s="65">
        <f t="shared" si="306"/>
        <v>0</v>
      </c>
      <c r="AA3025" s="65">
        <f t="shared" si="307"/>
        <v>0</v>
      </c>
      <c r="AB3025" s="65">
        <f t="shared" si="308"/>
        <v>1</v>
      </c>
      <c r="AC3025" s="65">
        <f t="shared" si="309"/>
        <v>0</v>
      </c>
    </row>
    <row r="3026" spans="7:29" x14ac:dyDescent="0.25">
      <c r="G3026" s="71"/>
      <c r="H3026" s="113" t="str">
        <f t="shared" si="304"/>
        <v/>
      </c>
      <c r="I3026" s="72"/>
      <c r="Y3026" s="65" t="str">
        <f t="shared" si="305"/>
        <v>DOUBLE</v>
      </c>
      <c r="Z3026" s="65">
        <f t="shared" si="306"/>
        <v>0</v>
      </c>
      <c r="AA3026" s="65">
        <f t="shared" si="307"/>
        <v>0</v>
      </c>
      <c r="AB3026" s="65">
        <f t="shared" si="308"/>
        <v>1</v>
      </c>
      <c r="AC3026" s="65">
        <f t="shared" si="309"/>
        <v>0</v>
      </c>
    </row>
    <row r="3027" spans="7:29" x14ac:dyDescent="0.25">
      <c r="G3027" s="71"/>
      <c r="H3027" s="113" t="str">
        <f t="shared" si="304"/>
        <v/>
      </c>
      <c r="I3027" s="72"/>
      <c r="Y3027" s="65" t="str">
        <f t="shared" si="305"/>
        <v>DOUBLE</v>
      </c>
      <c r="Z3027" s="65">
        <f t="shared" si="306"/>
        <v>0</v>
      </c>
      <c r="AA3027" s="65">
        <f t="shared" si="307"/>
        <v>0</v>
      </c>
      <c r="AB3027" s="65">
        <f t="shared" si="308"/>
        <v>1</v>
      </c>
      <c r="AC3027" s="65">
        <f t="shared" si="309"/>
        <v>0</v>
      </c>
    </row>
    <row r="3028" spans="7:29" x14ac:dyDescent="0.25">
      <c r="G3028" s="71"/>
      <c r="H3028" s="113" t="str">
        <f t="shared" si="304"/>
        <v/>
      </c>
      <c r="I3028" s="72"/>
      <c r="Y3028" s="65" t="str">
        <f t="shared" si="305"/>
        <v>DOUBLE</v>
      </c>
      <c r="Z3028" s="65">
        <f t="shared" si="306"/>
        <v>0</v>
      </c>
      <c r="AA3028" s="65">
        <f t="shared" si="307"/>
        <v>0</v>
      </c>
      <c r="AB3028" s="65">
        <f t="shared" si="308"/>
        <v>1</v>
      </c>
      <c r="AC3028" s="65">
        <f t="shared" si="309"/>
        <v>0</v>
      </c>
    </row>
    <row r="3029" spans="7:29" x14ac:dyDescent="0.25">
      <c r="G3029" s="71"/>
      <c r="H3029" s="113" t="str">
        <f t="shared" si="304"/>
        <v/>
      </c>
      <c r="I3029" s="72"/>
      <c r="Y3029" s="65" t="str">
        <f t="shared" si="305"/>
        <v>DOUBLE</v>
      </c>
      <c r="Z3029" s="65">
        <f t="shared" si="306"/>
        <v>0</v>
      </c>
      <c r="AA3029" s="65">
        <f t="shared" si="307"/>
        <v>0</v>
      </c>
      <c r="AB3029" s="65">
        <f t="shared" si="308"/>
        <v>1</v>
      </c>
      <c r="AC3029" s="65">
        <f t="shared" si="309"/>
        <v>0</v>
      </c>
    </row>
    <row r="3030" spans="7:29" x14ac:dyDescent="0.25">
      <c r="G3030" s="71"/>
      <c r="H3030" s="113" t="str">
        <f t="shared" si="304"/>
        <v/>
      </c>
      <c r="I3030" s="72"/>
      <c r="Y3030" s="65" t="str">
        <f t="shared" si="305"/>
        <v>DOUBLE</v>
      </c>
      <c r="Z3030" s="65">
        <f t="shared" si="306"/>
        <v>0</v>
      </c>
      <c r="AA3030" s="65">
        <f t="shared" si="307"/>
        <v>0</v>
      </c>
      <c r="AB3030" s="65">
        <f t="shared" si="308"/>
        <v>1</v>
      </c>
      <c r="AC3030" s="65">
        <f t="shared" si="309"/>
        <v>0</v>
      </c>
    </row>
    <row r="3031" spans="7:29" x14ac:dyDescent="0.25">
      <c r="G3031" s="71"/>
      <c r="H3031" s="113" t="str">
        <f t="shared" si="304"/>
        <v/>
      </c>
      <c r="I3031" s="72"/>
      <c r="Y3031" s="65" t="str">
        <f t="shared" si="305"/>
        <v>DOUBLE</v>
      </c>
      <c r="Z3031" s="65">
        <f t="shared" si="306"/>
        <v>0</v>
      </c>
      <c r="AA3031" s="65">
        <f t="shared" si="307"/>
        <v>0</v>
      </c>
      <c r="AB3031" s="65">
        <f t="shared" si="308"/>
        <v>1</v>
      </c>
      <c r="AC3031" s="65">
        <f t="shared" si="309"/>
        <v>0</v>
      </c>
    </row>
    <row r="3032" spans="7:29" x14ac:dyDescent="0.25">
      <c r="G3032" s="71"/>
      <c r="H3032" s="113" t="str">
        <f t="shared" si="304"/>
        <v/>
      </c>
      <c r="I3032" s="72"/>
      <c r="Y3032" s="65" t="str">
        <f t="shared" si="305"/>
        <v>DOUBLE</v>
      </c>
      <c r="Z3032" s="65">
        <f t="shared" si="306"/>
        <v>0</v>
      </c>
      <c r="AA3032" s="65">
        <f t="shared" si="307"/>
        <v>0</v>
      </c>
      <c r="AB3032" s="65">
        <f t="shared" si="308"/>
        <v>1</v>
      </c>
      <c r="AC3032" s="65">
        <f t="shared" si="309"/>
        <v>0</v>
      </c>
    </row>
    <row r="3033" spans="7:29" x14ac:dyDescent="0.25">
      <c r="G3033" s="71"/>
      <c r="H3033" s="113" t="str">
        <f t="shared" si="304"/>
        <v/>
      </c>
      <c r="I3033" s="72"/>
      <c r="Y3033" s="65" t="str">
        <f t="shared" si="305"/>
        <v>DOUBLE</v>
      </c>
      <c r="Z3033" s="65">
        <f t="shared" si="306"/>
        <v>0</v>
      </c>
      <c r="AA3033" s="65">
        <f t="shared" si="307"/>
        <v>0</v>
      </c>
      <c r="AB3033" s="65">
        <f t="shared" si="308"/>
        <v>1</v>
      </c>
      <c r="AC3033" s="65">
        <f t="shared" si="309"/>
        <v>0</v>
      </c>
    </row>
    <row r="3034" spans="7:29" x14ac:dyDescent="0.25">
      <c r="G3034" s="71"/>
      <c r="H3034" s="113" t="str">
        <f t="shared" si="304"/>
        <v/>
      </c>
      <c r="I3034" s="72"/>
      <c r="Y3034" s="65" t="str">
        <f t="shared" si="305"/>
        <v>DOUBLE</v>
      </c>
      <c r="Z3034" s="65">
        <f t="shared" si="306"/>
        <v>0</v>
      </c>
      <c r="AA3034" s="65">
        <f t="shared" si="307"/>
        <v>0</v>
      </c>
      <c r="AB3034" s="65">
        <f t="shared" si="308"/>
        <v>1</v>
      </c>
      <c r="AC3034" s="65">
        <f t="shared" si="309"/>
        <v>0</v>
      </c>
    </row>
    <row r="3035" spans="7:29" x14ac:dyDescent="0.25">
      <c r="G3035" s="71"/>
      <c r="H3035" s="113" t="str">
        <f t="shared" si="304"/>
        <v/>
      </c>
      <c r="I3035" s="72"/>
      <c r="Y3035" s="65" t="str">
        <f t="shared" si="305"/>
        <v>DOUBLE</v>
      </c>
      <c r="Z3035" s="65">
        <f t="shared" si="306"/>
        <v>0</v>
      </c>
      <c r="AA3035" s="65">
        <f t="shared" si="307"/>
        <v>0</v>
      </c>
      <c r="AB3035" s="65">
        <f t="shared" si="308"/>
        <v>1</v>
      </c>
      <c r="AC3035" s="65">
        <f t="shared" si="309"/>
        <v>0</v>
      </c>
    </row>
    <row r="3036" spans="7:29" x14ac:dyDescent="0.25">
      <c r="G3036" s="71"/>
      <c r="H3036" s="113" t="str">
        <f t="shared" si="304"/>
        <v/>
      </c>
      <c r="I3036" s="72"/>
      <c r="Y3036" s="65" t="str">
        <f t="shared" si="305"/>
        <v>DOUBLE</v>
      </c>
      <c r="Z3036" s="65">
        <f t="shared" si="306"/>
        <v>0</v>
      </c>
      <c r="AA3036" s="65">
        <f t="shared" si="307"/>
        <v>0</v>
      </c>
      <c r="AB3036" s="65">
        <f t="shared" si="308"/>
        <v>1</v>
      </c>
      <c r="AC3036" s="65">
        <f t="shared" si="309"/>
        <v>0</v>
      </c>
    </row>
    <row r="3037" spans="7:29" x14ac:dyDescent="0.25">
      <c r="G3037" s="71"/>
      <c r="H3037" s="113" t="str">
        <f t="shared" si="304"/>
        <v/>
      </c>
      <c r="I3037" s="72"/>
      <c r="Y3037" s="65" t="str">
        <f t="shared" si="305"/>
        <v>DOUBLE</v>
      </c>
      <c r="Z3037" s="65">
        <f t="shared" si="306"/>
        <v>0</v>
      </c>
      <c r="AA3037" s="65">
        <f t="shared" si="307"/>
        <v>0</v>
      </c>
      <c r="AB3037" s="65">
        <f t="shared" si="308"/>
        <v>1</v>
      </c>
      <c r="AC3037" s="65">
        <f t="shared" si="309"/>
        <v>0</v>
      </c>
    </row>
    <row r="3038" spans="7:29" x14ac:dyDescent="0.25">
      <c r="G3038" s="71"/>
      <c r="H3038" s="113" t="str">
        <f t="shared" si="304"/>
        <v/>
      </c>
      <c r="I3038" s="72"/>
      <c r="Y3038" s="65" t="str">
        <f t="shared" si="305"/>
        <v>DOUBLE</v>
      </c>
      <c r="Z3038" s="65">
        <f t="shared" si="306"/>
        <v>0</v>
      </c>
      <c r="AA3038" s="65">
        <f t="shared" si="307"/>
        <v>0</v>
      </c>
      <c r="AB3038" s="65">
        <f t="shared" si="308"/>
        <v>1</v>
      </c>
      <c r="AC3038" s="65">
        <f t="shared" si="309"/>
        <v>0</v>
      </c>
    </row>
    <row r="3039" spans="7:29" x14ac:dyDescent="0.25">
      <c r="G3039" s="71"/>
      <c r="H3039" s="113" t="str">
        <f t="shared" si="304"/>
        <v/>
      </c>
      <c r="I3039" s="72"/>
      <c r="Y3039" s="65" t="str">
        <f t="shared" si="305"/>
        <v>DOUBLE</v>
      </c>
      <c r="Z3039" s="65">
        <f t="shared" si="306"/>
        <v>0</v>
      </c>
      <c r="AA3039" s="65">
        <f t="shared" si="307"/>
        <v>0</v>
      </c>
      <c r="AB3039" s="65">
        <f t="shared" si="308"/>
        <v>1</v>
      </c>
      <c r="AC3039" s="65">
        <f t="shared" si="309"/>
        <v>0</v>
      </c>
    </row>
    <row r="3040" spans="7:29" x14ac:dyDescent="0.25">
      <c r="G3040" s="71"/>
      <c r="H3040" s="113" t="str">
        <f t="shared" si="304"/>
        <v/>
      </c>
      <c r="I3040" s="72"/>
      <c r="Y3040" s="65" t="str">
        <f t="shared" si="305"/>
        <v>DOUBLE</v>
      </c>
      <c r="Z3040" s="65">
        <f t="shared" si="306"/>
        <v>0</v>
      </c>
      <c r="AA3040" s="65">
        <f t="shared" si="307"/>
        <v>0</v>
      </c>
      <c r="AB3040" s="65">
        <f t="shared" si="308"/>
        <v>1</v>
      </c>
      <c r="AC3040" s="65">
        <f t="shared" si="309"/>
        <v>0</v>
      </c>
    </row>
    <row r="3041" spans="7:29" x14ac:dyDescent="0.25">
      <c r="G3041" s="71"/>
      <c r="H3041" s="113" t="str">
        <f t="shared" si="304"/>
        <v/>
      </c>
      <c r="I3041" s="72"/>
      <c r="Y3041" s="65" t="str">
        <f t="shared" si="305"/>
        <v>DOUBLE</v>
      </c>
      <c r="Z3041" s="65">
        <f t="shared" si="306"/>
        <v>0</v>
      </c>
      <c r="AA3041" s="65">
        <f t="shared" si="307"/>
        <v>0</v>
      </c>
      <c r="AB3041" s="65">
        <f t="shared" si="308"/>
        <v>1</v>
      </c>
      <c r="AC3041" s="65">
        <f t="shared" si="309"/>
        <v>0</v>
      </c>
    </row>
    <row r="3042" spans="7:29" x14ac:dyDescent="0.25">
      <c r="G3042" s="71"/>
      <c r="H3042" s="113" t="str">
        <f t="shared" si="304"/>
        <v/>
      </c>
      <c r="I3042" s="72"/>
      <c r="Y3042" s="65" t="str">
        <f t="shared" si="305"/>
        <v>DOUBLE</v>
      </c>
      <c r="Z3042" s="65">
        <f t="shared" si="306"/>
        <v>0</v>
      </c>
      <c r="AA3042" s="65">
        <f t="shared" si="307"/>
        <v>0</v>
      </c>
      <c r="AB3042" s="65">
        <f t="shared" si="308"/>
        <v>1</v>
      </c>
      <c r="AC3042" s="65">
        <f t="shared" si="309"/>
        <v>0</v>
      </c>
    </row>
    <row r="3043" spans="7:29" x14ac:dyDescent="0.25">
      <c r="G3043" s="71"/>
      <c r="H3043" s="113" t="str">
        <f t="shared" si="304"/>
        <v/>
      </c>
      <c r="I3043" s="72"/>
      <c r="Y3043" s="65" t="str">
        <f t="shared" si="305"/>
        <v>DOUBLE</v>
      </c>
      <c r="Z3043" s="65">
        <f t="shared" si="306"/>
        <v>0</v>
      </c>
      <c r="AA3043" s="65">
        <f t="shared" si="307"/>
        <v>0</v>
      </c>
      <c r="AB3043" s="65">
        <f t="shared" si="308"/>
        <v>1</v>
      </c>
      <c r="AC3043" s="65">
        <f t="shared" si="309"/>
        <v>0</v>
      </c>
    </row>
    <row r="3044" spans="7:29" x14ac:dyDescent="0.25">
      <c r="G3044" s="71"/>
      <c r="H3044" s="113" t="str">
        <f t="shared" si="304"/>
        <v/>
      </c>
      <c r="I3044" s="72"/>
      <c r="Y3044" s="65" t="str">
        <f t="shared" si="305"/>
        <v>DOUBLE</v>
      </c>
      <c r="Z3044" s="65">
        <f t="shared" si="306"/>
        <v>0</v>
      </c>
      <c r="AA3044" s="65">
        <f t="shared" si="307"/>
        <v>0</v>
      </c>
      <c r="AB3044" s="65">
        <f t="shared" si="308"/>
        <v>1</v>
      </c>
      <c r="AC3044" s="65">
        <f t="shared" si="309"/>
        <v>0</v>
      </c>
    </row>
    <row r="3045" spans="7:29" x14ac:dyDescent="0.25">
      <c r="G3045" s="71"/>
      <c r="H3045" s="113" t="str">
        <f t="shared" si="304"/>
        <v/>
      </c>
      <c r="I3045" s="72"/>
      <c r="Y3045" s="65" t="str">
        <f t="shared" si="305"/>
        <v>DOUBLE</v>
      </c>
      <c r="Z3045" s="65">
        <f t="shared" si="306"/>
        <v>0</v>
      </c>
      <c r="AA3045" s="65">
        <f t="shared" si="307"/>
        <v>0</v>
      </c>
      <c r="AB3045" s="65">
        <f t="shared" si="308"/>
        <v>1</v>
      </c>
      <c r="AC3045" s="65">
        <f t="shared" si="309"/>
        <v>0</v>
      </c>
    </row>
    <row r="3046" spans="7:29" x14ac:dyDescent="0.25">
      <c r="G3046" s="71"/>
      <c r="H3046" s="113" t="str">
        <f t="shared" si="304"/>
        <v/>
      </c>
      <c r="I3046" s="72"/>
      <c r="Y3046" s="65" t="str">
        <f t="shared" si="305"/>
        <v>DOUBLE</v>
      </c>
      <c r="Z3046" s="65">
        <f t="shared" si="306"/>
        <v>0</v>
      </c>
      <c r="AA3046" s="65">
        <f t="shared" si="307"/>
        <v>0</v>
      </c>
      <c r="AB3046" s="65">
        <f t="shared" si="308"/>
        <v>1</v>
      </c>
      <c r="AC3046" s="65">
        <f t="shared" si="309"/>
        <v>0</v>
      </c>
    </row>
    <row r="3047" spans="7:29" x14ac:dyDescent="0.25">
      <c r="G3047" s="71"/>
      <c r="H3047" s="113" t="str">
        <f t="shared" ref="H3047:H3110" si="310">LEFT(G3047,2)</f>
        <v/>
      </c>
      <c r="I3047" s="72"/>
      <c r="Y3047" s="65" t="str">
        <f t="shared" ref="Y3047:Y3110" si="311">IF(COUNTIF($G$5:$G$4836,G2888)&gt;1,"DOUBLE","")</f>
        <v>DOUBLE</v>
      </c>
      <c r="Z3047" s="65">
        <f t="shared" si="306"/>
        <v>0</v>
      </c>
      <c r="AA3047" s="65">
        <f t="shared" si="307"/>
        <v>0</v>
      </c>
      <c r="AB3047" s="65">
        <f t="shared" si="308"/>
        <v>1</v>
      </c>
      <c r="AC3047" s="65">
        <f t="shared" si="309"/>
        <v>0</v>
      </c>
    </row>
    <row r="3048" spans="7:29" x14ac:dyDescent="0.25">
      <c r="G3048" s="71"/>
      <c r="H3048" s="113" t="str">
        <f t="shared" si="310"/>
        <v/>
      </c>
      <c r="I3048" s="72"/>
      <c r="Y3048" s="65" t="str">
        <f t="shared" si="311"/>
        <v>DOUBLE</v>
      </c>
      <c r="Z3048" s="65">
        <f t="shared" si="306"/>
        <v>0</v>
      </c>
      <c r="AA3048" s="65">
        <f t="shared" si="307"/>
        <v>0</v>
      </c>
      <c r="AB3048" s="65">
        <f t="shared" si="308"/>
        <v>1</v>
      </c>
      <c r="AC3048" s="65">
        <f t="shared" si="309"/>
        <v>0</v>
      </c>
    </row>
    <row r="3049" spans="7:29" x14ac:dyDescent="0.25">
      <c r="G3049" s="71"/>
      <c r="H3049" s="113" t="str">
        <f t="shared" si="310"/>
        <v/>
      </c>
      <c r="I3049" s="72"/>
      <c r="Y3049" s="65" t="str">
        <f t="shared" si="311"/>
        <v>DOUBLE</v>
      </c>
      <c r="Z3049" s="65">
        <f t="shared" si="306"/>
        <v>0</v>
      </c>
      <c r="AA3049" s="65">
        <f t="shared" si="307"/>
        <v>0</v>
      </c>
      <c r="AB3049" s="65">
        <f t="shared" si="308"/>
        <v>1</v>
      </c>
      <c r="AC3049" s="65">
        <f t="shared" si="309"/>
        <v>0</v>
      </c>
    </row>
    <row r="3050" spans="7:29" x14ac:dyDescent="0.25">
      <c r="G3050" s="71"/>
      <c r="H3050" s="113" t="str">
        <f t="shared" si="310"/>
        <v/>
      </c>
      <c r="I3050" s="72"/>
      <c r="Y3050" s="65" t="str">
        <f t="shared" si="311"/>
        <v>DOUBLE</v>
      </c>
      <c r="Z3050" s="65">
        <f t="shared" si="306"/>
        <v>0</v>
      </c>
      <c r="AA3050" s="65">
        <f t="shared" si="307"/>
        <v>0</v>
      </c>
      <c r="AB3050" s="65">
        <f t="shared" si="308"/>
        <v>1</v>
      </c>
      <c r="AC3050" s="65">
        <f t="shared" si="309"/>
        <v>0</v>
      </c>
    </row>
    <row r="3051" spans="7:29" x14ac:dyDescent="0.25">
      <c r="G3051" s="71"/>
      <c r="H3051" s="113" t="str">
        <f t="shared" si="310"/>
        <v/>
      </c>
      <c r="I3051" s="72"/>
      <c r="Y3051" s="65" t="str">
        <f t="shared" si="311"/>
        <v>DOUBLE</v>
      </c>
      <c r="Z3051" s="65">
        <f t="shared" si="306"/>
        <v>0</v>
      </c>
      <c r="AA3051" s="65">
        <f t="shared" si="307"/>
        <v>0</v>
      </c>
      <c r="AB3051" s="65">
        <f t="shared" si="308"/>
        <v>1</v>
      </c>
      <c r="AC3051" s="65">
        <f t="shared" si="309"/>
        <v>0</v>
      </c>
    </row>
    <row r="3052" spans="7:29" x14ac:dyDescent="0.25">
      <c r="G3052" s="71"/>
      <c r="H3052" s="113" t="str">
        <f t="shared" si="310"/>
        <v/>
      </c>
      <c r="I3052" s="72"/>
      <c r="Y3052" s="65" t="str">
        <f t="shared" si="311"/>
        <v>DOUBLE</v>
      </c>
      <c r="Z3052" s="65">
        <f t="shared" si="306"/>
        <v>0</v>
      </c>
      <c r="AA3052" s="65">
        <f t="shared" si="307"/>
        <v>0</v>
      </c>
      <c r="AB3052" s="65">
        <f t="shared" si="308"/>
        <v>1</v>
      </c>
      <c r="AC3052" s="65">
        <f t="shared" si="309"/>
        <v>0</v>
      </c>
    </row>
    <row r="3053" spans="7:29" x14ac:dyDescent="0.25">
      <c r="G3053" s="71"/>
      <c r="H3053" s="113" t="str">
        <f t="shared" si="310"/>
        <v/>
      </c>
      <c r="I3053" s="72"/>
      <c r="Y3053" s="65" t="str">
        <f t="shared" si="311"/>
        <v>DOUBLE</v>
      </c>
      <c r="Z3053" s="65">
        <f t="shared" si="306"/>
        <v>0</v>
      </c>
      <c r="AA3053" s="65">
        <f t="shared" si="307"/>
        <v>0</v>
      </c>
      <c r="AB3053" s="65">
        <f t="shared" si="308"/>
        <v>1</v>
      </c>
      <c r="AC3053" s="65">
        <f t="shared" si="309"/>
        <v>0</v>
      </c>
    </row>
    <row r="3054" spans="7:29" x14ac:dyDescent="0.25">
      <c r="G3054" s="71"/>
      <c r="H3054" s="113" t="str">
        <f t="shared" si="310"/>
        <v/>
      </c>
      <c r="I3054" s="72"/>
      <c r="Y3054" s="65" t="str">
        <f t="shared" si="311"/>
        <v>DOUBLE</v>
      </c>
      <c r="Z3054" s="65">
        <f t="shared" si="306"/>
        <v>0</v>
      </c>
      <c r="AA3054" s="65">
        <f t="shared" si="307"/>
        <v>0</v>
      </c>
      <c r="AB3054" s="65">
        <f t="shared" si="308"/>
        <v>1</v>
      </c>
      <c r="AC3054" s="65">
        <f t="shared" si="309"/>
        <v>0</v>
      </c>
    </row>
    <row r="3055" spans="7:29" x14ac:dyDescent="0.25">
      <c r="G3055" s="71"/>
      <c r="H3055" s="113" t="str">
        <f t="shared" si="310"/>
        <v/>
      </c>
      <c r="I3055" s="72"/>
      <c r="Y3055" s="65" t="str">
        <f t="shared" si="311"/>
        <v>DOUBLE</v>
      </c>
      <c r="Z3055" s="65">
        <f t="shared" si="306"/>
        <v>0</v>
      </c>
      <c r="AA3055" s="65">
        <f t="shared" si="307"/>
        <v>0</v>
      </c>
      <c r="AB3055" s="65">
        <f t="shared" si="308"/>
        <v>1</v>
      </c>
      <c r="AC3055" s="65">
        <f t="shared" si="309"/>
        <v>0</v>
      </c>
    </row>
    <row r="3056" spans="7:29" x14ac:dyDescent="0.25">
      <c r="G3056" s="71"/>
      <c r="H3056" s="113" t="str">
        <f t="shared" si="310"/>
        <v/>
      </c>
      <c r="I3056" s="72"/>
      <c r="Y3056" s="65" t="str">
        <f t="shared" si="311"/>
        <v>DOUBLE</v>
      </c>
      <c r="Z3056" s="65">
        <f t="shared" si="306"/>
        <v>0</v>
      </c>
      <c r="AA3056" s="65">
        <f t="shared" si="307"/>
        <v>0</v>
      </c>
      <c r="AB3056" s="65">
        <f t="shared" si="308"/>
        <v>1</v>
      </c>
      <c r="AC3056" s="65">
        <f t="shared" si="309"/>
        <v>0</v>
      </c>
    </row>
    <row r="3057" spans="7:29" x14ac:dyDescent="0.25">
      <c r="G3057" s="71"/>
      <c r="H3057" s="113" t="str">
        <f t="shared" si="310"/>
        <v/>
      </c>
      <c r="I3057" s="72"/>
      <c r="Y3057" s="65" t="str">
        <f t="shared" si="311"/>
        <v>DOUBLE</v>
      </c>
      <c r="Z3057" s="65">
        <f t="shared" si="306"/>
        <v>0</v>
      </c>
      <c r="AA3057" s="65">
        <f t="shared" si="307"/>
        <v>0</v>
      </c>
      <c r="AB3057" s="65">
        <f t="shared" si="308"/>
        <v>1</v>
      </c>
      <c r="AC3057" s="65">
        <f t="shared" si="309"/>
        <v>0</v>
      </c>
    </row>
    <row r="3058" spans="7:29" x14ac:dyDescent="0.25">
      <c r="G3058" s="71"/>
      <c r="H3058" s="113" t="str">
        <f t="shared" si="310"/>
        <v/>
      </c>
      <c r="I3058" s="72"/>
      <c r="Y3058" s="65" t="str">
        <f t="shared" si="311"/>
        <v>DOUBLE</v>
      </c>
      <c r="Z3058" s="65">
        <f t="shared" si="306"/>
        <v>0</v>
      </c>
      <c r="AA3058" s="65">
        <f t="shared" si="307"/>
        <v>0</v>
      </c>
      <c r="AB3058" s="65">
        <f t="shared" si="308"/>
        <v>1</v>
      </c>
      <c r="AC3058" s="65">
        <f t="shared" si="309"/>
        <v>0</v>
      </c>
    </row>
    <row r="3059" spans="7:29" x14ac:dyDescent="0.25">
      <c r="G3059" s="71"/>
      <c r="H3059" s="113" t="str">
        <f t="shared" si="310"/>
        <v/>
      </c>
      <c r="I3059" s="72"/>
      <c r="Y3059" s="65" t="str">
        <f t="shared" si="311"/>
        <v>DOUBLE</v>
      </c>
      <c r="Z3059" s="65">
        <f t="shared" si="306"/>
        <v>0</v>
      </c>
      <c r="AA3059" s="65">
        <f t="shared" si="307"/>
        <v>0</v>
      </c>
      <c r="AB3059" s="65">
        <f t="shared" si="308"/>
        <v>1</v>
      </c>
      <c r="AC3059" s="65">
        <f t="shared" si="309"/>
        <v>0</v>
      </c>
    </row>
    <row r="3060" spans="7:29" x14ac:dyDescent="0.25">
      <c r="G3060" s="71"/>
      <c r="H3060" s="113" t="str">
        <f t="shared" si="310"/>
        <v/>
      </c>
      <c r="I3060" s="72"/>
      <c r="Y3060" s="65" t="str">
        <f t="shared" si="311"/>
        <v>DOUBLE</v>
      </c>
      <c r="Z3060" s="65">
        <f t="shared" si="306"/>
        <v>0</v>
      </c>
      <c r="AA3060" s="65">
        <f t="shared" si="307"/>
        <v>0</v>
      </c>
      <c r="AB3060" s="65">
        <f t="shared" si="308"/>
        <v>1</v>
      </c>
      <c r="AC3060" s="65">
        <f t="shared" si="309"/>
        <v>0</v>
      </c>
    </row>
    <row r="3061" spans="7:29" x14ac:dyDescent="0.25">
      <c r="G3061" s="71"/>
      <c r="H3061" s="113" t="str">
        <f t="shared" si="310"/>
        <v/>
      </c>
      <c r="I3061" s="72"/>
      <c r="Y3061" s="65" t="str">
        <f t="shared" si="311"/>
        <v>DOUBLE</v>
      </c>
      <c r="Z3061" s="65">
        <f t="shared" si="306"/>
        <v>0</v>
      </c>
      <c r="AA3061" s="65">
        <f t="shared" si="307"/>
        <v>0</v>
      </c>
      <c r="AB3061" s="65">
        <f t="shared" si="308"/>
        <v>1</v>
      </c>
      <c r="AC3061" s="65">
        <f t="shared" si="309"/>
        <v>0</v>
      </c>
    </row>
    <row r="3062" spans="7:29" x14ac:dyDescent="0.25">
      <c r="G3062" s="71"/>
      <c r="H3062" s="113" t="str">
        <f t="shared" si="310"/>
        <v/>
      </c>
      <c r="I3062" s="72"/>
      <c r="Y3062" s="65" t="str">
        <f t="shared" si="311"/>
        <v>DOUBLE</v>
      </c>
      <c r="Z3062" s="65">
        <f t="shared" si="306"/>
        <v>0</v>
      </c>
      <c r="AA3062" s="65">
        <f t="shared" si="307"/>
        <v>0</v>
      </c>
      <c r="AB3062" s="65">
        <f t="shared" si="308"/>
        <v>1</v>
      </c>
      <c r="AC3062" s="65">
        <f t="shared" si="309"/>
        <v>0</v>
      </c>
    </row>
    <row r="3063" spans="7:29" x14ac:dyDescent="0.25">
      <c r="G3063" s="71"/>
      <c r="H3063" s="113" t="str">
        <f t="shared" si="310"/>
        <v/>
      </c>
      <c r="I3063" s="72"/>
      <c r="Y3063" s="65" t="str">
        <f t="shared" si="311"/>
        <v>DOUBLE</v>
      </c>
      <c r="Z3063" s="65">
        <f t="shared" si="306"/>
        <v>0</v>
      </c>
      <c r="AA3063" s="65">
        <f t="shared" si="307"/>
        <v>0</v>
      </c>
      <c r="AB3063" s="65">
        <f t="shared" si="308"/>
        <v>1</v>
      </c>
      <c r="AC3063" s="65">
        <f t="shared" si="309"/>
        <v>0</v>
      </c>
    </row>
    <row r="3064" spans="7:29" x14ac:dyDescent="0.25">
      <c r="G3064" s="71"/>
      <c r="H3064" s="113" t="str">
        <f t="shared" si="310"/>
        <v/>
      </c>
      <c r="I3064" s="72"/>
      <c r="Y3064" s="65" t="str">
        <f t="shared" si="311"/>
        <v>DOUBLE</v>
      </c>
      <c r="Z3064" s="65">
        <f t="shared" si="306"/>
        <v>0</v>
      </c>
      <c r="AA3064" s="65">
        <f t="shared" si="307"/>
        <v>0</v>
      </c>
      <c r="AB3064" s="65">
        <f t="shared" si="308"/>
        <v>1</v>
      </c>
      <c r="AC3064" s="65">
        <f t="shared" si="309"/>
        <v>0</v>
      </c>
    </row>
    <row r="3065" spans="7:29" x14ac:dyDescent="0.25">
      <c r="G3065" s="71"/>
      <c r="H3065" s="113" t="str">
        <f t="shared" si="310"/>
        <v/>
      </c>
      <c r="I3065" s="72"/>
      <c r="Y3065" s="65" t="str">
        <f t="shared" si="311"/>
        <v>DOUBLE</v>
      </c>
      <c r="Z3065" s="65">
        <f t="shared" si="306"/>
        <v>0</v>
      </c>
      <c r="AA3065" s="65">
        <f t="shared" si="307"/>
        <v>0</v>
      </c>
      <c r="AB3065" s="65">
        <f t="shared" si="308"/>
        <v>1</v>
      </c>
      <c r="AC3065" s="65">
        <f t="shared" si="309"/>
        <v>0</v>
      </c>
    </row>
    <row r="3066" spans="7:29" x14ac:dyDescent="0.25">
      <c r="G3066" s="71"/>
      <c r="H3066" s="113" t="str">
        <f t="shared" si="310"/>
        <v/>
      </c>
      <c r="I3066" s="72"/>
      <c r="Y3066" s="65" t="str">
        <f t="shared" si="311"/>
        <v>DOUBLE</v>
      </c>
      <c r="Z3066" s="65">
        <f t="shared" si="306"/>
        <v>0</v>
      </c>
      <c r="AA3066" s="65">
        <f t="shared" si="307"/>
        <v>0</v>
      </c>
      <c r="AB3066" s="65">
        <f t="shared" si="308"/>
        <v>1</v>
      </c>
      <c r="AC3066" s="65">
        <f t="shared" si="309"/>
        <v>0</v>
      </c>
    </row>
    <row r="3067" spans="7:29" x14ac:dyDescent="0.25">
      <c r="G3067" s="71"/>
      <c r="H3067" s="113" t="str">
        <f t="shared" si="310"/>
        <v/>
      </c>
      <c r="I3067" s="72"/>
      <c r="Y3067" s="65" t="str">
        <f t="shared" si="311"/>
        <v>DOUBLE</v>
      </c>
      <c r="Z3067" s="65">
        <f t="shared" si="306"/>
        <v>0</v>
      </c>
      <c r="AA3067" s="65">
        <f t="shared" si="307"/>
        <v>0</v>
      </c>
      <c r="AB3067" s="65">
        <f t="shared" si="308"/>
        <v>1</v>
      </c>
      <c r="AC3067" s="65">
        <f t="shared" si="309"/>
        <v>0</v>
      </c>
    </row>
    <row r="3068" spans="7:29" x14ac:dyDescent="0.25">
      <c r="G3068" s="71"/>
      <c r="H3068" s="113" t="str">
        <f t="shared" si="310"/>
        <v/>
      </c>
      <c r="I3068" s="72"/>
      <c r="Y3068" s="65" t="str">
        <f t="shared" si="311"/>
        <v>DOUBLE</v>
      </c>
      <c r="Z3068" s="65">
        <f t="shared" si="306"/>
        <v>0</v>
      </c>
      <c r="AA3068" s="65">
        <f t="shared" si="307"/>
        <v>0</v>
      </c>
      <c r="AB3068" s="65">
        <f t="shared" si="308"/>
        <v>1</v>
      </c>
      <c r="AC3068" s="65">
        <f t="shared" si="309"/>
        <v>0</v>
      </c>
    </row>
    <row r="3069" spans="7:29" x14ac:dyDescent="0.25">
      <c r="G3069" s="71"/>
      <c r="H3069" s="113" t="str">
        <f t="shared" si="310"/>
        <v/>
      </c>
      <c r="I3069" s="72"/>
      <c r="Y3069" s="65" t="str">
        <f t="shared" si="311"/>
        <v>DOUBLE</v>
      </c>
      <c r="Z3069" s="65">
        <f t="shared" si="306"/>
        <v>0</v>
      </c>
      <c r="AA3069" s="65">
        <f t="shared" si="307"/>
        <v>0</v>
      </c>
      <c r="AB3069" s="65">
        <f t="shared" si="308"/>
        <v>1</v>
      </c>
      <c r="AC3069" s="65">
        <f t="shared" si="309"/>
        <v>0</v>
      </c>
    </row>
    <row r="3070" spans="7:29" x14ac:dyDescent="0.25">
      <c r="G3070" s="71"/>
      <c r="H3070" s="113" t="str">
        <f t="shared" si="310"/>
        <v/>
      </c>
      <c r="I3070" s="72"/>
      <c r="Y3070" s="65" t="str">
        <f t="shared" si="311"/>
        <v>DOUBLE</v>
      </c>
      <c r="Z3070" s="65">
        <f t="shared" si="306"/>
        <v>0</v>
      </c>
      <c r="AA3070" s="65">
        <f t="shared" si="307"/>
        <v>0</v>
      </c>
      <c r="AB3070" s="65">
        <f t="shared" si="308"/>
        <v>1</v>
      </c>
      <c r="AC3070" s="65">
        <f t="shared" si="309"/>
        <v>0</v>
      </c>
    </row>
    <row r="3071" spans="7:29" x14ac:dyDescent="0.25">
      <c r="G3071" s="71"/>
      <c r="H3071" s="113" t="str">
        <f t="shared" si="310"/>
        <v/>
      </c>
      <c r="I3071" s="72"/>
      <c r="Y3071" s="65" t="str">
        <f t="shared" si="311"/>
        <v>DOUBLE</v>
      </c>
      <c r="Z3071" s="65">
        <f t="shared" si="306"/>
        <v>0</v>
      </c>
      <c r="AA3071" s="65">
        <f t="shared" si="307"/>
        <v>0</v>
      </c>
      <c r="AB3071" s="65">
        <f t="shared" si="308"/>
        <v>1</v>
      </c>
      <c r="AC3071" s="65">
        <f t="shared" si="309"/>
        <v>0</v>
      </c>
    </row>
    <row r="3072" spans="7:29" x14ac:dyDescent="0.25">
      <c r="G3072" s="71"/>
      <c r="H3072" s="113" t="str">
        <f t="shared" si="310"/>
        <v/>
      </c>
      <c r="I3072" s="72"/>
      <c r="Y3072" s="65" t="str">
        <f t="shared" si="311"/>
        <v>DOUBLE</v>
      </c>
      <c r="Z3072" s="65">
        <f t="shared" si="306"/>
        <v>0</v>
      </c>
      <c r="AA3072" s="65">
        <f t="shared" si="307"/>
        <v>0</v>
      </c>
      <c r="AB3072" s="65">
        <f t="shared" si="308"/>
        <v>1</v>
      </c>
      <c r="AC3072" s="65">
        <f t="shared" si="309"/>
        <v>0</v>
      </c>
    </row>
    <row r="3073" spans="7:29" x14ac:dyDescent="0.25">
      <c r="G3073" s="71"/>
      <c r="H3073" s="113" t="str">
        <f t="shared" si="310"/>
        <v/>
      </c>
      <c r="I3073" s="72"/>
      <c r="Y3073" s="65" t="str">
        <f t="shared" si="311"/>
        <v>DOUBLE</v>
      </c>
      <c r="Z3073" s="65">
        <f t="shared" ref="Z3073:Z3136" si="312">A2914</f>
        <v>0</v>
      </c>
      <c r="AA3073" s="65">
        <f t="shared" si="307"/>
        <v>0</v>
      </c>
      <c r="AB3073" s="65">
        <f t="shared" si="308"/>
        <v>1</v>
      </c>
      <c r="AC3073" s="65">
        <f t="shared" si="309"/>
        <v>0</v>
      </c>
    </row>
    <row r="3074" spans="7:29" x14ac:dyDescent="0.25">
      <c r="G3074" s="71"/>
      <c r="H3074" s="113" t="str">
        <f t="shared" si="310"/>
        <v/>
      </c>
      <c r="I3074" s="72"/>
      <c r="Y3074" s="65" t="str">
        <f t="shared" si="311"/>
        <v>DOUBLE</v>
      </c>
      <c r="Z3074" s="65">
        <f t="shared" si="312"/>
        <v>0</v>
      </c>
      <c r="AA3074" s="65">
        <f t="shared" si="307"/>
        <v>0</v>
      </c>
      <c r="AB3074" s="65">
        <f t="shared" si="308"/>
        <v>1</v>
      </c>
      <c r="AC3074" s="65">
        <f t="shared" si="309"/>
        <v>0</v>
      </c>
    </row>
    <row r="3075" spans="7:29" x14ac:dyDescent="0.25">
      <c r="G3075" s="71"/>
      <c r="H3075" s="113" t="str">
        <f t="shared" si="310"/>
        <v/>
      </c>
      <c r="I3075" s="72"/>
      <c r="Y3075" s="65" t="str">
        <f t="shared" si="311"/>
        <v>DOUBLE</v>
      </c>
      <c r="Z3075" s="65">
        <f t="shared" si="312"/>
        <v>0</v>
      </c>
      <c r="AA3075" s="65">
        <f t="shared" ref="AA3075:AA3138" si="313">I2916</f>
        <v>0</v>
      </c>
      <c r="AB3075" s="65">
        <f t="shared" ref="AB3075:AB3138" si="314">IF(ISNA(MATCH(C2916,G2916,0)),1,0)</f>
        <v>1</v>
      </c>
      <c r="AC3075" s="65">
        <f t="shared" si="309"/>
        <v>0</v>
      </c>
    </row>
    <row r="3076" spans="7:29" x14ac:dyDescent="0.25">
      <c r="G3076" s="71"/>
      <c r="H3076" s="113" t="str">
        <f t="shared" si="310"/>
        <v/>
      </c>
      <c r="I3076" s="72"/>
      <c r="Y3076" s="65" t="str">
        <f t="shared" si="311"/>
        <v>DOUBLE</v>
      </c>
      <c r="Z3076" s="65">
        <f t="shared" si="312"/>
        <v>0</v>
      </c>
      <c r="AA3076" s="65">
        <f t="shared" si="313"/>
        <v>0</v>
      </c>
      <c r="AB3076" s="65">
        <f t="shared" si="314"/>
        <v>1</v>
      </c>
      <c r="AC3076" s="65">
        <f t="shared" si="309"/>
        <v>0</v>
      </c>
    </row>
    <row r="3077" spans="7:29" x14ac:dyDescent="0.25">
      <c r="G3077" s="71"/>
      <c r="H3077" s="113" t="str">
        <f t="shared" si="310"/>
        <v/>
      </c>
      <c r="I3077" s="72"/>
      <c r="Y3077" s="65" t="str">
        <f t="shared" si="311"/>
        <v>DOUBLE</v>
      </c>
      <c r="Z3077" s="65">
        <f t="shared" si="312"/>
        <v>0</v>
      </c>
      <c r="AA3077" s="65">
        <f t="shared" si="313"/>
        <v>0</v>
      </c>
      <c r="AB3077" s="65">
        <f t="shared" si="314"/>
        <v>1</v>
      </c>
      <c r="AC3077" s="65">
        <f t="shared" si="309"/>
        <v>0</v>
      </c>
    </row>
    <row r="3078" spans="7:29" x14ac:dyDescent="0.25">
      <c r="G3078" s="71"/>
      <c r="H3078" s="113" t="str">
        <f t="shared" si="310"/>
        <v/>
      </c>
      <c r="I3078" s="72"/>
      <c r="Y3078" s="65" t="str">
        <f t="shared" si="311"/>
        <v>DOUBLE</v>
      </c>
      <c r="Z3078" s="65">
        <f t="shared" si="312"/>
        <v>0</v>
      </c>
      <c r="AA3078" s="65">
        <f t="shared" si="313"/>
        <v>0</v>
      </c>
      <c r="AB3078" s="65">
        <f t="shared" si="314"/>
        <v>1</v>
      </c>
      <c r="AC3078" s="65">
        <f t="shared" si="309"/>
        <v>0</v>
      </c>
    </row>
    <row r="3079" spans="7:29" x14ac:dyDescent="0.25">
      <c r="G3079" s="71"/>
      <c r="H3079" s="113" t="str">
        <f t="shared" si="310"/>
        <v/>
      </c>
      <c r="I3079" s="72"/>
      <c r="Y3079" s="65" t="str">
        <f t="shared" si="311"/>
        <v>DOUBLE</v>
      </c>
      <c r="Z3079" s="65">
        <f t="shared" si="312"/>
        <v>0</v>
      </c>
      <c r="AA3079" s="65">
        <f t="shared" si="313"/>
        <v>0</v>
      </c>
      <c r="AB3079" s="65">
        <f t="shared" si="314"/>
        <v>1</v>
      </c>
      <c r="AC3079" s="65">
        <f t="shared" ref="AC3079:AC3142" si="315">LEN(G2920)</f>
        <v>0</v>
      </c>
    </row>
    <row r="3080" spans="7:29" x14ac:dyDescent="0.25">
      <c r="G3080" s="71"/>
      <c r="H3080" s="113" t="str">
        <f t="shared" si="310"/>
        <v/>
      </c>
      <c r="I3080" s="72"/>
      <c r="Y3080" s="65" t="str">
        <f t="shared" si="311"/>
        <v>DOUBLE</v>
      </c>
      <c r="Z3080" s="65">
        <f t="shared" si="312"/>
        <v>0</v>
      </c>
      <c r="AA3080" s="65">
        <f t="shared" si="313"/>
        <v>0</v>
      </c>
      <c r="AB3080" s="65">
        <f t="shared" si="314"/>
        <v>1</v>
      </c>
      <c r="AC3080" s="65">
        <f t="shared" si="315"/>
        <v>0</v>
      </c>
    </row>
    <row r="3081" spans="7:29" x14ac:dyDescent="0.25">
      <c r="G3081" s="71"/>
      <c r="H3081" s="113" t="str">
        <f t="shared" si="310"/>
        <v/>
      </c>
      <c r="I3081" s="72"/>
      <c r="Y3081" s="65" t="str">
        <f t="shared" si="311"/>
        <v>DOUBLE</v>
      </c>
      <c r="Z3081" s="65">
        <f t="shared" si="312"/>
        <v>0</v>
      </c>
      <c r="AA3081" s="65">
        <f t="shared" si="313"/>
        <v>0</v>
      </c>
      <c r="AB3081" s="65">
        <f t="shared" si="314"/>
        <v>1</v>
      </c>
      <c r="AC3081" s="65">
        <f t="shared" si="315"/>
        <v>0</v>
      </c>
    </row>
    <row r="3082" spans="7:29" x14ac:dyDescent="0.25">
      <c r="G3082" s="71"/>
      <c r="H3082" s="113" t="str">
        <f t="shared" si="310"/>
        <v/>
      </c>
      <c r="I3082" s="72"/>
      <c r="Y3082" s="65" t="str">
        <f t="shared" si="311"/>
        <v>DOUBLE</v>
      </c>
      <c r="Z3082" s="65">
        <f t="shared" si="312"/>
        <v>0</v>
      </c>
      <c r="AA3082" s="65">
        <f t="shared" si="313"/>
        <v>0</v>
      </c>
      <c r="AB3082" s="65">
        <f t="shared" si="314"/>
        <v>1</v>
      </c>
      <c r="AC3082" s="65">
        <f t="shared" si="315"/>
        <v>0</v>
      </c>
    </row>
    <row r="3083" spans="7:29" x14ac:dyDescent="0.25">
      <c r="G3083" s="71"/>
      <c r="H3083" s="113" t="str">
        <f t="shared" si="310"/>
        <v/>
      </c>
      <c r="I3083" s="72"/>
      <c r="Y3083" s="65" t="str">
        <f t="shared" si="311"/>
        <v>DOUBLE</v>
      </c>
      <c r="Z3083" s="65">
        <f t="shared" si="312"/>
        <v>0</v>
      </c>
      <c r="AA3083" s="65">
        <f t="shared" si="313"/>
        <v>0</v>
      </c>
      <c r="AB3083" s="65">
        <f t="shared" si="314"/>
        <v>1</v>
      </c>
      <c r="AC3083" s="65">
        <f t="shared" si="315"/>
        <v>0</v>
      </c>
    </row>
    <row r="3084" spans="7:29" x14ac:dyDescent="0.25">
      <c r="G3084" s="71"/>
      <c r="H3084" s="113" t="str">
        <f t="shared" si="310"/>
        <v/>
      </c>
      <c r="I3084" s="72"/>
      <c r="Y3084" s="65" t="str">
        <f t="shared" si="311"/>
        <v>DOUBLE</v>
      </c>
      <c r="Z3084" s="65">
        <f t="shared" si="312"/>
        <v>0</v>
      </c>
      <c r="AA3084" s="65">
        <f t="shared" si="313"/>
        <v>0</v>
      </c>
      <c r="AB3084" s="65">
        <f t="shared" si="314"/>
        <v>1</v>
      </c>
      <c r="AC3084" s="65">
        <f t="shared" si="315"/>
        <v>0</v>
      </c>
    </row>
    <row r="3085" spans="7:29" x14ac:dyDescent="0.25">
      <c r="G3085" s="71"/>
      <c r="H3085" s="113" t="str">
        <f t="shared" si="310"/>
        <v/>
      </c>
      <c r="I3085" s="72"/>
      <c r="Y3085" s="65" t="str">
        <f t="shared" si="311"/>
        <v>DOUBLE</v>
      </c>
      <c r="Z3085" s="65">
        <f t="shared" si="312"/>
        <v>0</v>
      </c>
      <c r="AA3085" s="65">
        <f t="shared" si="313"/>
        <v>0</v>
      </c>
      <c r="AB3085" s="65">
        <f t="shared" si="314"/>
        <v>1</v>
      </c>
      <c r="AC3085" s="65">
        <f t="shared" si="315"/>
        <v>0</v>
      </c>
    </row>
    <row r="3086" spans="7:29" x14ac:dyDescent="0.25">
      <c r="G3086" s="71"/>
      <c r="H3086" s="113" t="str">
        <f t="shared" si="310"/>
        <v/>
      </c>
      <c r="I3086" s="72"/>
      <c r="Y3086" s="65" t="str">
        <f t="shared" si="311"/>
        <v>DOUBLE</v>
      </c>
      <c r="Z3086" s="65">
        <f t="shared" si="312"/>
        <v>0</v>
      </c>
      <c r="AA3086" s="65">
        <f t="shared" si="313"/>
        <v>0</v>
      </c>
      <c r="AB3086" s="65">
        <f t="shared" si="314"/>
        <v>1</v>
      </c>
      <c r="AC3086" s="65">
        <f t="shared" si="315"/>
        <v>0</v>
      </c>
    </row>
    <row r="3087" spans="7:29" x14ac:dyDescent="0.25">
      <c r="G3087" s="71"/>
      <c r="H3087" s="113" t="str">
        <f t="shared" si="310"/>
        <v/>
      </c>
      <c r="I3087" s="72"/>
      <c r="Y3087" s="65" t="str">
        <f t="shared" si="311"/>
        <v>DOUBLE</v>
      </c>
      <c r="Z3087" s="65">
        <f t="shared" si="312"/>
        <v>0</v>
      </c>
      <c r="AA3087" s="65">
        <f t="shared" si="313"/>
        <v>0</v>
      </c>
      <c r="AB3087" s="65">
        <f t="shared" si="314"/>
        <v>1</v>
      </c>
      <c r="AC3087" s="65">
        <f t="shared" si="315"/>
        <v>0</v>
      </c>
    </row>
    <row r="3088" spans="7:29" x14ac:dyDescent="0.25">
      <c r="G3088" s="71"/>
      <c r="H3088" s="113" t="str">
        <f t="shared" si="310"/>
        <v/>
      </c>
      <c r="I3088" s="72"/>
      <c r="Y3088" s="65" t="str">
        <f t="shared" si="311"/>
        <v>DOUBLE</v>
      </c>
      <c r="Z3088" s="65">
        <f t="shared" si="312"/>
        <v>0</v>
      </c>
      <c r="AA3088" s="65">
        <f t="shared" si="313"/>
        <v>0</v>
      </c>
      <c r="AB3088" s="65">
        <f t="shared" si="314"/>
        <v>1</v>
      </c>
      <c r="AC3088" s="65">
        <f t="shared" si="315"/>
        <v>0</v>
      </c>
    </row>
    <row r="3089" spans="7:29" x14ac:dyDescent="0.25">
      <c r="G3089" s="71"/>
      <c r="H3089" s="113" t="str">
        <f t="shared" si="310"/>
        <v/>
      </c>
      <c r="I3089" s="72"/>
      <c r="Y3089" s="65" t="str">
        <f t="shared" si="311"/>
        <v>DOUBLE</v>
      </c>
      <c r="Z3089" s="65">
        <f t="shared" si="312"/>
        <v>0</v>
      </c>
      <c r="AA3089" s="65">
        <f t="shared" si="313"/>
        <v>0</v>
      </c>
      <c r="AB3089" s="65">
        <f t="shared" si="314"/>
        <v>1</v>
      </c>
      <c r="AC3089" s="65">
        <f t="shared" si="315"/>
        <v>0</v>
      </c>
    </row>
    <row r="3090" spans="7:29" x14ac:dyDescent="0.25">
      <c r="G3090" s="71"/>
      <c r="H3090" s="113" t="str">
        <f t="shared" si="310"/>
        <v/>
      </c>
      <c r="I3090" s="72"/>
      <c r="Y3090" s="65" t="str">
        <f t="shared" si="311"/>
        <v>DOUBLE</v>
      </c>
      <c r="Z3090" s="65">
        <f t="shared" si="312"/>
        <v>0</v>
      </c>
      <c r="AA3090" s="65">
        <f t="shared" si="313"/>
        <v>0</v>
      </c>
      <c r="AB3090" s="65">
        <f t="shared" si="314"/>
        <v>1</v>
      </c>
      <c r="AC3090" s="65">
        <f t="shared" si="315"/>
        <v>0</v>
      </c>
    </row>
    <row r="3091" spans="7:29" x14ac:dyDescent="0.25">
      <c r="G3091" s="71"/>
      <c r="H3091" s="113" t="str">
        <f t="shared" si="310"/>
        <v/>
      </c>
      <c r="I3091" s="72"/>
      <c r="Y3091" s="65" t="str">
        <f t="shared" si="311"/>
        <v>DOUBLE</v>
      </c>
      <c r="Z3091" s="65">
        <f t="shared" si="312"/>
        <v>0</v>
      </c>
      <c r="AA3091" s="65">
        <f t="shared" si="313"/>
        <v>0</v>
      </c>
      <c r="AB3091" s="65">
        <f t="shared" si="314"/>
        <v>1</v>
      </c>
      <c r="AC3091" s="65">
        <f t="shared" si="315"/>
        <v>0</v>
      </c>
    </row>
    <row r="3092" spans="7:29" x14ac:dyDescent="0.25">
      <c r="G3092" s="71"/>
      <c r="H3092" s="113" t="str">
        <f t="shared" si="310"/>
        <v/>
      </c>
      <c r="I3092" s="72"/>
      <c r="Y3092" s="65" t="str">
        <f t="shared" si="311"/>
        <v>DOUBLE</v>
      </c>
      <c r="Z3092" s="65">
        <f t="shared" si="312"/>
        <v>0</v>
      </c>
      <c r="AA3092" s="65">
        <f t="shared" si="313"/>
        <v>0</v>
      </c>
      <c r="AB3092" s="65">
        <f t="shared" si="314"/>
        <v>1</v>
      </c>
      <c r="AC3092" s="65">
        <f t="shared" si="315"/>
        <v>0</v>
      </c>
    </row>
    <row r="3093" spans="7:29" x14ac:dyDescent="0.25">
      <c r="G3093" s="71"/>
      <c r="H3093" s="113" t="str">
        <f t="shared" si="310"/>
        <v/>
      </c>
      <c r="I3093" s="72"/>
      <c r="Y3093" s="65" t="str">
        <f t="shared" si="311"/>
        <v>DOUBLE</v>
      </c>
      <c r="Z3093" s="65">
        <f t="shared" si="312"/>
        <v>0</v>
      </c>
      <c r="AA3093" s="65">
        <f t="shared" si="313"/>
        <v>0</v>
      </c>
      <c r="AB3093" s="65">
        <f t="shared" si="314"/>
        <v>1</v>
      </c>
      <c r="AC3093" s="65">
        <f t="shared" si="315"/>
        <v>0</v>
      </c>
    </row>
    <row r="3094" spans="7:29" x14ac:dyDescent="0.25">
      <c r="G3094" s="71"/>
      <c r="H3094" s="113" t="str">
        <f t="shared" si="310"/>
        <v/>
      </c>
      <c r="I3094" s="72"/>
      <c r="Y3094" s="65" t="str">
        <f t="shared" si="311"/>
        <v>DOUBLE</v>
      </c>
      <c r="Z3094" s="65">
        <f t="shared" si="312"/>
        <v>0</v>
      </c>
      <c r="AA3094" s="65">
        <f t="shared" si="313"/>
        <v>0</v>
      </c>
      <c r="AB3094" s="65">
        <f t="shared" si="314"/>
        <v>1</v>
      </c>
      <c r="AC3094" s="65">
        <f t="shared" si="315"/>
        <v>0</v>
      </c>
    </row>
    <row r="3095" spans="7:29" x14ac:dyDescent="0.25">
      <c r="G3095" s="71"/>
      <c r="H3095" s="113" t="str">
        <f t="shared" si="310"/>
        <v/>
      </c>
      <c r="I3095" s="72"/>
      <c r="Y3095" s="65" t="str">
        <f t="shared" si="311"/>
        <v>DOUBLE</v>
      </c>
      <c r="Z3095" s="65">
        <f t="shared" si="312"/>
        <v>0</v>
      </c>
      <c r="AA3095" s="65">
        <f t="shared" si="313"/>
        <v>0</v>
      </c>
      <c r="AB3095" s="65">
        <f t="shared" si="314"/>
        <v>1</v>
      </c>
      <c r="AC3095" s="65">
        <f t="shared" si="315"/>
        <v>0</v>
      </c>
    </row>
    <row r="3096" spans="7:29" x14ac:dyDescent="0.25">
      <c r="G3096" s="71"/>
      <c r="H3096" s="113" t="str">
        <f t="shared" si="310"/>
        <v/>
      </c>
      <c r="I3096" s="72"/>
      <c r="Y3096" s="65" t="str">
        <f t="shared" si="311"/>
        <v>DOUBLE</v>
      </c>
      <c r="Z3096" s="65">
        <f t="shared" si="312"/>
        <v>0</v>
      </c>
      <c r="AA3096" s="65">
        <f t="shared" si="313"/>
        <v>0</v>
      </c>
      <c r="AB3096" s="65">
        <f t="shared" si="314"/>
        <v>1</v>
      </c>
      <c r="AC3096" s="65">
        <f t="shared" si="315"/>
        <v>0</v>
      </c>
    </row>
    <row r="3097" spans="7:29" x14ac:dyDescent="0.25">
      <c r="G3097" s="71"/>
      <c r="H3097" s="113" t="str">
        <f t="shared" si="310"/>
        <v/>
      </c>
      <c r="I3097" s="72"/>
      <c r="Y3097" s="65" t="str">
        <f t="shared" si="311"/>
        <v>DOUBLE</v>
      </c>
      <c r="Z3097" s="65">
        <f t="shared" si="312"/>
        <v>0</v>
      </c>
      <c r="AA3097" s="65">
        <f t="shared" si="313"/>
        <v>0</v>
      </c>
      <c r="AB3097" s="65">
        <f t="shared" si="314"/>
        <v>1</v>
      </c>
      <c r="AC3097" s="65">
        <f t="shared" si="315"/>
        <v>0</v>
      </c>
    </row>
    <row r="3098" spans="7:29" x14ac:dyDescent="0.25">
      <c r="G3098" s="71"/>
      <c r="H3098" s="113" t="str">
        <f t="shared" si="310"/>
        <v/>
      </c>
      <c r="I3098" s="72"/>
      <c r="Y3098" s="65" t="str">
        <f t="shared" si="311"/>
        <v>DOUBLE</v>
      </c>
      <c r="Z3098" s="65">
        <f t="shared" si="312"/>
        <v>0</v>
      </c>
      <c r="AA3098" s="65">
        <f t="shared" si="313"/>
        <v>0</v>
      </c>
      <c r="AB3098" s="65">
        <f t="shared" si="314"/>
        <v>1</v>
      </c>
      <c r="AC3098" s="65">
        <f t="shared" si="315"/>
        <v>0</v>
      </c>
    </row>
    <row r="3099" spans="7:29" x14ac:dyDescent="0.25">
      <c r="G3099" s="71"/>
      <c r="H3099" s="113" t="str">
        <f t="shared" si="310"/>
        <v/>
      </c>
      <c r="I3099" s="72"/>
      <c r="Y3099" s="65" t="str">
        <f t="shared" si="311"/>
        <v>DOUBLE</v>
      </c>
      <c r="Z3099" s="65">
        <f t="shared" si="312"/>
        <v>0</v>
      </c>
      <c r="AA3099" s="65">
        <f t="shared" si="313"/>
        <v>0</v>
      </c>
      <c r="AB3099" s="65">
        <f t="shared" si="314"/>
        <v>1</v>
      </c>
      <c r="AC3099" s="65">
        <f t="shared" si="315"/>
        <v>0</v>
      </c>
    </row>
    <row r="3100" spans="7:29" x14ac:dyDescent="0.25">
      <c r="G3100" s="71"/>
      <c r="H3100" s="113" t="str">
        <f t="shared" si="310"/>
        <v/>
      </c>
      <c r="I3100" s="72"/>
      <c r="Y3100" s="65" t="str">
        <f t="shared" si="311"/>
        <v>DOUBLE</v>
      </c>
      <c r="Z3100" s="65">
        <f t="shared" si="312"/>
        <v>0</v>
      </c>
      <c r="AA3100" s="65">
        <f t="shared" si="313"/>
        <v>0</v>
      </c>
      <c r="AB3100" s="65">
        <f t="shared" si="314"/>
        <v>1</v>
      </c>
      <c r="AC3100" s="65">
        <f t="shared" si="315"/>
        <v>0</v>
      </c>
    </row>
    <row r="3101" spans="7:29" x14ac:dyDescent="0.25">
      <c r="G3101" s="71"/>
      <c r="H3101" s="113" t="str">
        <f t="shared" si="310"/>
        <v/>
      </c>
      <c r="I3101" s="72"/>
      <c r="Y3101" s="65" t="str">
        <f t="shared" si="311"/>
        <v>DOUBLE</v>
      </c>
      <c r="Z3101" s="65">
        <f t="shared" si="312"/>
        <v>0</v>
      </c>
      <c r="AA3101" s="65">
        <f t="shared" si="313"/>
        <v>0</v>
      </c>
      <c r="AB3101" s="65">
        <f t="shared" si="314"/>
        <v>1</v>
      </c>
      <c r="AC3101" s="65">
        <f t="shared" si="315"/>
        <v>0</v>
      </c>
    </row>
    <row r="3102" spans="7:29" x14ac:dyDescent="0.25">
      <c r="G3102" s="71"/>
      <c r="H3102" s="113" t="str">
        <f t="shared" si="310"/>
        <v/>
      </c>
      <c r="I3102" s="72"/>
      <c r="Y3102" s="65" t="str">
        <f t="shared" si="311"/>
        <v>DOUBLE</v>
      </c>
      <c r="Z3102" s="65">
        <f t="shared" si="312"/>
        <v>0</v>
      </c>
      <c r="AA3102" s="65">
        <f t="shared" si="313"/>
        <v>0</v>
      </c>
      <c r="AB3102" s="65">
        <f t="shared" si="314"/>
        <v>1</v>
      </c>
      <c r="AC3102" s="65">
        <f t="shared" si="315"/>
        <v>0</v>
      </c>
    </row>
    <row r="3103" spans="7:29" x14ac:dyDescent="0.25">
      <c r="G3103" s="71"/>
      <c r="H3103" s="113" t="str">
        <f t="shared" si="310"/>
        <v/>
      </c>
      <c r="I3103" s="72"/>
      <c r="Y3103" s="65" t="str">
        <f t="shared" si="311"/>
        <v>DOUBLE</v>
      </c>
      <c r="Z3103" s="65">
        <f t="shared" si="312"/>
        <v>0</v>
      </c>
      <c r="AA3103" s="65">
        <f t="shared" si="313"/>
        <v>0</v>
      </c>
      <c r="AB3103" s="65">
        <f t="shared" si="314"/>
        <v>1</v>
      </c>
      <c r="AC3103" s="65">
        <f t="shared" si="315"/>
        <v>0</v>
      </c>
    </row>
    <row r="3104" spans="7:29" x14ac:dyDescent="0.25">
      <c r="G3104" s="71"/>
      <c r="H3104" s="113" t="str">
        <f t="shared" si="310"/>
        <v/>
      </c>
      <c r="I3104" s="72"/>
      <c r="Y3104" s="65" t="str">
        <f t="shared" si="311"/>
        <v>DOUBLE</v>
      </c>
      <c r="Z3104" s="65">
        <f t="shared" si="312"/>
        <v>0</v>
      </c>
      <c r="AA3104" s="65">
        <f t="shared" si="313"/>
        <v>0</v>
      </c>
      <c r="AB3104" s="65">
        <f t="shared" si="314"/>
        <v>1</v>
      </c>
      <c r="AC3104" s="65">
        <f t="shared" si="315"/>
        <v>0</v>
      </c>
    </row>
    <row r="3105" spans="7:29" x14ac:dyDescent="0.25">
      <c r="G3105" s="71"/>
      <c r="H3105" s="113" t="str">
        <f t="shared" si="310"/>
        <v/>
      </c>
      <c r="I3105" s="72"/>
      <c r="Y3105" s="65" t="str">
        <f t="shared" si="311"/>
        <v>DOUBLE</v>
      </c>
      <c r="Z3105" s="65">
        <f t="shared" si="312"/>
        <v>0</v>
      </c>
      <c r="AA3105" s="65">
        <f t="shared" si="313"/>
        <v>0</v>
      </c>
      <c r="AB3105" s="65">
        <f t="shared" si="314"/>
        <v>1</v>
      </c>
      <c r="AC3105" s="65">
        <f t="shared" si="315"/>
        <v>0</v>
      </c>
    </row>
    <row r="3106" spans="7:29" x14ac:dyDescent="0.25">
      <c r="G3106" s="71"/>
      <c r="H3106" s="113" t="str">
        <f t="shared" si="310"/>
        <v/>
      </c>
      <c r="I3106" s="72"/>
      <c r="Y3106" s="65" t="str">
        <f t="shared" si="311"/>
        <v>DOUBLE</v>
      </c>
      <c r="Z3106" s="65">
        <f t="shared" si="312"/>
        <v>0</v>
      </c>
      <c r="AA3106" s="65">
        <f t="shared" si="313"/>
        <v>0</v>
      </c>
      <c r="AB3106" s="65">
        <f t="shared" si="314"/>
        <v>1</v>
      </c>
      <c r="AC3106" s="65">
        <f t="shared" si="315"/>
        <v>0</v>
      </c>
    </row>
    <row r="3107" spans="7:29" x14ac:dyDescent="0.25">
      <c r="G3107" s="71"/>
      <c r="H3107" s="113" t="str">
        <f t="shared" si="310"/>
        <v/>
      </c>
      <c r="I3107" s="72"/>
      <c r="Y3107" s="65" t="str">
        <f t="shared" si="311"/>
        <v>DOUBLE</v>
      </c>
      <c r="Z3107" s="65">
        <f t="shared" si="312"/>
        <v>0</v>
      </c>
      <c r="AA3107" s="65">
        <f t="shared" si="313"/>
        <v>0</v>
      </c>
      <c r="AB3107" s="65">
        <f t="shared" si="314"/>
        <v>1</v>
      </c>
      <c r="AC3107" s="65">
        <f t="shared" si="315"/>
        <v>0</v>
      </c>
    </row>
    <row r="3108" spans="7:29" x14ac:dyDescent="0.25">
      <c r="G3108" s="71"/>
      <c r="H3108" s="113" t="str">
        <f t="shared" si="310"/>
        <v/>
      </c>
      <c r="I3108" s="72"/>
      <c r="Y3108" s="65" t="str">
        <f t="shared" si="311"/>
        <v>DOUBLE</v>
      </c>
      <c r="Z3108" s="65">
        <f t="shared" si="312"/>
        <v>0</v>
      </c>
      <c r="AA3108" s="65">
        <f t="shared" si="313"/>
        <v>0</v>
      </c>
      <c r="AB3108" s="65">
        <f t="shared" si="314"/>
        <v>1</v>
      </c>
      <c r="AC3108" s="65">
        <f t="shared" si="315"/>
        <v>0</v>
      </c>
    </row>
    <row r="3109" spans="7:29" x14ac:dyDescent="0.25">
      <c r="G3109" s="71"/>
      <c r="H3109" s="113" t="str">
        <f t="shared" si="310"/>
        <v/>
      </c>
      <c r="I3109" s="72"/>
      <c r="Y3109" s="65" t="str">
        <f t="shared" si="311"/>
        <v>DOUBLE</v>
      </c>
      <c r="Z3109" s="65">
        <f t="shared" si="312"/>
        <v>0</v>
      </c>
      <c r="AA3109" s="65">
        <f t="shared" si="313"/>
        <v>0</v>
      </c>
      <c r="AB3109" s="65">
        <f t="shared" si="314"/>
        <v>1</v>
      </c>
      <c r="AC3109" s="65">
        <f t="shared" si="315"/>
        <v>0</v>
      </c>
    </row>
    <row r="3110" spans="7:29" x14ac:dyDescent="0.25">
      <c r="G3110" s="71"/>
      <c r="H3110" s="113" t="str">
        <f t="shared" si="310"/>
        <v/>
      </c>
      <c r="I3110" s="72"/>
      <c r="Y3110" s="65" t="str">
        <f t="shared" si="311"/>
        <v>DOUBLE</v>
      </c>
      <c r="Z3110" s="65">
        <f t="shared" si="312"/>
        <v>0</v>
      </c>
      <c r="AA3110" s="65">
        <f t="shared" si="313"/>
        <v>0</v>
      </c>
      <c r="AB3110" s="65">
        <f t="shared" si="314"/>
        <v>1</v>
      </c>
      <c r="AC3110" s="65">
        <f t="shared" si="315"/>
        <v>0</v>
      </c>
    </row>
    <row r="3111" spans="7:29" x14ac:dyDescent="0.25">
      <c r="G3111" s="71"/>
      <c r="H3111" s="113" t="str">
        <f t="shared" ref="H3111:H3174" si="316">LEFT(G3111,2)</f>
        <v/>
      </c>
      <c r="I3111" s="72"/>
      <c r="Y3111" s="65" t="str">
        <f t="shared" ref="Y3111:Y3174" si="317">IF(COUNTIF($G$5:$G$4836,G2952)&gt;1,"DOUBLE","")</f>
        <v>DOUBLE</v>
      </c>
      <c r="Z3111" s="65">
        <f t="shared" si="312"/>
        <v>0</v>
      </c>
      <c r="AA3111" s="65">
        <f t="shared" si="313"/>
        <v>0</v>
      </c>
      <c r="AB3111" s="65">
        <f t="shared" si="314"/>
        <v>1</v>
      </c>
      <c r="AC3111" s="65">
        <f t="shared" si="315"/>
        <v>0</v>
      </c>
    </row>
    <row r="3112" spans="7:29" x14ac:dyDescent="0.25">
      <c r="G3112" s="71"/>
      <c r="H3112" s="113" t="str">
        <f t="shared" si="316"/>
        <v/>
      </c>
      <c r="I3112" s="72"/>
      <c r="Y3112" s="65" t="str">
        <f t="shared" si="317"/>
        <v>DOUBLE</v>
      </c>
      <c r="Z3112" s="65">
        <f t="shared" si="312"/>
        <v>0</v>
      </c>
      <c r="AA3112" s="65">
        <f t="shared" si="313"/>
        <v>0</v>
      </c>
      <c r="AB3112" s="65">
        <f t="shared" si="314"/>
        <v>1</v>
      </c>
      <c r="AC3112" s="65">
        <f t="shared" si="315"/>
        <v>0</v>
      </c>
    </row>
    <row r="3113" spans="7:29" x14ac:dyDescent="0.25">
      <c r="G3113" s="71"/>
      <c r="H3113" s="113" t="str">
        <f t="shared" si="316"/>
        <v/>
      </c>
      <c r="I3113" s="72"/>
      <c r="Y3113" s="65" t="str">
        <f t="shared" si="317"/>
        <v>DOUBLE</v>
      </c>
      <c r="Z3113" s="65">
        <f t="shared" si="312"/>
        <v>0</v>
      </c>
      <c r="AA3113" s="65">
        <f t="shared" si="313"/>
        <v>0</v>
      </c>
      <c r="AB3113" s="65">
        <f t="shared" si="314"/>
        <v>1</v>
      </c>
      <c r="AC3113" s="65">
        <f t="shared" si="315"/>
        <v>0</v>
      </c>
    </row>
    <row r="3114" spans="7:29" x14ac:dyDescent="0.25">
      <c r="G3114" s="71"/>
      <c r="H3114" s="113" t="str">
        <f t="shared" si="316"/>
        <v/>
      </c>
      <c r="I3114" s="72"/>
      <c r="Y3114" s="65" t="str">
        <f t="shared" si="317"/>
        <v>DOUBLE</v>
      </c>
      <c r="Z3114" s="65">
        <f t="shared" si="312"/>
        <v>0</v>
      </c>
      <c r="AA3114" s="65">
        <f t="shared" si="313"/>
        <v>0</v>
      </c>
      <c r="AB3114" s="65">
        <f t="shared" si="314"/>
        <v>1</v>
      </c>
      <c r="AC3114" s="65">
        <f t="shared" si="315"/>
        <v>0</v>
      </c>
    </row>
    <row r="3115" spans="7:29" x14ac:dyDescent="0.25">
      <c r="G3115" s="71"/>
      <c r="H3115" s="113" t="str">
        <f t="shared" si="316"/>
        <v/>
      </c>
      <c r="I3115" s="72"/>
      <c r="Y3115" s="65" t="str">
        <f t="shared" si="317"/>
        <v>DOUBLE</v>
      </c>
      <c r="Z3115" s="65">
        <f t="shared" si="312"/>
        <v>0</v>
      </c>
      <c r="AA3115" s="65">
        <f t="shared" si="313"/>
        <v>0</v>
      </c>
      <c r="AB3115" s="65">
        <f t="shared" si="314"/>
        <v>1</v>
      </c>
      <c r="AC3115" s="65">
        <f t="shared" si="315"/>
        <v>0</v>
      </c>
    </row>
    <row r="3116" spans="7:29" x14ac:dyDescent="0.25">
      <c r="G3116" s="71"/>
      <c r="H3116" s="113" t="str">
        <f t="shared" si="316"/>
        <v/>
      </c>
      <c r="I3116" s="72"/>
      <c r="Y3116" s="65" t="str">
        <f t="shared" si="317"/>
        <v>DOUBLE</v>
      </c>
      <c r="Z3116" s="65">
        <f t="shared" si="312"/>
        <v>0</v>
      </c>
      <c r="AA3116" s="65">
        <f t="shared" si="313"/>
        <v>0</v>
      </c>
      <c r="AB3116" s="65">
        <f t="shared" si="314"/>
        <v>1</v>
      </c>
      <c r="AC3116" s="65">
        <f t="shared" si="315"/>
        <v>0</v>
      </c>
    </row>
    <row r="3117" spans="7:29" x14ac:dyDescent="0.25">
      <c r="G3117" s="71"/>
      <c r="H3117" s="113" t="str">
        <f t="shared" si="316"/>
        <v/>
      </c>
      <c r="I3117" s="72"/>
      <c r="Y3117" s="65" t="str">
        <f t="shared" si="317"/>
        <v>DOUBLE</v>
      </c>
      <c r="Z3117" s="65">
        <f t="shared" si="312"/>
        <v>0</v>
      </c>
      <c r="AA3117" s="65">
        <f t="shared" si="313"/>
        <v>0</v>
      </c>
      <c r="AB3117" s="65">
        <f t="shared" si="314"/>
        <v>1</v>
      </c>
      <c r="AC3117" s="65">
        <f t="shared" si="315"/>
        <v>0</v>
      </c>
    </row>
    <row r="3118" spans="7:29" x14ac:dyDescent="0.25">
      <c r="G3118" s="71"/>
      <c r="H3118" s="113" t="str">
        <f t="shared" si="316"/>
        <v/>
      </c>
      <c r="I3118" s="72"/>
      <c r="Y3118" s="65" t="str">
        <f t="shared" si="317"/>
        <v>DOUBLE</v>
      </c>
      <c r="Z3118" s="65">
        <f t="shared" si="312"/>
        <v>0</v>
      </c>
      <c r="AA3118" s="65">
        <f t="shared" si="313"/>
        <v>0</v>
      </c>
      <c r="AB3118" s="65">
        <f t="shared" si="314"/>
        <v>1</v>
      </c>
      <c r="AC3118" s="65">
        <f t="shared" si="315"/>
        <v>0</v>
      </c>
    </row>
    <row r="3119" spans="7:29" x14ac:dyDescent="0.25">
      <c r="G3119" s="71"/>
      <c r="H3119" s="113" t="str">
        <f t="shared" si="316"/>
        <v/>
      </c>
      <c r="I3119" s="72"/>
      <c r="Y3119" s="65" t="str">
        <f t="shared" si="317"/>
        <v>DOUBLE</v>
      </c>
      <c r="Z3119" s="65">
        <f t="shared" si="312"/>
        <v>0</v>
      </c>
      <c r="AA3119" s="65">
        <f t="shared" si="313"/>
        <v>0</v>
      </c>
      <c r="AB3119" s="65">
        <f t="shared" si="314"/>
        <v>1</v>
      </c>
      <c r="AC3119" s="65">
        <f t="shared" si="315"/>
        <v>0</v>
      </c>
    </row>
    <row r="3120" spans="7:29" x14ac:dyDescent="0.25">
      <c r="G3120" s="71"/>
      <c r="H3120" s="113" t="str">
        <f t="shared" si="316"/>
        <v/>
      </c>
      <c r="I3120" s="72"/>
      <c r="Y3120" s="65" t="str">
        <f t="shared" si="317"/>
        <v>DOUBLE</v>
      </c>
      <c r="Z3120" s="65">
        <f t="shared" si="312"/>
        <v>0</v>
      </c>
      <c r="AA3120" s="65">
        <f t="shared" si="313"/>
        <v>0</v>
      </c>
      <c r="AB3120" s="65">
        <f t="shared" si="314"/>
        <v>1</v>
      </c>
      <c r="AC3120" s="65">
        <f t="shared" si="315"/>
        <v>0</v>
      </c>
    </row>
    <row r="3121" spans="7:29" x14ac:dyDescent="0.25">
      <c r="G3121" s="71"/>
      <c r="H3121" s="113" t="str">
        <f t="shared" si="316"/>
        <v/>
      </c>
      <c r="I3121" s="72"/>
      <c r="Y3121" s="65" t="str">
        <f t="shared" si="317"/>
        <v>DOUBLE</v>
      </c>
      <c r="Z3121" s="65">
        <f t="shared" si="312"/>
        <v>0</v>
      </c>
      <c r="AA3121" s="65">
        <f t="shared" si="313"/>
        <v>0</v>
      </c>
      <c r="AB3121" s="65">
        <f t="shared" si="314"/>
        <v>1</v>
      </c>
      <c r="AC3121" s="65">
        <f t="shared" si="315"/>
        <v>0</v>
      </c>
    </row>
    <row r="3122" spans="7:29" x14ac:dyDescent="0.25">
      <c r="G3122" s="71"/>
      <c r="H3122" s="113" t="str">
        <f t="shared" si="316"/>
        <v/>
      </c>
      <c r="I3122" s="72"/>
      <c r="Y3122" s="65" t="str">
        <f t="shared" si="317"/>
        <v>DOUBLE</v>
      </c>
      <c r="Z3122" s="65">
        <f t="shared" si="312"/>
        <v>0</v>
      </c>
      <c r="AA3122" s="65">
        <f t="shared" si="313"/>
        <v>0</v>
      </c>
      <c r="AB3122" s="65">
        <f t="shared" si="314"/>
        <v>1</v>
      </c>
      <c r="AC3122" s="65">
        <f t="shared" si="315"/>
        <v>0</v>
      </c>
    </row>
    <row r="3123" spans="7:29" x14ac:dyDescent="0.25">
      <c r="G3123" s="71"/>
      <c r="H3123" s="113" t="str">
        <f t="shared" si="316"/>
        <v/>
      </c>
      <c r="I3123" s="72"/>
      <c r="Y3123" s="65" t="str">
        <f t="shared" si="317"/>
        <v>DOUBLE</v>
      </c>
      <c r="Z3123" s="65">
        <f t="shared" si="312"/>
        <v>0</v>
      </c>
      <c r="AA3123" s="65">
        <f t="shared" si="313"/>
        <v>0</v>
      </c>
      <c r="AB3123" s="65">
        <f t="shared" si="314"/>
        <v>1</v>
      </c>
      <c r="AC3123" s="65">
        <f t="shared" si="315"/>
        <v>0</v>
      </c>
    </row>
    <row r="3124" spans="7:29" x14ac:dyDescent="0.25">
      <c r="G3124" s="71"/>
      <c r="H3124" s="113" t="str">
        <f t="shared" si="316"/>
        <v/>
      </c>
      <c r="I3124" s="72"/>
      <c r="Y3124" s="65" t="str">
        <f t="shared" si="317"/>
        <v>DOUBLE</v>
      </c>
      <c r="Z3124" s="65">
        <f t="shared" si="312"/>
        <v>0</v>
      </c>
      <c r="AA3124" s="65">
        <f t="shared" si="313"/>
        <v>0</v>
      </c>
      <c r="AB3124" s="65">
        <f t="shared" si="314"/>
        <v>1</v>
      </c>
      <c r="AC3124" s="65">
        <f t="shared" si="315"/>
        <v>0</v>
      </c>
    </row>
    <row r="3125" spans="7:29" x14ac:dyDescent="0.25">
      <c r="G3125" s="71"/>
      <c r="H3125" s="113" t="str">
        <f t="shared" si="316"/>
        <v/>
      </c>
      <c r="I3125" s="72"/>
      <c r="Y3125" s="65" t="str">
        <f t="shared" si="317"/>
        <v>DOUBLE</v>
      </c>
      <c r="Z3125" s="65">
        <f t="shared" si="312"/>
        <v>0</v>
      </c>
      <c r="AA3125" s="65">
        <f t="shared" si="313"/>
        <v>0</v>
      </c>
      <c r="AB3125" s="65">
        <f t="shared" si="314"/>
        <v>1</v>
      </c>
      <c r="AC3125" s="65">
        <f t="shared" si="315"/>
        <v>0</v>
      </c>
    </row>
    <row r="3126" spans="7:29" x14ac:dyDescent="0.25">
      <c r="G3126" s="71"/>
      <c r="H3126" s="113" t="str">
        <f t="shared" si="316"/>
        <v/>
      </c>
      <c r="I3126" s="72"/>
      <c r="Y3126" s="65" t="str">
        <f t="shared" si="317"/>
        <v>DOUBLE</v>
      </c>
      <c r="Z3126" s="65">
        <f t="shared" si="312"/>
        <v>0</v>
      </c>
      <c r="AA3126" s="65">
        <f t="shared" si="313"/>
        <v>0</v>
      </c>
      <c r="AB3126" s="65">
        <f t="shared" si="314"/>
        <v>1</v>
      </c>
      <c r="AC3126" s="65">
        <f t="shared" si="315"/>
        <v>0</v>
      </c>
    </row>
    <row r="3127" spans="7:29" x14ac:dyDescent="0.25">
      <c r="G3127" s="71"/>
      <c r="H3127" s="113" t="str">
        <f t="shared" si="316"/>
        <v/>
      </c>
      <c r="I3127" s="72"/>
      <c r="Y3127" s="65" t="str">
        <f t="shared" si="317"/>
        <v>DOUBLE</v>
      </c>
      <c r="Z3127" s="65">
        <f t="shared" si="312"/>
        <v>0</v>
      </c>
      <c r="AA3127" s="65">
        <f t="shared" si="313"/>
        <v>0</v>
      </c>
      <c r="AB3127" s="65">
        <f t="shared" si="314"/>
        <v>1</v>
      </c>
      <c r="AC3127" s="65">
        <f t="shared" si="315"/>
        <v>0</v>
      </c>
    </row>
    <row r="3128" spans="7:29" x14ac:dyDescent="0.25">
      <c r="G3128" s="71"/>
      <c r="H3128" s="113" t="str">
        <f t="shared" si="316"/>
        <v/>
      </c>
      <c r="I3128" s="72"/>
      <c r="Y3128" s="65" t="str">
        <f t="shared" si="317"/>
        <v>DOUBLE</v>
      </c>
      <c r="Z3128" s="65">
        <f t="shared" si="312"/>
        <v>0</v>
      </c>
      <c r="AA3128" s="65">
        <f t="shared" si="313"/>
        <v>0</v>
      </c>
      <c r="AB3128" s="65">
        <f t="shared" si="314"/>
        <v>1</v>
      </c>
      <c r="AC3128" s="65">
        <f t="shared" si="315"/>
        <v>0</v>
      </c>
    </row>
    <row r="3129" spans="7:29" x14ac:dyDescent="0.25">
      <c r="G3129" s="71"/>
      <c r="H3129" s="113" t="str">
        <f t="shared" si="316"/>
        <v/>
      </c>
      <c r="I3129" s="72"/>
      <c r="Y3129" s="65" t="str">
        <f t="shared" si="317"/>
        <v>DOUBLE</v>
      </c>
      <c r="Z3129" s="65">
        <f t="shared" si="312"/>
        <v>0</v>
      </c>
      <c r="AA3129" s="65">
        <f t="shared" si="313"/>
        <v>0</v>
      </c>
      <c r="AB3129" s="65">
        <f t="shared" si="314"/>
        <v>1</v>
      </c>
      <c r="AC3129" s="65">
        <f t="shared" si="315"/>
        <v>0</v>
      </c>
    </row>
    <row r="3130" spans="7:29" x14ac:dyDescent="0.25">
      <c r="G3130" s="71"/>
      <c r="H3130" s="113" t="str">
        <f t="shared" si="316"/>
        <v/>
      </c>
      <c r="I3130" s="72"/>
      <c r="Y3130" s="65" t="str">
        <f t="shared" si="317"/>
        <v>DOUBLE</v>
      </c>
      <c r="Z3130" s="65">
        <f t="shared" si="312"/>
        <v>0</v>
      </c>
      <c r="AA3130" s="65">
        <f t="shared" si="313"/>
        <v>0</v>
      </c>
      <c r="AB3130" s="65">
        <f t="shared" si="314"/>
        <v>1</v>
      </c>
      <c r="AC3130" s="65">
        <f t="shared" si="315"/>
        <v>0</v>
      </c>
    </row>
    <row r="3131" spans="7:29" x14ac:dyDescent="0.25">
      <c r="G3131" s="71"/>
      <c r="H3131" s="113" t="str">
        <f t="shared" si="316"/>
        <v/>
      </c>
      <c r="I3131" s="72"/>
      <c r="Y3131" s="65" t="str">
        <f t="shared" si="317"/>
        <v>DOUBLE</v>
      </c>
      <c r="Z3131" s="65">
        <f t="shared" si="312"/>
        <v>0</v>
      </c>
      <c r="AA3131" s="65">
        <f t="shared" si="313"/>
        <v>0</v>
      </c>
      <c r="AB3131" s="65">
        <f t="shared" si="314"/>
        <v>1</v>
      </c>
      <c r="AC3131" s="65">
        <f t="shared" si="315"/>
        <v>0</v>
      </c>
    </row>
    <row r="3132" spans="7:29" x14ac:dyDescent="0.25">
      <c r="G3132" s="71"/>
      <c r="H3132" s="113" t="str">
        <f t="shared" si="316"/>
        <v/>
      </c>
      <c r="I3132" s="72"/>
      <c r="Y3132" s="65" t="str">
        <f t="shared" si="317"/>
        <v>DOUBLE</v>
      </c>
      <c r="Z3132" s="65">
        <f t="shared" si="312"/>
        <v>0</v>
      </c>
      <c r="AA3132" s="65">
        <f t="shared" si="313"/>
        <v>0</v>
      </c>
      <c r="AB3132" s="65">
        <f t="shared" si="314"/>
        <v>1</v>
      </c>
      <c r="AC3132" s="65">
        <f t="shared" si="315"/>
        <v>0</v>
      </c>
    </row>
    <row r="3133" spans="7:29" x14ac:dyDescent="0.25">
      <c r="G3133" s="71"/>
      <c r="H3133" s="113" t="str">
        <f t="shared" si="316"/>
        <v/>
      </c>
      <c r="I3133" s="72"/>
      <c r="Y3133" s="65" t="str">
        <f t="shared" si="317"/>
        <v>DOUBLE</v>
      </c>
      <c r="Z3133" s="65">
        <f t="shared" si="312"/>
        <v>0</v>
      </c>
      <c r="AA3133" s="65">
        <f t="shared" si="313"/>
        <v>0</v>
      </c>
      <c r="AB3133" s="65">
        <f t="shared" si="314"/>
        <v>1</v>
      </c>
      <c r="AC3133" s="65">
        <f t="shared" si="315"/>
        <v>0</v>
      </c>
    </row>
    <row r="3134" spans="7:29" x14ac:dyDescent="0.25">
      <c r="G3134" s="71"/>
      <c r="H3134" s="113" t="str">
        <f t="shared" si="316"/>
        <v/>
      </c>
      <c r="I3134" s="72"/>
      <c r="Y3134" s="65" t="str">
        <f t="shared" si="317"/>
        <v>DOUBLE</v>
      </c>
      <c r="Z3134" s="65">
        <f t="shared" si="312"/>
        <v>0</v>
      </c>
      <c r="AA3134" s="65">
        <f t="shared" si="313"/>
        <v>0</v>
      </c>
      <c r="AB3134" s="65">
        <f t="shared" si="314"/>
        <v>1</v>
      </c>
      <c r="AC3134" s="65">
        <f t="shared" si="315"/>
        <v>0</v>
      </c>
    </row>
    <row r="3135" spans="7:29" x14ac:dyDescent="0.25">
      <c r="G3135" s="71"/>
      <c r="H3135" s="113" t="str">
        <f t="shared" si="316"/>
        <v/>
      </c>
      <c r="I3135" s="72"/>
      <c r="Y3135" s="65" t="str">
        <f t="shared" si="317"/>
        <v>DOUBLE</v>
      </c>
      <c r="Z3135" s="65">
        <f t="shared" si="312"/>
        <v>0</v>
      </c>
      <c r="AA3135" s="65">
        <f t="shared" si="313"/>
        <v>0</v>
      </c>
      <c r="AB3135" s="65">
        <f t="shared" si="314"/>
        <v>1</v>
      </c>
      <c r="AC3135" s="65">
        <f t="shared" si="315"/>
        <v>0</v>
      </c>
    </row>
    <row r="3136" spans="7:29" x14ac:dyDescent="0.25">
      <c r="G3136" s="71"/>
      <c r="H3136" s="113" t="str">
        <f t="shared" si="316"/>
        <v/>
      </c>
      <c r="I3136" s="72"/>
      <c r="Y3136" s="65" t="str">
        <f t="shared" si="317"/>
        <v>DOUBLE</v>
      </c>
      <c r="Z3136" s="65">
        <f t="shared" si="312"/>
        <v>0</v>
      </c>
      <c r="AA3136" s="65">
        <f t="shared" si="313"/>
        <v>0</v>
      </c>
      <c r="AB3136" s="65">
        <f t="shared" si="314"/>
        <v>1</v>
      </c>
      <c r="AC3136" s="65">
        <f t="shared" si="315"/>
        <v>0</v>
      </c>
    </row>
    <row r="3137" spans="7:29" x14ac:dyDescent="0.25">
      <c r="G3137" s="71"/>
      <c r="H3137" s="113" t="str">
        <f t="shared" si="316"/>
        <v/>
      </c>
      <c r="I3137" s="72"/>
      <c r="Y3137" s="65" t="str">
        <f t="shared" si="317"/>
        <v>DOUBLE</v>
      </c>
      <c r="Z3137" s="65">
        <f t="shared" ref="Z3137:Z3200" si="318">A2978</f>
        <v>0</v>
      </c>
      <c r="AA3137" s="65">
        <f t="shared" si="313"/>
        <v>0</v>
      </c>
      <c r="AB3137" s="65">
        <f t="shared" si="314"/>
        <v>1</v>
      </c>
      <c r="AC3137" s="65">
        <f t="shared" si="315"/>
        <v>0</v>
      </c>
    </row>
    <row r="3138" spans="7:29" x14ac:dyDescent="0.25">
      <c r="G3138" s="71"/>
      <c r="H3138" s="113" t="str">
        <f t="shared" si="316"/>
        <v/>
      </c>
      <c r="I3138" s="72"/>
      <c r="Y3138" s="65" t="str">
        <f t="shared" si="317"/>
        <v>DOUBLE</v>
      </c>
      <c r="Z3138" s="65">
        <f t="shared" si="318"/>
        <v>0</v>
      </c>
      <c r="AA3138" s="65">
        <f t="shared" si="313"/>
        <v>0</v>
      </c>
      <c r="AB3138" s="65">
        <f t="shared" si="314"/>
        <v>1</v>
      </c>
      <c r="AC3138" s="65">
        <f t="shared" si="315"/>
        <v>0</v>
      </c>
    </row>
    <row r="3139" spans="7:29" x14ac:dyDescent="0.25">
      <c r="G3139" s="71"/>
      <c r="H3139" s="113" t="str">
        <f t="shared" si="316"/>
        <v/>
      </c>
      <c r="I3139" s="72"/>
      <c r="Y3139" s="65" t="str">
        <f t="shared" si="317"/>
        <v>DOUBLE</v>
      </c>
      <c r="Z3139" s="65">
        <f t="shared" si="318"/>
        <v>0</v>
      </c>
      <c r="AA3139" s="65">
        <f t="shared" ref="AA3139:AA3202" si="319">I2980</f>
        <v>0</v>
      </c>
      <c r="AB3139" s="65">
        <f t="shared" ref="AB3139:AB3202" si="320">IF(ISNA(MATCH(C2980,G2980,0)),1,0)</f>
        <v>1</v>
      </c>
      <c r="AC3139" s="65">
        <f t="shared" si="315"/>
        <v>0</v>
      </c>
    </row>
    <row r="3140" spans="7:29" x14ac:dyDescent="0.25">
      <c r="G3140" s="71"/>
      <c r="H3140" s="113" t="str">
        <f t="shared" si="316"/>
        <v/>
      </c>
      <c r="I3140" s="72"/>
      <c r="Y3140" s="65" t="str">
        <f t="shared" si="317"/>
        <v>DOUBLE</v>
      </c>
      <c r="Z3140" s="65">
        <f t="shared" si="318"/>
        <v>0</v>
      </c>
      <c r="AA3140" s="65">
        <f t="shared" si="319"/>
        <v>0</v>
      </c>
      <c r="AB3140" s="65">
        <f t="shared" si="320"/>
        <v>1</v>
      </c>
      <c r="AC3140" s="65">
        <f t="shared" si="315"/>
        <v>0</v>
      </c>
    </row>
    <row r="3141" spans="7:29" x14ac:dyDescent="0.25">
      <c r="G3141" s="71"/>
      <c r="H3141" s="113" t="str">
        <f t="shared" si="316"/>
        <v/>
      </c>
      <c r="I3141" s="72"/>
      <c r="Y3141" s="65" t="str">
        <f t="shared" si="317"/>
        <v>DOUBLE</v>
      </c>
      <c r="Z3141" s="65">
        <f t="shared" si="318"/>
        <v>0</v>
      </c>
      <c r="AA3141" s="65">
        <f t="shared" si="319"/>
        <v>0</v>
      </c>
      <c r="AB3141" s="65">
        <f t="shared" si="320"/>
        <v>1</v>
      </c>
      <c r="AC3141" s="65">
        <f t="shared" si="315"/>
        <v>0</v>
      </c>
    </row>
    <row r="3142" spans="7:29" x14ac:dyDescent="0.25">
      <c r="G3142" s="71"/>
      <c r="H3142" s="113" t="str">
        <f t="shared" si="316"/>
        <v/>
      </c>
      <c r="I3142" s="72"/>
      <c r="Y3142" s="65" t="str">
        <f t="shared" si="317"/>
        <v>DOUBLE</v>
      </c>
      <c r="Z3142" s="65">
        <f t="shared" si="318"/>
        <v>0</v>
      </c>
      <c r="AA3142" s="65">
        <f t="shared" si="319"/>
        <v>0</v>
      </c>
      <c r="AB3142" s="65">
        <f t="shared" si="320"/>
        <v>1</v>
      </c>
      <c r="AC3142" s="65">
        <f t="shared" si="315"/>
        <v>0</v>
      </c>
    </row>
    <row r="3143" spans="7:29" x14ac:dyDescent="0.25">
      <c r="G3143" s="71"/>
      <c r="H3143" s="113" t="str">
        <f t="shared" si="316"/>
        <v/>
      </c>
      <c r="I3143" s="72"/>
      <c r="Y3143" s="65" t="str">
        <f t="shared" si="317"/>
        <v>DOUBLE</v>
      </c>
      <c r="Z3143" s="65">
        <f t="shared" si="318"/>
        <v>0</v>
      </c>
      <c r="AA3143" s="65">
        <f t="shared" si="319"/>
        <v>0</v>
      </c>
      <c r="AB3143" s="65">
        <f t="shared" si="320"/>
        <v>1</v>
      </c>
      <c r="AC3143" s="65">
        <f t="shared" ref="AC3143:AC3206" si="321">LEN(G2984)</f>
        <v>0</v>
      </c>
    </row>
    <row r="3144" spans="7:29" x14ac:dyDescent="0.25">
      <c r="G3144" s="71"/>
      <c r="H3144" s="113" t="str">
        <f t="shared" si="316"/>
        <v/>
      </c>
      <c r="I3144" s="72"/>
      <c r="Y3144" s="65" t="str">
        <f t="shared" si="317"/>
        <v>DOUBLE</v>
      </c>
      <c r="Z3144" s="65">
        <f t="shared" si="318"/>
        <v>0</v>
      </c>
      <c r="AA3144" s="65">
        <f t="shared" si="319"/>
        <v>0</v>
      </c>
      <c r="AB3144" s="65">
        <f t="shared" si="320"/>
        <v>1</v>
      </c>
      <c r="AC3144" s="65">
        <f t="shared" si="321"/>
        <v>0</v>
      </c>
    </row>
    <row r="3145" spans="7:29" x14ac:dyDescent="0.25">
      <c r="G3145" s="71"/>
      <c r="H3145" s="113" t="str">
        <f t="shared" si="316"/>
        <v/>
      </c>
      <c r="I3145" s="72"/>
      <c r="Y3145" s="65" t="str">
        <f t="shared" si="317"/>
        <v>DOUBLE</v>
      </c>
      <c r="Z3145" s="65">
        <f t="shared" si="318"/>
        <v>0</v>
      </c>
      <c r="AA3145" s="65">
        <f t="shared" si="319"/>
        <v>0</v>
      </c>
      <c r="AB3145" s="65">
        <f t="shared" si="320"/>
        <v>1</v>
      </c>
      <c r="AC3145" s="65">
        <f t="shared" si="321"/>
        <v>0</v>
      </c>
    </row>
    <row r="3146" spans="7:29" x14ac:dyDescent="0.25">
      <c r="G3146" s="71"/>
      <c r="H3146" s="113" t="str">
        <f t="shared" si="316"/>
        <v/>
      </c>
      <c r="I3146" s="72"/>
      <c r="Y3146" s="65" t="str">
        <f t="shared" si="317"/>
        <v>DOUBLE</v>
      </c>
      <c r="Z3146" s="65">
        <f t="shared" si="318"/>
        <v>0</v>
      </c>
      <c r="AA3146" s="65">
        <f t="shared" si="319"/>
        <v>0</v>
      </c>
      <c r="AB3146" s="65">
        <f t="shared" si="320"/>
        <v>1</v>
      </c>
      <c r="AC3146" s="65">
        <f t="shared" si="321"/>
        <v>0</v>
      </c>
    </row>
    <row r="3147" spans="7:29" x14ac:dyDescent="0.25">
      <c r="G3147" s="71"/>
      <c r="H3147" s="113" t="str">
        <f t="shared" si="316"/>
        <v/>
      </c>
      <c r="I3147" s="72"/>
      <c r="Y3147" s="65" t="str">
        <f t="shared" si="317"/>
        <v>DOUBLE</v>
      </c>
      <c r="Z3147" s="65">
        <f t="shared" si="318"/>
        <v>0</v>
      </c>
      <c r="AA3147" s="65">
        <f t="shared" si="319"/>
        <v>0</v>
      </c>
      <c r="AB3147" s="65">
        <f t="shared" si="320"/>
        <v>1</v>
      </c>
      <c r="AC3147" s="65">
        <f t="shared" si="321"/>
        <v>0</v>
      </c>
    </row>
    <row r="3148" spans="7:29" x14ac:dyDescent="0.25">
      <c r="G3148" s="71"/>
      <c r="H3148" s="113" t="str">
        <f t="shared" si="316"/>
        <v/>
      </c>
      <c r="I3148" s="72"/>
      <c r="Y3148" s="65" t="str">
        <f t="shared" si="317"/>
        <v>DOUBLE</v>
      </c>
      <c r="Z3148" s="65">
        <f t="shared" si="318"/>
        <v>0</v>
      </c>
      <c r="AA3148" s="65">
        <f t="shared" si="319"/>
        <v>0</v>
      </c>
      <c r="AB3148" s="65">
        <f t="shared" si="320"/>
        <v>1</v>
      </c>
      <c r="AC3148" s="65">
        <f t="shared" si="321"/>
        <v>0</v>
      </c>
    </row>
    <row r="3149" spans="7:29" x14ac:dyDescent="0.25">
      <c r="G3149" s="71"/>
      <c r="H3149" s="113" t="str">
        <f t="shared" si="316"/>
        <v/>
      </c>
      <c r="I3149" s="72"/>
      <c r="Y3149" s="65" t="str">
        <f t="shared" si="317"/>
        <v>DOUBLE</v>
      </c>
      <c r="Z3149" s="65">
        <f t="shared" si="318"/>
        <v>0</v>
      </c>
      <c r="AA3149" s="65">
        <f t="shared" si="319"/>
        <v>0</v>
      </c>
      <c r="AB3149" s="65">
        <f t="shared" si="320"/>
        <v>1</v>
      </c>
      <c r="AC3149" s="65">
        <f t="shared" si="321"/>
        <v>0</v>
      </c>
    </row>
    <row r="3150" spans="7:29" x14ac:dyDescent="0.25">
      <c r="G3150" s="71"/>
      <c r="H3150" s="113" t="str">
        <f t="shared" si="316"/>
        <v/>
      </c>
      <c r="I3150" s="72"/>
      <c r="Y3150" s="65" t="str">
        <f t="shared" si="317"/>
        <v>DOUBLE</v>
      </c>
      <c r="Z3150" s="65">
        <f t="shared" si="318"/>
        <v>0</v>
      </c>
      <c r="AA3150" s="65">
        <f t="shared" si="319"/>
        <v>0</v>
      </c>
      <c r="AB3150" s="65">
        <f t="shared" si="320"/>
        <v>1</v>
      </c>
      <c r="AC3150" s="65">
        <f t="shared" si="321"/>
        <v>0</v>
      </c>
    </row>
    <row r="3151" spans="7:29" x14ac:dyDescent="0.25">
      <c r="G3151" s="71"/>
      <c r="H3151" s="113" t="str">
        <f t="shared" si="316"/>
        <v/>
      </c>
      <c r="I3151" s="72"/>
      <c r="Y3151" s="65" t="str">
        <f t="shared" si="317"/>
        <v>DOUBLE</v>
      </c>
      <c r="Z3151" s="65">
        <f t="shared" si="318"/>
        <v>0</v>
      </c>
      <c r="AA3151" s="65">
        <f t="shared" si="319"/>
        <v>0</v>
      </c>
      <c r="AB3151" s="65">
        <f t="shared" si="320"/>
        <v>1</v>
      </c>
      <c r="AC3151" s="65">
        <f t="shared" si="321"/>
        <v>0</v>
      </c>
    </row>
    <row r="3152" spans="7:29" x14ac:dyDescent="0.25">
      <c r="G3152" s="71"/>
      <c r="H3152" s="113" t="str">
        <f t="shared" si="316"/>
        <v/>
      </c>
      <c r="I3152" s="72"/>
      <c r="Y3152" s="65" t="str">
        <f t="shared" si="317"/>
        <v>DOUBLE</v>
      </c>
      <c r="Z3152" s="65">
        <f t="shared" si="318"/>
        <v>0</v>
      </c>
      <c r="AA3152" s="65">
        <f t="shared" si="319"/>
        <v>0</v>
      </c>
      <c r="AB3152" s="65">
        <f t="shared" si="320"/>
        <v>1</v>
      </c>
      <c r="AC3152" s="65">
        <f t="shared" si="321"/>
        <v>0</v>
      </c>
    </row>
    <row r="3153" spans="7:29" x14ac:dyDescent="0.25">
      <c r="G3153" s="71"/>
      <c r="H3153" s="113" t="str">
        <f t="shared" si="316"/>
        <v/>
      </c>
      <c r="I3153" s="72"/>
      <c r="Y3153" s="65" t="str">
        <f t="shared" si="317"/>
        <v>DOUBLE</v>
      </c>
      <c r="Z3153" s="65">
        <f t="shared" si="318"/>
        <v>0</v>
      </c>
      <c r="AA3153" s="65">
        <f t="shared" si="319"/>
        <v>0</v>
      </c>
      <c r="AB3153" s="65">
        <f t="shared" si="320"/>
        <v>1</v>
      </c>
      <c r="AC3153" s="65">
        <f t="shared" si="321"/>
        <v>0</v>
      </c>
    </row>
    <row r="3154" spans="7:29" x14ac:dyDescent="0.25">
      <c r="G3154" s="71"/>
      <c r="H3154" s="113" t="str">
        <f t="shared" si="316"/>
        <v/>
      </c>
      <c r="I3154" s="72"/>
      <c r="Y3154" s="65" t="str">
        <f t="shared" si="317"/>
        <v>DOUBLE</v>
      </c>
      <c r="Z3154" s="65">
        <f t="shared" si="318"/>
        <v>0</v>
      </c>
      <c r="AA3154" s="65">
        <f t="shared" si="319"/>
        <v>0</v>
      </c>
      <c r="AB3154" s="65">
        <f t="shared" si="320"/>
        <v>1</v>
      </c>
      <c r="AC3154" s="65">
        <f t="shared" si="321"/>
        <v>0</v>
      </c>
    </row>
    <row r="3155" spans="7:29" x14ac:dyDescent="0.25">
      <c r="G3155" s="71"/>
      <c r="H3155" s="113" t="str">
        <f t="shared" si="316"/>
        <v/>
      </c>
      <c r="I3155" s="72"/>
      <c r="Y3155" s="65" t="str">
        <f t="shared" si="317"/>
        <v>DOUBLE</v>
      </c>
      <c r="Z3155" s="65">
        <f t="shared" si="318"/>
        <v>0</v>
      </c>
      <c r="AA3155" s="65">
        <f t="shared" si="319"/>
        <v>0</v>
      </c>
      <c r="AB3155" s="65">
        <f t="shared" si="320"/>
        <v>1</v>
      </c>
      <c r="AC3155" s="65">
        <f t="shared" si="321"/>
        <v>0</v>
      </c>
    </row>
    <row r="3156" spans="7:29" x14ac:dyDescent="0.25">
      <c r="G3156" s="71"/>
      <c r="H3156" s="113" t="str">
        <f t="shared" si="316"/>
        <v/>
      </c>
      <c r="I3156" s="72"/>
      <c r="Y3156" s="65" t="str">
        <f t="shared" si="317"/>
        <v>DOUBLE</v>
      </c>
      <c r="Z3156" s="65">
        <f t="shared" si="318"/>
        <v>0</v>
      </c>
      <c r="AA3156" s="65">
        <f t="shared" si="319"/>
        <v>0</v>
      </c>
      <c r="AB3156" s="65">
        <f t="shared" si="320"/>
        <v>1</v>
      </c>
      <c r="AC3156" s="65">
        <f t="shared" si="321"/>
        <v>0</v>
      </c>
    </row>
    <row r="3157" spans="7:29" x14ac:dyDescent="0.25">
      <c r="G3157" s="71"/>
      <c r="H3157" s="113" t="str">
        <f t="shared" si="316"/>
        <v/>
      </c>
      <c r="I3157" s="72"/>
      <c r="Y3157" s="65" t="str">
        <f t="shared" si="317"/>
        <v>DOUBLE</v>
      </c>
      <c r="Z3157" s="65">
        <f t="shared" si="318"/>
        <v>0</v>
      </c>
      <c r="AA3157" s="65">
        <f t="shared" si="319"/>
        <v>0</v>
      </c>
      <c r="AB3157" s="65">
        <f t="shared" si="320"/>
        <v>1</v>
      </c>
      <c r="AC3157" s="65">
        <f t="shared" si="321"/>
        <v>0</v>
      </c>
    </row>
    <row r="3158" spans="7:29" x14ac:dyDescent="0.25">
      <c r="G3158" s="71"/>
      <c r="H3158" s="113" t="str">
        <f t="shared" si="316"/>
        <v/>
      </c>
      <c r="I3158" s="72"/>
      <c r="Y3158" s="65" t="str">
        <f t="shared" si="317"/>
        <v>DOUBLE</v>
      </c>
      <c r="Z3158" s="65">
        <f t="shared" si="318"/>
        <v>0</v>
      </c>
      <c r="AA3158" s="65">
        <f t="shared" si="319"/>
        <v>0</v>
      </c>
      <c r="AB3158" s="65">
        <f t="shared" si="320"/>
        <v>1</v>
      </c>
      <c r="AC3158" s="65">
        <f t="shared" si="321"/>
        <v>0</v>
      </c>
    </row>
    <row r="3159" spans="7:29" x14ac:dyDescent="0.25">
      <c r="G3159" s="71"/>
      <c r="H3159" s="113" t="str">
        <f t="shared" si="316"/>
        <v/>
      </c>
      <c r="I3159" s="72"/>
      <c r="Y3159" s="65" t="str">
        <f t="shared" si="317"/>
        <v>DOUBLE</v>
      </c>
      <c r="Z3159" s="65">
        <f t="shared" si="318"/>
        <v>0</v>
      </c>
      <c r="AA3159" s="65">
        <f t="shared" si="319"/>
        <v>0</v>
      </c>
      <c r="AB3159" s="65">
        <f t="shared" si="320"/>
        <v>1</v>
      </c>
      <c r="AC3159" s="65">
        <f t="shared" si="321"/>
        <v>0</v>
      </c>
    </row>
    <row r="3160" spans="7:29" x14ac:dyDescent="0.25">
      <c r="G3160" s="71"/>
      <c r="H3160" s="113" t="str">
        <f t="shared" si="316"/>
        <v/>
      </c>
      <c r="I3160" s="72"/>
      <c r="Y3160" s="65" t="str">
        <f t="shared" si="317"/>
        <v>DOUBLE</v>
      </c>
      <c r="Z3160" s="65">
        <f t="shared" si="318"/>
        <v>0</v>
      </c>
      <c r="AA3160" s="65">
        <f t="shared" si="319"/>
        <v>0</v>
      </c>
      <c r="AB3160" s="65">
        <f t="shared" si="320"/>
        <v>1</v>
      </c>
      <c r="AC3160" s="65">
        <f t="shared" si="321"/>
        <v>0</v>
      </c>
    </row>
    <row r="3161" spans="7:29" x14ac:dyDescent="0.25">
      <c r="G3161" s="71"/>
      <c r="H3161" s="113" t="str">
        <f t="shared" si="316"/>
        <v/>
      </c>
      <c r="I3161" s="72"/>
      <c r="Y3161" s="65" t="str">
        <f t="shared" si="317"/>
        <v>DOUBLE</v>
      </c>
      <c r="Z3161" s="65">
        <f t="shared" si="318"/>
        <v>0</v>
      </c>
      <c r="AA3161" s="65">
        <f t="shared" si="319"/>
        <v>0</v>
      </c>
      <c r="AB3161" s="65">
        <f t="shared" si="320"/>
        <v>1</v>
      </c>
      <c r="AC3161" s="65">
        <f t="shared" si="321"/>
        <v>0</v>
      </c>
    </row>
    <row r="3162" spans="7:29" x14ac:dyDescent="0.25">
      <c r="G3162" s="71"/>
      <c r="H3162" s="113" t="str">
        <f t="shared" si="316"/>
        <v/>
      </c>
      <c r="I3162" s="72"/>
      <c r="Y3162" s="65" t="str">
        <f t="shared" si="317"/>
        <v>DOUBLE</v>
      </c>
      <c r="Z3162" s="65">
        <f t="shared" si="318"/>
        <v>0</v>
      </c>
      <c r="AA3162" s="65">
        <f t="shared" si="319"/>
        <v>0</v>
      </c>
      <c r="AB3162" s="65">
        <f t="shared" si="320"/>
        <v>1</v>
      </c>
      <c r="AC3162" s="65">
        <f t="shared" si="321"/>
        <v>0</v>
      </c>
    </row>
    <row r="3163" spans="7:29" x14ac:dyDescent="0.25">
      <c r="G3163" s="71"/>
      <c r="H3163" s="113" t="str">
        <f t="shared" si="316"/>
        <v/>
      </c>
      <c r="I3163" s="72"/>
      <c r="Y3163" s="65" t="str">
        <f t="shared" si="317"/>
        <v>DOUBLE</v>
      </c>
      <c r="Z3163" s="65">
        <f t="shared" si="318"/>
        <v>0</v>
      </c>
      <c r="AA3163" s="65">
        <f t="shared" si="319"/>
        <v>0</v>
      </c>
      <c r="AB3163" s="65">
        <f t="shared" si="320"/>
        <v>1</v>
      </c>
      <c r="AC3163" s="65">
        <f t="shared" si="321"/>
        <v>0</v>
      </c>
    </row>
    <row r="3164" spans="7:29" x14ac:dyDescent="0.25">
      <c r="G3164" s="71"/>
      <c r="H3164" s="113" t="str">
        <f t="shared" si="316"/>
        <v/>
      </c>
      <c r="I3164" s="72"/>
      <c r="Y3164" s="65" t="str">
        <f t="shared" si="317"/>
        <v>DOUBLE</v>
      </c>
      <c r="Z3164" s="65">
        <f t="shared" si="318"/>
        <v>0</v>
      </c>
      <c r="AA3164" s="65">
        <f t="shared" si="319"/>
        <v>0</v>
      </c>
      <c r="AB3164" s="65">
        <f t="shared" si="320"/>
        <v>1</v>
      </c>
      <c r="AC3164" s="65">
        <f t="shared" si="321"/>
        <v>0</v>
      </c>
    </row>
    <row r="3165" spans="7:29" x14ac:dyDescent="0.25">
      <c r="G3165" s="71"/>
      <c r="H3165" s="113" t="str">
        <f t="shared" si="316"/>
        <v/>
      </c>
      <c r="I3165" s="72"/>
      <c r="Y3165" s="65" t="str">
        <f t="shared" si="317"/>
        <v>DOUBLE</v>
      </c>
      <c r="Z3165" s="65">
        <f t="shared" si="318"/>
        <v>0</v>
      </c>
      <c r="AA3165" s="65">
        <f t="shared" si="319"/>
        <v>0</v>
      </c>
      <c r="AB3165" s="65">
        <f t="shared" si="320"/>
        <v>1</v>
      </c>
      <c r="AC3165" s="65">
        <f t="shared" si="321"/>
        <v>0</v>
      </c>
    </row>
    <row r="3166" spans="7:29" x14ac:dyDescent="0.25">
      <c r="G3166" s="71"/>
      <c r="H3166" s="113" t="str">
        <f t="shared" si="316"/>
        <v/>
      </c>
      <c r="I3166" s="72"/>
      <c r="Y3166" s="65" t="str">
        <f t="shared" si="317"/>
        <v>DOUBLE</v>
      </c>
      <c r="Z3166" s="65">
        <f t="shared" si="318"/>
        <v>0</v>
      </c>
      <c r="AA3166" s="65">
        <f t="shared" si="319"/>
        <v>0</v>
      </c>
      <c r="AB3166" s="65">
        <f t="shared" si="320"/>
        <v>1</v>
      </c>
      <c r="AC3166" s="65">
        <f t="shared" si="321"/>
        <v>0</v>
      </c>
    </row>
    <row r="3167" spans="7:29" x14ac:dyDescent="0.25">
      <c r="G3167" s="71"/>
      <c r="H3167" s="113" t="str">
        <f t="shared" si="316"/>
        <v/>
      </c>
      <c r="I3167" s="72"/>
      <c r="Y3167" s="65" t="str">
        <f t="shared" si="317"/>
        <v>DOUBLE</v>
      </c>
      <c r="Z3167" s="65">
        <f t="shared" si="318"/>
        <v>0</v>
      </c>
      <c r="AA3167" s="65">
        <f t="shared" si="319"/>
        <v>0</v>
      </c>
      <c r="AB3167" s="65">
        <f t="shared" si="320"/>
        <v>1</v>
      </c>
      <c r="AC3167" s="65">
        <f t="shared" si="321"/>
        <v>0</v>
      </c>
    </row>
    <row r="3168" spans="7:29" x14ac:dyDescent="0.25">
      <c r="G3168" s="71"/>
      <c r="H3168" s="113" t="str">
        <f t="shared" si="316"/>
        <v/>
      </c>
      <c r="I3168" s="72"/>
      <c r="Y3168" s="65" t="str">
        <f t="shared" si="317"/>
        <v>DOUBLE</v>
      </c>
      <c r="Z3168" s="65">
        <f t="shared" si="318"/>
        <v>0</v>
      </c>
      <c r="AA3168" s="65">
        <f t="shared" si="319"/>
        <v>0</v>
      </c>
      <c r="AB3168" s="65">
        <f t="shared" si="320"/>
        <v>1</v>
      </c>
      <c r="AC3168" s="65">
        <f t="shared" si="321"/>
        <v>0</v>
      </c>
    </row>
    <row r="3169" spans="7:29" x14ac:dyDescent="0.25">
      <c r="G3169" s="71"/>
      <c r="H3169" s="113" t="str">
        <f t="shared" si="316"/>
        <v/>
      </c>
      <c r="I3169" s="72"/>
      <c r="Y3169" s="65" t="str">
        <f t="shared" si="317"/>
        <v>DOUBLE</v>
      </c>
      <c r="Z3169" s="65">
        <f t="shared" si="318"/>
        <v>0</v>
      </c>
      <c r="AA3169" s="65">
        <f t="shared" si="319"/>
        <v>0</v>
      </c>
      <c r="AB3169" s="65">
        <f t="shared" si="320"/>
        <v>1</v>
      </c>
      <c r="AC3169" s="65">
        <f t="shared" si="321"/>
        <v>0</v>
      </c>
    </row>
    <row r="3170" spans="7:29" x14ac:dyDescent="0.25">
      <c r="G3170" s="71"/>
      <c r="H3170" s="113" t="str">
        <f t="shared" si="316"/>
        <v/>
      </c>
      <c r="I3170" s="72"/>
      <c r="Y3170" s="65" t="str">
        <f t="shared" si="317"/>
        <v>DOUBLE</v>
      </c>
      <c r="Z3170" s="65">
        <f t="shared" si="318"/>
        <v>0</v>
      </c>
      <c r="AA3170" s="65">
        <f t="shared" si="319"/>
        <v>0</v>
      </c>
      <c r="AB3170" s="65">
        <f t="shared" si="320"/>
        <v>1</v>
      </c>
      <c r="AC3170" s="65">
        <f t="shared" si="321"/>
        <v>0</v>
      </c>
    </row>
    <row r="3171" spans="7:29" x14ac:dyDescent="0.25">
      <c r="G3171" s="71"/>
      <c r="H3171" s="113" t="str">
        <f t="shared" si="316"/>
        <v/>
      </c>
      <c r="I3171" s="72"/>
      <c r="Y3171" s="65" t="str">
        <f t="shared" si="317"/>
        <v>DOUBLE</v>
      </c>
      <c r="Z3171" s="65">
        <f t="shared" si="318"/>
        <v>0</v>
      </c>
      <c r="AA3171" s="65">
        <f t="shared" si="319"/>
        <v>0</v>
      </c>
      <c r="AB3171" s="65">
        <f t="shared" si="320"/>
        <v>1</v>
      </c>
      <c r="AC3171" s="65">
        <f t="shared" si="321"/>
        <v>0</v>
      </c>
    </row>
    <row r="3172" spans="7:29" x14ac:dyDescent="0.25">
      <c r="G3172" s="71"/>
      <c r="H3172" s="113" t="str">
        <f t="shared" si="316"/>
        <v/>
      </c>
      <c r="I3172" s="72"/>
      <c r="Y3172" s="65" t="str">
        <f t="shared" si="317"/>
        <v>DOUBLE</v>
      </c>
      <c r="Z3172" s="65">
        <f t="shared" si="318"/>
        <v>0</v>
      </c>
      <c r="AA3172" s="65">
        <f t="shared" si="319"/>
        <v>0</v>
      </c>
      <c r="AB3172" s="65">
        <f t="shared" si="320"/>
        <v>1</v>
      </c>
      <c r="AC3172" s="65">
        <f t="shared" si="321"/>
        <v>0</v>
      </c>
    </row>
    <row r="3173" spans="7:29" x14ac:dyDescent="0.25">
      <c r="G3173" s="71"/>
      <c r="H3173" s="113" t="str">
        <f t="shared" si="316"/>
        <v/>
      </c>
      <c r="I3173" s="72"/>
      <c r="Y3173" s="65" t="str">
        <f t="shared" si="317"/>
        <v>DOUBLE</v>
      </c>
      <c r="Z3173" s="65">
        <f t="shared" si="318"/>
        <v>0</v>
      </c>
      <c r="AA3173" s="65">
        <f t="shared" si="319"/>
        <v>0</v>
      </c>
      <c r="AB3173" s="65">
        <f t="shared" si="320"/>
        <v>1</v>
      </c>
      <c r="AC3173" s="65">
        <f t="shared" si="321"/>
        <v>0</v>
      </c>
    </row>
    <row r="3174" spans="7:29" x14ac:dyDescent="0.25">
      <c r="G3174" s="71"/>
      <c r="H3174" s="113" t="str">
        <f t="shared" si="316"/>
        <v/>
      </c>
      <c r="I3174" s="72"/>
      <c r="Y3174" s="65" t="str">
        <f t="shared" si="317"/>
        <v>DOUBLE</v>
      </c>
      <c r="Z3174" s="65">
        <f t="shared" si="318"/>
        <v>0</v>
      </c>
      <c r="AA3174" s="65">
        <f t="shared" si="319"/>
        <v>0</v>
      </c>
      <c r="AB3174" s="65">
        <f t="shared" si="320"/>
        <v>1</v>
      </c>
      <c r="AC3174" s="65">
        <f t="shared" si="321"/>
        <v>0</v>
      </c>
    </row>
    <row r="3175" spans="7:29" x14ac:dyDescent="0.25">
      <c r="G3175" s="71"/>
      <c r="H3175" s="113" t="str">
        <f t="shared" ref="H3175:H3238" si="322">LEFT(G3175,2)</f>
        <v/>
      </c>
      <c r="I3175" s="72"/>
      <c r="Y3175" s="65" t="str">
        <f t="shared" ref="Y3175:Y3238" si="323">IF(COUNTIF($G$5:$G$4836,G3016)&gt;1,"DOUBLE","")</f>
        <v>DOUBLE</v>
      </c>
      <c r="Z3175" s="65">
        <f t="shared" si="318"/>
        <v>0</v>
      </c>
      <c r="AA3175" s="65">
        <f t="shared" si="319"/>
        <v>0</v>
      </c>
      <c r="AB3175" s="65">
        <f t="shared" si="320"/>
        <v>1</v>
      </c>
      <c r="AC3175" s="65">
        <f t="shared" si="321"/>
        <v>0</v>
      </c>
    </row>
    <row r="3176" spans="7:29" x14ac:dyDescent="0.25">
      <c r="G3176" s="71"/>
      <c r="H3176" s="113" t="str">
        <f t="shared" si="322"/>
        <v/>
      </c>
      <c r="I3176" s="72"/>
      <c r="Y3176" s="65" t="str">
        <f t="shared" si="323"/>
        <v>DOUBLE</v>
      </c>
      <c r="Z3176" s="65">
        <f t="shared" si="318"/>
        <v>0</v>
      </c>
      <c r="AA3176" s="65">
        <f t="shared" si="319"/>
        <v>0</v>
      </c>
      <c r="AB3176" s="65">
        <f t="shared" si="320"/>
        <v>1</v>
      </c>
      <c r="AC3176" s="65">
        <f t="shared" si="321"/>
        <v>0</v>
      </c>
    </row>
    <row r="3177" spans="7:29" x14ac:dyDescent="0.25">
      <c r="G3177" s="71"/>
      <c r="H3177" s="113" t="str">
        <f t="shared" si="322"/>
        <v/>
      </c>
      <c r="I3177" s="72"/>
      <c r="Y3177" s="65" t="str">
        <f t="shared" si="323"/>
        <v>DOUBLE</v>
      </c>
      <c r="Z3177" s="65">
        <f t="shared" si="318"/>
        <v>0</v>
      </c>
      <c r="AA3177" s="65">
        <f t="shared" si="319"/>
        <v>0</v>
      </c>
      <c r="AB3177" s="65">
        <f t="shared" si="320"/>
        <v>1</v>
      </c>
      <c r="AC3177" s="65">
        <f t="shared" si="321"/>
        <v>0</v>
      </c>
    </row>
    <row r="3178" spans="7:29" x14ac:dyDescent="0.25">
      <c r="G3178" s="71"/>
      <c r="H3178" s="113" t="str">
        <f t="shared" si="322"/>
        <v/>
      </c>
      <c r="I3178" s="72"/>
      <c r="Y3178" s="65" t="str">
        <f t="shared" si="323"/>
        <v>DOUBLE</v>
      </c>
      <c r="Z3178" s="65">
        <f t="shared" si="318"/>
        <v>0</v>
      </c>
      <c r="AA3178" s="65">
        <f t="shared" si="319"/>
        <v>0</v>
      </c>
      <c r="AB3178" s="65">
        <f t="shared" si="320"/>
        <v>1</v>
      </c>
      <c r="AC3178" s="65">
        <f t="shared" si="321"/>
        <v>0</v>
      </c>
    </row>
    <row r="3179" spans="7:29" x14ac:dyDescent="0.25">
      <c r="G3179" s="71"/>
      <c r="H3179" s="113" t="str">
        <f t="shared" si="322"/>
        <v/>
      </c>
      <c r="I3179" s="72"/>
      <c r="Y3179" s="65" t="str">
        <f t="shared" si="323"/>
        <v>DOUBLE</v>
      </c>
      <c r="Z3179" s="65">
        <f t="shared" si="318"/>
        <v>0</v>
      </c>
      <c r="AA3179" s="65">
        <f t="shared" si="319"/>
        <v>0</v>
      </c>
      <c r="AB3179" s="65">
        <f t="shared" si="320"/>
        <v>1</v>
      </c>
      <c r="AC3179" s="65">
        <f t="shared" si="321"/>
        <v>0</v>
      </c>
    </row>
    <row r="3180" spans="7:29" x14ac:dyDescent="0.25">
      <c r="G3180" s="71"/>
      <c r="H3180" s="113" t="str">
        <f t="shared" si="322"/>
        <v/>
      </c>
      <c r="I3180" s="72"/>
      <c r="Y3180" s="65" t="str">
        <f t="shared" si="323"/>
        <v>DOUBLE</v>
      </c>
      <c r="Z3180" s="65">
        <f t="shared" si="318"/>
        <v>0</v>
      </c>
      <c r="AA3180" s="65">
        <f t="shared" si="319"/>
        <v>0</v>
      </c>
      <c r="AB3180" s="65">
        <f t="shared" si="320"/>
        <v>1</v>
      </c>
      <c r="AC3180" s="65">
        <f t="shared" si="321"/>
        <v>0</v>
      </c>
    </row>
    <row r="3181" spans="7:29" x14ac:dyDescent="0.25">
      <c r="G3181" s="71"/>
      <c r="H3181" s="113" t="str">
        <f t="shared" si="322"/>
        <v/>
      </c>
      <c r="I3181" s="72"/>
      <c r="Y3181" s="65" t="str">
        <f t="shared" si="323"/>
        <v>DOUBLE</v>
      </c>
      <c r="Z3181" s="65">
        <f t="shared" si="318"/>
        <v>0</v>
      </c>
      <c r="AA3181" s="65">
        <f t="shared" si="319"/>
        <v>0</v>
      </c>
      <c r="AB3181" s="65">
        <f t="shared" si="320"/>
        <v>1</v>
      </c>
      <c r="AC3181" s="65">
        <f t="shared" si="321"/>
        <v>0</v>
      </c>
    </row>
    <row r="3182" spans="7:29" x14ac:dyDescent="0.25">
      <c r="G3182" s="71"/>
      <c r="H3182" s="113" t="str">
        <f t="shared" si="322"/>
        <v/>
      </c>
      <c r="I3182" s="72"/>
      <c r="Y3182" s="65" t="str">
        <f t="shared" si="323"/>
        <v>DOUBLE</v>
      </c>
      <c r="Z3182" s="65">
        <f t="shared" si="318"/>
        <v>0</v>
      </c>
      <c r="AA3182" s="65">
        <f t="shared" si="319"/>
        <v>0</v>
      </c>
      <c r="AB3182" s="65">
        <f t="shared" si="320"/>
        <v>1</v>
      </c>
      <c r="AC3182" s="65">
        <f t="shared" si="321"/>
        <v>0</v>
      </c>
    </row>
    <row r="3183" spans="7:29" x14ac:dyDescent="0.25">
      <c r="G3183" s="71"/>
      <c r="H3183" s="113" t="str">
        <f t="shared" si="322"/>
        <v/>
      </c>
      <c r="I3183" s="72"/>
      <c r="Y3183" s="65" t="str">
        <f t="shared" si="323"/>
        <v>DOUBLE</v>
      </c>
      <c r="Z3183" s="65">
        <f t="shared" si="318"/>
        <v>0</v>
      </c>
      <c r="AA3183" s="65">
        <f t="shared" si="319"/>
        <v>0</v>
      </c>
      <c r="AB3183" s="65">
        <f t="shared" si="320"/>
        <v>1</v>
      </c>
      <c r="AC3183" s="65">
        <f t="shared" si="321"/>
        <v>0</v>
      </c>
    </row>
    <row r="3184" spans="7:29" x14ac:dyDescent="0.25">
      <c r="G3184" s="71"/>
      <c r="H3184" s="113" t="str">
        <f t="shared" si="322"/>
        <v/>
      </c>
      <c r="I3184" s="72"/>
      <c r="Y3184" s="65" t="str">
        <f t="shared" si="323"/>
        <v>DOUBLE</v>
      </c>
      <c r="Z3184" s="65">
        <f t="shared" si="318"/>
        <v>0</v>
      </c>
      <c r="AA3184" s="65">
        <f t="shared" si="319"/>
        <v>0</v>
      </c>
      <c r="AB3184" s="65">
        <f t="shared" si="320"/>
        <v>1</v>
      </c>
      <c r="AC3184" s="65">
        <f t="shared" si="321"/>
        <v>0</v>
      </c>
    </row>
    <row r="3185" spans="7:29" x14ac:dyDescent="0.25">
      <c r="G3185" s="71"/>
      <c r="H3185" s="113" t="str">
        <f t="shared" si="322"/>
        <v/>
      </c>
      <c r="I3185" s="72"/>
      <c r="Y3185" s="65" t="str">
        <f t="shared" si="323"/>
        <v>DOUBLE</v>
      </c>
      <c r="Z3185" s="65">
        <f t="shared" si="318"/>
        <v>0</v>
      </c>
      <c r="AA3185" s="65">
        <f t="shared" si="319"/>
        <v>0</v>
      </c>
      <c r="AB3185" s="65">
        <f t="shared" si="320"/>
        <v>1</v>
      </c>
      <c r="AC3185" s="65">
        <f t="shared" si="321"/>
        <v>0</v>
      </c>
    </row>
    <row r="3186" spans="7:29" x14ac:dyDescent="0.25">
      <c r="G3186" s="71"/>
      <c r="H3186" s="113" t="str">
        <f t="shared" si="322"/>
        <v/>
      </c>
      <c r="I3186" s="72"/>
      <c r="Y3186" s="65" t="str">
        <f t="shared" si="323"/>
        <v>DOUBLE</v>
      </c>
      <c r="Z3186" s="65">
        <f t="shared" si="318"/>
        <v>0</v>
      </c>
      <c r="AA3186" s="65">
        <f t="shared" si="319"/>
        <v>0</v>
      </c>
      <c r="AB3186" s="65">
        <f t="shared" si="320"/>
        <v>1</v>
      </c>
      <c r="AC3186" s="65">
        <f t="shared" si="321"/>
        <v>0</v>
      </c>
    </row>
    <row r="3187" spans="7:29" x14ac:dyDescent="0.25">
      <c r="G3187" s="71"/>
      <c r="H3187" s="113" t="str">
        <f t="shared" si="322"/>
        <v/>
      </c>
      <c r="I3187" s="72"/>
      <c r="Y3187" s="65" t="str">
        <f t="shared" si="323"/>
        <v>DOUBLE</v>
      </c>
      <c r="Z3187" s="65">
        <f t="shared" si="318"/>
        <v>0</v>
      </c>
      <c r="AA3187" s="65">
        <f t="shared" si="319"/>
        <v>0</v>
      </c>
      <c r="AB3187" s="65">
        <f t="shared" si="320"/>
        <v>1</v>
      </c>
      <c r="AC3187" s="65">
        <f t="shared" si="321"/>
        <v>0</v>
      </c>
    </row>
    <row r="3188" spans="7:29" x14ac:dyDescent="0.25">
      <c r="G3188" s="71"/>
      <c r="H3188" s="113" t="str">
        <f t="shared" si="322"/>
        <v/>
      </c>
      <c r="I3188" s="72"/>
      <c r="Y3188" s="65" t="str">
        <f t="shared" si="323"/>
        <v>DOUBLE</v>
      </c>
      <c r="Z3188" s="65">
        <f t="shared" si="318"/>
        <v>0</v>
      </c>
      <c r="AA3188" s="65">
        <f t="shared" si="319"/>
        <v>0</v>
      </c>
      <c r="AB3188" s="65">
        <f t="shared" si="320"/>
        <v>1</v>
      </c>
      <c r="AC3188" s="65">
        <f t="shared" si="321"/>
        <v>0</v>
      </c>
    </row>
    <row r="3189" spans="7:29" x14ac:dyDescent="0.25">
      <c r="G3189" s="71"/>
      <c r="H3189" s="113" t="str">
        <f t="shared" si="322"/>
        <v/>
      </c>
      <c r="I3189" s="72"/>
      <c r="Y3189" s="65" t="str">
        <f t="shared" si="323"/>
        <v>DOUBLE</v>
      </c>
      <c r="Z3189" s="65">
        <f t="shared" si="318"/>
        <v>0</v>
      </c>
      <c r="AA3189" s="65">
        <f t="shared" si="319"/>
        <v>0</v>
      </c>
      <c r="AB3189" s="65">
        <f t="shared" si="320"/>
        <v>1</v>
      </c>
      <c r="AC3189" s="65">
        <f t="shared" si="321"/>
        <v>0</v>
      </c>
    </row>
    <row r="3190" spans="7:29" x14ac:dyDescent="0.25">
      <c r="G3190" s="71"/>
      <c r="H3190" s="113" t="str">
        <f t="shared" si="322"/>
        <v/>
      </c>
      <c r="I3190" s="72"/>
      <c r="Y3190" s="65" t="str">
        <f t="shared" si="323"/>
        <v>DOUBLE</v>
      </c>
      <c r="Z3190" s="65">
        <f t="shared" si="318"/>
        <v>0</v>
      </c>
      <c r="AA3190" s="65">
        <f t="shared" si="319"/>
        <v>0</v>
      </c>
      <c r="AB3190" s="65">
        <f t="shared" si="320"/>
        <v>1</v>
      </c>
      <c r="AC3190" s="65">
        <f t="shared" si="321"/>
        <v>0</v>
      </c>
    </row>
    <row r="3191" spans="7:29" x14ac:dyDescent="0.25">
      <c r="G3191" s="71"/>
      <c r="H3191" s="113" t="str">
        <f t="shared" si="322"/>
        <v/>
      </c>
      <c r="I3191" s="72"/>
      <c r="Y3191" s="65" t="str">
        <f t="shared" si="323"/>
        <v>DOUBLE</v>
      </c>
      <c r="Z3191" s="65">
        <f t="shared" si="318"/>
        <v>0</v>
      </c>
      <c r="AA3191" s="65">
        <f t="shared" si="319"/>
        <v>0</v>
      </c>
      <c r="AB3191" s="65">
        <f t="shared" si="320"/>
        <v>1</v>
      </c>
      <c r="AC3191" s="65">
        <f t="shared" si="321"/>
        <v>0</v>
      </c>
    </row>
    <row r="3192" spans="7:29" x14ac:dyDescent="0.25">
      <c r="G3192" s="71"/>
      <c r="H3192" s="113" t="str">
        <f t="shared" si="322"/>
        <v/>
      </c>
      <c r="I3192" s="72"/>
      <c r="Y3192" s="65" t="str">
        <f t="shared" si="323"/>
        <v>DOUBLE</v>
      </c>
      <c r="Z3192" s="65">
        <f t="shared" si="318"/>
        <v>0</v>
      </c>
      <c r="AA3192" s="65">
        <f t="shared" si="319"/>
        <v>0</v>
      </c>
      <c r="AB3192" s="65">
        <f t="shared" si="320"/>
        <v>1</v>
      </c>
      <c r="AC3192" s="65">
        <f t="shared" si="321"/>
        <v>0</v>
      </c>
    </row>
    <row r="3193" spans="7:29" x14ac:dyDescent="0.25">
      <c r="G3193" s="71"/>
      <c r="H3193" s="113" t="str">
        <f t="shared" si="322"/>
        <v/>
      </c>
      <c r="I3193" s="72"/>
      <c r="Y3193" s="65" t="str">
        <f t="shared" si="323"/>
        <v>DOUBLE</v>
      </c>
      <c r="Z3193" s="65">
        <f t="shared" si="318"/>
        <v>0</v>
      </c>
      <c r="AA3193" s="65">
        <f t="shared" si="319"/>
        <v>0</v>
      </c>
      <c r="AB3193" s="65">
        <f t="shared" si="320"/>
        <v>1</v>
      </c>
      <c r="AC3193" s="65">
        <f t="shared" si="321"/>
        <v>0</v>
      </c>
    </row>
    <row r="3194" spans="7:29" x14ac:dyDescent="0.25">
      <c r="G3194" s="71"/>
      <c r="H3194" s="113" t="str">
        <f t="shared" si="322"/>
        <v/>
      </c>
      <c r="I3194" s="72"/>
      <c r="Y3194" s="65" t="str">
        <f t="shared" si="323"/>
        <v>DOUBLE</v>
      </c>
      <c r="Z3194" s="65">
        <f t="shared" si="318"/>
        <v>0</v>
      </c>
      <c r="AA3194" s="65">
        <f t="shared" si="319"/>
        <v>0</v>
      </c>
      <c r="AB3194" s="65">
        <f t="shared" si="320"/>
        <v>1</v>
      </c>
      <c r="AC3194" s="65">
        <f t="shared" si="321"/>
        <v>0</v>
      </c>
    </row>
    <row r="3195" spans="7:29" x14ac:dyDescent="0.25">
      <c r="G3195" s="71"/>
      <c r="H3195" s="113" t="str">
        <f t="shared" si="322"/>
        <v/>
      </c>
      <c r="I3195" s="72"/>
      <c r="Y3195" s="65" t="str">
        <f t="shared" si="323"/>
        <v>DOUBLE</v>
      </c>
      <c r="Z3195" s="65">
        <f t="shared" si="318"/>
        <v>0</v>
      </c>
      <c r="AA3195" s="65">
        <f t="shared" si="319"/>
        <v>0</v>
      </c>
      <c r="AB3195" s="65">
        <f t="shared" si="320"/>
        <v>1</v>
      </c>
      <c r="AC3195" s="65">
        <f t="shared" si="321"/>
        <v>0</v>
      </c>
    </row>
    <row r="3196" spans="7:29" x14ac:dyDescent="0.25">
      <c r="G3196" s="71"/>
      <c r="H3196" s="113" t="str">
        <f t="shared" si="322"/>
        <v/>
      </c>
      <c r="I3196" s="72"/>
      <c r="Y3196" s="65" t="str">
        <f t="shared" si="323"/>
        <v>DOUBLE</v>
      </c>
      <c r="Z3196" s="65">
        <f t="shared" si="318"/>
        <v>0</v>
      </c>
      <c r="AA3196" s="65">
        <f t="shared" si="319"/>
        <v>0</v>
      </c>
      <c r="AB3196" s="65">
        <f t="shared" si="320"/>
        <v>1</v>
      </c>
      <c r="AC3196" s="65">
        <f t="shared" si="321"/>
        <v>0</v>
      </c>
    </row>
    <row r="3197" spans="7:29" x14ac:dyDescent="0.25">
      <c r="G3197" s="71"/>
      <c r="H3197" s="113" t="str">
        <f t="shared" si="322"/>
        <v/>
      </c>
      <c r="I3197" s="72"/>
      <c r="Y3197" s="65" t="str">
        <f t="shared" si="323"/>
        <v>DOUBLE</v>
      </c>
      <c r="Z3197" s="65">
        <f t="shared" si="318"/>
        <v>0</v>
      </c>
      <c r="AA3197" s="65">
        <f t="shared" si="319"/>
        <v>0</v>
      </c>
      <c r="AB3197" s="65">
        <f t="shared" si="320"/>
        <v>1</v>
      </c>
      <c r="AC3197" s="65">
        <f t="shared" si="321"/>
        <v>0</v>
      </c>
    </row>
    <row r="3198" spans="7:29" x14ac:dyDescent="0.25">
      <c r="G3198" s="71"/>
      <c r="H3198" s="113" t="str">
        <f t="shared" si="322"/>
        <v/>
      </c>
      <c r="I3198" s="72"/>
      <c r="Y3198" s="65" t="str">
        <f t="shared" si="323"/>
        <v>DOUBLE</v>
      </c>
      <c r="Z3198" s="65">
        <f t="shared" si="318"/>
        <v>0</v>
      </c>
      <c r="AA3198" s="65">
        <f t="shared" si="319"/>
        <v>0</v>
      </c>
      <c r="AB3198" s="65">
        <f t="shared" si="320"/>
        <v>1</v>
      </c>
      <c r="AC3198" s="65">
        <f t="shared" si="321"/>
        <v>0</v>
      </c>
    </row>
    <row r="3199" spans="7:29" x14ac:dyDescent="0.25">
      <c r="G3199" s="71"/>
      <c r="H3199" s="113" t="str">
        <f t="shared" si="322"/>
        <v/>
      </c>
      <c r="I3199" s="72"/>
      <c r="Y3199" s="65" t="str">
        <f t="shared" si="323"/>
        <v>DOUBLE</v>
      </c>
      <c r="Z3199" s="65">
        <f t="shared" si="318"/>
        <v>0</v>
      </c>
      <c r="AA3199" s="65">
        <f t="shared" si="319"/>
        <v>0</v>
      </c>
      <c r="AB3199" s="65">
        <f t="shared" si="320"/>
        <v>1</v>
      </c>
      <c r="AC3199" s="65">
        <f t="shared" si="321"/>
        <v>0</v>
      </c>
    </row>
    <row r="3200" spans="7:29" x14ac:dyDescent="0.25">
      <c r="G3200" s="71"/>
      <c r="H3200" s="113" t="str">
        <f t="shared" si="322"/>
        <v/>
      </c>
      <c r="I3200" s="72"/>
      <c r="Y3200" s="65" t="str">
        <f t="shared" si="323"/>
        <v>DOUBLE</v>
      </c>
      <c r="Z3200" s="65">
        <f t="shared" si="318"/>
        <v>0</v>
      </c>
      <c r="AA3200" s="65">
        <f t="shared" si="319"/>
        <v>0</v>
      </c>
      <c r="AB3200" s="65">
        <f t="shared" si="320"/>
        <v>1</v>
      </c>
      <c r="AC3200" s="65">
        <f t="shared" si="321"/>
        <v>0</v>
      </c>
    </row>
    <row r="3201" spans="7:29" x14ac:dyDescent="0.25">
      <c r="G3201" s="71"/>
      <c r="H3201" s="113" t="str">
        <f t="shared" si="322"/>
        <v/>
      </c>
      <c r="I3201" s="72"/>
      <c r="Y3201" s="65" t="str">
        <f t="shared" si="323"/>
        <v>DOUBLE</v>
      </c>
      <c r="Z3201" s="65">
        <f t="shared" ref="Z3201:Z3264" si="324">A3042</f>
        <v>0</v>
      </c>
      <c r="AA3201" s="65">
        <f t="shared" si="319"/>
        <v>0</v>
      </c>
      <c r="AB3201" s="65">
        <f t="shared" si="320"/>
        <v>1</v>
      </c>
      <c r="AC3201" s="65">
        <f t="shared" si="321"/>
        <v>0</v>
      </c>
    </row>
    <row r="3202" spans="7:29" x14ac:dyDescent="0.25">
      <c r="G3202" s="71"/>
      <c r="H3202" s="113" t="str">
        <f t="shared" si="322"/>
        <v/>
      </c>
      <c r="I3202" s="72"/>
      <c r="Y3202" s="65" t="str">
        <f t="shared" si="323"/>
        <v>DOUBLE</v>
      </c>
      <c r="Z3202" s="65">
        <f t="shared" si="324"/>
        <v>0</v>
      </c>
      <c r="AA3202" s="65">
        <f t="shared" si="319"/>
        <v>0</v>
      </c>
      <c r="AB3202" s="65">
        <f t="shared" si="320"/>
        <v>1</v>
      </c>
      <c r="AC3202" s="65">
        <f t="shared" si="321"/>
        <v>0</v>
      </c>
    </row>
    <row r="3203" spans="7:29" x14ac:dyDescent="0.25">
      <c r="G3203" s="71"/>
      <c r="H3203" s="113" t="str">
        <f t="shared" si="322"/>
        <v/>
      </c>
      <c r="I3203" s="72"/>
      <c r="Y3203" s="65" t="str">
        <f t="shared" si="323"/>
        <v>DOUBLE</v>
      </c>
      <c r="Z3203" s="65">
        <f t="shared" si="324"/>
        <v>0</v>
      </c>
      <c r="AA3203" s="65">
        <f t="shared" ref="AA3203:AA3266" si="325">I3044</f>
        <v>0</v>
      </c>
      <c r="AB3203" s="65">
        <f t="shared" ref="AB3203:AB3266" si="326">IF(ISNA(MATCH(C3044,G3044,0)),1,0)</f>
        <v>1</v>
      </c>
      <c r="AC3203" s="65">
        <f t="shared" si="321"/>
        <v>0</v>
      </c>
    </row>
    <row r="3204" spans="7:29" x14ac:dyDescent="0.25">
      <c r="G3204" s="71"/>
      <c r="H3204" s="113" t="str">
        <f t="shared" si="322"/>
        <v/>
      </c>
      <c r="I3204" s="72"/>
      <c r="Y3204" s="65" t="str">
        <f t="shared" si="323"/>
        <v>DOUBLE</v>
      </c>
      <c r="Z3204" s="65">
        <f t="shared" si="324"/>
        <v>0</v>
      </c>
      <c r="AA3204" s="65">
        <f t="shared" si="325"/>
        <v>0</v>
      </c>
      <c r="AB3204" s="65">
        <f t="shared" si="326"/>
        <v>1</v>
      </c>
      <c r="AC3204" s="65">
        <f t="shared" si="321"/>
        <v>0</v>
      </c>
    </row>
    <row r="3205" spans="7:29" x14ac:dyDescent="0.25">
      <c r="G3205" s="71"/>
      <c r="H3205" s="113" t="str">
        <f t="shared" si="322"/>
        <v/>
      </c>
      <c r="I3205" s="72"/>
      <c r="Y3205" s="65" t="str">
        <f t="shared" si="323"/>
        <v>DOUBLE</v>
      </c>
      <c r="Z3205" s="65">
        <f t="shared" si="324"/>
        <v>0</v>
      </c>
      <c r="AA3205" s="65">
        <f t="shared" si="325"/>
        <v>0</v>
      </c>
      <c r="AB3205" s="65">
        <f t="shared" si="326"/>
        <v>1</v>
      </c>
      <c r="AC3205" s="65">
        <f t="shared" si="321"/>
        <v>0</v>
      </c>
    </row>
    <row r="3206" spans="7:29" x14ac:dyDescent="0.25">
      <c r="G3206" s="71"/>
      <c r="H3206" s="113" t="str">
        <f t="shared" si="322"/>
        <v/>
      </c>
      <c r="I3206" s="72"/>
      <c r="Y3206" s="65" t="str">
        <f t="shared" si="323"/>
        <v>DOUBLE</v>
      </c>
      <c r="Z3206" s="65">
        <f t="shared" si="324"/>
        <v>0</v>
      </c>
      <c r="AA3206" s="65">
        <f t="shared" si="325"/>
        <v>0</v>
      </c>
      <c r="AB3206" s="65">
        <f t="shared" si="326"/>
        <v>1</v>
      </c>
      <c r="AC3206" s="65">
        <f t="shared" si="321"/>
        <v>0</v>
      </c>
    </row>
    <row r="3207" spans="7:29" x14ac:dyDescent="0.25">
      <c r="G3207" s="71"/>
      <c r="H3207" s="113" t="str">
        <f t="shared" si="322"/>
        <v/>
      </c>
      <c r="I3207" s="72"/>
      <c r="Y3207" s="65" t="str">
        <f t="shared" si="323"/>
        <v>DOUBLE</v>
      </c>
      <c r="Z3207" s="65">
        <f t="shared" si="324"/>
        <v>0</v>
      </c>
      <c r="AA3207" s="65">
        <f t="shared" si="325"/>
        <v>0</v>
      </c>
      <c r="AB3207" s="65">
        <f t="shared" si="326"/>
        <v>1</v>
      </c>
      <c r="AC3207" s="65">
        <f t="shared" ref="AC3207:AC3270" si="327">LEN(G3048)</f>
        <v>0</v>
      </c>
    </row>
    <row r="3208" spans="7:29" x14ac:dyDescent="0.25">
      <c r="G3208" s="71"/>
      <c r="H3208" s="113" t="str">
        <f t="shared" si="322"/>
        <v/>
      </c>
      <c r="I3208" s="72"/>
      <c r="Y3208" s="65" t="str">
        <f t="shared" si="323"/>
        <v>DOUBLE</v>
      </c>
      <c r="Z3208" s="65">
        <f t="shared" si="324"/>
        <v>0</v>
      </c>
      <c r="AA3208" s="65">
        <f t="shared" si="325"/>
        <v>0</v>
      </c>
      <c r="AB3208" s="65">
        <f t="shared" si="326"/>
        <v>1</v>
      </c>
      <c r="AC3208" s="65">
        <f t="shared" si="327"/>
        <v>0</v>
      </c>
    </row>
    <row r="3209" spans="7:29" x14ac:dyDescent="0.25">
      <c r="G3209" s="71"/>
      <c r="H3209" s="113" t="str">
        <f t="shared" si="322"/>
        <v/>
      </c>
      <c r="I3209" s="72"/>
      <c r="Y3209" s="65" t="str">
        <f t="shared" si="323"/>
        <v>DOUBLE</v>
      </c>
      <c r="Z3209" s="65">
        <f t="shared" si="324"/>
        <v>0</v>
      </c>
      <c r="AA3209" s="65">
        <f t="shared" si="325"/>
        <v>0</v>
      </c>
      <c r="AB3209" s="65">
        <f t="shared" si="326"/>
        <v>1</v>
      </c>
      <c r="AC3209" s="65">
        <f t="shared" si="327"/>
        <v>0</v>
      </c>
    </row>
    <row r="3210" spans="7:29" x14ac:dyDescent="0.25">
      <c r="G3210" s="71"/>
      <c r="H3210" s="113" t="str">
        <f t="shared" si="322"/>
        <v/>
      </c>
      <c r="I3210" s="72"/>
      <c r="Y3210" s="65" t="str">
        <f t="shared" si="323"/>
        <v>DOUBLE</v>
      </c>
      <c r="Z3210" s="65">
        <f t="shared" si="324"/>
        <v>0</v>
      </c>
      <c r="AA3210" s="65">
        <f t="shared" si="325"/>
        <v>0</v>
      </c>
      <c r="AB3210" s="65">
        <f t="shared" si="326"/>
        <v>1</v>
      </c>
      <c r="AC3210" s="65">
        <f t="shared" si="327"/>
        <v>0</v>
      </c>
    </row>
    <row r="3211" spans="7:29" x14ac:dyDescent="0.25">
      <c r="G3211" s="71"/>
      <c r="H3211" s="113" t="str">
        <f t="shared" si="322"/>
        <v/>
      </c>
      <c r="I3211" s="72"/>
      <c r="Y3211" s="65" t="str">
        <f t="shared" si="323"/>
        <v>DOUBLE</v>
      </c>
      <c r="Z3211" s="65">
        <f t="shared" si="324"/>
        <v>0</v>
      </c>
      <c r="AA3211" s="65">
        <f t="shared" si="325"/>
        <v>0</v>
      </c>
      <c r="AB3211" s="65">
        <f t="shared" si="326"/>
        <v>1</v>
      </c>
      <c r="AC3211" s="65">
        <f t="shared" si="327"/>
        <v>0</v>
      </c>
    </row>
    <row r="3212" spans="7:29" x14ac:dyDescent="0.25">
      <c r="G3212" s="71"/>
      <c r="H3212" s="113" t="str">
        <f t="shared" si="322"/>
        <v/>
      </c>
      <c r="I3212" s="72"/>
      <c r="Y3212" s="65" t="str">
        <f t="shared" si="323"/>
        <v>DOUBLE</v>
      </c>
      <c r="Z3212" s="65">
        <f t="shared" si="324"/>
        <v>0</v>
      </c>
      <c r="AA3212" s="65">
        <f t="shared" si="325"/>
        <v>0</v>
      </c>
      <c r="AB3212" s="65">
        <f t="shared" si="326"/>
        <v>1</v>
      </c>
      <c r="AC3212" s="65">
        <f t="shared" si="327"/>
        <v>0</v>
      </c>
    </row>
    <row r="3213" spans="7:29" x14ac:dyDescent="0.25">
      <c r="G3213" s="71"/>
      <c r="H3213" s="113" t="str">
        <f t="shared" si="322"/>
        <v/>
      </c>
      <c r="I3213" s="72"/>
      <c r="Y3213" s="65" t="str">
        <f t="shared" si="323"/>
        <v>DOUBLE</v>
      </c>
      <c r="Z3213" s="65">
        <f t="shared" si="324"/>
        <v>0</v>
      </c>
      <c r="AA3213" s="65">
        <f t="shared" si="325"/>
        <v>0</v>
      </c>
      <c r="AB3213" s="65">
        <f t="shared" si="326"/>
        <v>1</v>
      </c>
      <c r="AC3213" s="65">
        <f t="shared" si="327"/>
        <v>0</v>
      </c>
    </row>
    <row r="3214" spans="7:29" x14ac:dyDescent="0.25">
      <c r="G3214" s="71"/>
      <c r="H3214" s="113" t="str">
        <f t="shared" si="322"/>
        <v/>
      </c>
      <c r="I3214" s="72"/>
      <c r="Y3214" s="65" t="str">
        <f t="shared" si="323"/>
        <v>DOUBLE</v>
      </c>
      <c r="Z3214" s="65">
        <f t="shared" si="324"/>
        <v>0</v>
      </c>
      <c r="AA3214" s="65">
        <f t="shared" si="325"/>
        <v>0</v>
      </c>
      <c r="AB3214" s="65">
        <f t="shared" si="326"/>
        <v>1</v>
      </c>
      <c r="AC3214" s="65">
        <f t="shared" si="327"/>
        <v>0</v>
      </c>
    </row>
    <row r="3215" spans="7:29" x14ac:dyDescent="0.25">
      <c r="G3215" s="71"/>
      <c r="H3215" s="113" t="str">
        <f t="shared" si="322"/>
        <v/>
      </c>
      <c r="I3215" s="72"/>
      <c r="Y3215" s="65" t="str">
        <f t="shared" si="323"/>
        <v>DOUBLE</v>
      </c>
      <c r="Z3215" s="65">
        <f t="shared" si="324"/>
        <v>0</v>
      </c>
      <c r="AA3215" s="65">
        <f t="shared" si="325"/>
        <v>0</v>
      </c>
      <c r="AB3215" s="65">
        <f t="shared" si="326"/>
        <v>1</v>
      </c>
      <c r="AC3215" s="65">
        <f t="shared" si="327"/>
        <v>0</v>
      </c>
    </row>
    <row r="3216" spans="7:29" x14ac:dyDescent="0.25">
      <c r="G3216" s="71"/>
      <c r="H3216" s="113" t="str">
        <f t="shared" si="322"/>
        <v/>
      </c>
      <c r="I3216" s="72"/>
      <c r="Y3216" s="65" t="str">
        <f t="shared" si="323"/>
        <v>DOUBLE</v>
      </c>
      <c r="Z3216" s="65">
        <f t="shared" si="324"/>
        <v>0</v>
      </c>
      <c r="AA3216" s="65">
        <f t="shared" si="325"/>
        <v>0</v>
      </c>
      <c r="AB3216" s="65">
        <f t="shared" si="326"/>
        <v>1</v>
      </c>
      <c r="AC3216" s="65">
        <f t="shared" si="327"/>
        <v>0</v>
      </c>
    </row>
    <row r="3217" spans="7:29" x14ac:dyDescent="0.25">
      <c r="G3217" s="71"/>
      <c r="H3217" s="113" t="str">
        <f t="shared" si="322"/>
        <v/>
      </c>
      <c r="I3217" s="72"/>
      <c r="Y3217" s="65" t="str">
        <f t="shared" si="323"/>
        <v>DOUBLE</v>
      </c>
      <c r="Z3217" s="65">
        <f t="shared" si="324"/>
        <v>0</v>
      </c>
      <c r="AA3217" s="65">
        <f t="shared" si="325"/>
        <v>0</v>
      </c>
      <c r="AB3217" s="65">
        <f t="shared" si="326"/>
        <v>1</v>
      </c>
      <c r="AC3217" s="65">
        <f t="shared" si="327"/>
        <v>0</v>
      </c>
    </row>
    <row r="3218" spans="7:29" x14ac:dyDescent="0.25">
      <c r="G3218" s="71"/>
      <c r="H3218" s="113" t="str">
        <f t="shared" si="322"/>
        <v/>
      </c>
      <c r="I3218" s="72"/>
      <c r="Y3218" s="65" t="str">
        <f t="shared" si="323"/>
        <v>DOUBLE</v>
      </c>
      <c r="Z3218" s="65">
        <f t="shared" si="324"/>
        <v>0</v>
      </c>
      <c r="AA3218" s="65">
        <f t="shared" si="325"/>
        <v>0</v>
      </c>
      <c r="AB3218" s="65">
        <f t="shared" si="326"/>
        <v>1</v>
      </c>
      <c r="AC3218" s="65">
        <f t="shared" si="327"/>
        <v>0</v>
      </c>
    </row>
    <row r="3219" spans="7:29" x14ac:dyDescent="0.25">
      <c r="G3219" s="71"/>
      <c r="H3219" s="113" t="str">
        <f t="shared" si="322"/>
        <v/>
      </c>
      <c r="I3219" s="72"/>
      <c r="Y3219" s="65" t="str">
        <f t="shared" si="323"/>
        <v>DOUBLE</v>
      </c>
      <c r="Z3219" s="65">
        <f t="shared" si="324"/>
        <v>0</v>
      </c>
      <c r="AA3219" s="65">
        <f t="shared" si="325"/>
        <v>0</v>
      </c>
      <c r="AB3219" s="65">
        <f t="shared" si="326"/>
        <v>1</v>
      </c>
      <c r="AC3219" s="65">
        <f t="shared" si="327"/>
        <v>0</v>
      </c>
    </row>
    <row r="3220" spans="7:29" x14ac:dyDescent="0.25">
      <c r="G3220" s="71"/>
      <c r="H3220" s="113" t="str">
        <f t="shared" si="322"/>
        <v/>
      </c>
      <c r="I3220" s="72"/>
      <c r="Y3220" s="65" t="str">
        <f t="shared" si="323"/>
        <v>DOUBLE</v>
      </c>
      <c r="Z3220" s="65">
        <f t="shared" si="324"/>
        <v>0</v>
      </c>
      <c r="AA3220" s="65">
        <f t="shared" si="325"/>
        <v>0</v>
      </c>
      <c r="AB3220" s="65">
        <f t="shared" si="326"/>
        <v>1</v>
      </c>
      <c r="AC3220" s="65">
        <f t="shared" si="327"/>
        <v>0</v>
      </c>
    </row>
    <row r="3221" spans="7:29" x14ac:dyDescent="0.25">
      <c r="G3221" s="71"/>
      <c r="H3221" s="113" t="str">
        <f t="shared" si="322"/>
        <v/>
      </c>
      <c r="I3221" s="72"/>
      <c r="Y3221" s="65" t="str">
        <f t="shared" si="323"/>
        <v>DOUBLE</v>
      </c>
      <c r="Z3221" s="65">
        <f t="shared" si="324"/>
        <v>0</v>
      </c>
      <c r="AA3221" s="65">
        <f t="shared" si="325"/>
        <v>0</v>
      </c>
      <c r="AB3221" s="65">
        <f t="shared" si="326"/>
        <v>1</v>
      </c>
      <c r="AC3221" s="65">
        <f t="shared" si="327"/>
        <v>0</v>
      </c>
    </row>
    <row r="3222" spans="7:29" x14ac:dyDescent="0.25">
      <c r="G3222" s="71"/>
      <c r="H3222" s="113" t="str">
        <f t="shared" si="322"/>
        <v/>
      </c>
      <c r="I3222" s="72"/>
      <c r="Y3222" s="65" t="str">
        <f t="shared" si="323"/>
        <v>DOUBLE</v>
      </c>
      <c r="Z3222" s="65">
        <f t="shared" si="324"/>
        <v>0</v>
      </c>
      <c r="AA3222" s="65">
        <f t="shared" si="325"/>
        <v>0</v>
      </c>
      <c r="AB3222" s="65">
        <f t="shared" si="326"/>
        <v>1</v>
      </c>
      <c r="AC3222" s="65">
        <f t="shared" si="327"/>
        <v>0</v>
      </c>
    </row>
    <row r="3223" spans="7:29" x14ac:dyDescent="0.25">
      <c r="G3223" s="71"/>
      <c r="H3223" s="113" t="str">
        <f t="shared" si="322"/>
        <v/>
      </c>
      <c r="I3223" s="72"/>
      <c r="Y3223" s="65" t="str">
        <f t="shared" si="323"/>
        <v>DOUBLE</v>
      </c>
      <c r="Z3223" s="65">
        <f t="shared" si="324"/>
        <v>0</v>
      </c>
      <c r="AA3223" s="65">
        <f t="shared" si="325"/>
        <v>0</v>
      </c>
      <c r="AB3223" s="65">
        <f t="shared" si="326"/>
        <v>1</v>
      </c>
      <c r="AC3223" s="65">
        <f t="shared" si="327"/>
        <v>0</v>
      </c>
    </row>
    <row r="3224" spans="7:29" x14ac:dyDescent="0.25">
      <c r="G3224" s="71"/>
      <c r="H3224" s="113" t="str">
        <f t="shared" si="322"/>
        <v/>
      </c>
      <c r="I3224" s="72"/>
      <c r="Y3224" s="65" t="str">
        <f t="shared" si="323"/>
        <v>DOUBLE</v>
      </c>
      <c r="Z3224" s="65">
        <f t="shared" si="324"/>
        <v>0</v>
      </c>
      <c r="AA3224" s="65">
        <f t="shared" si="325"/>
        <v>0</v>
      </c>
      <c r="AB3224" s="65">
        <f t="shared" si="326"/>
        <v>1</v>
      </c>
      <c r="AC3224" s="65">
        <f t="shared" si="327"/>
        <v>0</v>
      </c>
    </row>
    <row r="3225" spans="7:29" x14ac:dyDescent="0.25">
      <c r="G3225" s="71"/>
      <c r="H3225" s="113" t="str">
        <f t="shared" si="322"/>
        <v/>
      </c>
      <c r="I3225" s="72"/>
      <c r="Y3225" s="65" t="str">
        <f t="shared" si="323"/>
        <v>DOUBLE</v>
      </c>
      <c r="Z3225" s="65">
        <f t="shared" si="324"/>
        <v>0</v>
      </c>
      <c r="AA3225" s="65">
        <f t="shared" si="325"/>
        <v>0</v>
      </c>
      <c r="AB3225" s="65">
        <f t="shared" si="326"/>
        <v>1</v>
      </c>
      <c r="AC3225" s="65">
        <f t="shared" si="327"/>
        <v>0</v>
      </c>
    </row>
    <row r="3226" spans="7:29" x14ac:dyDescent="0.25">
      <c r="G3226" s="71"/>
      <c r="H3226" s="113" t="str">
        <f t="shared" si="322"/>
        <v/>
      </c>
      <c r="I3226" s="72"/>
      <c r="Y3226" s="65" t="str">
        <f t="shared" si="323"/>
        <v>DOUBLE</v>
      </c>
      <c r="Z3226" s="65">
        <f t="shared" si="324"/>
        <v>0</v>
      </c>
      <c r="AA3226" s="65">
        <f t="shared" si="325"/>
        <v>0</v>
      </c>
      <c r="AB3226" s="65">
        <f t="shared" si="326"/>
        <v>1</v>
      </c>
      <c r="AC3226" s="65">
        <f t="shared" si="327"/>
        <v>0</v>
      </c>
    </row>
    <row r="3227" spans="7:29" x14ac:dyDescent="0.25">
      <c r="G3227" s="71"/>
      <c r="H3227" s="113" t="str">
        <f t="shared" si="322"/>
        <v/>
      </c>
      <c r="I3227" s="72"/>
      <c r="Y3227" s="65" t="str">
        <f t="shared" si="323"/>
        <v>DOUBLE</v>
      </c>
      <c r="Z3227" s="65">
        <f t="shared" si="324"/>
        <v>0</v>
      </c>
      <c r="AA3227" s="65">
        <f t="shared" si="325"/>
        <v>0</v>
      </c>
      <c r="AB3227" s="65">
        <f t="shared" si="326"/>
        <v>1</v>
      </c>
      <c r="AC3227" s="65">
        <f t="shared" si="327"/>
        <v>0</v>
      </c>
    </row>
    <row r="3228" spans="7:29" x14ac:dyDescent="0.25">
      <c r="G3228" s="71"/>
      <c r="H3228" s="113" t="str">
        <f t="shared" si="322"/>
        <v/>
      </c>
      <c r="I3228" s="72"/>
      <c r="Y3228" s="65" t="str">
        <f t="shared" si="323"/>
        <v>DOUBLE</v>
      </c>
      <c r="Z3228" s="65">
        <f t="shared" si="324"/>
        <v>0</v>
      </c>
      <c r="AA3228" s="65">
        <f t="shared" si="325"/>
        <v>0</v>
      </c>
      <c r="AB3228" s="65">
        <f t="shared" si="326"/>
        <v>1</v>
      </c>
      <c r="AC3228" s="65">
        <f t="shared" si="327"/>
        <v>0</v>
      </c>
    </row>
    <row r="3229" spans="7:29" x14ac:dyDescent="0.25">
      <c r="G3229" s="71"/>
      <c r="H3229" s="113" t="str">
        <f t="shared" si="322"/>
        <v/>
      </c>
      <c r="I3229" s="72"/>
      <c r="Y3229" s="65" t="str">
        <f t="shared" si="323"/>
        <v>DOUBLE</v>
      </c>
      <c r="Z3229" s="65">
        <f t="shared" si="324"/>
        <v>0</v>
      </c>
      <c r="AA3229" s="65">
        <f t="shared" si="325"/>
        <v>0</v>
      </c>
      <c r="AB3229" s="65">
        <f t="shared" si="326"/>
        <v>1</v>
      </c>
      <c r="AC3229" s="65">
        <f t="shared" si="327"/>
        <v>0</v>
      </c>
    </row>
    <row r="3230" spans="7:29" x14ac:dyDescent="0.25">
      <c r="G3230" s="71"/>
      <c r="H3230" s="113" t="str">
        <f t="shared" si="322"/>
        <v/>
      </c>
      <c r="I3230" s="72"/>
      <c r="Y3230" s="65" t="str">
        <f t="shared" si="323"/>
        <v>DOUBLE</v>
      </c>
      <c r="Z3230" s="65">
        <f t="shared" si="324"/>
        <v>0</v>
      </c>
      <c r="AA3230" s="65">
        <f t="shared" si="325"/>
        <v>0</v>
      </c>
      <c r="AB3230" s="65">
        <f t="shared" si="326"/>
        <v>1</v>
      </c>
      <c r="AC3230" s="65">
        <f t="shared" si="327"/>
        <v>0</v>
      </c>
    </row>
    <row r="3231" spans="7:29" x14ac:dyDescent="0.25">
      <c r="G3231" s="71"/>
      <c r="H3231" s="113" t="str">
        <f t="shared" si="322"/>
        <v/>
      </c>
      <c r="I3231" s="72"/>
      <c r="Y3231" s="65" t="str">
        <f t="shared" si="323"/>
        <v>DOUBLE</v>
      </c>
      <c r="Z3231" s="65">
        <f t="shared" si="324"/>
        <v>0</v>
      </c>
      <c r="AA3231" s="65">
        <f t="shared" si="325"/>
        <v>0</v>
      </c>
      <c r="AB3231" s="65">
        <f t="shared" si="326"/>
        <v>1</v>
      </c>
      <c r="AC3231" s="65">
        <f t="shared" si="327"/>
        <v>0</v>
      </c>
    </row>
    <row r="3232" spans="7:29" x14ac:dyDescent="0.25">
      <c r="G3232" s="71"/>
      <c r="H3232" s="113" t="str">
        <f t="shared" si="322"/>
        <v/>
      </c>
      <c r="I3232" s="72"/>
      <c r="Y3232" s="65" t="str">
        <f t="shared" si="323"/>
        <v>DOUBLE</v>
      </c>
      <c r="Z3232" s="65">
        <f t="shared" si="324"/>
        <v>0</v>
      </c>
      <c r="AA3232" s="65">
        <f t="shared" si="325"/>
        <v>0</v>
      </c>
      <c r="AB3232" s="65">
        <f t="shared" si="326"/>
        <v>1</v>
      </c>
      <c r="AC3232" s="65">
        <f t="shared" si="327"/>
        <v>0</v>
      </c>
    </row>
    <row r="3233" spans="7:29" x14ac:dyDescent="0.25">
      <c r="G3233" s="71"/>
      <c r="H3233" s="113" t="str">
        <f t="shared" si="322"/>
        <v/>
      </c>
      <c r="I3233" s="72"/>
      <c r="Y3233" s="65" t="str">
        <f t="shared" si="323"/>
        <v>DOUBLE</v>
      </c>
      <c r="Z3233" s="65">
        <f t="shared" si="324"/>
        <v>0</v>
      </c>
      <c r="AA3233" s="65">
        <f t="shared" si="325"/>
        <v>0</v>
      </c>
      <c r="AB3233" s="65">
        <f t="shared" si="326"/>
        <v>1</v>
      </c>
      <c r="AC3233" s="65">
        <f t="shared" si="327"/>
        <v>0</v>
      </c>
    </row>
    <row r="3234" spans="7:29" x14ac:dyDescent="0.25">
      <c r="G3234" s="71"/>
      <c r="H3234" s="113" t="str">
        <f t="shared" si="322"/>
        <v/>
      </c>
      <c r="I3234" s="72"/>
      <c r="Y3234" s="65" t="str">
        <f t="shared" si="323"/>
        <v>DOUBLE</v>
      </c>
      <c r="Z3234" s="65">
        <f t="shared" si="324"/>
        <v>0</v>
      </c>
      <c r="AA3234" s="65">
        <f t="shared" si="325"/>
        <v>0</v>
      </c>
      <c r="AB3234" s="65">
        <f t="shared" si="326"/>
        <v>1</v>
      </c>
      <c r="AC3234" s="65">
        <f t="shared" si="327"/>
        <v>0</v>
      </c>
    </row>
    <row r="3235" spans="7:29" x14ac:dyDescent="0.25">
      <c r="G3235" s="71"/>
      <c r="H3235" s="113" t="str">
        <f t="shared" si="322"/>
        <v/>
      </c>
      <c r="I3235" s="72"/>
      <c r="Y3235" s="65" t="str">
        <f t="shared" si="323"/>
        <v>DOUBLE</v>
      </c>
      <c r="Z3235" s="65">
        <f t="shared" si="324"/>
        <v>0</v>
      </c>
      <c r="AA3235" s="65">
        <f t="shared" si="325"/>
        <v>0</v>
      </c>
      <c r="AB3235" s="65">
        <f t="shared" si="326"/>
        <v>1</v>
      </c>
      <c r="AC3235" s="65">
        <f t="shared" si="327"/>
        <v>0</v>
      </c>
    </row>
    <row r="3236" spans="7:29" x14ac:dyDescent="0.25">
      <c r="G3236" s="71"/>
      <c r="H3236" s="113" t="str">
        <f t="shared" si="322"/>
        <v/>
      </c>
      <c r="I3236" s="72"/>
      <c r="Y3236" s="65" t="str">
        <f t="shared" si="323"/>
        <v>DOUBLE</v>
      </c>
      <c r="Z3236" s="65">
        <f t="shared" si="324"/>
        <v>0</v>
      </c>
      <c r="AA3236" s="65">
        <f t="shared" si="325"/>
        <v>0</v>
      </c>
      <c r="AB3236" s="65">
        <f t="shared" si="326"/>
        <v>1</v>
      </c>
      <c r="AC3236" s="65">
        <f t="shared" si="327"/>
        <v>0</v>
      </c>
    </row>
    <row r="3237" spans="7:29" x14ac:dyDescent="0.25">
      <c r="G3237" s="71"/>
      <c r="H3237" s="113" t="str">
        <f t="shared" si="322"/>
        <v/>
      </c>
      <c r="I3237" s="72"/>
      <c r="Y3237" s="65" t="str">
        <f t="shared" si="323"/>
        <v>DOUBLE</v>
      </c>
      <c r="Z3237" s="65">
        <f t="shared" si="324"/>
        <v>0</v>
      </c>
      <c r="AA3237" s="65">
        <f t="shared" si="325"/>
        <v>0</v>
      </c>
      <c r="AB3237" s="65">
        <f t="shared" si="326"/>
        <v>1</v>
      </c>
      <c r="AC3237" s="65">
        <f t="shared" si="327"/>
        <v>0</v>
      </c>
    </row>
    <row r="3238" spans="7:29" x14ac:dyDescent="0.25">
      <c r="G3238" s="71"/>
      <c r="H3238" s="113" t="str">
        <f t="shared" si="322"/>
        <v/>
      </c>
      <c r="I3238" s="72"/>
      <c r="Y3238" s="65" t="str">
        <f t="shared" si="323"/>
        <v>DOUBLE</v>
      </c>
      <c r="Z3238" s="65">
        <f t="shared" si="324"/>
        <v>0</v>
      </c>
      <c r="AA3238" s="65">
        <f t="shared" si="325"/>
        <v>0</v>
      </c>
      <c r="AB3238" s="65">
        <f t="shared" si="326"/>
        <v>1</v>
      </c>
      <c r="AC3238" s="65">
        <f t="shared" si="327"/>
        <v>0</v>
      </c>
    </row>
    <row r="3239" spans="7:29" x14ac:dyDescent="0.25">
      <c r="G3239" s="71"/>
      <c r="H3239" s="113" t="str">
        <f t="shared" ref="H3239:H3302" si="328">LEFT(G3239,2)</f>
        <v/>
      </c>
      <c r="I3239" s="72"/>
      <c r="Y3239" s="65" t="str">
        <f t="shared" ref="Y3239:Y3302" si="329">IF(COUNTIF($G$5:$G$4836,G3080)&gt;1,"DOUBLE","")</f>
        <v>DOUBLE</v>
      </c>
      <c r="Z3239" s="65">
        <f t="shared" si="324"/>
        <v>0</v>
      </c>
      <c r="AA3239" s="65">
        <f t="shared" si="325"/>
        <v>0</v>
      </c>
      <c r="AB3239" s="65">
        <f t="shared" si="326"/>
        <v>1</v>
      </c>
      <c r="AC3239" s="65">
        <f t="shared" si="327"/>
        <v>0</v>
      </c>
    </row>
    <row r="3240" spans="7:29" x14ac:dyDescent="0.25">
      <c r="G3240" s="71"/>
      <c r="H3240" s="113" t="str">
        <f t="shared" si="328"/>
        <v/>
      </c>
      <c r="I3240" s="72"/>
      <c r="Y3240" s="65" t="str">
        <f t="shared" si="329"/>
        <v>DOUBLE</v>
      </c>
      <c r="Z3240" s="65">
        <f t="shared" si="324"/>
        <v>0</v>
      </c>
      <c r="AA3240" s="65">
        <f t="shared" si="325"/>
        <v>0</v>
      </c>
      <c r="AB3240" s="65">
        <f t="shared" si="326"/>
        <v>1</v>
      </c>
      <c r="AC3240" s="65">
        <f t="shared" si="327"/>
        <v>0</v>
      </c>
    </row>
    <row r="3241" spans="7:29" x14ac:dyDescent="0.25">
      <c r="G3241" s="71"/>
      <c r="H3241" s="113" t="str">
        <f t="shared" si="328"/>
        <v/>
      </c>
      <c r="I3241" s="72"/>
      <c r="Y3241" s="65" t="str">
        <f t="shared" si="329"/>
        <v>DOUBLE</v>
      </c>
      <c r="Z3241" s="65">
        <f t="shared" si="324"/>
        <v>0</v>
      </c>
      <c r="AA3241" s="65">
        <f t="shared" si="325"/>
        <v>0</v>
      </c>
      <c r="AB3241" s="65">
        <f t="shared" si="326"/>
        <v>1</v>
      </c>
      <c r="AC3241" s="65">
        <f t="shared" si="327"/>
        <v>0</v>
      </c>
    </row>
    <row r="3242" spans="7:29" x14ac:dyDescent="0.25">
      <c r="G3242" s="71"/>
      <c r="H3242" s="113" t="str">
        <f t="shared" si="328"/>
        <v/>
      </c>
      <c r="I3242" s="72"/>
      <c r="Y3242" s="65" t="str">
        <f t="shared" si="329"/>
        <v>DOUBLE</v>
      </c>
      <c r="Z3242" s="65">
        <f t="shared" si="324"/>
        <v>0</v>
      </c>
      <c r="AA3242" s="65">
        <f t="shared" si="325"/>
        <v>0</v>
      </c>
      <c r="AB3242" s="65">
        <f t="shared" si="326"/>
        <v>1</v>
      </c>
      <c r="AC3242" s="65">
        <f t="shared" si="327"/>
        <v>0</v>
      </c>
    </row>
    <row r="3243" spans="7:29" x14ac:dyDescent="0.25">
      <c r="G3243" s="71"/>
      <c r="H3243" s="113" t="str">
        <f t="shared" si="328"/>
        <v/>
      </c>
      <c r="I3243" s="72"/>
      <c r="Y3243" s="65" t="str">
        <f t="shared" si="329"/>
        <v>DOUBLE</v>
      </c>
      <c r="Z3243" s="65">
        <f t="shared" si="324"/>
        <v>0</v>
      </c>
      <c r="AA3243" s="65">
        <f t="shared" si="325"/>
        <v>0</v>
      </c>
      <c r="AB3243" s="65">
        <f t="shared" si="326"/>
        <v>1</v>
      </c>
      <c r="AC3243" s="65">
        <f t="shared" si="327"/>
        <v>0</v>
      </c>
    </row>
    <row r="3244" spans="7:29" x14ac:dyDescent="0.25">
      <c r="G3244" s="71"/>
      <c r="H3244" s="113" t="str">
        <f t="shared" si="328"/>
        <v/>
      </c>
      <c r="I3244" s="72"/>
      <c r="Y3244" s="65" t="str">
        <f t="shared" si="329"/>
        <v>DOUBLE</v>
      </c>
      <c r="Z3244" s="65">
        <f t="shared" si="324"/>
        <v>0</v>
      </c>
      <c r="AA3244" s="65">
        <f t="shared" si="325"/>
        <v>0</v>
      </c>
      <c r="AB3244" s="65">
        <f t="shared" si="326"/>
        <v>1</v>
      </c>
      <c r="AC3244" s="65">
        <f t="shared" si="327"/>
        <v>0</v>
      </c>
    </row>
    <row r="3245" spans="7:29" x14ac:dyDescent="0.25">
      <c r="G3245" s="71"/>
      <c r="H3245" s="113" t="str">
        <f t="shared" si="328"/>
        <v/>
      </c>
      <c r="I3245" s="72"/>
      <c r="Y3245" s="65" t="str">
        <f t="shared" si="329"/>
        <v>DOUBLE</v>
      </c>
      <c r="Z3245" s="65">
        <f t="shared" si="324"/>
        <v>0</v>
      </c>
      <c r="AA3245" s="65">
        <f t="shared" si="325"/>
        <v>0</v>
      </c>
      <c r="AB3245" s="65">
        <f t="shared" si="326"/>
        <v>1</v>
      </c>
      <c r="AC3245" s="65">
        <f t="shared" si="327"/>
        <v>0</v>
      </c>
    </row>
    <row r="3246" spans="7:29" x14ac:dyDescent="0.25">
      <c r="G3246" s="71"/>
      <c r="H3246" s="113" t="str">
        <f t="shared" si="328"/>
        <v/>
      </c>
      <c r="I3246" s="72"/>
      <c r="Y3246" s="65" t="str">
        <f t="shared" si="329"/>
        <v>DOUBLE</v>
      </c>
      <c r="Z3246" s="65">
        <f t="shared" si="324"/>
        <v>0</v>
      </c>
      <c r="AA3246" s="65">
        <f t="shared" si="325"/>
        <v>0</v>
      </c>
      <c r="AB3246" s="65">
        <f t="shared" si="326"/>
        <v>1</v>
      </c>
      <c r="AC3246" s="65">
        <f t="shared" si="327"/>
        <v>0</v>
      </c>
    </row>
    <row r="3247" spans="7:29" x14ac:dyDescent="0.25">
      <c r="G3247" s="71"/>
      <c r="H3247" s="113" t="str">
        <f t="shared" si="328"/>
        <v/>
      </c>
      <c r="I3247" s="72"/>
      <c r="Y3247" s="65" t="str">
        <f t="shared" si="329"/>
        <v>DOUBLE</v>
      </c>
      <c r="Z3247" s="65">
        <f t="shared" si="324"/>
        <v>0</v>
      </c>
      <c r="AA3247" s="65">
        <f t="shared" si="325"/>
        <v>0</v>
      </c>
      <c r="AB3247" s="65">
        <f t="shared" si="326"/>
        <v>1</v>
      </c>
      <c r="AC3247" s="65">
        <f t="shared" si="327"/>
        <v>0</v>
      </c>
    </row>
    <row r="3248" spans="7:29" x14ac:dyDescent="0.25">
      <c r="G3248" s="71"/>
      <c r="H3248" s="113" t="str">
        <f t="shared" si="328"/>
        <v/>
      </c>
      <c r="I3248" s="72"/>
      <c r="Y3248" s="65" t="str">
        <f t="shared" si="329"/>
        <v>DOUBLE</v>
      </c>
      <c r="Z3248" s="65">
        <f t="shared" si="324"/>
        <v>0</v>
      </c>
      <c r="AA3248" s="65">
        <f t="shared" si="325"/>
        <v>0</v>
      </c>
      <c r="AB3248" s="65">
        <f t="shared" si="326"/>
        <v>1</v>
      </c>
      <c r="AC3248" s="65">
        <f t="shared" si="327"/>
        <v>0</v>
      </c>
    </row>
    <row r="3249" spans="7:29" x14ac:dyDescent="0.25">
      <c r="G3249" s="71"/>
      <c r="H3249" s="113" t="str">
        <f t="shared" si="328"/>
        <v/>
      </c>
      <c r="I3249" s="72"/>
      <c r="Y3249" s="65" t="str">
        <f t="shared" si="329"/>
        <v>DOUBLE</v>
      </c>
      <c r="Z3249" s="65">
        <f t="shared" si="324"/>
        <v>0</v>
      </c>
      <c r="AA3249" s="65">
        <f t="shared" si="325"/>
        <v>0</v>
      </c>
      <c r="AB3249" s="65">
        <f t="shared" si="326"/>
        <v>1</v>
      </c>
      <c r="AC3249" s="65">
        <f t="shared" si="327"/>
        <v>0</v>
      </c>
    </row>
    <row r="3250" spans="7:29" x14ac:dyDescent="0.25">
      <c r="G3250" s="71"/>
      <c r="H3250" s="113" t="str">
        <f t="shared" si="328"/>
        <v/>
      </c>
      <c r="I3250" s="72"/>
      <c r="Y3250" s="65" t="str">
        <f t="shared" si="329"/>
        <v>DOUBLE</v>
      </c>
      <c r="Z3250" s="65">
        <f t="shared" si="324"/>
        <v>0</v>
      </c>
      <c r="AA3250" s="65">
        <f t="shared" si="325"/>
        <v>0</v>
      </c>
      <c r="AB3250" s="65">
        <f t="shared" si="326"/>
        <v>1</v>
      </c>
      <c r="AC3250" s="65">
        <f t="shared" si="327"/>
        <v>0</v>
      </c>
    </row>
    <row r="3251" spans="7:29" x14ac:dyDescent="0.25">
      <c r="G3251" s="71"/>
      <c r="H3251" s="113" t="str">
        <f t="shared" si="328"/>
        <v/>
      </c>
      <c r="I3251" s="72"/>
      <c r="Y3251" s="65" t="str">
        <f t="shared" si="329"/>
        <v>DOUBLE</v>
      </c>
      <c r="Z3251" s="65">
        <f t="shared" si="324"/>
        <v>0</v>
      </c>
      <c r="AA3251" s="65">
        <f t="shared" si="325"/>
        <v>0</v>
      </c>
      <c r="AB3251" s="65">
        <f t="shared" si="326"/>
        <v>1</v>
      </c>
      <c r="AC3251" s="65">
        <f t="shared" si="327"/>
        <v>0</v>
      </c>
    </row>
    <row r="3252" spans="7:29" x14ac:dyDescent="0.25">
      <c r="G3252" s="71"/>
      <c r="H3252" s="113" t="str">
        <f t="shared" si="328"/>
        <v/>
      </c>
      <c r="I3252" s="72"/>
      <c r="Y3252" s="65" t="str">
        <f t="shared" si="329"/>
        <v>DOUBLE</v>
      </c>
      <c r="Z3252" s="65">
        <f t="shared" si="324"/>
        <v>0</v>
      </c>
      <c r="AA3252" s="65">
        <f t="shared" si="325"/>
        <v>0</v>
      </c>
      <c r="AB3252" s="65">
        <f t="shared" si="326"/>
        <v>1</v>
      </c>
      <c r="AC3252" s="65">
        <f t="shared" si="327"/>
        <v>0</v>
      </c>
    </row>
    <row r="3253" spans="7:29" x14ac:dyDescent="0.25">
      <c r="G3253" s="71"/>
      <c r="H3253" s="113" t="str">
        <f t="shared" si="328"/>
        <v/>
      </c>
      <c r="I3253" s="72"/>
      <c r="Y3253" s="65" t="str">
        <f t="shared" si="329"/>
        <v>DOUBLE</v>
      </c>
      <c r="Z3253" s="65">
        <f t="shared" si="324"/>
        <v>0</v>
      </c>
      <c r="AA3253" s="65">
        <f t="shared" si="325"/>
        <v>0</v>
      </c>
      <c r="AB3253" s="65">
        <f t="shared" si="326"/>
        <v>1</v>
      </c>
      <c r="AC3253" s="65">
        <f t="shared" si="327"/>
        <v>0</v>
      </c>
    </row>
    <row r="3254" spans="7:29" x14ac:dyDescent="0.25">
      <c r="G3254" s="71"/>
      <c r="H3254" s="113" t="str">
        <f t="shared" si="328"/>
        <v/>
      </c>
      <c r="I3254" s="72"/>
      <c r="Y3254" s="65" t="str">
        <f t="shared" si="329"/>
        <v>DOUBLE</v>
      </c>
      <c r="Z3254" s="65">
        <f t="shared" si="324"/>
        <v>0</v>
      </c>
      <c r="AA3254" s="65">
        <f t="shared" si="325"/>
        <v>0</v>
      </c>
      <c r="AB3254" s="65">
        <f t="shared" si="326"/>
        <v>1</v>
      </c>
      <c r="AC3254" s="65">
        <f t="shared" si="327"/>
        <v>0</v>
      </c>
    </row>
    <row r="3255" spans="7:29" x14ac:dyDescent="0.25">
      <c r="G3255" s="71"/>
      <c r="H3255" s="113" t="str">
        <f t="shared" si="328"/>
        <v/>
      </c>
      <c r="I3255" s="72"/>
      <c r="Y3255" s="65" t="str">
        <f t="shared" si="329"/>
        <v>DOUBLE</v>
      </c>
      <c r="Z3255" s="65">
        <f t="shared" si="324"/>
        <v>0</v>
      </c>
      <c r="AA3255" s="65">
        <f t="shared" si="325"/>
        <v>0</v>
      </c>
      <c r="AB3255" s="65">
        <f t="shared" si="326"/>
        <v>1</v>
      </c>
      <c r="AC3255" s="65">
        <f t="shared" si="327"/>
        <v>0</v>
      </c>
    </row>
    <row r="3256" spans="7:29" x14ac:dyDescent="0.25">
      <c r="G3256" s="71"/>
      <c r="H3256" s="113" t="str">
        <f t="shared" si="328"/>
        <v/>
      </c>
      <c r="I3256" s="72"/>
      <c r="Y3256" s="65" t="str">
        <f t="shared" si="329"/>
        <v>DOUBLE</v>
      </c>
      <c r="Z3256" s="65">
        <f t="shared" si="324"/>
        <v>0</v>
      </c>
      <c r="AA3256" s="65">
        <f t="shared" si="325"/>
        <v>0</v>
      </c>
      <c r="AB3256" s="65">
        <f t="shared" si="326"/>
        <v>1</v>
      </c>
      <c r="AC3256" s="65">
        <f t="shared" si="327"/>
        <v>0</v>
      </c>
    </row>
    <row r="3257" spans="7:29" x14ac:dyDescent="0.25">
      <c r="G3257" s="71"/>
      <c r="H3257" s="113" t="str">
        <f t="shared" si="328"/>
        <v/>
      </c>
      <c r="I3257" s="72"/>
      <c r="Y3257" s="65" t="str">
        <f t="shared" si="329"/>
        <v>DOUBLE</v>
      </c>
      <c r="Z3257" s="65">
        <f t="shared" si="324"/>
        <v>0</v>
      </c>
      <c r="AA3257" s="65">
        <f t="shared" si="325"/>
        <v>0</v>
      </c>
      <c r="AB3257" s="65">
        <f t="shared" si="326"/>
        <v>1</v>
      </c>
      <c r="AC3257" s="65">
        <f t="shared" si="327"/>
        <v>0</v>
      </c>
    </row>
    <row r="3258" spans="7:29" x14ac:dyDescent="0.25">
      <c r="G3258" s="71"/>
      <c r="H3258" s="113" t="str">
        <f t="shared" si="328"/>
        <v/>
      </c>
      <c r="I3258" s="72"/>
      <c r="Y3258" s="65" t="str">
        <f t="shared" si="329"/>
        <v>DOUBLE</v>
      </c>
      <c r="Z3258" s="65">
        <f t="shared" si="324"/>
        <v>0</v>
      </c>
      <c r="AA3258" s="65">
        <f t="shared" si="325"/>
        <v>0</v>
      </c>
      <c r="AB3258" s="65">
        <f t="shared" si="326"/>
        <v>1</v>
      </c>
      <c r="AC3258" s="65">
        <f t="shared" si="327"/>
        <v>0</v>
      </c>
    </row>
    <row r="3259" spans="7:29" x14ac:dyDescent="0.25">
      <c r="G3259" s="71"/>
      <c r="H3259" s="113" t="str">
        <f t="shared" si="328"/>
        <v/>
      </c>
      <c r="I3259" s="72"/>
      <c r="Y3259" s="65" t="str">
        <f t="shared" si="329"/>
        <v>DOUBLE</v>
      </c>
      <c r="Z3259" s="65">
        <f t="shared" si="324"/>
        <v>0</v>
      </c>
      <c r="AA3259" s="65">
        <f t="shared" si="325"/>
        <v>0</v>
      </c>
      <c r="AB3259" s="65">
        <f t="shared" si="326"/>
        <v>1</v>
      </c>
      <c r="AC3259" s="65">
        <f t="shared" si="327"/>
        <v>0</v>
      </c>
    </row>
    <row r="3260" spans="7:29" x14ac:dyDescent="0.25">
      <c r="G3260" s="71"/>
      <c r="H3260" s="113" t="str">
        <f t="shared" si="328"/>
        <v/>
      </c>
      <c r="I3260" s="72"/>
      <c r="Y3260" s="65" t="str">
        <f t="shared" si="329"/>
        <v>DOUBLE</v>
      </c>
      <c r="Z3260" s="65">
        <f t="shared" si="324"/>
        <v>0</v>
      </c>
      <c r="AA3260" s="65">
        <f t="shared" si="325"/>
        <v>0</v>
      </c>
      <c r="AB3260" s="65">
        <f t="shared" si="326"/>
        <v>1</v>
      </c>
      <c r="AC3260" s="65">
        <f t="shared" si="327"/>
        <v>0</v>
      </c>
    </row>
    <row r="3261" spans="7:29" x14ac:dyDescent="0.25">
      <c r="G3261" s="71"/>
      <c r="H3261" s="113" t="str">
        <f t="shared" si="328"/>
        <v/>
      </c>
      <c r="I3261" s="72"/>
      <c r="Y3261" s="65" t="str">
        <f t="shared" si="329"/>
        <v>DOUBLE</v>
      </c>
      <c r="Z3261" s="65">
        <f t="shared" si="324"/>
        <v>0</v>
      </c>
      <c r="AA3261" s="65">
        <f t="shared" si="325"/>
        <v>0</v>
      </c>
      <c r="AB3261" s="65">
        <f t="shared" si="326"/>
        <v>1</v>
      </c>
      <c r="AC3261" s="65">
        <f t="shared" si="327"/>
        <v>0</v>
      </c>
    </row>
    <row r="3262" spans="7:29" x14ac:dyDescent="0.25">
      <c r="G3262" s="71"/>
      <c r="H3262" s="113" t="str">
        <f t="shared" si="328"/>
        <v/>
      </c>
      <c r="I3262" s="72"/>
      <c r="Y3262" s="65" t="str">
        <f t="shared" si="329"/>
        <v>DOUBLE</v>
      </c>
      <c r="Z3262" s="65">
        <f t="shared" si="324"/>
        <v>0</v>
      </c>
      <c r="AA3262" s="65">
        <f t="shared" si="325"/>
        <v>0</v>
      </c>
      <c r="AB3262" s="65">
        <f t="shared" si="326"/>
        <v>1</v>
      </c>
      <c r="AC3262" s="65">
        <f t="shared" si="327"/>
        <v>0</v>
      </c>
    </row>
    <row r="3263" spans="7:29" x14ac:dyDescent="0.25">
      <c r="G3263" s="71"/>
      <c r="H3263" s="113" t="str">
        <f t="shared" si="328"/>
        <v/>
      </c>
      <c r="I3263" s="72"/>
      <c r="Y3263" s="65" t="str">
        <f t="shared" si="329"/>
        <v>DOUBLE</v>
      </c>
      <c r="Z3263" s="65">
        <f t="shared" si="324"/>
        <v>0</v>
      </c>
      <c r="AA3263" s="65">
        <f t="shared" si="325"/>
        <v>0</v>
      </c>
      <c r="AB3263" s="65">
        <f t="shared" si="326"/>
        <v>1</v>
      </c>
      <c r="AC3263" s="65">
        <f t="shared" si="327"/>
        <v>0</v>
      </c>
    </row>
    <row r="3264" spans="7:29" x14ac:dyDescent="0.25">
      <c r="G3264" s="71"/>
      <c r="H3264" s="113" t="str">
        <f t="shared" si="328"/>
        <v/>
      </c>
      <c r="I3264" s="72"/>
      <c r="Y3264" s="65" t="str">
        <f t="shared" si="329"/>
        <v>DOUBLE</v>
      </c>
      <c r="Z3264" s="65">
        <f t="shared" si="324"/>
        <v>0</v>
      </c>
      <c r="AA3264" s="65">
        <f t="shared" si="325"/>
        <v>0</v>
      </c>
      <c r="AB3264" s="65">
        <f t="shared" si="326"/>
        <v>1</v>
      </c>
      <c r="AC3264" s="65">
        <f t="shared" si="327"/>
        <v>0</v>
      </c>
    </row>
    <row r="3265" spans="7:29" x14ac:dyDescent="0.25">
      <c r="G3265" s="71"/>
      <c r="H3265" s="113" t="str">
        <f t="shared" si="328"/>
        <v/>
      </c>
      <c r="I3265" s="72"/>
      <c r="Y3265" s="65" t="str">
        <f t="shared" si="329"/>
        <v>DOUBLE</v>
      </c>
      <c r="Z3265" s="65">
        <f t="shared" ref="Z3265:Z3328" si="330">A3106</f>
        <v>0</v>
      </c>
      <c r="AA3265" s="65">
        <f t="shared" si="325"/>
        <v>0</v>
      </c>
      <c r="AB3265" s="65">
        <f t="shared" si="326"/>
        <v>1</v>
      </c>
      <c r="AC3265" s="65">
        <f t="shared" si="327"/>
        <v>0</v>
      </c>
    </row>
    <row r="3266" spans="7:29" x14ac:dyDescent="0.25">
      <c r="G3266" s="71"/>
      <c r="H3266" s="113" t="str">
        <f t="shared" si="328"/>
        <v/>
      </c>
      <c r="I3266" s="72"/>
      <c r="Y3266" s="65" t="str">
        <f t="shared" si="329"/>
        <v>DOUBLE</v>
      </c>
      <c r="Z3266" s="65">
        <f t="shared" si="330"/>
        <v>0</v>
      </c>
      <c r="AA3266" s="65">
        <f t="shared" si="325"/>
        <v>0</v>
      </c>
      <c r="AB3266" s="65">
        <f t="shared" si="326"/>
        <v>1</v>
      </c>
      <c r="AC3266" s="65">
        <f t="shared" si="327"/>
        <v>0</v>
      </c>
    </row>
    <row r="3267" spans="7:29" x14ac:dyDescent="0.25">
      <c r="G3267" s="71"/>
      <c r="H3267" s="113" t="str">
        <f t="shared" si="328"/>
        <v/>
      </c>
      <c r="I3267" s="72"/>
      <c r="Y3267" s="65" t="str">
        <f t="shared" si="329"/>
        <v>DOUBLE</v>
      </c>
      <c r="Z3267" s="65">
        <f t="shared" si="330"/>
        <v>0</v>
      </c>
      <c r="AA3267" s="65">
        <f t="shared" ref="AA3267:AA3330" si="331">I3108</f>
        <v>0</v>
      </c>
      <c r="AB3267" s="65">
        <f t="shared" ref="AB3267:AB3330" si="332">IF(ISNA(MATCH(C3108,G3108,0)),1,0)</f>
        <v>1</v>
      </c>
      <c r="AC3267" s="65">
        <f t="shared" si="327"/>
        <v>0</v>
      </c>
    </row>
    <row r="3268" spans="7:29" x14ac:dyDescent="0.25">
      <c r="G3268" s="71"/>
      <c r="H3268" s="113" t="str">
        <f t="shared" si="328"/>
        <v/>
      </c>
      <c r="I3268" s="72"/>
      <c r="Y3268" s="65" t="str">
        <f t="shared" si="329"/>
        <v>DOUBLE</v>
      </c>
      <c r="Z3268" s="65">
        <f t="shared" si="330"/>
        <v>0</v>
      </c>
      <c r="AA3268" s="65">
        <f t="shared" si="331"/>
        <v>0</v>
      </c>
      <c r="AB3268" s="65">
        <f t="shared" si="332"/>
        <v>1</v>
      </c>
      <c r="AC3268" s="65">
        <f t="shared" si="327"/>
        <v>0</v>
      </c>
    </row>
    <row r="3269" spans="7:29" x14ac:dyDescent="0.25">
      <c r="G3269" s="71"/>
      <c r="H3269" s="113" t="str">
        <f t="shared" si="328"/>
        <v/>
      </c>
      <c r="I3269" s="72"/>
      <c r="Y3269" s="65" t="str">
        <f t="shared" si="329"/>
        <v>DOUBLE</v>
      </c>
      <c r="Z3269" s="65">
        <f t="shared" si="330"/>
        <v>0</v>
      </c>
      <c r="AA3269" s="65">
        <f t="shared" si="331"/>
        <v>0</v>
      </c>
      <c r="AB3269" s="65">
        <f t="shared" si="332"/>
        <v>1</v>
      </c>
      <c r="AC3269" s="65">
        <f t="shared" si="327"/>
        <v>0</v>
      </c>
    </row>
    <row r="3270" spans="7:29" x14ac:dyDescent="0.25">
      <c r="G3270" s="71"/>
      <c r="H3270" s="113" t="str">
        <f t="shared" si="328"/>
        <v/>
      </c>
      <c r="I3270" s="72"/>
      <c r="Y3270" s="65" t="str">
        <f t="shared" si="329"/>
        <v>DOUBLE</v>
      </c>
      <c r="Z3270" s="65">
        <f t="shared" si="330"/>
        <v>0</v>
      </c>
      <c r="AA3270" s="65">
        <f t="shared" si="331"/>
        <v>0</v>
      </c>
      <c r="AB3270" s="65">
        <f t="shared" si="332"/>
        <v>1</v>
      </c>
      <c r="AC3270" s="65">
        <f t="shared" si="327"/>
        <v>0</v>
      </c>
    </row>
    <row r="3271" spans="7:29" x14ac:dyDescent="0.25">
      <c r="G3271" s="71"/>
      <c r="H3271" s="113" t="str">
        <f t="shared" si="328"/>
        <v/>
      </c>
      <c r="I3271" s="72"/>
      <c r="Y3271" s="65" t="str">
        <f t="shared" si="329"/>
        <v>DOUBLE</v>
      </c>
      <c r="Z3271" s="65">
        <f t="shared" si="330"/>
        <v>0</v>
      </c>
      <c r="AA3271" s="65">
        <f t="shared" si="331"/>
        <v>0</v>
      </c>
      <c r="AB3271" s="65">
        <f t="shared" si="332"/>
        <v>1</v>
      </c>
      <c r="AC3271" s="65">
        <f t="shared" ref="AC3271:AC3334" si="333">LEN(G3112)</f>
        <v>0</v>
      </c>
    </row>
    <row r="3272" spans="7:29" x14ac:dyDescent="0.25">
      <c r="G3272" s="71"/>
      <c r="H3272" s="113" t="str">
        <f t="shared" si="328"/>
        <v/>
      </c>
      <c r="I3272" s="72"/>
      <c r="Y3272" s="65" t="str">
        <f t="shared" si="329"/>
        <v>DOUBLE</v>
      </c>
      <c r="Z3272" s="65">
        <f t="shared" si="330"/>
        <v>0</v>
      </c>
      <c r="AA3272" s="65">
        <f t="shared" si="331"/>
        <v>0</v>
      </c>
      <c r="AB3272" s="65">
        <f t="shared" si="332"/>
        <v>1</v>
      </c>
      <c r="AC3272" s="65">
        <f t="shared" si="333"/>
        <v>0</v>
      </c>
    </row>
    <row r="3273" spans="7:29" x14ac:dyDescent="0.25">
      <c r="G3273" s="71"/>
      <c r="H3273" s="113" t="str">
        <f t="shared" si="328"/>
        <v/>
      </c>
      <c r="I3273" s="72"/>
      <c r="Y3273" s="65" t="str">
        <f t="shared" si="329"/>
        <v>DOUBLE</v>
      </c>
      <c r="Z3273" s="65">
        <f t="shared" si="330"/>
        <v>0</v>
      </c>
      <c r="AA3273" s="65">
        <f t="shared" si="331"/>
        <v>0</v>
      </c>
      <c r="AB3273" s="65">
        <f t="shared" si="332"/>
        <v>1</v>
      </c>
      <c r="AC3273" s="65">
        <f t="shared" si="333"/>
        <v>0</v>
      </c>
    </row>
    <row r="3274" spans="7:29" x14ac:dyDescent="0.25">
      <c r="G3274" s="71"/>
      <c r="H3274" s="113" t="str">
        <f t="shared" si="328"/>
        <v/>
      </c>
      <c r="I3274" s="72"/>
      <c r="Y3274" s="65" t="str">
        <f t="shared" si="329"/>
        <v>DOUBLE</v>
      </c>
      <c r="Z3274" s="65">
        <f t="shared" si="330"/>
        <v>0</v>
      </c>
      <c r="AA3274" s="65">
        <f t="shared" si="331"/>
        <v>0</v>
      </c>
      <c r="AB3274" s="65">
        <f t="shared" si="332"/>
        <v>1</v>
      </c>
      <c r="AC3274" s="65">
        <f t="shared" si="333"/>
        <v>0</v>
      </c>
    </row>
    <row r="3275" spans="7:29" x14ac:dyDescent="0.25">
      <c r="G3275" s="71"/>
      <c r="H3275" s="113" t="str">
        <f t="shared" si="328"/>
        <v/>
      </c>
      <c r="I3275" s="72"/>
      <c r="Y3275" s="65" t="str">
        <f t="shared" si="329"/>
        <v>DOUBLE</v>
      </c>
      <c r="Z3275" s="65">
        <f t="shared" si="330"/>
        <v>0</v>
      </c>
      <c r="AA3275" s="65">
        <f t="shared" si="331"/>
        <v>0</v>
      </c>
      <c r="AB3275" s="65">
        <f t="shared" si="332"/>
        <v>1</v>
      </c>
      <c r="AC3275" s="65">
        <f t="shared" si="333"/>
        <v>0</v>
      </c>
    </row>
    <row r="3276" spans="7:29" x14ac:dyDescent="0.25">
      <c r="G3276" s="71"/>
      <c r="H3276" s="113" t="str">
        <f t="shared" si="328"/>
        <v/>
      </c>
      <c r="I3276" s="72"/>
      <c r="Y3276" s="65" t="str">
        <f t="shared" si="329"/>
        <v>DOUBLE</v>
      </c>
      <c r="Z3276" s="65">
        <f t="shared" si="330"/>
        <v>0</v>
      </c>
      <c r="AA3276" s="65">
        <f t="shared" si="331"/>
        <v>0</v>
      </c>
      <c r="AB3276" s="65">
        <f t="shared" si="332"/>
        <v>1</v>
      </c>
      <c r="AC3276" s="65">
        <f t="shared" si="333"/>
        <v>0</v>
      </c>
    </row>
    <row r="3277" spans="7:29" x14ac:dyDescent="0.25">
      <c r="G3277" s="71"/>
      <c r="H3277" s="113" t="str">
        <f t="shared" si="328"/>
        <v/>
      </c>
      <c r="I3277" s="72"/>
      <c r="Y3277" s="65" t="str">
        <f t="shared" si="329"/>
        <v>DOUBLE</v>
      </c>
      <c r="Z3277" s="65">
        <f t="shared" si="330"/>
        <v>0</v>
      </c>
      <c r="AA3277" s="65">
        <f t="shared" si="331"/>
        <v>0</v>
      </c>
      <c r="AB3277" s="65">
        <f t="shared" si="332"/>
        <v>1</v>
      </c>
      <c r="AC3277" s="65">
        <f t="shared" si="333"/>
        <v>0</v>
      </c>
    </row>
    <row r="3278" spans="7:29" x14ac:dyDescent="0.25">
      <c r="G3278" s="71"/>
      <c r="H3278" s="113" t="str">
        <f t="shared" si="328"/>
        <v/>
      </c>
      <c r="I3278" s="72"/>
      <c r="Y3278" s="65" t="str">
        <f t="shared" si="329"/>
        <v>DOUBLE</v>
      </c>
      <c r="Z3278" s="65">
        <f t="shared" si="330"/>
        <v>0</v>
      </c>
      <c r="AA3278" s="65">
        <f t="shared" si="331"/>
        <v>0</v>
      </c>
      <c r="AB3278" s="65">
        <f t="shared" si="332"/>
        <v>1</v>
      </c>
      <c r="AC3278" s="65">
        <f t="shared" si="333"/>
        <v>0</v>
      </c>
    </row>
    <row r="3279" spans="7:29" x14ac:dyDescent="0.25">
      <c r="G3279" s="71"/>
      <c r="H3279" s="113" t="str">
        <f t="shared" si="328"/>
        <v/>
      </c>
      <c r="I3279" s="72"/>
      <c r="Y3279" s="65" t="str">
        <f t="shared" si="329"/>
        <v>DOUBLE</v>
      </c>
      <c r="Z3279" s="65">
        <f t="shared" si="330"/>
        <v>0</v>
      </c>
      <c r="AA3279" s="65">
        <f t="shared" si="331"/>
        <v>0</v>
      </c>
      <c r="AB3279" s="65">
        <f t="shared" si="332"/>
        <v>1</v>
      </c>
      <c r="AC3279" s="65">
        <f t="shared" si="333"/>
        <v>0</v>
      </c>
    </row>
    <row r="3280" spans="7:29" x14ac:dyDescent="0.25">
      <c r="G3280" s="71"/>
      <c r="H3280" s="113" t="str">
        <f t="shared" si="328"/>
        <v/>
      </c>
      <c r="I3280" s="72"/>
      <c r="Y3280" s="65" t="str">
        <f t="shared" si="329"/>
        <v>DOUBLE</v>
      </c>
      <c r="Z3280" s="65">
        <f t="shared" si="330"/>
        <v>0</v>
      </c>
      <c r="AA3280" s="65">
        <f t="shared" si="331"/>
        <v>0</v>
      </c>
      <c r="AB3280" s="65">
        <f t="shared" si="332"/>
        <v>1</v>
      </c>
      <c r="AC3280" s="65">
        <f t="shared" si="333"/>
        <v>0</v>
      </c>
    </row>
    <row r="3281" spans="7:29" x14ac:dyDescent="0.25">
      <c r="G3281" s="71"/>
      <c r="H3281" s="113" t="str">
        <f t="shared" si="328"/>
        <v/>
      </c>
      <c r="I3281" s="72"/>
      <c r="Y3281" s="65" t="str">
        <f t="shared" si="329"/>
        <v>DOUBLE</v>
      </c>
      <c r="Z3281" s="65">
        <f t="shared" si="330"/>
        <v>0</v>
      </c>
      <c r="AA3281" s="65">
        <f t="shared" si="331"/>
        <v>0</v>
      </c>
      <c r="AB3281" s="65">
        <f t="shared" si="332"/>
        <v>1</v>
      </c>
      <c r="AC3281" s="65">
        <f t="shared" si="333"/>
        <v>0</v>
      </c>
    </row>
    <row r="3282" spans="7:29" x14ac:dyDescent="0.25">
      <c r="G3282" s="71"/>
      <c r="H3282" s="113" t="str">
        <f t="shared" si="328"/>
        <v/>
      </c>
      <c r="I3282" s="72"/>
      <c r="Y3282" s="65" t="str">
        <f t="shared" si="329"/>
        <v>DOUBLE</v>
      </c>
      <c r="Z3282" s="65">
        <f t="shared" si="330"/>
        <v>0</v>
      </c>
      <c r="AA3282" s="65">
        <f t="shared" si="331"/>
        <v>0</v>
      </c>
      <c r="AB3282" s="65">
        <f t="shared" si="332"/>
        <v>1</v>
      </c>
      <c r="AC3282" s="65">
        <f t="shared" si="333"/>
        <v>0</v>
      </c>
    </row>
    <row r="3283" spans="7:29" x14ac:dyDescent="0.25">
      <c r="G3283" s="71"/>
      <c r="H3283" s="113" t="str">
        <f t="shared" si="328"/>
        <v/>
      </c>
      <c r="I3283" s="72"/>
      <c r="Y3283" s="65" t="str">
        <f t="shared" si="329"/>
        <v>DOUBLE</v>
      </c>
      <c r="Z3283" s="65">
        <f t="shared" si="330"/>
        <v>0</v>
      </c>
      <c r="AA3283" s="65">
        <f t="shared" si="331"/>
        <v>0</v>
      </c>
      <c r="AB3283" s="65">
        <f t="shared" si="332"/>
        <v>1</v>
      </c>
      <c r="AC3283" s="65">
        <f t="shared" si="333"/>
        <v>0</v>
      </c>
    </row>
    <row r="3284" spans="7:29" x14ac:dyDescent="0.25">
      <c r="G3284" s="71"/>
      <c r="H3284" s="113" t="str">
        <f t="shared" si="328"/>
        <v/>
      </c>
      <c r="I3284" s="72"/>
      <c r="Y3284" s="65" t="str">
        <f t="shared" si="329"/>
        <v>DOUBLE</v>
      </c>
      <c r="Z3284" s="65">
        <f t="shared" si="330"/>
        <v>0</v>
      </c>
      <c r="AA3284" s="65">
        <f t="shared" si="331"/>
        <v>0</v>
      </c>
      <c r="AB3284" s="65">
        <f t="shared" si="332"/>
        <v>1</v>
      </c>
      <c r="AC3284" s="65">
        <f t="shared" si="333"/>
        <v>0</v>
      </c>
    </row>
    <row r="3285" spans="7:29" x14ac:dyDescent="0.25">
      <c r="G3285" s="71"/>
      <c r="H3285" s="113" t="str">
        <f t="shared" si="328"/>
        <v/>
      </c>
      <c r="I3285" s="72"/>
      <c r="Y3285" s="65" t="str">
        <f t="shared" si="329"/>
        <v>DOUBLE</v>
      </c>
      <c r="Z3285" s="65">
        <f t="shared" si="330"/>
        <v>0</v>
      </c>
      <c r="AA3285" s="65">
        <f t="shared" si="331"/>
        <v>0</v>
      </c>
      <c r="AB3285" s="65">
        <f t="shared" si="332"/>
        <v>1</v>
      </c>
      <c r="AC3285" s="65">
        <f t="shared" si="333"/>
        <v>0</v>
      </c>
    </row>
    <row r="3286" spans="7:29" x14ac:dyDescent="0.25">
      <c r="G3286" s="71"/>
      <c r="H3286" s="113" t="str">
        <f t="shared" si="328"/>
        <v/>
      </c>
      <c r="I3286" s="72"/>
      <c r="Y3286" s="65" t="str">
        <f t="shared" si="329"/>
        <v>DOUBLE</v>
      </c>
      <c r="Z3286" s="65">
        <f t="shared" si="330"/>
        <v>0</v>
      </c>
      <c r="AA3286" s="65">
        <f t="shared" si="331"/>
        <v>0</v>
      </c>
      <c r="AB3286" s="65">
        <f t="shared" si="332"/>
        <v>1</v>
      </c>
      <c r="AC3286" s="65">
        <f t="shared" si="333"/>
        <v>0</v>
      </c>
    </row>
    <row r="3287" spans="7:29" x14ac:dyDescent="0.25">
      <c r="G3287" s="71"/>
      <c r="H3287" s="113" t="str">
        <f t="shared" si="328"/>
        <v/>
      </c>
      <c r="I3287" s="72"/>
      <c r="Y3287" s="65" t="str">
        <f t="shared" si="329"/>
        <v>DOUBLE</v>
      </c>
      <c r="Z3287" s="65">
        <f t="shared" si="330"/>
        <v>0</v>
      </c>
      <c r="AA3287" s="65">
        <f t="shared" si="331"/>
        <v>0</v>
      </c>
      <c r="AB3287" s="65">
        <f t="shared" si="332"/>
        <v>1</v>
      </c>
      <c r="AC3287" s="65">
        <f t="shared" si="333"/>
        <v>0</v>
      </c>
    </row>
    <row r="3288" spans="7:29" x14ac:dyDescent="0.25">
      <c r="G3288" s="71"/>
      <c r="H3288" s="113" t="str">
        <f t="shared" si="328"/>
        <v/>
      </c>
      <c r="I3288" s="72"/>
      <c r="Y3288" s="65" t="str">
        <f t="shared" si="329"/>
        <v>DOUBLE</v>
      </c>
      <c r="Z3288" s="65">
        <f t="shared" si="330"/>
        <v>0</v>
      </c>
      <c r="AA3288" s="65">
        <f t="shared" si="331"/>
        <v>0</v>
      </c>
      <c r="AB3288" s="65">
        <f t="shared" si="332"/>
        <v>1</v>
      </c>
      <c r="AC3288" s="65">
        <f t="shared" si="333"/>
        <v>0</v>
      </c>
    </row>
    <row r="3289" spans="7:29" x14ac:dyDescent="0.25">
      <c r="G3289" s="71"/>
      <c r="H3289" s="113" t="str">
        <f t="shared" si="328"/>
        <v/>
      </c>
      <c r="I3289" s="72"/>
      <c r="Y3289" s="65" t="str">
        <f t="shared" si="329"/>
        <v>DOUBLE</v>
      </c>
      <c r="Z3289" s="65">
        <f t="shared" si="330"/>
        <v>0</v>
      </c>
      <c r="AA3289" s="65">
        <f t="shared" si="331"/>
        <v>0</v>
      </c>
      <c r="AB3289" s="65">
        <f t="shared" si="332"/>
        <v>1</v>
      </c>
      <c r="AC3289" s="65">
        <f t="shared" si="333"/>
        <v>0</v>
      </c>
    </row>
    <row r="3290" spans="7:29" x14ac:dyDescent="0.25">
      <c r="G3290" s="71"/>
      <c r="H3290" s="113" t="str">
        <f t="shared" si="328"/>
        <v/>
      </c>
      <c r="I3290" s="72"/>
      <c r="Y3290" s="65" t="str">
        <f t="shared" si="329"/>
        <v>DOUBLE</v>
      </c>
      <c r="Z3290" s="65">
        <f t="shared" si="330"/>
        <v>0</v>
      </c>
      <c r="AA3290" s="65">
        <f t="shared" si="331"/>
        <v>0</v>
      </c>
      <c r="AB3290" s="65">
        <f t="shared" si="332"/>
        <v>1</v>
      </c>
      <c r="AC3290" s="65">
        <f t="shared" si="333"/>
        <v>0</v>
      </c>
    </row>
    <row r="3291" spans="7:29" x14ac:dyDescent="0.25">
      <c r="G3291" s="71"/>
      <c r="H3291" s="113" t="str">
        <f t="shared" si="328"/>
        <v/>
      </c>
      <c r="I3291" s="72"/>
      <c r="Y3291" s="65" t="str">
        <f t="shared" si="329"/>
        <v>DOUBLE</v>
      </c>
      <c r="Z3291" s="65">
        <f t="shared" si="330"/>
        <v>0</v>
      </c>
      <c r="AA3291" s="65">
        <f t="shared" si="331"/>
        <v>0</v>
      </c>
      <c r="AB3291" s="65">
        <f t="shared" si="332"/>
        <v>1</v>
      </c>
      <c r="AC3291" s="65">
        <f t="shared" si="333"/>
        <v>0</v>
      </c>
    </row>
    <row r="3292" spans="7:29" x14ac:dyDescent="0.25">
      <c r="G3292" s="71"/>
      <c r="H3292" s="113" t="str">
        <f t="shared" si="328"/>
        <v/>
      </c>
      <c r="I3292" s="72"/>
      <c r="Y3292" s="65" t="str">
        <f t="shared" si="329"/>
        <v>DOUBLE</v>
      </c>
      <c r="Z3292" s="65">
        <f t="shared" si="330"/>
        <v>0</v>
      </c>
      <c r="AA3292" s="65">
        <f t="shared" si="331"/>
        <v>0</v>
      </c>
      <c r="AB3292" s="65">
        <f t="shared" si="332"/>
        <v>1</v>
      </c>
      <c r="AC3292" s="65">
        <f t="shared" si="333"/>
        <v>0</v>
      </c>
    </row>
    <row r="3293" spans="7:29" x14ac:dyDescent="0.25">
      <c r="G3293" s="71"/>
      <c r="H3293" s="113" t="str">
        <f t="shared" si="328"/>
        <v/>
      </c>
      <c r="I3293" s="72"/>
      <c r="Y3293" s="65" t="str">
        <f t="shared" si="329"/>
        <v>DOUBLE</v>
      </c>
      <c r="Z3293" s="65">
        <f t="shared" si="330"/>
        <v>0</v>
      </c>
      <c r="AA3293" s="65">
        <f t="shared" si="331"/>
        <v>0</v>
      </c>
      <c r="AB3293" s="65">
        <f t="shared" si="332"/>
        <v>1</v>
      </c>
      <c r="AC3293" s="65">
        <f t="shared" si="333"/>
        <v>0</v>
      </c>
    </row>
    <row r="3294" spans="7:29" x14ac:dyDescent="0.25">
      <c r="G3294" s="71"/>
      <c r="H3294" s="113" t="str">
        <f t="shared" si="328"/>
        <v/>
      </c>
      <c r="I3294" s="72"/>
      <c r="Y3294" s="65" t="str">
        <f t="shared" si="329"/>
        <v>DOUBLE</v>
      </c>
      <c r="Z3294" s="65">
        <f t="shared" si="330"/>
        <v>0</v>
      </c>
      <c r="AA3294" s="65">
        <f t="shared" si="331"/>
        <v>0</v>
      </c>
      <c r="AB3294" s="65">
        <f t="shared" si="332"/>
        <v>1</v>
      </c>
      <c r="AC3294" s="65">
        <f t="shared" si="333"/>
        <v>0</v>
      </c>
    </row>
    <row r="3295" spans="7:29" x14ac:dyDescent="0.25">
      <c r="G3295" s="71"/>
      <c r="H3295" s="113" t="str">
        <f t="shared" si="328"/>
        <v/>
      </c>
      <c r="I3295" s="72"/>
      <c r="Y3295" s="65" t="str">
        <f t="shared" si="329"/>
        <v>DOUBLE</v>
      </c>
      <c r="Z3295" s="65">
        <f t="shared" si="330"/>
        <v>0</v>
      </c>
      <c r="AA3295" s="65">
        <f t="shared" si="331"/>
        <v>0</v>
      </c>
      <c r="AB3295" s="65">
        <f t="shared" si="332"/>
        <v>1</v>
      </c>
      <c r="AC3295" s="65">
        <f t="shared" si="333"/>
        <v>0</v>
      </c>
    </row>
    <row r="3296" spans="7:29" x14ac:dyDescent="0.25">
      <c r="G3296" s="71"/>
      <c r="H3296" s="113" t="str">
        <f t="shared" si="328"/>
        <v/>
      </c>
      <c r="I3296" s="72"/>
      <c r="Y3296" s="65" t="str">
        <f t="shared" si="329"/>
        <v>DOUBLE</v>
      </c>
      <c r="Z3296" s="65">
        <f t="shared" si="330"/>
        <v>0</v>
      </c>
      <c r="AA3296" s="65">
        <f t="shared" si="331"/>
        <v>0</v>
      </c>
      <c r="AB3296" s="65">
        <f t="shared" si="332"/>
        <v>1</v>
      </c>
      <c r="AC3296" s="65">
        <f t="shared" si="333"/>
        <v>0</v>
      </c>
    </row>
    <row r="3297" spans="7:29" x14ac:dyDescent="0.25">
      <c r="G3297" s="71"/>
      <c r="H3297" s="113" t="str">
        <f t="shared" si="328"/>
        <v/>
      </c>
      <c r="I3297" s="72"/>
      <c r="Y3297" s="65" t="str">
        <f t="shared" si="329"/>
        <v>DOUBLE</v>
      </c>
      <c r="Z3297" s="65">
        <f t="shared" si="330"/>
        <v>0</v>
      </c>
      <c r="AA3297" s="65">
        <f t="shared" si="331"/>
        <v>0</v>
      </c>
      <c r="AB3297" s="65">
        <f t="shared" si="332"/>
        <v>1</v>
      </c>
      <c r="AC3297" s="65">
        <f t="shared" si="333"/>
        <v>0</v>
      </c>
    </row>
    <row r="3298" spans="7:29" x14ac:dyDescent="0.25">
      <c r="G3298" s="71"/>
      <c r="H3298" s="113" t="str">
        <f t="shared" si="328"/>
        <v/>
      </c>
      <c r="I3298" s="72"/>
      <c r="Y3298" s="65" t="str">
        <f t="shared" si="329"/>
        <v>DOUBLE</v>
      </c>
      <c r="Z3298" s="65">
        <f t="shared" si="330"/>
        <v>0</v>
      </c>
      <c r="AA3298" s="65">
        <f t="shared" si="331"/>
        <v>0</v>
      </c>
      <c r="AB3298" s="65">
        <f t="shared" si="332"/>
        <v>1</v>
      </c>
      <c r="AC3298" s="65">
        <f t="shared" si="333"/>
        <v>0</v>
      </c>
    </row>
    <row r="3299" spans="7:29" x14ac:dyDescent="0.25">
      <c r="G3299" s="71"/>
      <c r="H3299" s="113" t="str">
        <f t="shared" si="328"/>
        <v/>
      </c>
      <c r="I3299" s="72"/>
      <c r="Y3299" s="65" t="str">
        <f t="shared" si="329"/>
        <v>DOUBLE</v>
      </c>
      <c r="Z3299" s="65">
        <f t="shared" si="330"/>
        <v>0</v>
      </c>
      <c r="AA3299" s="65">
        <f t="shared" si="331"/>
        <v>0</v>
      </c>
      <c r="AB3299" s="65">
        <f t="shared" si="332"/>
        <v>1</v>
      </c>
      <c r="AC3299" s="65">
        <f t="shared" si="333"/>
        <v>0</v>
      </c>
    </row>
    <row r="3300" spans="7:29" x14ac:dyDescent="0.25">
      <c r="G3300" s="71"/>
      <c r="H3300" s="113" t="str">
        <f t="shared" si="328"/>
        <v/>
      </c>
      <c r="I3300" s="72"/>
      <c r="Y3300" s="65" t="str">
        <f t="shared" si="329"/>
        <v>DOUBLE</v>
      </c>
      <c r="Z3300" s="65">
        <f t="shared" si="330"/>
        <v>0</v>
      </c>
      <c r="AA3300" s="65">
        <f t="shared" si="331"/>
        <v>0</v>
      </c>
      <c r="AB3300" s="65">
        <f t="shared" si="332"/>
        <v>1</v>
      </c>
      <c r="AC3300" s="65">
        <f t="shared" si="333"/>
        <v>0</v>
      </c>
    </row>
    <row r="3301" spans="7:29" x14ac:dyDescent="0.25">
      <c r="G3301" s="71"/>
      <c r="H3301" s="113" t="str">
        <f t="shared" si="328"/>
        <v/>
      </c>
      <c r="I3301" s="72"/>
      <c r="Y3301" s="65" t="str">
        <f t="shared" si="329"/>
        <v>DOUBLE</v>
      </c>
      <c r="Z3301" s="65">
        <f t="shared" si="330"/>
        <v>0</v>
      </c>
      <c r="AA3301" s="65">
        <f t="shared" si="331"/>
        <v>0</v>
      </c>
      <c r="AB3301" s="65">
        <f t="shared" si="332"/>
        <v>1</v>
      </c>
      <c r="AC3301" s="65">
        <f t="shared" si="333"/>
        <v>0</v>
      </c>
    </row>
    <row r="3302" spans="7:29" x14ac:dyDescent="0.25">
      <c r="G3302" s="71"/>
      <c r="H3302" s="113" t="str">
        <f t="shared" si="328"/>
        <v/>
      </c>
      <c r="I3302" s="72"/>
      <c r="Y3302" s="65" t="str">
        <f t="shared" si="329"/>
        <v>DOUBLE</v>
      </c>
      <c r="Z3302" s="65">
        <f t="shared" si="330"/>
        <v>0</v>
      </c>
      <c r="AA3302" s="65">
        <f t="shared" si="331"/>
        <v>0</v>
      </c>
      <c r="AB3302" s="65">
        <f t="shared" si="332"/>
        <v>1</v>
      </c>
      <c r="AC3302" s="65">
        <f t="shared" si="333"/>
        <v>0</v>
      </c>
    </row>
    <row r="3303" spans="7:29" x14ac:dyDescent="0.25">
      <c r="G3303" s="71"/>
      <c r="H3303" s="113" t="str">
        <f t="shared" ref="H3303:H3366" si="334">LEFT(G3303,2)</f>
        <v/>
      </c>
      <c r="I3303" s="72"/>
      <c r="Y3303" s="65" t="str">
        <f t="shared" ref="Y3303:Y3366" si="335">IF(COUNTIF($G$5:$G$4836,G3144)&gt;1,"DOUBLE","")</f>
        <v>DOUBLE</v>
      </c>
      <c r="Z3303" s="65">
        <f t="shared" si="330"/>
        <v>0</v>
      </c>
      <c r="AA3303" s="65">
        <f t="shared" si="331"/>
        <v>0</v>
      </c>
      <c r="AB3303" s="65">
        <f t="shared" si="332"/>
        <v>1</v>
      </c>
      <c r="AC3303" s="65">
        <f t="shared" si="333"/>
        <v>0</v>
      </c>
    </row>
    <row r="3304" spans="7:29" x14ac:dyDescent="0.25">
      <c r="G3304" s="71"/>
      <c r="H3304" s="113" t="str">
        <f t="shared" si="334"/>
        <v/>
      </c>
      <c r="I3304" s="72"/>
      <c r="Y3304" s="65" t="str">
        <f t="shared" si="335"/>
        <v>DOUBLE</v>
      </c>
      <c r="Z3304" s="65">
        <f t="shared" si="330"/>
        <v>0</v>
      </c>
      <c r="AA3304" s="65">
        <f t="shared" si="331"/>
        <v>0</v>
      </c>
      <c r="AB3304" s="65">
        <f t="shared" si="332"/>
        <v>1</v>
      </c>
      <c r="AC3304" s="65">
        <f t="shared" si="333"/>
        <v>0</v>
      </c>
    </row>
    <row r="3305" spans="7:29" x14ac:dyDescent="0.25">
      <c r="G3305" s="71"/>
      <c r="H3305" s="113" t="str">
        <f t="shared" si="334"/>
        <v/>
      </c>
      <c r="I3305" s="72"/>
      <c r="Y3305" s="65" t="str">
        <f t="shared" si="335"/>
        <v>DOUBLE</v>
      </c>
      <c r="Z3305" s="65">
        <f t="shared" si="330"/>
        <v>0</v>
      </c>
      <c r="AA3305" s="65">
        <f t="shared" si="331"/>
        <v>0</v>
      </c>
      <c r="AB3305" s="65">
        <f t="shared" si="332"/>
        <v>1</v>
      </c>
      <c r="AC3305" s="65">
        <f t="shared" si="333"/>
        <v>0</v>
      </c>
    </row>
    <row r="3306" spans="7:29" x14ac:dyDescent="0.25">
      <c r="G3306" s="71"/>
      <c r="H3306" s="113" t="str">
        <f t="shared" si="334"/>
        <v/>
      </c>
      <c r="I3306" s="72"/>
      <c r="Y3306" s="65" t="str">
        <f t="shared" si="335"/>
        <v>DOUBLE</v>
      </c>
      <c r="Z3306" s="65">
        <f t="shared" si="330"/>
        <v>0</v>
      </c>
      <c r="AA3306" s="65">
        <f t="shared" si="331"/>
        <v>0</v>
      </c>
      <c r="AB3306" s="65">
        <f t="shared" si="332"/>
        <v>1</v>
      </c>
      <c r="AC3306" s="65">
        <f t="shared" si="333"/>
        <v>0</v>
      </c>
    </row>
    <row r="3307" spans="7:29" x14ac:dyDescent="0.25">
      <c r="G3307" s="71"/>
      <c r="H3307" s="113" t="str">
        <f t="shared" si="334"/>
        <v/>
      </c>
      <c r="I3307" s="72"/>
      <c r="Y3307" s="65" t="str">
        <f t="shared" si="335"/>
        <v>DOUBLE</v>
      </c>
      <c r="Z3307" s="65">
        <f t="shared" si="330"/>
        <v>0</v>
      </c>
      <c r="AA3307" s="65">
        <f t="shared" si="331"/>
        <v>0</v>
      </c>
      <c r="AB3307" s="65">
        <f t="shared" si="332"/>
        <v>1</v>
      </c>
      <c r="AC3307" s="65">
        <f t="shared" si="333"/>
        <v>0</v>
      </c>
    </row>
    <row r="3308" spans="7:29" x14ac:dyDescent="0.25">
      <c r="G3308" s="71"/>
      <c r="H3308" s="113" t="str">
        <f t="shared" si="334"/>
        <v/>
      </c>
      <c r="I3308" s="72"/>
      <c r="Y3308" s="65" t="str">
        <f t="shared" si="335"/>
        <v>DOUBLE</v>
      </c>
      <c r="Z3308" s="65">
        <f t="shared" si="330"/>
        <v>0</v>
      </c>
      <c r="AA3308" s="65">
        <f t="shared" si="331"/>
        <v>0</v>
      </c>
      <c r="AB3308" s="65">
        <f t="shared" si="332"/>
        <v>1</v>
      </c>
      <c r="AC3308" s="65">
        <f t="shared" si="333"/>
        <v>0</v>
      </c>
    </row>
    <row r="3309" spans="7:29" x14ac:dyDescent="0.25">
      <c r="G3309" s="71"/>
      <c r="H3309" s="113" t="str">
        <f t="shared" si="334"/>
        <v/>
      </c>
      <c r="I3309" s="72"/>
      <c r="Y3309" s="65" t="str">
        <f t="shared" si="335"/>
        <v>DOUBLE</v>
      </c>
      <c r="Z3309" s="65">
        <f t="shared" si="330"/>
        <v>0</v>
      </c>
      <c r="AA3309" s="65">
        <f t="shared" si="331"/>
        <v>0</v>
      </c>
      <c r="AB3309" s="65">
        <f t="shared" si="332"/>
        <v>1</v>
      </c>
      <c r="AC3309" s="65">
        <f t="shared" si="333"/>
        <v>0</v>
      </c>
    </row>
    <row r="3310" spans="7:29" x14ac:dyDescent="0.25">
      <c r="G3310" s="71"/>
      <c r="H3310" s="113" t="str">
        <f t="shared" si="334"/>
        <v/>
      </c>
      <c r="I3310" s="72"/>
      <c r="Y3310" s="65" t="str">
        <f t="shared" si="335"/>
        <v>DOUBLE</v>
      </c>
      <c r="Z3310" s="65">
        <f t="shared" si="330"/>
        <v>0</v>
      </c>
      <c r="AA3310" s="65">
        <f t="shared" si="331"/>
        <v>0</v>
      </c>
      <c r="AB3310" s="65">
        <f t="shared" si="332"/>
        <v>1</v>
      </c>
      <c r="AC3310" s="65">
        <f t="shared" si="333"/>
        <v>0</v>
      </c>
    </row>
    <row r="3311" spans="7:29" x14ac:dyDescent="0.25">
      <c r="G3311" s="71"/>
      <c r="H3311" s="113" t="str">
        <f t="shared" si="334"/>
        <v/>
      </c>
      <c r="I3311" s="72"/>
      <c r="Y3311" s="65" t="str">
        <f t="shared" si="335"/>
        <v>DOUBLE</v>
      </c>
      <c r="Z3311" s="65">
        <f t="shared" si="330"/>
        <v>0</v>
      </c>
      <c r="AA3311" s="65">
        <f t="shared" si="331"/>
        <v>0</v>
      </c>
      <c r="AB3311" s="65">
        <f t="shared" si="332"/>
        <v>1</v>
      </c>
      <c r="AC3311" s="65">
        <f t="shared" si="333"/>
        <v>0</v>
      </c>
    </row>
    <row r="3312" spans="7:29" x14ac:dyDescent="0.25">
      <c r="G3312" s="71"/>
      <c r="H3312" s="113" t="str">
        <f t="shared" si="334"/>
        <v/>
      </c>
      <c r="I3312" s="72"/>
      <c r="Y3312" s="65" t="str">
        <f t="shared" si="335"/>
        <v>DOUBLE</v>
      </c>
      <c r="Z3312" s="65">
        <f t="shared" si="330"/>
        <v>0</v>
      </c>
      <c r="AA3312" s="65">
        <f t="shared" si="331"/>
        <v>0</v>
      </c>
      <c r="AB3312" s="65">
        <f t="shared" si="332"/>
        <v>1</v>
      </c>
      <c r="AC3312" s="65">
        <f t="shared" si="333"/>
        <v>0</v>
      </c>
    </row>
    <row r="3313" spans="7:29" x14ac:dyDescent="0.25">
      <c r="G3313" s="71"/>
      <c r="H3313" s="113" t="str">
        <f t="shared" si="334"/>
        <v/>
      </c>
      <c r="I3313" s="72"/>
      <c r="Y3313" s="65" t="str">
        <f t="shared" si="335"/>
        <v>DOUBLE</v>
      </c>
      <c r="Z3313" s="65">
        <f t="shared" si="330"/>
        <v>0</v>
      </c>
      <c r="AA3313" s="65">
        <f t="shared" si="331"/>
        <v>0</v>
      </c>
      <c r="AB3313" s="65">
        <f t="shared" si="332"/>
        <v>1</v>
      </c>
      <c r="AC3313" s="65">
        <f t="shared" si="333"/>
        <v>0</v>
      </c>
    </row>
    <row r="3314" spans="7:29" x14ac:dyDescent="0.25">
      <c r="G3314" s="71"/>
      <c r="H3314" s="113" t="str">
        <f t="shared" si="334"/>
        <v/>
      </c>
      <c r="I3314" s="72"/>
      <c r="Y3314" s="65" t="str">
        <f t="shared" si="335"/>
        <v>DOUBLE</v>
      </c>
      <c r="Z3314" s="65">
        <f t="shared" si="330"/>
        <v>0</v>
      </c>
      <c r="AA3314" s="65">
        <f t="shared" si="331"/>
        <v>0</v>
      </c>
      <c r="AB3314" s="65">
        <f t="shared" si="332"/>
        <v>1</v>
      </c>
      <c r="AC3314" s="65">
        <f t="shared" si="333"/>
        <v>0</v>
      </c>
    </row>
    <row r="3315" spans="7:29" x14ac:dyDescent="0.25">
      <c r="G3315" s="71"/>
      <c r="H3315" s="113" t="str">
        <f t="shared" si="334"/>
        <v/>
      </c>
      <c r="I3315" s="72"/>
      <c r="Y3315" s="65" t="str">
        <f t="shared" si="335"/>
        <v>DOUBLE</v>
      </c>
      <c r="Z3315" s="65">
        <f t="shared" si="330"/>
        <v>0</v>
      </c>
      <c r="AA3315" s="65">
        <f t="shared" si="331"/>
        <v>0</v>
      </c>
      <c r="AB3315" s="65">
        <f t="shared" si="332"/>
        <v>1</v>
      </c>
      <c r="AC3315" s="65">
        <f t="shared" si="333"/>
        <v>0</v>
      </c>
    </row>
    <row r="3316" spans="7:29" x14ac:dyDescent="0.25">
      <c r="G3316" s="71"/>
      <c r="H3316" s="113" t="str">
        <f t="shared" si="334"/>
        <v/>
      </c>
      <c r="I3316" s="72"/>
      <c r="Y3316" s="65" t="str">
        <f t="shared" si="335"/>
        <v>DOUBLE</v>
      </c>
      <c r="Z3316" s="65">
        <f t="shared" si="330"/>
        <v>0</v>
      </c>
      <c r="AA3316" s="65">
        <f t="shared" si="331"/>
        <v>0</v>
      </c>
      <c r="AB3316" s="65">
        <f t="shared" si="332"/>
        <v>1</v>
      </c>
      <c r="AC3316" s="65">
        <f t="shared" si="333"/>
        <v>0</v>
      </c>
    </row>
    <row r="3317" spans="7:29" x14ac:dyDescent="0.25">
      <c r="G3317" s="71"/>
      <c r="H3317" s="113" t="str">
        <f t="shared" si="334"/>
        <v/>
      </c>
      <c r="I3317" s="72"/>
      <c r="Y3317" s="65" t="str">
        <f t="shared" si="335"/>
        <v>DOUBLE</v>
      </c>
      <c r="Z3317" s="65">
        <f t="shared" si="330"/>
        <v>0</v>
      </c>
      <c r="AA3317" s="65">
        <f t="shared" si="331"/>
        <v>0</v>
      </c>
      <c r="AB3317" s="65">
        <f t="shared" si="332"/>
        <v>1</v>
      </c>
      <c r="AC3317" s="65">
        <f t="shared" si="333"/>
        <v>0</v>
      </c>
    </row>
    <row r="3318" spans="7:29" x14ac:dyDescent="0.25">
      <c r="G3318" s="71"/>
      <c r="H3318" s="113" t="str">
        <f t="shared" si="334"/>
        <v/>
      </c>
      <c r="I3318" s="72"/>
      <c r="Y3318" s="65" t="str">
        <f t="shared" si="335"/>
        <v>DOUBLE</v>
      </c>
      <c r="Z3318" s="65">
        <f t="shared" si="330"/>
        <v>0</v>
      </c>
      <c r="AA3318" s="65">
        <f t="shared" si="331"/>
        <v>0</v>
      </c>
      <c r="AB3318" s="65">
        <f t="shared" si="332"/>
        <v>1</v>
      </c>
      <c r="AC3318" s="65">
        <f t="shared" si="333"/>
        <v>0</v>
      </c>
    </row>
    <row r="3319" spans="7:29" x14ac:dyDescent="0.25">
      <c r="G3319" s="71"/>
      <c r="H3319" s="113" t="str">
        <f t="shared" si="334"/>
        <v/>
      </c>
      <c r="I3319" s="72"/>
      <c r="Y3319" s="65" t="str">
        <f t="shared" si="335"/>
        <v>DOUBLE</v>
      </c>
      <c r="Z3319" s="65">
        <f t="shared" si="330"/>
        <v>0</v>
      </c>
      <c r="AA3319" s="65">
        <f t="shared" si="331"/>
        <v>0</v>
      </c>
      <c r="AB3319" s="65">
        <f t="shared" si="332"/>
        <v>1</v>
      </c>
      <c r="AC3319" s="65">
        <f t="shared" si="333"/>
        <v>0</v>
      </c>
    </row>
    <row r="3320" spans="7:29" x14ac:dyDescent="0.25">
      <c r="G3320" s="71"/>
      <c r="H3320" s="113" t="str">
        <f t="shared" si="334"/>
        <v/>
      </c>
      <c r="I3320" s="72"/>
      <c r="Y3320" s="65" t="str">
        <f t="shared" si="335"/>
        <v>DOUBLE</v>
      </c>
      <c r="Z3320" s="65">
        <f t="shared" si="330"/>
        <v>0</v>
      </c>
      <c r="AA3320" s="65">
        <f t="shared" si="331"/>
        <v>0</v>
      </c>
      <c r="AB3320" s="65">
        <f t="shared" si="332"/>
        <v>1</v>
      </c>
      <c r="AC3320" s="65">
        <f t="shared" si="333"/>
        <v>0</v>
      </c>
    </row>
    <row r="3321" spans="7:29" x14ac:dyDescent="0.25">
      <c r="G3321" s="71"/>
      <c r="H3321" s="113" t="str">
        <f t="shared" si="334"/>
        <v/>
      </c>
      <c r="I3321" s="72"/>
      <c r="Y3321" s="65" t="str">
        <f t="shared" si="335"/>
        <v>DOUBLE</v>
      </c>
      <c r="Z3321" s="65">
        <f t="shared" si="330"/>
        <v>0</v>
      </c>
      <c r="AA3321" s="65">
        <f t="shared" si="331"/>
        <v>0</v>
      </c>
      <c r="AB3321" s="65">
        <f t="shared" si="332"/>
        <v>1</v>
      </c>
      <c r="AC3321" s="65">
        <f t="shared" si="333"/>
        <v>0</v>
      </c>
    </row>
    <row r="3322" spans="7:29" x14ac:dyDescent="0.25">
      <c r="G3322" s="71"/>
      <c r="H3322" s="113" t="str">
        <f t="shared" si="334"/>
        <v/>
      </c>
      <c r="I3322" s="72"/>
      <c r="Y3322" s="65" t="str">
        <f t="shared" si="335"/>
        <v>DOUBLE</v>
      </c>
      <c r="Z3322" s="65">
        <f t="shared" si="330"/>
        <v>0</v>
      </c>
      <c r="AA3322" s="65">
        <f t="shared" si="331"/>
        <v>0</v>
      </c>
      <c r="AB3322" s="65">
        <f t="shared" si="332"/>
        <v>1</v>
      </c>
      <c r="AC3322" s="65">
        <f t="shared" si="333"/>
        <v>0</v>
      </c>
    </row>
    <row r="3323" spans="7:29" x14ac:dyDescent="0.25">
      <c r="G3323" s="71"/>
      <c r="H3323" s="113" t="str">
        <f t="shared" si="334"/>
        <v/>
      </c>
      <c r="I3323" s="72"/>
      <c r="Y3323" s="65" t="str">
        <f t="shared" si="335"/>
        <v>DOUBLE</v>
      </c>
      <c r="Z3323" s="65">
        <f t="shared" si="330"/>
        <v>0</v>
      </c>
      <c r="AA3323" s="65">
        <f t="shared" si="331"/>
        <v>0</v>
      </c>
      <c r="AB3323" s="65">
        <f t="shared" si="332"/>
        <v>1</v>
      </c>
      <c r="AC3323" s="65">
        <f t="shared" si="333"/>
        <v>0</v>
      </c>
    </row>
    <row r="3324" spans="7:29" x14ac:dyDescent="0.25">
      <c r="G3324" s="71"/>
      <c r="H3324" s="113" t="str">
        <f t="shared" si="334"/>
        <v/>
      </c>
      <c r="I3324" s="72"/>
      <c r="Y3324" s="65" t="str">
        <f t="shared" si="335"/>
        <v>DOUBLE</v>
      </c>
      <c r="Z3324" s="65">
        <f t="shared" si="330"/>
        <v>0</v>
      </c>
      <c r="AA3324" s="65">
        <f t="shared" si="331"/>
        <v>0</v>
      </c>
      <c r="AB3324" s="65">
        <f t="shared" si="332"/>
        <v>1</v>
      </c>
      <c r="AC3324" s="65">
        <f t="shared" si="333"/>
        <v>0</v>
      </c>
    </row>
    <row r="3325" spans="7:29" x14ac:dyDescent="0.25">
      <c r="G3325" s="71"/>
      <c r="H3325" s="113" t="str">
        <f t="shared" si="334"/>
        <v/>
      </c>
      <c r="I3325" s="72"/>
      <c r="Y3325" s="65" t="str">
        <f t="shared" si="335"/>
        <v>DOUBLE</v>
      </c>
      <c r="Z3325" s="65">
        <f t="shared" si="330"/>
        <v>0</v>
      </c>
      <c r="AA3325" s="65">
        <f t="shared" si="331"/>
        <v>0</v>
      </c>
      <c r="AB3325" s="65">
        <f t="shared" si="332"/>
        <v>1</v>
      </c>
      <c r="AC3325" s="65">
        <f t="shared" si="333"/>
        <v>0</v>
      </c>
    </row>
    <row r="3326" spans="7:29" x14ac:dyDescent="0.25">
      <c r="G3326" s="71"/>
      <c r="H3326" s="113" t="str">
        <f t="shared" si="334"/>
        <v/>
      </c>
      <c r="I3326" s="72"/>
      <c r="Y3326" s="65" t="str">
        <f t="shared" si="335"/>
        <v>DOUBLE</v>
      </c>
      <c r="Z3326" s="65">
        <f t="shared" si="330"/>
        <v>0</v>
      </c>
      <c r="AA3326" s="65">
        <f t="shared" si="331"/>
        <v>0</v>
      </c>
      <c r="AB3326" s="65">
        <f t="shared" si="332"/>
        <v>1</v>
      </c>
      <c r="AC3326" s="65">
        <f t="shared" si="333"/>
        <v>0</v>
      </c>
    </row>
    <row r="3327" spans="7:29" x14ac:dyDescent="0.25">
      <c r="G3327" s="71"/>
      <c r="H3327" s="113" t="str">
        <f t="shared" si="334"/>
        <v/>
      </c>
      <c r="I3327" s="72"/>
      <c r="Y3327" s="65" t="str">
        <f t="shared" si="335"/>
        <v>DOUBLE</v>
      </c>
      <c r="Z3327" s="65">
        <f t="shared" si="330"/>
        <v>0</v>
      </c>
      <c r="AA3327" s="65">
        <f t="shared" si="331"/>
        <v>0</v>
      </c>
      <c r="AB3327" s="65">
        <f t="shared" si="332"/>
        <v>1</v>
      </c>
      <c r="AC3327" s="65">
        <f t="shared" si="333"/>
        <v>0</v>
      </c>
    </row>
    <row r="3328" spans="7:29" x14ac:dyDescent="0.25">
      <c r="G3328" s="71"/>
      <c r="H3328" s="113" t="str">
        <f t="shared" si="334"/>
        <v/>
      </c>
      <c r="I3328" s="72"/>
      <c r="Y3328" s="65" t="str">
        <f t="shared" si="335"/>
        <v>DOUBLE</v>
      </c>
      <c r="Z3328" s="65">
        <f t="shared" si="330"/>
        <v>0</v>
      </c>
      <c r="AA3328" s="65">
        <f t="shared" si="331"/>
        <v>0</v>
      </c>
      <c r="AB3328" s="65">
        <f t="shared" si="332"/>
        <v>1</v>
      </c>
      <c r="AC3328" s="65">
        <f t="shared" si="333"/>
        <v>0</v>
      </c>
    </row>
    <row r="3329" spans="7:29" x14ac:dyDescent="0.25">
      <c r="G3329" s="71"/>
      <c r="H3329" s="113" t="str">
        <f t="shared" si="334"/>
        <v/>
      </c>
      <c r="I3329" s="72"/>
      <c r="Y3329" s="65" t="str">
        <f t="shared" si="335"/>
        <v>DOUBLE</v>
      </c>
      <c r="Z3329" s="65">
        <f t="shared" ref="Z3329:Z3392" si="336">A3170</f>
        <v>0</v>
      </c>
      <c r="AA3329" s="65">
        <f t="shared" si="331"/>
        <v>0</v>
      </c>
      <c r="AB3329" s="65">
        <f t="shared" si="332"/>
        <v>1</v>
      </c>
      <c r="AC3329" s="65">
        <f t="shared" si="333"/>
        <v>0</v>
      </c>
    </row>
    <row r="3330" spans="7:29" x14ac:dyDescent="0.25">
      <c r="G3330" s="71"/>
      <c r="H3330" s="113" t="str">
        <f t="shared" si="334"/>
        <v/>
      </c>
      <c r="I3330" s="72"/>
      <c r="Y3330" s="65" t="str">
        <f t="shared" si="335"/>
        <v>DOUBLE</v>
      </c>
      <c r="Z3330" s="65">
        <f t="shared" si="336"/>
        <v>0</v>
      </c>
      <c r="AA3330" s="65">
        <f t="shared" si="331"/>
        <v>0</v>
      </c>
      <c r="AB3330" s="65">
        <f t="shared" si="332"/>
        <v>1</v>
      </c>
      <c r="AC3330" s="65">
        <f t="shared" si="333"/>
        <v>0</v>
      </c>
    </row>
    <row r="3331" spans="7:29" x14ac:dyDescent="0.25">
      <c r="G3331" s="71"/>
      <c r="H3331" s="113" t="str">
        <f t="shared" si="334"/>
        <v/>
      </c>
      <c r="I3331" s="72"/>
      <c r="Y3331" s="65" t="str">
        <f t="shared" si="335"/>
        <v>DOUBLE</v>
      </c>
      <c r="Z3331" s="65">
        <f t="shared" si="336"/>
        <v>0</v>
      </c>
      <c r="AA3331" s="65">
        <f t="shared" ref="AA3331:AA3394" si="337">I3172</f>
        <v>0</v>
      </c>
      <c r="AB3331" s="65">
        <f t="shared" ref="AB3331:AB3394" si="338">IF(ISNA(MATCH(C3172,G3172,0)),1,0)</f>
        <v>1</v>
      </c>
      <c r="AC3331" s="65">
        <f t="shared" si="333"/>
        <v>0</v>
      </c>
    </row>
    <row r="3332" spans="7:29" x14ac:dyDescent="0.25">
      <c r="G3332" s="71"/>
      <c r="H3332" s="113" t="str">
        <f t="shared" si="334"/>
        <v/>
      </c>
      <c r="I3332" s="72"/>
      <c r="Y3332" s="65" t="str">
        <f t="shared" si="335"/>
        <v>DOUBLE</v>
      </c>
      <c r="Z3332" s="65">
        <f t="shared" si="336"/>
        <v>0</v>
      </c>
      <c r="AA3332" s="65">
        <f t="shared" si="337"/>
        <v>0</v>
      </c>
      <c r="AB3332" s="65">
        <f t="shared" si="338"/>
        <v>1</v>
      </c>
      <c r="AC3332" s="65">
        <f t="shared" si="333"/>
        <v>0</v>
      </c>
    </row>
    <row r="3333" spans="7:29" x14ac:dyDescent="0.25">
      <c r="G3333" s="71"/>
      <c r="H3333" s="113" t="str">
        <f t="shared" si="334"/>
        <v/>
      </c>
      <c r="I3333" s="72"/>
      <c r="Y3333" s="65" t="str">
        <f t="shared" si="335"/>
        <v>DOUBLE</v>
      </c>
      <c r="Z3333" s="65">
        <f t="shared" si="336"/>
        <v>0</v>
      </c>
      <c r="AA3333" s="65">
        <f t="shared" si="337"/>
        <v>0</v>
      </c>
      <c r="AB3333" s="65">
        <f t="shared" si="338"/>
        <v>1</v>
      </c>
      <c r="AC3333" s="65">
        <f t="shared" si="333"/>
        <v>0</v>
      </c>
    </row>
    <row r="3334" spans="7:29" x14ac:dyDescent="0.25">
      <c r="G3334" s="71"/>
      <c r="H3334" s="113" t="str">
        <f t="shared" si="334"/>
        <v/>
      </c>
      <c r="I3334" s="72"/>
      <c r="Y3334" s="65" t="str">
        <f t="shared" si="335"/>
        <v>DOUBLE</v>
      </c>
      <c r="Z3334" s="65">
        <f t="shared" si="336"/>
        <v>0</v>
      </c>
      <c r="AA3334" s="65">
        <f t="shared" si="337"/>
        <v>0</v>
      </c>
      <c r="AB3334" s="65">
        <f t="shared" si="338"/>
        <v>1</v>
      </c>
      <c r="AC3334" s="65">
        <f t="shared" si="333"/>
        <v>0</v>
      </c>
    </row>
    <row r="3335" spans="7:29" x14ac:dyDescent="0.25">
      <c r="G3335" s="71"/>
      <c r="H3335" s="113" t="str">
        <f t="shared" si="334"/>
        <v/>
      </c>
      <c r="I3335" s="72"/>
      <c r="Y3335" s="65" t="str">
        <f t="shared" si="335"/>
        <v>DOUBLE</v>
      </c>
      <c r="Z3335" s="65">
        <f t="shared" si="336"/>
        <v>0</v>
      </c>
      <c r="AA3335" s="65">
        <f t="shared" si="337"/>
        <v>0</v>
      </c>
      <c r="AB3335" s="65">
        <f t="shared" si="338"/>
        <v>1</v>
      </c>
      <c r="AC3335" s="65">
        <f t="shared" ref="AC3335:AC3398" si="339">LEN(G3176)</f>
        <v>0</v>
      </c>
    </row>
    <row r="3336" spans="7:29" x14ac:dyDescent="0.25">
      <c r="G3336" s="71"/>
      <c r="H3336" s="113" t="str">
        <f t="shared" si="334"/>
        <v/>
      </c>
      <c r="I3336" s="72"/>
      <c r="Y3336" s="65" t="str">
        <f t="shared" si="335"/>
        <v>DOUBLE</v>
      </c>
      <c r="Z3336" s="65">
        <f t="shared" si="336"/>
        <v>0</v>
      </c>
      <c r="AA3336" s="65">
        <f t="shared" si="337"/>
        <v>0</v>
      </c>
      <c r="AB3336" s="65">
        <f t="shared" si="338"/>
        <v>1</v>
      </c>
      <c r="AC3336" s="65">
        <f t="shared" si="339"/>
        <v>0</v>
      </c>
    </row>
    <row r="3337" spans="7:29" x14ac:dyDescent="0.25">
      <c r="G3337" s="71"/>
      <c r="H3337" s="113" t="str">
        <f t="shared" si="334"/>
        <v/>
      </c>
      <c r="I3337" s="72"/>
      <c r="Y3337" s="65" t="str">
        <f t="shared" si="335"/>
        <v>DOUBLE</v>
      </c>
      <c r="Z3337" s="65">
        <f t="shared" si="336"/>
        <v>0</v>
      </c>
      <c r="AA3337" s="65">
        <f t="shared" si="337"/>
        <v>0</v>
      </c>
      <c r="AB3337" s="65">
        <f t="shared" si="338"/>
        <v>1</v>
      </c>
      <c r="AC3337" s="65">
        <f t="shared" si="339"/>
        <v>0</v>
      </c>
    </row>
    <row r="3338" spans="7:29" x14ac:dyDescent="0.25">
      <c r="G3338" s="71"/>
      <c r="H3338" s="113" t="str">
        <f t="shared" si="334"/>
        <v/>
      </c>
      <c r="I3338" s="72"/>
      <c r="Y3338" s="65" t="str">
        <f t="shared" si="335"/>
        <v>DOUBLE</v>
      </c>
      <c r="Z3338" s="65">
        <f t="shared" si="336"/>
        <v>0</v>
      </c>
      <c r="AA3338" s="65">
        <f t="shared" si="337"/>
        <v>0</v>
      </c>
      <c r="AB3338" s="65">
        <f t="shared" si="338"/>
        <v>1</v>
      </c>
      <c r="AC3338" s="65">
        <f t="shared" si="339"/>
        <v>0</v>
      </c>
    </row>
    <row r="3339" spans="7:29" x14ac:dyDescent="0.25">
      <c r="G3339" s="71"/>
      <c r="H3339" s="113" t="str">
        <f t="shared" si="334"/>
        <v/>
      </c>
      <c r="I3339" s="72"/>
      <c r="Y3339" s="65" t="str">
        <f t="shared" si="335"/>
        <v>DOUBLE</v>
      </c>
      <c r="Z3339" s="65">
        <f t="shared" si="336"/>
        <v>0</v>
      </c>
      <c r="AA3339" s="65">
        <f t="shared" si="337"/>
        <v>0</v>
      </c>
      <c r="AB3339" s="65">
        <f t="shared" si="338"/>
        <v>1</v>
      </c>
      <c r="AC3339" s="65">
        <f t="shared" si="339"/>
        <v>0</v>
      </c>
    </row>
    <row r="3340" spans="7:29" x14ac:dyDescent="0.25">
      <c r="G3340" s="71"/>
      <c r="H3340" s="113" t="str">
        <f t="shared" si="334"/>
        <v/>
      </c>
      <c r="I3340" s="72"/>
      <c r="Y3340" s="65" t="str">
        <f t="shared" si="335"/>
        <v>DOUBLE</v>
      </c>
      <c r="Z3340" s="65">
        <f t="shared" si="336"/>
        <v>0</v>
      </c>
      <c r="AA3340" s="65">
        <f t="shared" si="337"/>
        <v>0</v>
      </c>
      <c r="AB3340" s="65">
        <f t="shared" si="338"/>
        <v>1</v>
      </c>
      <c r="AC3340" s="65">
        <f t="shared" si="339"/>
        <v>0</v>
      </c>
    </row>
    <row r="3341" spans="7:29" x14ac:dyDescent="0.25">
      <c r="G3341" s="71"/>
      <c r="H3341" s="113" t="str">
        <f t="shared" si="334"/>
        <v/>
      </c>
      <c r="I3341" s="72"/>
      <c r="Y3341" s="65" t="str">
        <f t="shared" si="335"/>
        <v>DOUBLE</v>
      </c>
      <c r="Z3341" s="65">
        <f t="shared" si="336"/>
        <v>0</v>
      </c>
      <c r="AA3341" s="65">
        <f t="shared" si="337"/>
        <v>0</v>
      </c>
      <c r="AB3341" s="65">
        <f t="shared" si="338"/>
        <v>1</v>
      </c>
      <c r="AC3341" s="65">
        <f t="shared" si="339"/>
        <v>0</v>
      </c>
    </row>
    <row r="3342" spans="7:29" x14ac:dyDescent="0.25">
      <c r="G3342" s="71"/>
      <c r="H3342" s="113" t="str">
        <f t="shared" si="334"/>
        <v/>
      </c>
      <c r="I3342" s="72"/>
      <c r="Y3342" s="65" t="str">
        <f t="shared" si="335"/>
        <v>DOUBLE</v>
      </c>
      <c r="Z3342" s="65">
        <f t="shared" si="336"/>
        <v>0</v>
      </c>
      <c r="AA3342" s="65">
        <f t="shared" si="337"/>
        <v>0</v>
      </c>
      <c r="AB3342" s="65">
        <f t="shared" si="338"/>
        <v>1</v>
      </c>
      <c r="AC3342" s="65">
        <f t="shared" si="339"/>
        <v>0</v>
      </c>
    </row>
    <row r="3343" spans="7:29" x14ac:dyDescent="0.25">
      <c r="G3343" s="71"/>
      <c r="H3343" s="113" t="str">
        <f t="shared" si="334"/>
        <v/>
      </c>
      <c r="I3343" s="72"/>
      <c r="Y3343" s="65" t="str">
        <f t="shared" si="335"/>
        <v>DOUBLE</v>
      </c>
      <c r="Z3343" s="65">
        <f t="shared" si="336"/>
        <v>0</v>
      </c>
      <c r="AA3343" s="65">
        <f t="shared" si="337"/>
        <v>0</v>
      </c>
      <c r="AB3343" s="65">
        <f t="shared" si="338"/>
        <v>1</v>
      </c>
      <c r="AC3343" s="65">
        <f t="shared" si="339"/>
        <v>0</v>
      </c>
    </row>
    <row r="3344" spans="7:29" x14ac:dyDescent="0.25">
      <c r="G3344" s="71"/>
      <c r="H3344" s="113" t="str">
        <f t="shared" si="334"/>
        <v/>
      </c>
      <c r="I3344" s="72"/>
      <c r="Y3344" s="65" t="str">
        <f t="shared" si="335"/>
        <v>DOUBLE</v>
      </c>
      <c r="Z3344" s="65">
        <f t="shared" si="336"/>
        <v>0</v>
      </c>
      <c r="AA3344" s="65">
        <f t="shared" si="337"/>
        <v>0</v>
      </c>
      <c r="AB3344" s="65">
        <f t="shared" si="338"/>
        <v>1</v>
      </c>
      <c r="AC3344" s="65">
        <f t="shared" si="339"/>
        <v>0</v>
      </c>
    </row>
    <row r="3345" spans="7:29" x14ac:dyDescent="0.25">
      <c r="G3345" s="71"/>
      <c r="H3345" s="113" t="str">
        <f t="shared" si="334"/>
        <v/>
      </c>
      <c r="I3345" s="72"/>
      <c r="Y3345" s="65" t="str">
        <f t="shared" si="335"/>
        <v>DOUBLE</v>
      </c>
      <c r="Z3345" s="65">
        <f t="shared" si="336"/>
        <v>0</v>
      </c>
      <c r="AA3345" s="65">
        <f t="shared" si="337"/>
        <v>0</v>
      </c>
      <c r="AB3345" s="65">
        <f t="shared" si="338"/>
        <v>1</v>
      </c>
      <c r="AC3345" s="65">
        <f t="shared" si="339"/>
        <v>0</v>
      </c>
    </row>
    <row r="3346" spans="7:29" x14ac:dyDescent="0.25">
      <c r="G3346" s="71"/>
      <c r="H3346" s="113" t="str">
        <f t="shared" si="334"/>
        <v/>
      </c>
      <c r="I3346" s="72"/>
      <c r="Y3346" s="65" t="str">
        <f t="shared" si="335"/>
        <v>DOUBLE</v>
      </c>
      <c r="Z3346" s="65">
        <f t="shared" si="336"/>
        <v>0</v>
      </c>
      <c r="AA3346" s="65">
        <f t="shared" si="337"/>
        <v>0</v>
      </c>
      <c r="AB3346" s="65">
        <f t="shared" si="338"/>
        <v>1</v>
      </c>
      <c r="AC3346" s="65">
        <f t="shared" si="339"/>
        <v>0</v>
      </c>
    </row>
    <row r="3347" spans="7:29" x14ac:dyDescent="0.25">
      <c r="G3347" s="71"/>
      <c r="H3347" s="113" t="str">
        <f t="shared" si="334"/>
        <v/>
      </c>
      <c r="I3347" s="72"/>
      <c r="Y3347" s="65" t="str">
        <f t="shared" si="335"/>
        <v>DOUBLE</v>
      </c>
      <c r="Z3347" s="65">
        <f t="shared" si="336"/>
        <v>0</v>
      </c>
      <c r="AA3347" s="65">
        <f t="shared" si="337"/>
        <v>0</v>
      </c>
      <c r="AB3347" s="65">
        <f t="shared" si="338"/>
        <v>1</v>
      </c>
      <c r="AC3347" s="65">
        <f t="shared" si="339"/>
        <v>0</v>
      </c>
    </row>
    <row r="3348" spans="7:29" x14ac:dyDescent="0.25">
      <c r="G3348" s="71"/>
      <c r="H3348" s="113" t="str">
        <f t="shared" si="334"/>
        <v/>
      </c>
      <c r="I3348" s="72"/>
      <c r="Y3348" s="65" t="str">
        <f t="shared" si="335"/>
        <v>DOUBLE</v>
      </c>
      <c r="Z3348" s="65">
        <f t="shared" si="336"/>
        <v>0</v>
      </c>
      <c r="AA3348" s="65">
        <f t="shared" si="337"/>
        <v>0</v>
      </c>
      <c r="AB3348" s="65">
        <f t="shared" si="338"/>
        <v>1</v>
      </c>
      <c r="AC3348" s="65">
        <f t="shared" si="339"/>
        <v>0</v>
      </c>
    </row>
    <row r="3349" spans="7:29" x14ac:dyDescent="0.25">
      <c r="G3349" s="71"/>
      <c r="H3349" s="113" t="str">
        <f t="shared" si="334"/>
        <v/>
      </c>
      <c r="I3349" s="72"/>
      <c r="Y3349" s="65" t="str">
        <f t="shared" si="335"/>
        <v>DOUBLE</v>
      </c>
      <c r="Z3349" s="65">
        <f t="shared" si="336"/>
        <v>0</v>
      </c>
      <c r="AA3349" s="65">
        <f t="shared" si="337"/>
        <v>0</v>
      </c>
      <c r="AB3349" s="65">
        <f t="shared" si="338"/>
        <v>1</v>
      </c>
      <c r="AC3349" s="65">
        <f t="shared" si="339"/>
        <v>0</v>
      </c>
    </row>
    <row r="3350" spans="7:29" x14ac:dyDescent="0.25">
      <c r="G3350" s="71"/>
      <c r="H3350" s="113" t="str">
        <f t="shared" si="334"/>
        <v/>
      </c>
      <c r="I3350" s="72"/>
      <c r="Y3350" s="65" t="str">
        <f t="shared" si="335"/>
        <v>DOUBLE</v>
      </c>
      <c r="Z3350" s="65">
        <f t="shared" si="336"/>
        <v>0</v>
      </c>
      <c r="AA3350" s="65">
        <f t="shared" si="337"/>
        <v>0</v>
      </c>
      <c r="AB3350" s="65">
        <f t="shared" si="338"/>
        <v>1</v>
      </c>
      <c r="AC3350" s="65">
        <f t="shared" si="339"/>
        <v>0</v>
      </c>
    </row>
    <row r="3351" spans="7:29" x14ac:dyDescent="0.25">
      <c r="G3351" s="71"/>
      <c r="H3351" s="113" t="str">
        <f t="shared" si="334"/>
        <v/>
      </c>
      <c r="I3351" s="72"/>
      <c r="Y3351" s="65" t="str">
        <f t="shared" si="335"/>
        <v>DOUBLE</v>
      </c>
      <c r="Z3351" s="65">
        <f t="shared" si="336"/>
        <v>0</v>
      </c>
      <c r="AA3351" s="65">
        <f t="shared" si="337"/>
        <v>0</v>
      </c>
      <c r="AB3351" s="65">
        <f t="shared" si="338"/>
        <v>1</v>
      </c>
      <c r="AC3351" s="65">
        <f t="shared" si="339"/>
        <v>0</v>
      </c>
    </row>
    <row r="3352" spans="7:29" x14ac:dyDescent="0.25">
      <c r="G3352" s="71"/>
      <c r="H3352" s="113" t="str">
        <f t="shared" si="334"/>
        <v/>
      </c>
      <c r="I3352" s="72"/>
      <c r="Y3352" s="65" t="str">
        <f t="shared" si="335"/>
        <v>DOUBLE</v>
      </c>
      <c r="Z3352" s="65">
        <f t="shared" si="336"/>
        <v>0</v>
      </c>
      <c r="AA3352" s="65">
        <f t="shared" si="337"/>
        <v>0</v>
      </c>
      <c r="AB3352" s="65">
        <f t="shared" si="338"/>
        <v>1</v>
      </c>
      <c r="AC3352" s="65">
        <f t="shared" si="339"/>
        <v>0</v>
      </c>
    </row>
    <row r="3353" spans="7:29" x14ac:dyDescent="0.25">
      <c r="G3353" s="71"/>
      <c r="H3353" s="113" t="str">
        <f t="shared" si="334"/>
        <v/>
      </c>
      <c r="I3353" s="72"/>
      <c r="Y3353" s="65" t="str">
        <f t="shared" si="335"/>
        <v>DOUBLE</v>
      </c>
      <c r="Z3353" s="65">
        <f t="shared" si="336"/>
        <v>0</v>
      </c>
      <c r="AA3353" s="65">
        <f t="shared" si="337"/>
        <v>0</v>
      </c>
      <c r="AB3353" s="65">
        <f t="shared" si="338"/>
        <v>1</v>
      </c>
      <c r="AC3353" s="65">
        <f t="shared" si="339"/>
        <v>0</v>
      </c>
    </row>
    <row r="3354" spans="7:29" x14ac:dyDescent="0.25">
      <c r="G3354" s="71"/>
      <c r="H3354" s="113" t="str">
        <f t="shared" si="334"/>
        <v/>
      </c>
      <c r="I3354" s="72"/>
      <c r="Y3354" s="65" t="str">
        <f t="shared" si="335"/>
        <v>DOUBLE</v>
      </c>
      <c r="Z3354" s="65">
        <f t="shared" si="336"/>
        <v>0</v>
      </c>
      <c r="AA3354" s="65">
        <f t="shared" si="337"/>
        <v>0</v>
      </c>
      <c r="AB3354" s="65">
        <f t="shared" si="338"/>
        <v>1</v>
      </c>
      <c r="AC3354" s="65">
        <f t="shared" si="339"/>
        <v>0</v>
      </c>
    </row>
    <row r="3355" spans="7:29" x14ac:dyDescent="0.25">
      <c r="G3355" s="71"/>
      <c r="H3355" s="113" t="str">
        <f t="shared" si="334"/>
        <v/>
      </c>
      <c r="I3355" s="72"/>
      <c r="Y3355" s="65" t="str">
        <f t="shared" si="335"/>
        <v>DOUBLE</v>
      </c>
      <c r="Z3355" s="65">
        <f t="shared" si="336"/>
        <v>0</v>
      </c>
      <c r="AA3355" s="65">
        <f t="shared" si="337"/>
        <v>0</v>
      </c>
      <c r="AB3355" s="65">
        <f t="shared" si="338"/>
        <v>1</v>
      </c>
      <c r="AC3355" s="65">
        <f t="shared" si="339"/>
        <v>0</v>
      </c>
    </row>
    <row r="3356" spans="7:29" x14ac:dyDescent="0.25">
      <c r="G3356" s="71"/>
      <c r="H3356" s="113" t="str">
        <f t="shared" si="334"/>
        <v/>
      </c>
      <c r="I3356" s="72"/>
      <c r="Y3356" s="65" t="str">
        <f t="shared" si="335"/>
        <v>DOUBLE</v>
      </c>
      <c r="Z3356" s="65">
        <f t="shared" si="336"/>
        <v>0</v>
      </c>
      <c r="AA3356" s="65">
        <f t="shared" si="337"/>
        <v>0</v>
      </c>
      <c r="AB3356" s="65">
        <f t="shared" si="338"/>
        <v>1</v>
      </c>
      <c r="AC3356" s="65">
        <f t="shared" si="339"/>
        <v>0</v>
      </c>
    </row>
    <row r="3357" spans="7:29" x14ac:dyDescent="0.25">
      <c r="G3357" s="71"/>
      <c r="H3357" s="113" t="str">
        <f t="shared" si="334"/>
        <v/>
      </c>
      <c r="I3357" s="72"/>
      <c r="Y3357" s="65" t="str">
        <f t="shared" si="335"/>
        <v>DOUBLE</v>
      </c>
      <c r="Z3357" s="65">
        <f t="shared" si="336"/>
        <v>0</v>
      </c>
      <c r="AA3357" s="65">
        <f t="shared" si="337"/>
        <v>0</v>
      </c>
      <c r="AB3357" s="65">
        <f t="shared" si="338"/>
        <v>1</v>
      </c>
      <c r="AC3357" s="65">
        <f t="shared" si="339"/>
        <v>0</v>
      </c>
    </row>
    <row r="3358" spans="7:29" x14ac:dyDescent="0.25">
      <c r="G3358" s="71"/>
      <c r="H3358" s="113" t="str">
        <f t="shared" si="334"/>
        <v/>
      </c>
      <c r="I3358" s="72"/>
      <c r="Y3358" s="65" t="str">
        <f t="shared" si="335"/>
        <v>DOUBLE</v>
      </c>
      <c r="Z3358" s="65">
        <f t="shared" si="336"/>
        <v>0</v>
      </c>
      <c r="AA3358" s="65">
        <f t="shared" si="337"/>
        <v>0</v>
      </c>
      <c r="AB3358" s="65">
        <f t="shared" si="338"/>
        <v>1</v>
      </c>
      <c r="AC3358" s="65">
        <f t="shared" si="339"/>
        <v>0</v>
      </c>
    </row>
    <row r="3359" spans="7:29" x14ac:dyDescent="0.25">
      <c r="G3359" s="71"/>
      <c r="H3359" s="113" t="str">
        <f t="shared" si="334"/>
        <v/>
      </c>
      <c r="I3359" s="72"/>
      <c r="Y3359" s="65" t="str">
        <f t="shared" si="335"/>
        <v>DOUBLE</v>
      </c>
      <c r="Z3359" s="65">
        <f t="shared" si="336"/>
        <v>0</v>
      </c>
      <c r="AA3359" s="65">
        <f t="shared" si="337"/>
        <v>0</v>
      </c>
      <c r="AB3359" s="65">
        <f t="shared" si="338"/>
        <v>1</v>
      </c>
      <c r="AC3359" s="65">
        <f t="shared" si="339"/>
        <v>0</v>
      </c>
    </row>
    <row r="3360" spans="7:29" x14ac:dyDescent="0.25">
      <c r="G3360" s="71"/>
      <c r="H3360" s="113" t="str">
        <f t="shared" si="334"/>
        <v/>
      </c>
      <c r="I3360" s="72"/>
      <c r="Y3360" s="65" t="str">
        <f t="shared" si="335"/>
        <v>DOUBLE</v>
      </c>
      <c r="Z3360" s="65">
        <f t="shared" si="336"/>
        <v>0</v>
      </c>
      <c r="AA3360" s="65">
        <f t="shared" si="337"/>
        <v>0</v>
      </c>
      <c r="AB3360" s="65">
        <f t="shared" si="338"/>
        <v>1</v>
      </c>
      <c r="AC3360" s="65">
        <f t="shared" si="339"/>
        <v>0</v>
      </c>
    </row>
    <row r="3361" spans="7:29" x14ac:dyDescent="0.25">
      <c r="G3361" s="71"/>
      <c r="H3361" s="113" t="str">
        <f t="shared" si="334"/>
        <v/>
      </c>
      <c r="I3361" s="72"/>
      <c r="Y3361" s="65" t="str">
        <f t="shared" si="335"/>
        <v>DOUBLE</v>
      </c>
      <c r="Z3361" s="65">
        <f t="shared" si="336"/>
        <v>0</v>
      </c>
      <c r="AA3361" s="65">
        <f t="shared" si="337"/>
        <v>0</v>
      </c>
      <c r="AB3361" s="65">
        <f t="shared" si="338"/>
        <v>1</v>
      </c>
      <c r="AC3361" s="65">
        <f t="shared" si="339"/>
        <v>0</v>
      </c>
    </row>
    <row r="3362" spans="7:29" x14ac:dyDescent="0.25">
      <c r="G3362" s="71"/>
      <c r="H3362" s="113" t="str">
        <f t="shared" si="334"/>
        <v/>
      </c>
      <c r="I3362" s="72"/>
      <c r="Y3362" s="65" t="str">
        <f t="shared" si="335"/>
        <v>DOUBLE</v>
      </c>
      <c r="Z3362" s="65">
        <f t="shared" si="336"/>
        <v>0</v>
      </c>
      <c r="AA3362" s="65">
        <f t="shared" si="337"/>
        <v>0</v>
      </c>
      <c r="AB3362" s="65">
        <f t="shared" si="338"/>
        <v>1</v>
      </c>
      <c r="AC3362" s="65">
        <f t="shared" si="339"/>
        <v>0</v>
      </c>
    </row>
    <row r="3363" spans="7:29" x14ac:dyDescent="0.25">
      <c r="G3363" s="71"/>
      <c r="H3363" s="113" t="str">
        <f t="shared" si="334"/>
        <v/>
      </c>
      <c r="I3363" s="72"/>
      <c r="Y3363" s="65" t="str">
        <f t="shared" si="335"/>
        <v>DOUBLE</v>
      </c>
      <c r="Z3363" s="65">
        <f t="shared" si="336"/>
        <v>0</v>
      </c>
      <c r="AA3363" s="65">
        <f t="shared" si="337"/>
        <v>0</v>
      </c>
      <c r="AB3363" s="65">
        <f t="shared" si="338"/>
        <v>1</v>
      </c>
      <c r="AC3363" s="65">
        <f t="shared" si="339"/>
        <v>0</v>
      </c>
    </row>
    <row r="3364" spans="7:29" x14ac:dyDescent="0.25">
      <c r="G3364" s="71"/>
      <c r="H3364" s="113" t="str">
        <f t="shared" si="334"/>
        <v/>
      </c>
      <c r="I3364" s="72"/>
      <c r="Y3364" s="65" t="str">
        <f t="shared" si="335"/>
        <v>DOUBLE</v>
      </c>
      <c r="Z3364" s="65">
        <f t="shared" si="336"/>
        <v>0</v>
      </c>
      <c r="AA3364" s="65">
        <f t="shared" si="337"/>
        <v>0</v>
      </c>
      <c r="AB3364" s="65">
        <f t="shared" si="338"/>
        <v>1</v>
      </c>
      <c r="AC3364" s="65">
        <f t="shared" si="339"/>
        <v>0</v>
      </c>
    </row>
    <row r="3365" spans="7:29" x14ac:dyDescent="0.25">
      <c r="G3365" s="71"/>
      <c r="H3365" s="113" t="str">
        <f t="shared" si="334"/>
        <v/>
      </c>
      <c r="I3365" s="72"/>
      <c r="Y3365" s="65" t="str">
        <f t="shared" si="335"/>
        <v>DOUBLE</v>
      </c>
      <c r="Z3365" s="65">
        <f t="shared" si="336"/>
        <v>0</v>
      </c>
      <c r="AA3365" s="65">
        <f t="shared" si="337"/>
        <v>0</v>
      </c>
      <c r="AB3365" s="65">
        <f t="shared" si="338"/>
        <v>1</v>
      </c>
      <c r="AC3365" s="65">
        <f t="shared" si="339"/>
        <v>0</v>
      </c>
    </row>
    <row r="3366" spans="7:29" x14ac:dyDescent="0.25">
      <c r="G3366" s="71"/>
      <c r="H3366" s="113" t="str">
        <f t="shared" si="334"/>
        <v/>
      </c>
      <c r="I3366" s="72"/>
      <c r="Y3366" s="65" t="str">
        <f t="shared" si="335"/>
        <v>DOUBLE</v>
      </c>
      <c r="Z3366" s="65">
        <f t="shared" si="336"/>
        <v>0</v>
      </c>
      <c r="AA3366" s="65">
        <f t="shared" si="337"/>
        <v>0</v>
      </c>
      <c r="AB3366" s="65">
        <f t="shared" si="338"/>
        <v>1</v>
      </c>
      <c r="AC3366" s="65">
        <f t="shared" si="339"/>
        <v>0</v>
      </c>
    </row>
    <row r="3367" spans="7:29" x14ac:dyDescent="0.25">
      <c r="G3367" s="71"/>
      <c r="H3367" s="113" t="str">
        <f t="shared" ref="H3367:H3430" si="340">LEFT(G3367,2)</f>
        <v/>
      </c>
      <c r="I3367" s="72"/>
      <c r="Y3367" s="65" t="str">
        <f t="shared" ref="Y3367:Y3430" si="341">IF(COUNTIF($G$5:$G$4836,G3208)&gt;1,"DOUBLE","")</f>
        <v>DOUBLE</v>
      </c>
      <c r="Z3367" s="65">
        <f t="shared" si="336"/>
        <v>0</v>
      </c>
      <c r="AA3367" s="65">
        <f t="shared" si="337"/>
        <v>0</v>
      </c>
      <c r="AB3367" s="65">
        <f t="shared" si="338"/>
        <v>1</v>
      </c>
      <c r="AC3367" s="65">
        <f t="shared" si="339"/>
        <v>0</v>
      </c>
    </row>
    <row r="3368" spans="7:29" x14ac:dyDescent="0.25">
      <c r="G3368" s="71"/>
      <c r="H3368" s="113" t="str">
        <f t="shared" si="340"/>
        <v/>
      </c>
      <c r="I3368" s="72"/>
      <c r="Y3368" s="65" t="str">
        <f t="shared" si="341"/>
        <v>DOUBLE</v>
      </c>
      <c r="Z3368" s="65">
        <f t="shared" si="336"/>
        <v>0</v>
      </c>
      <c r="AA3368" s="65">
        <f t="shared" si="337"/>
        <v>0</v>
      </c>
      <c r="AB3368" s="65">
        <f t="shared" si="338"/>
        <v>1</v>
      </c>
      <c r="AC3368" s="65">
        <f t="shared" si="339"/>
        <v>0</v>
      </c>
    </row>
    <row r="3369" spans="7:29" x14ac:dyDescent="0.25">
      <c r="G3369" s="71"/>
      <c r="H3369" s="113" t="str">
        <f t="shared" si="340"/>
        <v/>
      </c>
      <c r="I3369" s="72"/>
      <c r="Y3369" s="65" t="str">
        <f t="shared" si="341"/>
        <v>DOUBLE</v>
      </c>
      <c r="Z3369" s="65">
        <f t="shared" si="336"/>
        <v>0</v>
      </c>
      <c r="AA3369" s="65">
        <f t="shared" si="337"/>
        <v>0</v>
      </c>
      <c r="AB3369" s="65">
        <f t="shared" si="338"/>
        <v>1</v>
      </c>
      <c r="AC3369" s="65">
        <f t="shared" si="339"/>
        <v>0</v>
      </c>
    </row>
    <row r="3370" spans="7:29" x14ac:dyDescent="0.25">
      <c r="G3370" s="71"/>
      <c r="H3370" s="113" t="str">
        <f t="shared" si="340"/>
        <v/>
      </c>
      <c r="I3370" s="72"/>
      <c r="Y3370" s="65" t="str">
        <f t="shared" si="341"/>
        <v>DOUBLE</v>
      </c>
      <c r="Z3370" s="65">
        <f t="shared" si="336"/>
        <v>0</v>
      </c>
      <c r="AA3370" s="65">
        <f t="shared" si="337"/>
        <v>0</v>
      </c>
      <c r="AB3370" s="65">
        <f t="shared" si="338"/>
        <v>1</v>
      </c>
      <c r="AC3370" s="65">
        <f t="shared" si="339"/>
        <v>0</v>
      </c>
    </row>
    <row r="3371" spans="7:29" x14ac:dyDescent="0.25">
      <c r="G3371" s="71"/>
      <c r="H3371" s="113" t="str">
        <f t="shared" si="340"/>
        <v/>
      </c>
      <c r="I3371" s="72"/>
      <c r="Y3371" s="65" t="str">
        <f t="shared" si="341"/>
        <v>DOUBLE</v>
      </c>
      <c r="Z3371" s="65">
        <f t="shared" si="336"/>
        <v>0</v>
      </c>
      <c r="AA3371" s="65">
        <f t="shared" si="337"/>
        <v>0</v>
      </c>
      <c r="AB3371" s="65">
        <f t="shared" si="338"/>
        <v>1</v>
      </c>
      <c r="AC3371" s="65">
        <f t="shared" si="339"/>
        <v>0</v>
      </c>
    </row>
    <row r="3372" spans="7:29" x14ac:dyDescent="0.25">
      <c r="G3372" s="71"/>
      <c r="H3372" s="113" t="str">
        <f t="shared" si="340"/>
        <v/>
      </c>
      <c r="I3372" s="72"/>
      <c r="Y3372" s="65" t="str">
        <f t="shared" si="341"/>
        <v>DOUBLE</v>
      </c>
      <c r="Z3372" s="65">
        <f t="shared" si="336"/>
        <v>0</v>
      </c>
      <c r="AA3372" s="65">
        <f t="shared" si="337"/>
        <v>0</v>
      </c>
      <c r="AB3372" s="65">
        <f t="shared" si="338"/>
        <v>1</v>
      </c>
      <c r="AC3372" s="65">
        <f t="shared" si="339"/>
        <v>0</v>
      </c>
    </row>
    <row r="3373" spans="7:29" x14ac:dyDescent="0.25">
      <c r="G3373" s="71"/>
      <c r="H3373" s="113" t="str">
        <f t="shared" si="340"/>
        <v/>
      </c>
      <c r="I3373" s="72"/>
      <c r="Y3373" s="65" t="str">
        <f t="shared" si="341"/>
        <v>DOUBLE</v>
      </c>
      <c r="Z3373" s="65">
        <f t="shared" si="336"/>
        <v>0</v>
      </c>
      <c r="AA3373" s="65">
        <f t="shared" si="337"/>
        <v>0</v>
      </c>
      <c r="AB3373" s="65">
        <f t="shared" si="338"/>
        <v>1</v>
      </c>
      <c r="AC3373" s="65">
        <f t="shared" si="339"/>
        <v>0</v>
      </c>
    </row>
    <row r="3374" spans="7:29" x14ac:dyDescent="0.25">
      <c r="G3374" s="71"/>
      <c r="H3374" s="113" t="str">
        <f t="shared" si="340"/>
        <v/>
      </c>
      <c r="I3374" s="72"/>
      <c r="Y3374" s="65" t="str">
        <f t="shared" si="341"/>
        <v>DOUBLE</v>
      </c>
      <c r="Z3374" s="65">
        <f t="shared" si="336"/>
        <v>0</v>
      </c>
      <c r="AA3374" s="65">
        <f t="shared" si="337"/>
        <v>0</v>
      </c>
      <c r="AB3374" s="65">
        <f t="shared" si="338"/>
        <v>1</v>
      </c>
      <c r="AC3374" s="65">
        <f t="shared" si="339"/>
        <v>0</v>
      </c>
    </row>
    <row r="3375" spans="7:29" x14ac:dyDescent="0.25">
      <c r="G3375" s="71"/>
      <c r="H3375" s="113" t="str">
        <f t="shared" si="340"/>
        <v/>
      </c>
      <c r="I3375" s="72"/>
      <c r="Y3375" s="65" t="str">
        <f t="shared" si="341"/>
        <v>DOUBLE</v>
      </c>
      <c r="Z3375" s="65">
        <f t="shared" si="336"/>
        <v>0</v>
      </c>
      <c r="AA3375" s="65">
        <f t="shared" si="337"/>
        <v>0</v>
      </c>
      <c r="AB3375" s="65">
        <f t="shared" si="338"/>
        <v>1</v>
      </c>
      <c r="AC3375" s="65">
        <f t="shared" si="339"/>
        <v>0</v>
      </c>
    </row>
    <row r="3376" spans="7:29" x14ac:dyDescent="0.25">
      <c r="G3376" s="71"/>
      <c r="H3376" s="113" t="str">
        <f t="shared" si="340"/>
        <v/>
      </c>
      <c r="I3376" s="72"/>
      <c r="Y3376" s="65" t="str">
        <f t="shared" si="341"/>
        <v>DOUBLE</v>
      </c>
      <c r="Z3376" s="65">
        <f t="shared" si="336"/>
        <v>0</v>
      </c>
      <c r="AA3376" s="65">
        <f t="shared" si="337"/>
        <v>0</v>
      </c>
      <c r="AB3376" s="65">
        <f t="shared" si="338"/>
        <v>1</v>
      </c>
      <c r="AC3376" s="65">
        <f t="shared" si="339"/>
        <v>0</v>
      </c>
    </row>
    <row r="3377" spans="7:29" x14ac:dyDescent="0.25">
      <c r="G3377" s="71"/>
      <c r="H3377" s="113" t="str">
        <f t="shared" si="340"/>
        <v/>
      </c>
      <c r="I3377" s="72"/>
      <c r="Y3377" s="65" t="str">
        <f t="shared" si="341"/>
        <v>DOUBLE</v>
      </c>
      <c r="Z3377" s="65">
        <f t="shared" si="336"/>
        <v>0</v>
      </c>
      <c r="AA3377" s="65">
        <f t="shared" si="337"/>
        <v>0</v>
      </c>
      <c r="AB3377" s="65">
        <f t="shared" si="338"/>
        <v>1</v>
      </c>
      <c r="AC3377" s="65">
        <f t="shared" si="339"/>
        <v>0</v>
      </c>
    </row>
    <row r="3378" spans="7:29" x14ac:dyDescent="0.25">
      <c r="G3378" s="71"/>
      <c r="H3378" s="113" t="str">
        <f t="shared" si="340"/>
        <v/>
      </c>
      <c r="I3378" s="72"/>
      <c r="Y3378" s="65" t="str">
        <f t="shared" si="341"/>
        <v>DOUBLE</v>
      </c>
      <c r="Z3378" s="65">
        <f t="shared" si="336"/>
        <v>0</v>
      </c>
      <c r="AA3378" s="65">
        <f t="shared" si="337"/>
        <v>0</v>
      </c>
      <c r="AB3378" s="65">
        <f t="shared" si="338"/>
        <v>1</v>
      </c>
      <c r="AC3378" s="65">
        <f t="shared" si="339"/>
        <v>0</v>
      </c>
    </row>
    <row r="3379" spans="7:29" x14ac:dyDescent="0.25">
      <c r="G3379" s="71"/>
      <c r="H3379" s="113" t="str">
        <f t="shared" si="340"/>
        <v/>
      </c>
      <c r="I3379" s="72"/>
      <c r="Y3379" s="65" t="str">
        <f t="shared" si="341"/>
        <v>DOUBLE</v>
      </c>
      <c r="Z3379" s="65">
        <f t="shared" si="336"/>
        <v>0</v>
      </c>
      <c r="AA3379" s="65">
        <f t="shared" si="337"/>
        <v>0</v>
      </c>
      <c r="AB3379" s="65">
        <f t="shared" si="338"/>
        <v>1</v>
      </c>
      <c r="AC3379" s="65">
        <f t="shared" si="339"/>
        <v>0</v>
      </c>
    </row>
    <row r="3380" spans="7:29" x14ac:dyDescent="0.25">
      <c r="G3380" s="71"/>
      <c r="H3380" s="113" t="str">
        <f t="shared" si="340"/>
        <v/>
      </c>
      <c r="I3380" s="72"/>
      <c r="Y3380" s="65" t="str">
        <f t="shared" si="341"/>
        <v>DOUBLE</v>
      </c>
      <c r="Z3380" s="65">
        <f t="shared" si="336"/>
        <v>0</v>
      </c>
      <c r="AA3380" s="65">
        <f t="shared" si="337"/>
        <v>0</v>
      </c>
      <c r="AB3380" s="65">
        <f t="shared" si="338"/>
        <v>1</v>
      </c>
      <c r="AC3380" s="65">
        <f t="shared" si="339"/>
        <v>0</v>
      </c>
    </row>
    <row r="3381" spans="7:29" x14ac:dyDescent="0.25">
      <c r="G3381" s="71"/>
      <c r="H3381" s="113" t="str">
        <f t="shared" si="340"/>
        <v/>
      </c>
      <c r="I3381" s="72"/>
      <c r="Y3381" s="65" t="str">
        <f t="shared" si="341"/>
        <v>DOUBLE</v>
      </c>
      <c r="Z3381" s="65">
        <f t="shared" si="336"/>
        <v>0</v>
      </c>
      <c r="AA3381" s="65">
        <f t="shared" si="337"/>
        <v>0</v>
      </c>
      <c r="AB3381" s="65">
        <f t="shared" si="338"/>
        <v>1</v>
      </c>
      <c r="AC3381" s="65">
        <f t="shared" si="339"/>
        <v>0</v>
      </c>
    </row>
    <row r="3382" spans="7:29" x14ac:dyDescent="0.25">
      <c r="G3382" s="71"/>
      <c r="H3382" s="113" t="str">
        <f t="shared" si="340"/>
        <v/>
      </c>
      <c r="I3382" s="72"/>
      <c r="Y3382" s="65" t="str">
        <f t="shared" si="341"/>
        <v>DOUBLE</v>
      </c>
      <c r="Z3382" s="65">
        <f t="shared" si="336"/>
        <v>0</v>
      </c>
      <c r="AA3382" s="65">
        <f t="shared" si="337"/>
        <v>0</v>
      </c>
      <c r="AB3382" s="65">
        <f t="shared" si="338"/>
        <v>1</v>
      </c>
      <c r="AC3382" s="65">
        <f t="shared" si="339"/>
        <v>0</v>
      </c>
    </row>
    <row r="3383" spans="7:29" x14ac:dyDescent="0.25">
      <c r="G3383" s="71"/>
      <c r="H3383" s="113" t="str">
        <f t="shared" si="340"/>
        <v/>
      </c>
      <c r="I3383" s="72"/>
      <c r="Y3383" s="65" t="str">
        <f t="shared" si="341"/>
        <v>DOUBLE</v>
      </c>
      <c r="Z3383" s="65">
        <f t="shared" si="336"/>
        <v>0</v>
      </c>
      <c r="AA3383" s="65">
        <f t="shared" si="337"/>
        <v>0</v>
      </c>
      <c r="AB3383" s="65">
        <f t="shared" si="338"/>
        <v>1</v>
      </c>
      <c r="AC3383" s="65">
        <f t="shared" si="339"/>
        <v>0</v>
      </c>
    </row>
    <row r="3384" spans="7:29" x14ac:dyDescent="0.25">
      <c r="G3384" s="71"/>
      <c r="H3384" s="113" t="str">
        <f t="shared" si="340"/>
        <v/>
      </c>
      <c r="I3384" s="72"/>
      <c r="Y3384" s="65" t="str">
        <f t="shared" si="341"/>
        <v>DOUBLE</v>
      </c>
      <c r="Z3384" s="65">
        <f t="shared" si="336"/>
        <v>0</v>
      </c>
      <c r="AA3384" s="65">
        <f t="shared" si="337"/>
        <v>0</v>
      </c>
      <c r="AB3384" s="65">
        <f t="shared" si="338"/>
        <v>1</v>
      </c>
      <c r="AC3384" s="65">
        <f t="shared" si="339"/>
        <v>0</v>
      </c>
    </row>
    <row r="3385" spans="7:29" x14ac:dyDescent="0.25">
      <c r="G3385" s="71"/>
      <c r="H3385" s="113" t="str">
        <f t="shared" si="340"/>
        <v/>
      </c>
      <c r="I3385" s="72"/>
      <c r="Y3385" s="65" t="str">
        <f t="shared" si="341"/>
        <v>DOUBLE</v>
      </c>
      <c r="Z3385" s="65">
        <f t="shared" si="336"/>
        <v>0</v>
      </c>
      <c r="AA3385" s="65">
        <f t="shared" si="337"/>
        <v>0</v>
      </c>
      <c r="AB3385" s="65">
        <f t="shared" si="338"/>
        <v>1</v>
      </c>
      <c r="AC3385" s="65">
        <f t="shared" si="339"/>
        <v>0</v>
      </c>
    </row>
    <row r="3386" spans="7:29" x14ac:dyDescent="0.25">
      <c r="G3386" s="71"/>
      <c r="H3386" s="113" t="str">
        <f t="shared" si="340"/>
        <v/>
      </c>
      <c r="I3386" s="72"/>
      <c r="Y3386" s="65" t="str">
        <f t="shared" si="341"/>
        <v>DOUBLE</v>
      </c>
      <c r="Z3386" s="65">
        <f t="shared" si="336"/>
        <v>0</v>
      </c>
      <c r="AA3386" s="65">
        <f t="shared" si="337"/>
        <v>0</v>
      </c>
      <c r="AB3386" s="65">
        <f t="shared" si="338"/>
        <v>1</v>
      </c>
      <c r="AC3386" s="65">
        <f t="shared" si="339"/>
        <v>0</v>
      </c>
    </row>
    <row r="3387" spans="7:29" x14ac:dyDescent="0.25">
      <c r="G3387" s="71"/>
      <c r="H3387" s="113" t="str">
        <f t="shared" si="340"/>
        <v/>
      </c>
      <c r="I3387" s="72"/>
      <c r="Y3387" s="65" t="str">
        <f t="shared" si="341"/>
        <v>DOUBLE</v>
      </c>
      <c r="Z3387" s="65">
        <f t="shared" si="336"/>
        <v>0</v>
      </c>
      <c r="AA3387" s="65">
        <f t="shared" si="337"/>
        <v>0</v>
      </c>
      <c r="AB3387" s="65">
        <f t="shared" si="338"/>
        <v>1</v>
      </c>
      <c r="AC3387" s="65">
        <f t="shared" si="339"/>
        <v>0</v>
      </c>
    </row>
    <row r="3388" spans="7:29" x14ac:dyDescent="0.25">
      <c r="G3388" s="71"/>
      <c r="H3388" s="113" t="str">
        <f t="shared" si="340"/>
        <v/>
      </c>
      <c r="I3388" s="72"/>
      <c r="Y3388" s="65" t="str">
        <f t="shared" si="341"/>
        <v>DOUBLE</v>
      </c>
      <c r="Z3388" s="65">
        <f t="shared" si="336"/>
        <v>0</v>
      </c>
      <c r="AA3388" s="65">
        <f t="shared" si="337"/>
        <v>0</v>
      </c>
      <c r="AB3388" s="65">
        <f t="shared" si="338"/>
        <v>1</v>
      </c>
      <c r="AC3388" s="65">
        <f t="shared" si="339"/>
        <v>0</v>
      </c>
    </row>
    <row r="3389" spans="7:29" x14ac:dyDescent="0.25">
      <c r="G3389" s="71"/>
      <c r="H3389" s="113" t="str">
        <f t="shared" si="340"/>
        <v/>
      </c>
      <c r="I3389" s="72"/>
      <c r="Y3389" s="65" t="str">
        <f t="shared" si="341"/>
        <v>DOUBLE</v>
      </c>
      <c r="Z3389" s="65">
        <f t="shared" si="336"/>
        <v>0</v>
      </c>
      <c r="AA3389" s="65">
        <f t="shared" si="337"/>
        <v>0</v>
      </c>
      <c r="AB3389" s="65">
        <f t="shared" si="338"/>
        <v>1</v>
      </c>
      <c r="AC3389" s="65">
        <f t="shared" si="339"/>
        <v>0</v>
      </c>
    </row>
    <row r="3390" spans="7:29" x14ac:dyDescent="0.25">
      <c r="G3390" s="71"/>
      <c r="H3390" s="113" t="str">
        <f t="shared" si="340"/>
        <v/>
      </c>
      <c r="I3390" s="72"/>
      <c r="Y3390" s="65" t="str">
        <f t="shared" si="341"/>
        <v>DOUBLE</v>
      </c>
      <c r="Z3390" s="65">
        <f t="shared" si="336"/>
        <v>0</v>
      </c>
      <c r="AA3390" s="65">
        <f t="shared" si="337"/>
        <v>0</v>
      </c>
      <c r="AB3390" s="65">
        <f t="shared" si="338"/>
        <v>1</v>
      </c>
      <c r="AC3390" s="65">
        <f t="shared" si="339"/>
        <v>0</v>
      </c>
    </row>
    <row r="3391" spans="7:29" x14ac:dyDescent="0.25">
      <c r="G3391" s="71"/>
      <c r="H3391" s="113" t="str">
        <f t="shared" si="340"/>
        <v/>
      </c>
      <c r="I3391" s="72"/>
      <c r="Y3391" s="65" t="str">
        <f t="shared" si="341"/>
        <v>DOUBLE</v>
      </c>
      <c r="Z3391" s="65">
        <f t="shared" si="336"/>
        <v>0</v>
      </c>
      <c r="AA3391" s="65">
        <f t="shared" si="337"/>
        <v>0</v>
      </c>
      <c r="AB3391" s="65">
        <f t="shared" si="338"/>
        <v>1</v>
      </c>
      <c r="AC3391" s="65">
        <f t="shared" si="339"/>
        <v>0</v>
      </c>
    </row>
    <row r="3392" spans="7:29" x14ac:dyDescent="0.25">
      <c r="G3392" s="71"/>
      <c r="H3392" s="113" t="str">
        <f t="shared" si="340"/>
        <v/>
      </c>
      <c r="I3392" s="72"/>
      <c r="Y3392" s="65" t="str">
        <f t="shared" si="341"/>
        <v>DOUBLE</v>
      </c>
      <c r="Z3392" s="65">
        <f t="shared" si="336"/>
        <v>0</v>
      </c>
      <c r="AA3392" s="65">
        <f t="shared" si="337"/>
        <v>0</v>
      </c>
      <c r="AB3392" s="65">
        <f t="shared" si="338"/>
        <v>1</v>
      </c>
      <c r="AC3392" s="65">
        <f t="shared" si="339"/>
        <v>0</v>
      </c>
    </row>
    <row r="3393" spans="7:29" x14ac:dyDescent="0.25">
      <c r="G3393" s="71"/>
      <c r="H3393" s="113" t="str">
        <f t="shared" si="340"/>
        <v/>
      </c>
      <c r="I3393" s="72"/>
      <c r="Y3393" s="65" t="str">
        <f t="shared" si="341"/>
        <v>DOUBLE</v>
      </c>
      <c r="Z3393" s="65">
        <f t="shared" ref="Z3393:Z3456" si="342">A3234</f>
        <v>0</v>
      </c>
      <c r="AA3393" s="65">
        <f t="shared" si="337"/>
        <v>0</v>
      </c>
      <c r="AB3393" s="65">
        <f t="shared" si="338"/>
        <v>1</v>
      </c>
      <c r="AC3393" s="65">
        <f t="shared" si="339"/>
        <v>0</v>
      </c>
    </row>
    <row r="3394" spans="7:29" x14ac:dyDescent="0.25">
      <c r="G3394" s="71"/>
      <c r="H3394" s="113" t="str">
        <f t="shared" si="340"/>
        <v/>
      </c>
      <c r="I3394" s="72"/>
      <c r="Y3394" s="65" t="str">
        <f t="shared" si="341"/>
        <v>DOUBLE</v>
      </c>
      <c r="Z3394" s="65">
        <f t="shared" si="342"/>
        <v>0</v>
      </c>
      <c r="AA3394" s="65">
        <f t="shared" si="337"/>
        <v>0</v>
      </c>
      <c r="AB3394" s="65">
        <f t="shared" si="338"/>
        <v>1</v>
      </c>
      <c r="AC3394" s="65">
        <f t="shared" si="339"/>
        <v>0</v>
      </c>
    </row>
    <row r="3395" spans="7:29" x14ac:dyDescent="0.25">
      <c r="G3395" s="71"/>
      <c r="H3395" s="113" t="str">
        <f t="shared" si="340"/>
        <v/>
      </c>
      <c r="I3395" s="72"/>
      <c r="Y3395" s="65" t="str">
        <f t="shared" si="341"/>
        <v>DOUBLE</v>
      </c>
      <c r="Z3395" s="65">
        <f t="shared" si="342"/>
        <v>0</v>
      </c>
      <c r="AA3395" s="65">
        <f t="shared" ref="AA3395:AA3458" si="343">I3236</f>
        <v>0</v>
      </c>
      <c r="AB3395" s="65">
        <f t="shared" ref="AB3395:AB3458" si="344">IF(ISNA(MATCH(C3236,G3236,0)),1,0)</f>
        <v>1</v>
      </c>
      <c r="AC3395" s="65">
        <f t="shared" si="339"/>
        <v>0</v>
      </c>
    </row>
    <row r="3396" spans="7:29" x14ac:dyDescent="0.25">
      <c r="G3396" s="71"/>
      <c r="H3396" s="113" t="str">
        <f t="shared" si="340"/>
        <v/>
      </c>
      <c r="I3396" s="72"/>
      <c r="Y3396" s="65" t="str">
        <f t="shared" si="341"/>
        <v>DOUBLE</v>
      </c>
      <c r="Z3396" s="65">
        <f t="shared" si="342"/>
        <v>0</v>
      </c>
      <c r="AA3396" s="65">
        <f t="shared" si="343"/>
        <v>0</v>
      </c>
      <c r="AB3396" s="65">
        <f t="shared" si="344"/>
        <v>1</v>
      </c>
      <c r="AC3396" s="65">
        <f t="shared" si="339"/>
        <v>0</v>
      </c>
    </row>
    <row r="3397" spans="7:29" x14ac:dyDescent="0.25">
      <c r="G3397" s="71"/>
      <c r="H3397" s="113" t="str">
        <f t="shared" si="340"/>
        <v/>
      </c>
      <c r="I3397" s="72"/>
      <c r="Y3397" s="65" t="str">
        <f t="shared" si="341"/>
        <v>DOUBLE</v>
      </c>
      <c r="Z3397" s="65">
        <f t="shared" si="342"/>
        <v>0</v>
      </c>
      <c r="AA3397" s="65">
        <f t="shared" si="343"/>
        <v>0</v>
      </c>
      <c r="AB3397" s="65">
        <f t="shared" si="344"/>
        <v>1</v>
      </c>
      <c r="AC3397" s="65">
        <f t="shared" si="339"/>
        <v>0</v>
      </c>
    </row>
    <row r="3398" spans="7:29" x14ac:dyDescent="0.25">
      <c r="G3398" s="71"/>
      <c r="H3398" s="113" t="str">
        <f t="shared" si="340"/>
        <v/>
      </c>
      <c r="I3398" s="72"/>
      <c r="Y3398" s="65" t="str">
        <f t="shared" si="341"/>
        <v>DOUBLE</v>
      </c>
      <c r="Z3398" s="65">
        <f t="shared" si="342"/>
        <v>0</v>
      </c>
      <c r="AA3398" s="65">
        <f t="shared" si="343"/>
        <v>0</v>
      </c>
      <c r="AB3398" s="65">
        <f t="shared" si="344"/>
        <v>1</v>
      </c>
      <c r="AC3398" s="65">
        <f t="shared" si="339"/>
        <v>0</v>
      </c>
    </row>
    <row r="3399" spans="7:29" x14ac:dyDescent="0.25">
      <c r="G3399" s="71"/>
      <c r="H3399" s="113" t="str">
        <f t="shared" si="340"/>
        <v/>
      </c>
      <c r="I3399" s="72"/>
      <c r="Y3399" s="65" t="str">
        <f t="shared" si="341"/>
        <v>DOUBLE</v>
      </c>
      <c r="Z3399" s="65">
        <f t="shared" si="342"/>
        <v>0</v>
      </c>
      <c r="AA3399" s="65">
        <f t="shared" si="343"/>
        <v>0</v>
      </c>
      <c r="AB3399" s="65">
        <f t="shared" si="344"/>
        <v>1</v>
      </c>
      <c r="AC3399" s="65">
        <f t="shared" ref="AC3399:AC3462" si="345">LEN(G3240)</f>
        <v>0</v>
      </c>
    </row>
    <row r="3400" spans="7:29" x14ac:dyDescent="0.25">
      <c r="G3400" s="71"/>
      <c r="H3400" s="113" t="str">
        <f t="shared" si="340"/>
        <v/>
      </c>
      <c r="I3400" s="72"/>
      <c r="Y3400" s="65" t="str">
        <f t="shared" si="341"/>
        <v>DOUBLE</v>
      </c>
      <c r="Z3400" s="65">
        <f t="shared" si="342"/>
        <v>0</v>
      </c>
      <c r="AA3400" s="65">
        <f t="shared" si="343"/>
        <v>0</v>
      </c>
      <c r="AB3400" s="65">
        <f t="shared" si="344"/>
        <v>1</v>
      </c>
      <c r="AC3400" s="65">
        <f t="shared" si="345"/>
        <v>0</v>
      </c>
    </row>
    <row r="3401" spans="7:29" x14ac:dyDescent="0.25">
      <c r="G3401" s="71"/>
      <c r="H3401" s="113" t="str">
        <f t="shared" si="340"/>
        <v/>
      </c>
      <c r="I3401" s="72"/>
      <c r="Y3401" s="65" t="str">
        <f t="shared" si="341"/>
        <v>DOUBLE</v>
      </c>
      <c r="Z3401" s="65">
        <f t="shared" si="342"/>
        <v>0</v>
      </c>
      <c r="AA3401" s="65">
        <f t="shared" si="343"/>
        <v>0</v>
      </c>
      <c r="AB3401" s="65">
        <f t="shared" si="344"/>
        <v>1</v>
      </c>
      <c r="AC3401" s="65">
        <f t="shared" si="345"/>
        <v>0</v>
      </c>
    </row>
    <row r="3402" spans="7:29" x14ac:dyDescent="0.25">
      <c r="G3402" s="71"/>
      <c r="H3402" s="113" t="str">
        <f t="shared" si="340"/>
        <v/>
      </c>
      <c r="I3402" s="72"/>
      <c r="Y3402" s="65" t="str">
        <f t="shared" si="341"/>
        <v>DOUBLE</v>
      </c>
      <c r="Z3402" s="65">
        <f t="shared" si="342"/>
        <v>0</v>
      </c>
      <c r="AA3402" s="65">
        <f t="shared" si="343"/>
        <v>0</v>
      </c>
      <c r="AB3402" s="65">
        <f t="shared" si="344"/>
        <v>1</v>
      </c>
      <c r="AC3402" s="65">
        <f t="shared" si="345"/>
        <v>0</v>
      </c>
    </row>
    <row r="3403" spans="7:29" x14ac:dyDescent="0.25">
      <c r="G3403" s="71"/>
      <c r="H3403" s="113" t="str">
        <f t="shared" si="340"/>
        <v/>
      </c>
      <c r="I3403" s="72"/>
      <c r="Y3403" s="65" t="str">
        <f t="shared" si="341"/>
        <v>DOUBLE</v>
      </c>
      <c r="Z3403" s="65">
        <f t="shared" si="342"/>
        <v>0</v>
      </c>
      <c r="AA3403" s="65">
        <f t="shared" si="343"/>
        <v>0</v>
      </c>
      <c r="AB3403" s="65">
        <f t="shared" si="344"/>
        <v>1</v>
      </c>
      <c r="AC3403" s="65">
        <f t="shared" si="345"/>
        <v>0</v>
      </c>
    </row>
    <row r="3404" spans="7:29" x14ac:dyDescent="0.25">
      <c r="G3404" s="71"/>
      <c r="H3404" s="113" t="str">
        <f t="shared" si="340"/>
        <v/>
      </c>
      <c r="I3404" s="72"/>
      <c r="Y3404" s="65" t="str">
        <f t="shared" si="341"/>
        <v>DOUBLE</v>
      </c>
      <c r="Z3404" s="65">
        <f t="shared" si="342"/>
        <v>0</v>
      </c>
      <c r="AA3404" s="65">
        <f t="shared" si="343"/>
        <v>0</v>
      </c>
      <c r="AB3404" s="65">
        <f t="shared" si="344"/>
        <v>1</v>
      </c>
      <c r="AC3404" s="65">
        <f t="shared" si="345"/>
        <v>0</v>
      </c>
    </row>
    <row r="3405" spans="7:29" x14ac:dyDescent="0.25">
      <c r="G3405" s="71"/>
      <c r="H3405" s="113" t="str">
        <f t="shared" si="340"/>
        <v/>
      </c>
      <c r="I3405" s="72"/>
      <c r="Y3405" s="65" t="str">
        <f t="shared" si="341"/>
        <v>DOUBLE</v>
      </c>
      <c r="Z3405" s="65">
        <f t="shared" si="342"/>
        <v>0</v>
      </c>
      <c r="AA3405" s="65">
        <f t="shared" si="343"/>
        <v>0</v>
      </c>
      <c r="AB3405" s="65">
        <f t="shared" si="344"/>
        <v>1</v>
      </c>
      <c r="AC3405" s="65">
        <f t="shared" si="345"/>
        <v>0</v>
      </c>
    </row>
    <row r="3406" spans="7:29" x14ac:dyDescent="0.25">
      <c r="G3406" s="71"/>
      <c r="H3406" s="113" t="str">
        <f t="shared" si="340"/>
        <v/>
      </c>
      <c r="I3406" s="72"/>
      <c r="Y3406" s="65" t="str">
        <f t="shared" si="341"/>
        <v>DOUBLE</v>
      </c>
      <c r="Z3406" s="65">
        <f t="shared" si="342"/>
        <v>0</v>
      </c>
      <c r="AA3406" s="65">
        <f t="shared" si="343"/>
        <v>0</v>
      </c>
      <c r="AB3406" s="65">
        <f t="shared" si="344"/>
        <v>1</v>
      </c>
      <c r="AC3406" s="65">
        <f t="shared" si="345"/>
        <v>0</v>
      </c>
    </row>
    <row r="3407" spans="7:29" x14ac:dyDescent="0.25">
      <c r="G3407" s="71"/>
      <c r="H3407" s="113" t="str">
        <f t="shared" si="340"/>
        <v/>
      </c>
      <c r="I3407" s="72"/>
      <c r="Y3407" s="65" t="str">
        <f t="shared" si="341"/>
        <v>DOUBLE</v>
      </c>
      <c r="Z3407" s="65">
        <f t="shared" si="342"/>
        <v>0</v>
      </c>
      <c r="AA3407" s="65">
        <f t="shared" si="343"/>
        <v>0</v>
      </c>
      <c r="AB3407" s="65">
        <f t="shared" si="344"/>
        <v>1</v>
      </c>
      <c r="AC3407" s="65">
        <f t="shared" si="345"/>
        <v>0</v>
      </c>
    </row>
    <row r="3408" spans="7:29" x14ac:dyDescent="0.25">
      <c r="G3408" s="71"/>
      <c r="H3408" s="113" t="str">
        <f t="shared" si="340"/>
        <v/>
      </c>
      <c r="I3408" s="72"/>
      <c r="Y3408" s="65" t="str">
        <f t="shared" si="341"/>
        <v>DOUBLE</v>
      </c>
      <c r="Z3408" s="65">
        <f t="shared" si="342"/>
        <v>0</v>
      </c>
      <c r="AA3408" s="65">
        <f t="shared" si="343"/>
        <v>0</v>
      </c>
      <c r="AB3408" s="65">
        <f t="shared" si="344"/>
        <v>1</v>
      </c>
      <c r="AC3408" s="65">
        <f t="shared" si="345"/>
        <v>0</v>
      </c>
    </row>
    <row r="3409" spans="7:29" x14ac:dyDescent="0.25">
      <c r="G3409" s="71"/>
      <c r="H3409" s="113" t="str">
        <f t="shared" si="340"/>
        <v/>
      </c>
      <c r="I3409" s="72"/>
      <c r="Y3409" s="65" t="str">
        <f t="shared" si="341"/>
        <v>DOUBLE</v>
      </c>
      <c r="Z3409" s="65">
        <f t="shared" si="342"/>
        <v>0</v>
      </c>
      <c r="AA3409" s="65">
        <f t="shared" si="343"/>
        <v>0</v>
      </c>
      <c r="AB3409" s="65">
        <f t="shared" si="344"/>
        <v>1</v>
      </c>
      <c r="AC3409" s="65">
        <f t="shared" si="345"/>
        <v>0</v>
      </c>
    </row>
    <row r="3410" spans="7:29" x14ac:dyDescent="0.25">
      <c r="G3410" s="71"/>
      <c r="H3410" s="113" t="str">
        <f t="shared" si="340"/>
        <v/>
      </c>
      <c r="I3410" s="72"/>
      <c r="Y3410" s="65" t="str">
        <f t="shared" si="341"/>
        <v>DOUBLE</v>
      </c>
      <c r="Z3410" s="65">
        <f t="shared" si="342"/>
        <v>0</v>
      </c>
      <c r="AA3410" s="65">
        <f t="shared" si="343"/>
        <v>0</v>
      </c>
      <c r="AB3410" s="65">
        <f t="shared" si="344"/>
        <v>1</v>
      </c>
      <c r="AC3410" s="65">
        <f t="shared" si="345"/>
        <v>0</v>
      </c>
    </row>
    <row r="3411" spans="7:29" x14ac:dyDescent="0.25">
      <c r="G3411" s="71"/>
      <c r="H3411" s="113" t="str">
        <f t="shared" si="340"/>
        <v/>
      </c>
      <c r="I3411" s="72"/>
      <c r="Y3411" s="65" t="str">
        <f t="shared" si="341"/>
        <v>DOUBLE</v>
      </c>
      <c r="Z3411" s="65">
        <f t="shared" si="342"/>
        <v>0</v>
      </c>
      <c r="AA3411" s="65">
        <f t="shared" si="343"/>
        <v>0</v>
      </c>
      <c r="AB3411" s="65">
        <f t="shared" si="344"/>
        <v>1</v>
      </c>
      <c r="AC3411" s="65">
        <f t="shared" si="345"/>
        <v>0</v>
      </c>
    </row>
    <row r="3412" spans="7:29" x14ac:dyDescent="0.25">
      <c r="G3412" s="71"/>
      <c r="H3412" s="113" t="str">
        <f t="shared" si="340"/>
        <v/>
      </c>
      <c r="I3412" s="72"/>
      <c r="Y3412" s="65" t="str">
        <f t="shared" si="341"/>
        <v>DOUBLE</v>
      </c>
      <c r="Z3412" s="65">
        <f t="shared" si="342"/>
        <v>0</v>
      </c>
      <c r="AA3412" s="65">
        <f t="shared" si="343"/>
        <v>0</v>
      </c>
      <c r="AB3412" s="65">
        <f t="shared" si="344"/>
        <v>1</v>
      </c>
      <c r="AC3412" s="65">
        <f t="shared" si="345"/>
        <v>0</v>
      </c>
    </row>
    <row r="3413" spans="7:29" x14ac:dyDescent="0.25">
      <c r="G3413" s="71"/>
      <c r="H3413" s="113" t="str">
        <f t="shared" si="340"/>
        <v/>
      </c>
      <c r="I3413" s="72"/>
      <c r="Y3413" s="65" t="str">
        <f t="shared" si="341"/>
        <v>DOUBLE</v>
      </c>
      <c r="Z3413" s="65">
        <f t="shared" si="342"/>
        <v>0</v>
      </c>
      <c r="AA3413" s="65">
        <f t="shared" si="343"/>
        <v>0</v>
      </c>
      <c r="AB3413" s="65">
        <f t="shared" si="344"/>
        <v>1</v>
      </c>
      <c r="AC3413" s="65">
        <f t="shared" si="345"/>
        <v>0</v>
      </c>
    </row>
    <row r="3414" spans="7:29" x14ac:dyDescent="0.25">
      <c r="G3414" s="71"/>
      <c r="H3414" s="113" t="str">
        <f t="shared" si="340"/>
        <v/>
      </c>
      <c r="I3414" s="72"/>
      <c r="Y3414" s="65" t="str">
        <f t="shared" si="341"/>
        <v>DOUBLE</v>
      </c>
      <c r="Z3414" s="65">
        <f t="shared" si="342"/>
        <v>0</v>
      </c>
      <c r="AA3414" s="65">
        <f t="shared" si="343"/>
        <v>0</v>
      </c>
      <c r="AB3414" s="65">
        <f t="shared" si="344"/>
        <v>1</v>
      </c>
      <c r="AC3414" s="65">
        <f t="shared" si="345"/>
        <v>0</v>
      </c>
    </row>
    <row r="3415" spans="7:29" x14ac:dyDescent="0.25">
      <c r="G3415" s="71"/>
      <c r="H3415" s="113" t="str">
        <f t="shared" si="340"/>
        <v/>
      </c>
      <c r="I3415" s="72"/>
      <c r="Y3415" s="65" t="str">
        <f t="shared" si="341"/>
        <v>DOUBLE</v>
      </c>
      <c r="Z3415" s="65">
        <f t="shared" si="342"/>
        <v>0</v>
      </c>
      <c r="AA3415" s="65">
        <f t="shared" si="343"/>
        <v>0</v>
      </c>
      <c r="AB3415" s="65">
        <f t="shared" si="344"/>
        <v>1</v>
      </c>
      <c r="AC3415" s="65">
        <f t="shared" si="345"/>
        <v>0</v>
      </c>
    </row>
    <row r="3416" spans="7:29" x14ac:dyDescent="0.25">
      <c r="G3416" s="71"/>
      <c r="H3416" s="113" t="str">
        <f t="shared" si="340"/>
        <v/>
      </c>
      <c r="I3416" s="72"/>
      <c r="Y3416" s="65" t="str">
        <f t="shared" si="341"/>
        <v>DOUBLE</v>
      </c>
      <c r="Z3416" s="65">
        <f t="shared" si="342"/>
        <v>0</v>
      </c>
      <c r="AA3416" s="65">
        <f t="shared" si="343"/>
        <v>0</v>
      </c>
      <c r="AB3416" s="65">
        <f t="shared" si="344"/>
        <v>1</v>
      </c>
      <c r="AC3416" s="65">
        <f t="shared" si="345"/>
        <v>0</v>
      </c>
    </row>
    <row r="3417" spans="7:29" x14ac:dyDescent="0.25">
      <c r="G3417" s="71"/>
      <c r="H3417" s="113" t="str">
        <f t="shared" si="340"/>
        <v/>
      </c>
      <c r="I3417" s="72"/>
      <c r="Y3417" s="65" t="str">
        <f t="shared" si="341"/>
        <v>DOUBLE</v>
      </c>
      <c r="Z3417" s="65">
        <f t="shared" si="342"/>
        <v>0</v>
      </c>
      <c r="AA3417" s="65">
        <f t="shared" si="343"/>
        <v>0</v>
      </c>
      <c r="AB3417" s="65">
        <f t="shared" si="344"/>
        <v>1</v>
      </c>
      <c r="AC3417" s="65">
        <f t="shared" si="345"/>
        <v>0</v>
      </c>
    </row>
    <row r="3418" spans="7:29" x14ac:dyDescent="0.25">
      <c r="G3418" s="71"/>
      <c r="H3418" s="113" t="str">
        <f t="shared" si="340"/>
        <v/>
      </c>
      <c r="I3418" s="72"/>
      <c r="Y3418" s="65" t="str">
        <f t="shared" si="341"/>
        <v>DOUBLE</v>
      </c>
      <c r="Z3418" s="65">
        <f t="shared" si="342"/>
        <v>0</v>
      </c>
      <c r="AA3418" s="65">
        <f t="shared" si="343"/>
        <v>0</v>
      </c>
      <c r="AB3418" s="65">
        <f t="shared" si="344"/>
        <v>1</v>
      </c>
      <c r="AC3418" s="65">
        <f t="shared" si="345"/>
        <v>0</v>
      </c>
    </row>
    <row r="3419" spans="7:29" x14ac:dyDescent="0.25">
      <c r="G3419" s="71"/>
      <c r="H3419" s="113" t="str">
        <f t="shared" si="340"/>
        <v/>
      </c>
      <c r="I3419" s="72"/>
      <c r="Y3419" s="65" t="str">
        <f t="shared" si="341"/>
        <v>DOUBLE</v>
      </c>
      <c r="Z3419" s="65">
        <f t="shared" si="342"/>
        <v>0</v>
      </c>
      <c r="AA3419" s="65">
        <f t="shared" si="343"/>
        <v>0</v>
      </c>
      <c r="AB3419" s="65">
        <f t="shared" si="344"/>
        <v>1</v>
      </c>
      <c r="AC3419" s="65">
        <f t="shared" si="345"/>
        <v>0</v>
      </c>
    </row>
    <row r="3420" spans="7:29" x14ac:dyDescent="0.25">
      <c r="G3420" s="71"/>
      <c r="H3420" s="113" t="str">
        <f t="shared" si="340"/>
        <v/>
      </c>
      <c r="I3420" s="72"/>
      <c r="Y3420" s="65" t="str">
        <f t="shared" si="341"/>
        <v>DOUBLE</v>
      </c>
      <c r="Z3420" s="65">
        <f t="shared" si="342"/>
        <v>0</v>
      </c>
      <c r="AA3420" s="65">
        <f t="shared" si="343"/>
        <v>0</v>
      </c>
      <c r="AB3420" s="65">
        <f t="shared" si="344"/>
        <v>1</v>
      </c>
      <c r="AC3420" s="65">
        <f t="shared" si="345"/>
        <v>0</v>
      </c>
    </row>
    <row r="3421" spans="7:29" x14ac:dyDescent="0.25">
      <c r="G3421" s="71"/>
      <c r="H3421" s="113" t="str">
        <f t="shared" si="340"/>
        <v/>
      </c>
      <c r="I3421" s="72"/>
      <c r="Y3421" s="65" t="str">
        <f t="shared" si="341"/>
        <v>DOUBLE</v>
      </c>
      <c r="Z3421" s="65">
        <f t="shared" si="342"/>
        <v>0</v>
      </c>
      <c r="AA3421" s="65">
        <f t="shared" si="343"/>
        <v>0</v>
      </c>
      <c r="AB3421" s="65">
        <f t="shared" si="344"/>
        <v>1</v>
      </c>
      <c r="AC3421" s="65">
        <f t="shared" si="345"/>
        <v>0</v>
      </c>
    </row>
    <row r="3422" spans="7:29" x14ac:dyDescent="0.25">
      <c r="G3422" s="71"/>
      <c r="H3422" s="113" t="str">
        <f t="shared" si="340"/>
        <v/>
      </c>
      <c r="I3422" s="72"/>
      <c r="Y3422" s="65" t="str">
        <f t="shared" si="341"/>
        <v>DOUBLE</v>
      </c>
      <c r="Z3422" s="65">
        <f t="shared" si="342"/>
        <v>0</v>
      </c>
      <c r="AA3422" s="65">
        <f t="shared" si="343"/>
        <v>0</v>
      </c>
      <c r="AB3422" s="65">
        <f t="shared" si="344"/>
        <v>1</v>
      </c>
      <c r="AC3422" s="65">
        <f t="shared" si="345"/>
        <v>0</v>
      </c>
    </row>
    <row r="3423" spans="7:29" x14ac:dyDescent="0.25">
      <c r="G3423" s="71"/>
      <c r="H3423" s="113" t="str">
        <f t="shared" si="340"/>
        <v/>
      </c>
      <c r="I3423" s="72"/>
      <c r="Y3423" s="65" t="str">
        <f t="shared" si="341"/>
        <v>DOUBLE</v>
      </c>
      <c r="Z3423" s="65">
        <f t="shared" si="342"/>
        <v>0</v>
      </c>
      <c r="AA3423" s="65">
        <f t="shared" si="343"/>
        <v>0</v>
      </c>
      <c r="AB3423" s="65">
        <f t="shared" si="344"/>
        <v>1</v>
      </c>
      <c r="AC3423" s="65">
        <f t="shared" si="345"/>
        <v>0</v>
      </c>
    </row>
    <row r="3424" spans="7:29" x14ac:dyDescent="0.25">
      <c r="G3424" s="71"/>
      <c r="H3424" s="113" t="str">
        <f t="shared" si="340"/>
        <v/>
      </c>
      <c r="I3424" s="72"/>
      <c r="Y3424" s="65" t="str">
        <f t="shared" si="341"/>
        <v>DOUBLE</v>
      </c>
      <c r="Z3424" s="65">
        <f t="shared" si="342"/>
        <v>0</v>
      </c>
      <c r="AA3424" s="65">
        <f t="shared" si="343"/>
        <v>0</v>
      </c>
      <c r="AB3424" s="65">
        <f t="shared" si="344"/>
        <v>1</v>
      </c>
      <c r="AC3424" s="65">
        <f t="shared" si="345"/>
        <v>0</v>
      </c>
    </row>
    <row r="3425" spans="7:29" x14ac:dyDescent="0.25">
      <c r="G3425" s="71"/>
      <c r="H3425" s="113" t="str">
        <f t="shared" si="340"/>
        <v/>
      </c>
      <c r="I3425" s="72"/>
      <c r="Y3425" s="65" t="str">
        <f t="shared" si="341"/>
        <v>DOUBLE</v>
      </c>
      <c r="Z3425" s="65">
        <f t="shared" si="342"/>
        <v>0</v>
      </c>
      <c r="AA3425" s="65">
        <f t="shared" si="343"/>
        <v>0</v>
      </c>
      <c r="AB3425" s="65">
        <f t="shared" si="344"/>
        <v>1</v>
      </c>
      <c r="AC3425" s="65">
        <f t="shared" si="345"/>
        <v>0</v>
      </c>
    </row>
    <row r="3426" spans="7:29" x14ac:dyDescent="0.25">
      <c r="G3426" s="71"/>
      <c r="H3426" s="113" t="str">
        <f t="shared" si="340"/>
        <v/>
      </c>
      <c r="I3426" s="72"/>
      <c r="Y3426" s="65" t="str">
        <f t="shared" si="341"/>
        <v>DOUBLE</v>
      </c>
      <c r="Z3426" s="65">
        <f t="shared" si="342"/>
        <v>0</v>
      </c>
      <c r="AA3426" s="65">
        <f t="shared" si="343"/>
        <v>0</v>
      </c>
      <c r="AB3426" s="65">
        <f t="shared" si="344"/>
        <v>1</v>
      </c>
      <c r="AC3426" s="65">
        <f t="shared" si="345"/>
        <v>0</v>
      </c>
    </row>
    <row r="3427" spans="7:29" x14ac:dyDescent="0.25">
      <c r="G3427" s="71"/>
      <c r="H3427" s="113" t="str">
        <f t="shared" si="340"/>
        <v/>
      </c>
      <c r="I3427" s="72"/>
      <c r="Y3427" s="65" t="str">
        <f t="shared" si="341"/>
        <v>DOUBLE</v>
      </c>
      <c r="Z3427" s="65">
        <f t="shared" si="342"/>
        <v>0</v>
      </c>
      <c r="AA3427" s="65">
        <f t="shared" si="343"/>
        <v>0</v>
      </c>
      <c r="AB3427" s="65">
        <f t="shared" si="344"/>
        <v>1</v>
      </c>
      <c r="AC3427" s="65">
        <f t="shared" si="345"/>
        <v>0</v>
      </c>
    </row>
    <row r="3428" spans="7:29" x14ac:dyDescent="0.25">
      <c r="G3428" s="71"/>
      <c r="H3428" s="113" t="str">
        <f t="shared" si="340"/>
        <v/>
      </c>
      <c r="I3428" s="72"/>
      <c r="Y3428" s="65" t="str">
        <f t="shared" si="341"/>
        <v>DOUBLE</v>
      </c>
      <c r="Z3428" s="65">
        <f t="shared" si="342"/>
        <v>0</v>
      </c>
      <c r="AA3428" s="65">
        <f t="shared" si="343"/>
        <v>0</v>
      </c>
      <c r="AB3428" s="65">
        <f t="shared" si="344"/>
        <v>1</v>
      </c>
      <c r="AC3428" s="65">
        <f t="shared" si="345"/>
        <v>0</v>
      </c>
    </row>
    <row r="3429" spans="7:29" x14ac:dyDescent="0.25">
      <c r="G3429" s="71"/>
      <c r="H3429" s="113" t="str">
        <f t="shared" si="340"/>
        <v/>
      </c>
      <c r="I3429" s="72"/>
      <c r="Y3429" s="65" t="str">
        <f t="shared" si="341"/>
        <v>DOUBLE</v>
      </c>
      <c r="Z3429" s="65">
        <f t="shared" si="342"/>
        <v>0</v>
      </c>
      <c r="AA3429" s="65">
        <f t="shared" si="343"/>
        <v>0</v>
      </c>
      <c r="AB3429" s="65">
        <f t="shared" si="344"/>
        <v>1</v>
      </c>
      <c r="AC3429" s="65">
        <f t="shared" si="345"/>
        <v>0</v>
      </c>
    </row>
    <row r="3430" spans="7:29" x14ac:dyDescent="0.25">
      <c r="G3430" s="71"/>
      <c r="H3430" s="113" t="str">
        <f t="shared" si="340"/>
        <v/>
      </c>
      <c r="I3430" s="72"/>
      <c r="Y3430" s="65" t="str">
        <f t="shared" si="341"/>
        <v>DOUBLE</v>
      </c>
      <c r="Z3430" s="65">
        <f t="shared" si="342"/>
        <v>0</v>
      </c>
      <c r="AA3430" s="65">
        <f t="shared" si="343"/>
        <v>0</v>
      </c>
      <c r="AB3430" s="65">
        <f t="shared" si="344"/>
        <v>1</v>
      </c>
      <c r="AC3430" s="65">
        <f t="shared" si="345"/>
        <v>0</v>
      </c>
    </row>
    <row r="3431" spans="7:29" x14ac:dyDescent="0.25">
      <c r="G3431" s="71"/>
      <c r="H3431" s="113" t="str">
        <f t="shared" ref="H3431:H3494" si="346">LEFT(G3431,2)</f>
        <v/>
      </c>
      <c r="I3431" s="72"/>
      <c r="Y3431" s="65" t="str">
        <f t="shared" ref="Y3431:Y3494" si="347">IF(COUNTIF($G$5:$G$4836,G3272)&gt;1,"DOUBLE","")</f>
        <v>DOUBLE</v>
      </c>
      <c r="Z3431" s="65">
        <f t="shared" si="342"/>
        <v>0</v>
      </c>
      <c r="AA3431" s="65">
        <f t="shared" si="343"/>
        <v>0</v>
      </c>
      <c r="AB3431" s="65">
        <f t="shared" si="344"/>
        <v>1</v>
      </c>
      <c r="AC3431" s="65">
        <f t="shared" si="345"/>
        <v>0</v>
      </c>
    </row>
    <row r="3432" spans="7:29" x14ac:dyDescent="0.25">
      <c r="G3432" s="71"/>
      <c r="H3432" s="113" t="str">
        <f t="shared" si="346"/>
        <v/>
      </c>
      <c r="I3432" s="72"/>
      <c r="Y3432" s="65" t="str">
        <f t="shared" si="347"/>
        <v>DOUBLE</v>
      </c>
      <c r="Z3432" s="65">
        <f t="shared" si="342"/>
        <v>0</v>
      </c>
      <c r="AA3432" s="65">
        <f t="shared" si="343"/>
        <v>0</v>
      </c>
      <c r="AB3432" s="65">
        <f t="shared" si="344"/>
        <v>1</v>
      </c>
      <c r="AC3432" s="65">
        <f t="shared" si="345"/>
        <v>0</v>
      </c>
    </row>
    <row r="3433" spans="7:29" x14ac:dyDescent="0.25">
      <c r="G3433" s="71"/>
      <c r="H3433" s="113" t="str">
        <f t="shared" si="346"/>
        <v/>
      </c>
      <c r="I3433" s="72"/>
      <c r="Y3433" s="65" t="str">
        <f t="shared" si="347"/>
        <v>DOUBLE</v>
      </c>
      <c r="Z3433" s="65">
        <f t="shared" si="342"/>
        <v>0</v>
      </c>
      <c r="AA3433" s="65">
        <f t="shared" si="343"/>
        <v>0</v>
      </c>
      <c r="AB3433" s="65">
        <f t="shared" si="344"/>
        <v>1</v>
      </c>
      <c r="AC3433" s="65">
        <f t="shared" si="345"/>
        <v>0</v>
      </c>
    </row>
    <row r="3434" spans="7:29" x14ac:dyDescent="0.25">
      <c r="G3434" s="71"/>
      <c r="H3434" s="113" t="str">
        <f t="shared" si="346"/>
        <v/>
      </c>
      <c r="I3434" s="72"/>
      <c r="Y3434" s="65" t="str">
        <f t="shared" si="347"/>
        <v>DOUBLE</v>
      </c>
      <c r="Z3434" s="65">
        <f t="shared" si="342"/>
        <v>0</v>
      </c>
      <c r="AA3434" s="65">
        <f t="shared" si="343"/>
        <v>0</v>
      </c>
      <c r="AB3434" s="65">
        <f t="shared" si="344"/>
        <v>1</v>
      </c>
      <c r="AC3434" s="65">
        <f t="shared" si="345"/>
        <v>0</v>
      </c>
    </row>
    <row r="3435" spans="7:29" x14ac:dyDescent="0.25">
      <c r="G3435" s="71"/>
      <c r="H3435" s="113" t="str">
        <f t="shared" si="346"/>
        <v/>
      </c>
      <c r="I3435" s="72"/>
      <c r="Y3435" s="65" t="str">
        <f t="shared" si="347"/>
        <v>DOUBLE</v>
      </c>
      <c r="Z3435" s="65">
        <f t="shared" si="342"/>
        <v>0</v>
      </c>
      <c r="AA3435" s="65">
        <f t="shared" si="343"/>
        <v>0</v>
      </c>
      <c r="AB3435" s="65">
        <f t="shared" si="344"/>
        <v>1</v>
      </c>
      <c r="AC3435" s="65">
        <f t="shared" si="345"/>
        <v>0</v>
      </c>
    </row>
    <row r="3436" spans="7:29" x14ac:dyDescent="0.25">
      <c r="G3436" s="71"/>
      <c r="H3436" s="113" t="str">
        <f t="shared" si="346"/>
        <v/>
      </c>
      <c r="I3436" s="72"/>
      <c r="Y3436" s="65" t="str">
        <f t="shared" si="347"/>
        <v>DOUBLE</v>
      </c>
      <c r="Z3436" s="65">
        <f t="shared" si="342"/>
        <v>0</v>
      </c>
      <c r="AA3436" s="65">
        <f t="shared" si="343"/>
        <v>0</v>
      </c>
      <c r="AB3436" s="65">
        <f t="shared" si="344"/>
        <v>1</v>
      </c>
      <c r="AC3436" s="65">
        <f t="shared" si="345"/>
        <v>0</v>
      </c>
    </row>
    <row r="3437" spans="7:29" x14ac:dyDescent="0.25">
      <c r="G3437" s="71"/>
      <c r="H3437" s="113" t="str">
        <f t="shared" si="346"/>
        <v/>
      </c>
      <c r="I3437" s="72"/>
      <c r="Y3437" s="65" t="str">
        <f t="shared" si="347"/>
        <v>DOUBLE</v>
      </c>
      <c r="Z3437" s="65">
        <f t="shared" si="342"/>
        <v>0</v>
      </c>
      <c r="AA3437" s="65">
        <f t="shared" si="343"/>
        <v>0</v>
      </c>
      <c r="AB3437" s="65">
        <f t="shared" si="344"/>
        <v>1</v>
      </c>
      <c r="AC3437" s="65">
        <f t="shared" si="345"/>
        <v>0</v>
      </c>
    </row>
    <row r="3438" spans="7:29" x14ac:dyDescent="0.25">
      <c r="G3438" s="71"/>
      <c r="H3438" s="113" t="str">
        <f t="shared" si="346"/>
        <v/>
      </c>
      <c r="I3438" s="72"/>
      <c r="Y3438" s="65" t="str">
        <f t="shared" si="347"/>
        <v>DOUBLE</v>
      </c>
      <c r="Z3438" s="65">
        <f t="shared" si="342"/>
        <v>0</v>
      </c>
      <c r="AA3438" s="65">
        <f t="shared" si="343"/>
        <v>0</v>
      </c>
      <c r="AB3438" s="65">
        <f t="shared" si="344"/>
        <v>1</v>
      </c>
      <c r="AC3438" s="65">
        <f t="shared" si="345"/>
        <v>0</v>
      </c>
    </row>
    <row r="3439" spans="7:29" x14ac:dyDescent="0.25">
      <c r="G3439" s="71"/>
      <c r="H3439" s="113" t="str">
        <f t="shared" si="346"/>
        <v/>
      </c>
      <c r="I3439" s="72"/>
      <c r="Y3439" s="65" t="str">
        <f t="shared" si="347"/>
        <v>DOUBLE</v>
      </c>
      <c r="Z3439" s="65">
        <f t="shared" si="342"/>
        <v>0</v>
      </c>
      <c r="AA3439" s="65">
        <f t="shared" si="343"/>
        <v>0</v>
      </c>
      <c r="AB3439" s="65">
        <f t="shared" si="344"/>
        <v>1</v>
      </c>
      <c r="AC3439" s="65">
        <f t="shared" si="345"/>
        <v>0</v>
      </c>
    </row>
    <row r="3440" spans="7:29" x14ac:dyDescent="0.25">
      <c r="G3440" s="71"/>
      <c r="H3440" s="113" t="str">
        <f t="shared" si="346"/>
        <v/>
      </c>
      <c r="I3440" s="72"/>
      <c r="Y3440" s="65" t="str">
        <f t="shared" si="347"/>
        <v>DOUBLE</v>
      </c>
      <c r="Z3440" s="65">
        <f t="shared" si="342"/>
        <v>0</v>
      </c>
      <c r="AA3440" s="65">
        <f t="shared" si="343"/>
        <v>0</v>
      </c>
      <c r="AB3440" s="65">
        <f t="shared" si="344"/>
        <v>1</v>
      </c>
      <c r="AC3440" s="65">
        <f t="shared" si="345"/>
        <v>0</v>
      </c>
    </row>
    <row r="3441" spans="7:29" x14ac:dyDescent="0.25">
      <c r="G3441" s="71"/>
      <c r="H3441" s="113" t="str">
        <f t="shared" si="346"/>
        <v/>
      </c>
      <c r="I3441" s="72"/>
      <c r="Y3441" s="65" t="str">
        <f t="shared" si="347"/>
        <v>DOUBLE</v>
      </c>
      <c r="Z3441" s="65">
        <f t="shared" si="342"/>
        <v>0</v>
      </c>
      <c r="AA3441" s="65">
        <f t="shared" si="343"/>
        <v>0</v>
      </c>
      <c r="AB3441" s="65">
        <f t="shared" si="344"/>
        <v>1</v>
      </c>
      <c r="AC3441" s="65">
        <f t="shared" si="345"/>
        <v>0</v>
      </c>
    </row>
    <row r="3442" spans="7:29" x14ac:dyDescent="0.25">
      <c r="G3442" s="71"/>
      <c r="H3442" s="113" t="str">
        <f t="shared" si="346"/>
        <v/>
      </c>
      <c r="I3442" s="72"/>
      <c r="Y3442" s="65" t="str">
        <f t="shared" si="347"/>
        <v>DOUBLE</v>
      </c>
      <c r="Z3442" s="65">
        <f t="shared" si="342"/>
        <v>0</v>
      </c>
      <c r="AA3442" s="65">
        <f t="shared" si="343"/>
        <v>0</v>
      </c>
      <c r="AB3442" s="65">
        <f t="shared" si="344"/>
        <v>1</v>
      </c>
      <c r="AC3442" s="65">
        <f t="shared" si="345"/>
        <v>0</v>
      </c>
    </row>
    <row r="3443" spans="7:29" x14ac:dyDescent="0.25">
      <c r="G3443" s="71"/>
      <c r="H3443" s="113" t="str">
        <f t="shared" si="346"/>
        <v/>
      </c>
      <c r="I3443" s="72"/>
      <c r="Y3443" s="65" t="str">
        <f t="shared" si="347"/>
        <v>DOUBLE</v>
      </c>
      <c r="Z3443" s="65">
        <f t="shared" si="342"/>
        <v>0</v>
      </c>
      <c r="AA3443" s="65">
        <f t="shared" si="343"/>
        <v>0</v>
      </c>
      <c r="AB3443" s="65">
        <f t="shared" si="344"/>
        <v>1</v>
      </c>
      <c r="AC3443" s="65">
        <f t="shared" si="345"/>
        <v>0</v>
      </c>
    </row>
    <row r="3444" spans="7:29" x14ac:dyDescent="0.25">
      <c r="G3444" s="71"/>
      <c r="H3444" s="113" t="str">
        <f t="shared" si="346"/>
        <v/>
      </c>
      <c r="I3444" s="72"/>
      <c r="Y3444" s="65" t="str">
        <f t="shared" si="347"/>
        <v>DOUBLE</v>
      </c>
      <c r="Z3444" s="65">
        <f t="shared" si="342"/>
        <v>0</v>
      </c>
      <c r="AA3444" s="65">
        <f t="shared" si="343"/>
        <v>0</v>
      </c>
      <c r="AB3444" s="65">
        <f t="shared" si="344"/>
        <v>1</v>
      </c>
      <c r="AC3444" s="65">
        <f t="shared" si="345"/>
        <v>0</v>
      </c>
    </row>
    <row r="3445" spans="7:29" x14ac:dyDescent="0.25">
      <c r="G3445" s="71"/>
      <c r="H3445" s="113" t="str">
        <f t="shared" si="346"/>
        <v/>
      </c>
      <c r="I3445" s="72"/>
      <c r="Y3445" s="65" t="str">
        <f t="shared" si="347"/>
        <v>DOUBLE</v>
      </c>
      <c r="Z3445" s="65">
        <f t="shared" si="342"/>
        <v>0</v>
      </c>
      <c r="AA3445" s="65">
        <f t="shared" si="343"/>
        <v>0</v>
      </c>
      <c r="AB3445" s="65">
        <f t="shared" si="344"/>
        <v>1</v>
      </c>
      <c r="AC3445" s="65">
        <f t="shared" si="345"/>
        <v>0</v>
      </c>
    </row>
    <row r="3446" spans="7:29" x14ac:dyDescent="0.25">
      <c r="G3446" s="71"/>
      <c r="H3446" s="113" t="str">
        <f t="shared" si="346"/>
        <v/>
      </c>
      <c r="I3446" s="72"/>
      <c r="Y3446" s="65" t="str">
        <f t="shared" si="347"/>
        <v>DOUBLE</v>
      </c>
      <c r="Z3446" s="65">
        <f t="shared" si="342"/>
        <v>0</v>
      </c>
      <c r="AA3446" s="65">
        <f t="shared" si="343"/>
        <v>0</v>
      </c>
      <c r="AB3446" s="65">
        <f t="shared" si="344"/>
        <v>1</v>
      </c>
      <c r="AC3446" s="65">
        <f t="shared" si="345"/>
        <v>0</v>
      </c>
    </row>
    <row r="3447" spans="7:29" x14ac:dyDescent="0.25">
      <c r="G3447" s="71"/>
      <c r="H3447" s="113" t="str">
        <f t="shared" si="346"/>
        <v/>
      </c>
      <c r="I3447" s="72"/>
      <c r="Y3447" s="65" t="str">
        <f t="shared" si="347"/>
        <v>DOUBLE</v>
      </c>
      <c r="Z3447" s="65">
        <f t="shared" si="342"/>
        <v>0</v>
      </c>
      <c r="AA3447" s="65">
        <f t="shared" si="343"/>
        <v>0</v>
      </c>
      <c r="AB3447" s="65">
        <f t="shared" si="344"/>
        <v>1</v>
      </c>
      <c r="AC3447" s="65">
        <f t="shared" si="345"/>
        <v>0</v>
      </c>
    </row>
    <row r="3448" spans="7:29" x14ac:dyDescent="0.25">
      <c r="G3448" s="71"/>
      <c r="H3448" s="113" t="str">
        <f t="shared" si="346"/>
        <v/>
      </c>
      <c r="I3448" s="72"/>
      <c r="Y3448" s="65" t="str">
        <f t="shared" si="347"/>
        <v>DOUBLE</v>
      </c>
      <c r="Z3448" s="65">
        <f t="shared" si="342"/>
        <v>0</v>
      </c>
      <c r="AA3448" s="65">
        <f t="shared" si="343"/>
        <v>0</v>
      </c>
      <c r="AB3448" s="65">
        <f t="shared" si="344"/>
        <v>1</v>
      </c>
      <c r="AC3448" s="65">
        <f t="shared" si="345"/>
        <v>0</v>
      </c>
    </row>
    <row r="3449" spans="7:29" x14ac:dyDescent="0.25">
      <c r="G3449" s="71"/>
      <c r="H3449" s="113" t="str">
        <f t="shared" si="346"/>
        <v/>
      </c>
      <c r="I3449" s="72"/>
      <c r="Y3449" s="65" t="str">
        <f t="shared" si="347"/>
        <v>DOUBLE</v>
      </c>
      <c r="Z3449" s="65">
        <f t="shared" si="342"/>
        <v>0</v>
      </c>
      <c r="AA3449" s="65">
        <f t="shared" si="343"/>
        <v>0</v>
      </c>
      <c r="AB3449" s="65">
        <f t="shared" si="344"/>
        <v>1</v>
      </c>
      <c r="AC3449" s="65">
        <f t="shared" si="345"/>
        <v>0</v>
      </c>
    </row>
    <row r="3450" spans="7:29" x14ac:dyDescent="0.25">
      <c r="G3450" s="71"/>
      <c r="H3450" s="113" t="str">
        <f t="shared" si="346"/>
        <v/>
      </c>
      <c r="I3450" s="72"/>
      <c r="Y3450" s="65" t="str">
        <f t="shared" si="347"/>
        <v>DOUBLE</v>
      </c>
      <c r="Z3450" s="65">
        <f t="shared" si="342"/>
        <v>0</v>
      </c>
      <c r="AA3450" s="65">
        <f t="shared" si="343"/>
        <v>0</v>
      </c>
      <c r="AB3450" s="65">
        <f t="shared" si="344"/>
        <v>1</v>
      </c>
      <c r="AC3450" s="65">
        <f t="shared" si="345"/>
        <v>0</v>
      </c>
    </row>
    <row r="3451" spans="7:29" x14ac:dyDescent="0.25">
      <c r="G3451" s="71"/>
      <c r="H3451" s="113" t="str">
        <f t="shared" si="346"/>
        <v/>
      </c>
      <c r="I3451" s="72"/>
      <c r="Y3451" s="65" t="str">
        <f t="shared" si="347"/>
        <v>DOUBLE</v>
      </c>
      <c r="Z3451" s="65">
        <f t="shared" si="342"/>
        <v>0</v>
      </c>
      <c r="AA3451" s="65">
        <f t="shared" si="343"/>
        <v>0</v>
      </c>
      <c r="AB3451" s="65">
        <f t="shared" si="344"/>
        <v>1</v>
      </c>
      <c r="AC3451" s="65">
        <f t="shared" si="345"/>
        <v>0</v>
      </c>
    </row>
    <row r="3452" spans="7:29" x14ac:dyDescent="0.25">
      <c r="G3452" s="71"/>
      <c r="H3452" s="113" t="str">
        <f t="shared" si="346"/>
        <v/>
      </c>
      <c r="I3452" s="72"/>
      <c r="Y3452" s="65" t="str">
        <f t="shared" si="347"/>
        <v>DOUBLE</v>
      </c>
      <c r="Z3452" s="65">
        <f t="shared" si="342"/>
        <v>0</v>
      </c>
      <c r="AA3452" s="65">
        <f t="shared" si="343"/>
        <v>0</v>
      </c>
      <c r="AB3452" s="65">
        <f t="shared" si="344"/>
        <v>1</v>
      </c>
      <c r="AC3452" s="65">
        <f t="shared" si="345"/>
        <v>0</v>
      </c>
    </row>
    <row r="3453" spans="7:29" x14ac:dyDescent="0.25">
      <c r="G3453" s="71"/>
      <c r="H3453" s="113" t="str">
        <f t="shared" si="346"/>
        <v/>
      </c>
      <c r="I3453" s="72"/>
      <c r="Y3453" s="65" t="str">
        <f t="shared" si="347"/>
        <v>DOUBLE</v>
      </c>
      <c r="Z3453" s="65">
        <f t="shared" si="342"/>
        <v>0</v>
      </c>
      <c r="AA3453" s="65">
        <f t="shared" si="343"/>
        <v>0</v>
      </c>
      <c r="AB3453" s="65">
        <f t="shared" si="344"/>
        <v>1</v>
      </c>
      <c r="AC3453" s="65">
        <f t="shared" si="345"/>
        <v>0</v>
      </c>
    </row>
    <row r="3454" spans="7:29" x14ac:dyDescent="0.25">
      <c r="G3454" s="71"/>
      <c r="H3454" s="113" t="str">
        <f t="shared" si="346"/>
        <v/>
      </c>
      <c r="I3454" s="72"/>
      <c r="Y3454" s="65" t="str">
        <f t="shared" si="347"/>
        <v>DOUBLE</v>
      </c>
      <c r="Z3454" s="65">
        <f t="shared" si="342"/>
        <v>0</v>
      </c>
      <c r="AA3454" s="65">
        <f t="shared" si="343"/>
        <v>0</v>
      </c>
      <c r="AB3454" s="65">
        <f t="shared" si="344"/>
        <v>1</v>
      </c>
      <c r="AC3454" s="65">
        <f t="shared" si="345"/>
        <v>0</v>
      </c>
    </row>
    <row r="3455" spans="7:29" x14ac:dyDescent="0.25">
      <c r="G3455" s="71"/>
      <c r="H3455" s="113" t="str">
        <f t="shared" si="346"/>
        <v/>
      </c>
      <c r="I3455" s="72"/>
      <c r="Y3455" s="65" t="str">
        <f t="shared" si="347"/>
        <v>DOUBLE</v>
      </c>
      <c r="Z3455" s="65">
        <f t="shared" si="342"/>
        <v>0</v>
      </c>
      <c r="AA3455" s="65">
        <f t="shared" si="343"/>
        <v>0</v>
      </c>
      <c r="AB3455" s="65">
        <f t="shared" si="344"/>
        <v>1</v>
      </c>
      <c r="AC3455" s="65">
        <f t="shared" si="345"/>
        <v>0</v>
      </c>
    </row>
    <row r="3456" spans="7:29" x14ac:dyDescent="0.25">
      <c r="G3456" s="71"/>
      <c r="H3456" s="113" t="str">
        <f t="shared" si="346"/>
        <v/>
      </c>
      <c r="I3456" s="72"/>
      <c r="Y3456" s="65" t="str">
        <f t="shared" si="347"/>
        <v>DOUBLE</v>
      </c>
      <c r="Z3456" s="65">
        <f t="shared" si="342"/>
        <v>0</v>
      </c>
      <c r="AA3456" s="65">
        <f t="shared" si="343"/>
        <v>0</v>
      </c>
      <c r="AB3456" s="65">
        <f t="shared" si="344"/>
        <v>1</v>
      </c>
      <c r="AC3456" s="65">
        <f t="shared" si="345"/>
        <v>0</v>
      </c>
    </row>
    <row r="3457" spans="7:29" x14ac:dyDescent="0.25">
      <c r="G3457" s="71"/>
      <c r="H3457" s="113" t="str">
        <f t="shared" si="346"/>
        <v/>
      </c>
      <c r="I3457" s="72"/>
      <c r="Y3457" s="65" t="str">
        <f t="shared" si="347"/>
        <v>DOUBLE</v>
      </c>
      <c r="Z3457" s="65">
        <f t="shared" ref="Z3457:Z3520" si="348">A3298</f>
        <v>0</v>
      </c>
      <c r="AA3457" s="65">
        <f t="shared" si="343"/>
        <v>0</v>
      </c>
      <c r="AB3457" s="65">
        <f t="shared" si="344"/>
        <v>1</v>
      </c>
      <c r="AC3457" s="65">
        <f t="shared" si="345"/>
        <v>0</v>
      </c>
    </row>
    <row r="3458" spans="7:29" x14ac:dyDescent="0.25">
      <c r="G3458" s="71"/>
      <c r="H3458" s="113" t="str">
        <f t="shared" si="346"/>
        <v/>
      </c>
      <c r="I3458" s="72"/>
      <c r="Y3458" s="65" t="str">
        <f t="shared" si="347"/>
        <v>DOUBLE</v>
      </c>
      <c r="Z3458" s="65">
        <f t="shared" si="348"/>
        <v>0</v>
      </c>
      <c r="AA3458" s="65">
        <f t="shared" si="343"/>
        <v>0</v>
      </c>
      <c r="AB3458" s="65">
        <f t="shared" si="344"/>
        <v>1</v>
      </c>
      <c r="AC3458" s="65">
        <f t="shared" si="345"/>
        <v>0</v>
      </c>
    </row>
    <row r="3459" spans="7:29" x14ac:dyDescent="0.25">
      <c r="G3459" s="71"/>
      <c r="H3459" s="113" t="str">
        <f t="shared" si="346"/>
        <v/>
      </c>
      <c r="I3459" s="72"/>
      <c r="Y3459" s="65" t="str">
        <f t="shared" si="347"/>
        <v>DOUBLE</v>
      </c>
      <c r="Z3459" s="65">
        <f t="shared" si="348"/>
        <v>0</v>
      </c>
      <c r="AA3459" s="65">
        <f t="shared" ref="AA3459:AA3522" si="349">I3300</f>
        <v>0</v>
      </c>
      <c r="AB3459" s="65">
        <f t="shared" ref="AB3459:AB3522" si="350">IF(ISNA(MATCH(C3300,G3300,0)),1,0)</f>
        <v>1</v>
      </c>
      <c r="AC3459" s="65">
        <f t="shared" si="345"/>
        <v>0</v>
      </c>
    </row>
    <row r="3460" spans="7:29" x14ac:dyDescent="0.25">
      <c r="G3460" s="71"/>
      <c r="H3460" s="113" t="str">
        <f t="shared" si="346"/>
        <v/>
      </c>
      <c r="I3460" s="72"/>
      <c r="Y3460" s="65" t="str">
        <f t="shared" si="347"/>
        <v>DOUBLE</v>
      </c>
      <c r="Z3460" s="65">
        <f t="shared" si="348"/>
        <v>0</v>
      </c>
      <c r="AA3460" s="65">
        <f t="shared" si="349"/>
        <v>0</v>
      </c>
      <c r="AB3460" s="65">
        <f t="shared" si="350"/>
        <v>1</v>
      </c>
      <c r="AC3460" s="65">
        <f t="shared" si="345"/>
        <v>0</v>
      </c>
    </row>
    <row r="3461" spans="7:29" x14ac:dyDescent="0.25">
      <c r="G3461" s="71"/>
      <c r="H3461" s="113" t="str">
        <f t="shared" si="346"/>
        <v/>
      </c>
      <c r="I3461" s="72"/>
      <c r="Y3461" s="65" t="str">
        <f t="shared" si="347"/>
        <v>DOUBLE</v>
      </c>
      <c r="Z3461" s="65">
        <f t="shared" si="348"/>
        <v>0</v>
      </c>
      <c r="AA3461" s="65">
        <f t="shared" si="349"/>
        <v>0</v>
      </c>
      <c r="AB3461" s="65">
        <f t="shared" si="350"/>
        <v>1</v>
      </c>
      <c r="AC3461" s="65">
        <f t="shared" si="345"/>
        <v>0</v>
      </c>
    </row>
    <row r="3462" spans="7:29" x14ac:dyDescent="0.25">
      <c r="G3462" s="71"/>
      <c r="H3462" s="113" t="str">
        <f t="shared" si="346"/>
        <v/>
      </c>
      <c r="I3462" s="72"/>
      <c r="Y3462" s="65" t="str">
        <f t="shared" si="347"/>
        <v>DOUBLE</v>
      </c>
      <c r="Z3462" s="65">
        <f t="shared" si="348"/>
        <v>0</v>
      </c>
      <c r="AA3462" s="65">
        <f t="shared" si="349"/>
        <v>0</v>
      </c>
      <c r="AB3462" s="65">
        <f t="shared" si="350"/>
        <v>1</v>
      </c>
      <c r="AC3462" s="65">
        <f t="shared" si="345"/>
        <v>0</v>
      </c>
    </row>
    <row r="3463" spans="7:29" x14ac:dyDescent="0.25">
      <c r="G3463" s="71"/>
      <c r="H3463" s="113" t="str">
        <f t="shared" si="346"/>
        <v/>
      </c>
      <c r="I3463" s="72"/>
      <c r="Y3463" s="65" t="str">
        <f t="shared" si="347"/>
        <v>DOUBLE</v>
      </c>
      <c r="Z3463" s="65">
        <f t="shared" si="348"/>
        <v>0</v>
      </c>
      <c r="AA3463" s="65">
        <f t="shared" si="349"/>
        <v>0</v>
      </c>
      <c r="AB3463" s="65">
        <f t="shared" si="350"/>
        <v>1</v>
      </c>
      <c r="AC3463" s="65">
        <f t="shared" ref="AC3463:AC3526" si="351">LEN(G3304)</f>
        <v>0</v>
      </c>
    </row>
    <row r="3464" spans="7:29" x14ac:dyDescent="0.25">
      <c r="G3464" s="71"/>
      <c r="H3464" s="113" t="str">
        <f t="shared" si="346"/>
        <v/>
      </c>
      <c r="I3464" s="72"/>
      <c r="Y3464" s="65" t="str">
        <f t="shared" si="347"/>
        <v>DOUBLE</v>
      </c>
      <c r="Z3464" s="65">
        <f t="shared" si="348"/>
        <v>0</v>
      </c>
      <c r="AA3464" s="65">
        <f t="shared" si="349"/>
        <v>0</v>
      </c>
      <c r="AB3464" s="65">
        <f t="shared" si="350"/>
        <v>1</v>
      </c>
      <c r="AC3464" s="65">
        <f t="shared" si="351"/>
        <v>0</v>
      </c>
    </row>
    <row r="3465" spans="7:29" x14ac:dyDescent="0.25">
      <c r="G3465" s="71"/>
      <c r="H3465" s="113" t="str">
        <f t="shared" si="346"/>
        <v/>
      </c>
      <c r="I3465" s="72"/>
      <c r="Y3465" s="65" t="str">
        <f t="shared" si="347"/>
        <v>DOUBLE</v>
      </c>
      <c r="Z3465" s="65">
        <f t="shared" si="348"/>
        <v>0</v>
      </c>
      <c r="AA3465" s="65">
        <f t="shared" si="349"/>
        <v>0</v>
      </c>
      <c r="AB3465" s="65">
        <f t="shared" si="350"/>
        <v>1</v>
      </c>
      <c r="AC3465" s="65">
        <f t="shared" si="351"/>
        <v>0</v>
      </c>
    </row>
    <row r="3466" spans="7:29" x14ac:dyDescent="0.25">
      <c r="G3466" s="71"/>
      <c r="H3466" s="113" t="str">
        <f t="shared" si="346"/>
        <v/>
      </c>
      <c r="I3466" s="72"/>
      <c r="Y3466" s="65" t="str">
        <f t="shared" si="347"/>
        <v>DOUBLE</v>
      </c>
      <c r="Z3466" s="65">
        <f t="shared" si="348"/>
        <v>0</v>
      </c>
      <c r="AA3466" s="65">
        <f t="shared" si="349"/>
        <v>0</v>
      </c>
      <c r="AB3466" s="65">
        <f t="shared" si="350"/>
        <v>1</v>
      </c>
      <c r="AC3466" s="65">
        <f t="shared" si="351"/>
        <v>0</v>
      </c>
    </row>
    <row r="3467" spans="7:29" x14ac:dyDescent="0.25">
      <c r="G3467" s="71"/>
      <c r="H3467" s="113" t="str">
        <f t="shared" si="346"/>
        <v/>
      </c>
      <c r="I3467" s="72"/>
      <c r="Y3467" s="65" t="str">
        <f t="shared" si="347"/>
        <v>DOUBLE</v>
      </c>
      <c r="Z3467" s="65">
        <f t="shared" si="348"/>
        <v>0</v>
      </c>
      <c r="AA3467" s="65">
        <f t="shared" si="349"/>
        <v>0</v>
      </c>
      <c r="AB3467" s="65">
        <f t="shared" si="350"/>
        <v>1</v>
      </c>
      <c r="AC3467" s="65">
        <f t="shared" si="351"/>
        <v>0</v>
      </c>
    </row>
    <row r="3468" spans="7:29" x14ac:dyDescent="0.25">
      <c r="G3468" s="71"/>
      <c r="H3468" s="113" t="str">
        <f t="shared" si="346"/>
        <v/>
      </c>
      <c r="I3468" s="72"/>
      <c r="Y3468" s="65" t="str">
        <f t="shared" si="347"/>
        <v>DOUBLE</v>
      </c>
      <c r="Z3468" s="65">
        <f t="shared" si="348"/>
        <v>0</v>
      </c>
      <c r="AA3468" s="65">
        <f t="shared" si="349"/>
        <v>0</v>
      </c>
      <c r="AB3468" s="65">
        <f t="shared" si="350"/>
        <v>1</v>
      </c>
      <c r="AC3468" s="65">
        <f t="shared" si="351"/>
        <v>0</v>
      </c>
    </row>
    <row r="3469" spans="7:29" x14ac:dyDescent="0.25">
      <c r="G3469" s="71"/>
      <c r="H3469" s="113" t="str">
        <f t="shared" si="346"/>
        <v/>
      </c>
      <c r="I3469" s="72"/>
      <c r="Y3469" s="65" t="str">
        <f t="shared" si="347"/>
        <v>DOUBLE</v>
      </c>
      <c r="Z3469" s="65">
        <f t="shared" si="348"/>
        <v>0</v>
      </c>
      <c r="AA3469" s="65">
        <f t="shared" si="349"/>
        <v>0</v>
      </c>
      <c r="AB3469" s="65">
        <f t="shared" si="350"/>
        <v>1</v>
      </c>
      <c r="AC3469" s="65">
        <f t="shared" si="351"/>
        <v>0</v>
      </c>
    </row>
    <row r="3470" spans="7:29" x14ac:dyDescent="0.25">
      <c r="G3470" s="71"/>
      <c r="H3470" s="113" t="str">
        <f t="shared" si="346"/>
        <v/>
      </c>
      <c r="I3470" s="72"/>
      <c r="Y3470" s="65" t="str">
        <f t="shared" si="347"/>
        <v>DOUBLE</v>
      </c>
      <c r="Z3470" s="65">
        <f t="shared" si="348"/>
        <v>0</v>
      </c>
      <c r="AA3470" s="65">
        <f t="shared" si="349"/>
        <v>0</v>
      </c>
      <c r="AB3470" s="65">
        <f t="shared" si="350"/>
        <v>1</v>
      </c>
      <c r="AC3470" s="65">
        <f t="shared" si="351"/>
        <v>0</v>
      </c>
    </row>
    <row r="3471" spans="7:29" x14ac:dyDescent="0.25">
      <c r="G3471" s="71"/>
      <c r="H3471" s="113" t="str">
        <f t="shared" si="346"/>
        <v/>
      </c>
      <c r="I3471" s="72"/>
      <c r="Y3471" s="65" t="str">
        <f t="shared" si="347"/>
        <v>DOUBLE</v>
      </c>
      <c r="Z3471" s="65">
        <f t="shared" si="348"/>
        <v>0</v>
      </c>
      <c r="AA3471" s="65">
        <f t="shared" si="349"/>
        <v>0</v>
      </c>
      <c r="AB3471" s="65">
        <f t="shared" si="350"/>
        <v>1</v>
      </c>
      <c r="AC3471" s="65">
        <f t="shared" si="351"/>
        <v>0</v>
      </c>
    </row>
    <row r="3472" spans="7:29" x14ac:dyDescent="0.25">
      <c r="G3472" s="71"/>
      <c r="H3472" s="113" t="str">
        <f t="shared" si="346"/>
        <v/>
      </c>
      <c r="I3472" s="72"/>
      <c r="Y3472" s="65" t="str">
        <f t="shared" si="347"/>
        <v>DOUBLE</v>
      </c>
      <c r="Z3472" s="65">
        <f t="shared" si="348"/>
        <v>0</v>
      </c>
      <c r="AA3472" s="65">
        <f t="shared" si="349"/>
        <v>0</v>
      </c>
      <c r="AB3472" s="65">
        <f t="shared" si="350"/>
        <v>1</v>
      </c>
      <c r="AC3472" s="65">
        <f t="shared" si="351"/>
        <v>0</v>
      </c>
    </row>
    <row r="3473" spans="7:29" x14ac:dyDescent="0.25">
      <c r="G3473" s="71"/>
      <c r="H3473" s="113" t="str">
        <f t="shared" si="346"/>
        <v/>
      </c>
      <c r="I3473" s="72"/>
      <c r="Y3473" s="65" t="str">
        <f t="shared" si="347"/>
        <v>DOUBLE</v>
      </c>
      <c r="Z3473" s="65">
        <f t="shared" si="348"/>
        <v>0</v>
      </c>
      <c r="AA3473" s="65">
        <f t="shared" si="349"/>
        <v>0</v>
      </c>
      <c r="AB3473" s="65">
        <f t="shared" si="350"/>
        <v>1</v>
      </c>
      <c r="AC3473" s="65">
        <f t="shared" si="351"/>
        <v>0</v>
      </c>
    </row>
    <row r="3474" spans="7:29" x14ac:dyDescent="0.25">
      <c r="G3474" s="71"/>
      <c r="H3474" s="113" t="str">
        <f t="shared" si="346"/>
        <v/>
      </c>
      <c r="I3474" s="72"/>
      <c r="Y3474" s="65" t="str">
        <f t="shared" si="347"/>
        <v>DOUBLE</v>
      </c>
      <c r="Z3474" s="65">
        <f t="shared" si="348"/>
        <v>0</v>
      </c>
      <c r="AA3474" s="65">
        <f t="shared" si="349"/>
        <v>0</v>
      </c>
      <c r="AB3474" s="65">
        <f t="shared" si="350"/>
        <v>1</v>
      </c>
      <c r="AC3474" s="65">
        <f t="shared" si="351"/>
        <v>0</v>
      </c>
    </row>
    <row r="3475" spans="7:29" x14ac:dyDescent="0.25">
      <c r="G3475" s="71"/>
      <c r="H3475" s="113" t="str">
        <f t="shared" si="346"/>
        <v/>
      </c>
      <c r="I3475" s="72"/>
      <c r="Y3475" s="65" t="str">
        <f t="shared" si="347"/>
        <v>DOUBLE</v>
      </c>
      <c r="Z3475" s="65">
        <f t="shared" si="348"/>
        <v>0</v>
      </c>
      <c r="AA3475" s="65">
        <f t="shared" si="349"/>
        <v>0</v>
      </c>
      <c r="AB3475" s="65">
        <f t="shared" si="350"/>
        <v>1</v>
      </c>
      <c r="AC3475" s="65">
        <f t="shared" si="351"/>
        <v>0</v>
      </c>
    </row>
    <row r="3476" spans="7:29" x14ac:dyDescent="0.25">
      <c r="G3476" s="71"/>
      <c r="H3476" s="113" t="str">
        <f t="shared" si="346"/>
        <v/>
      </c>
      <c r="I3476" s="72"/>
      <c r="Y3476" s="65" t="str">
        <f t="shared" si="347"/>
        <v>DOUBLE</v>
      </c>
      <c r="Z3476" s="65">
        <f t="shared" si="348"/>
        <v>0</v>
      </c>
      <c r="AA3476" s="65">
        <f t="shared" si="349"/>
        <v>0</v>
      </c>
      <c r="AB3476" s="65">
        <f t="shared" si="350"/>
        <v>1</v>
      </c>
      <c r="AC3476" s="65">
        <f t="shared" si="351"/>
        <v>0</v>
      </c>
    </row>
    <row r="3477" spans="7:29" x14ac:dyDescent="0.25">
      <c r="G3477" s="71"/>
      <c r="H3477" s="113" t="str">
        <f t="shared" si="346"/>
        <v/>
      </c>
      <c r="I3477" s="72"/>
      <c r="Y3477" s="65" t="str">
        <f t="shared" si="347"/>
        <v>DOUBLE</v>
      </c>
      <c r="Z3477" s="65">
        <f t="shared" si="348"/>
        <v>0</v>
      </c>
      <c r="AA3477" s="65">
        <f t="shared" si="349"/>
        <v>0</v>
      </c>
      <c r="AB3477" s="65">
        <f t="shared" si="350"/>
        <v>1</v>
      </c>
      <c r="AC3477" s="65">
        <f t="shared" si="351"/>
        <v>0</v>
      </c>
    </row>
    <row r="3478" spans="7:29" x14ac:dyDescent="0.25">
      <c r="G3478" s="71"/>
      <c r="H3478" s="113" t="str">
        <f t="shared" si="346"/>
        <v/>
      </c>
      <c r="I3478" s="72"/>
      <c r="Y3478" s="65" t="str">
        <f t="shared" si="347"/>
        <v>DOUBLE</v>
      </c>
      <c r="Z3478" s="65">
        <f t="shared" si="348"/>
        <v>0</v>
      </c>
      <c r="AA3478" s="65">
        <f t="shared" si="349"/>
        <v>0</v>
      </c>
      <c r="AB3478" s="65">
        <f t="shared" si="350"/>
        <v>1</v>
      </c>
      <c r="AC3478" s="65">
        <f t="shared" si="351"/>
        <v>0</v>
      </c>
    </row>
    <row r="3479" spans="7:29" x14ac:dyDescent="0.25">
      <c r="G3479" s="71"/>
      <c r="H3479" s="113" t="str">
        <f t="shared" si="346"/>
        <v/>
      </c>
      <c r="I3479" s="72"/>
      <c r="Y3479" s="65" t="str">
        <f t="shared" si="347"/>
        <v>DOUBLE</v>
      </c>
      <c r="Z3479" s="65">
        <f t="shared" si="348"/>
        <v>0</v>
      </c>
      <c r="AA3479" s="65">
        <f t="shared" si="349"/>
        <v>0</v>
      </c>
      <c r="AB3479" s="65">
        <f t="shared" si="350"/>
        <v>1</v>
      </c>
      <c r="AC3479" s="65">
        <f t="shared" si="351"/>
        <v>0</v>
      </c>
    </row>
    <row r="3480" spans="7:29" x14ac:dyDescent="0.25">
      <c r="G3480" s="71"/>
      <c r="H3480" s="113" t="str">
        <f t="shared" si="346"/>
        <v/>
      </c>
      <c r="I3480" s="72"/>
      <c r="Y3480" s="65" t="str">
        <f t="shared" si="347"/>
        <v>DOUBLE</v>
      </c>
      <c r="Z3480" s="65">
        <f t="shared" si="348"/>
        <v>0</v>
      </c>
      <c r="AA3480" s="65">
        <f t="shared" si="349"/>
        <v>0</v>
      </c>
      <c r="AB3480" s="65">
        <f t="shared" si="350"/>
        <v>1</v>
      </c>
      <c r="AC3480" s="65">
        <f t="shared" si="351"/>
        <v>0</v>
      </c>
    </row>
    <row r="3481" spans="7:29" x14ac:dyDescent="0.25">
      <c r="G3481" s="71"/>
      <c r="H3481" s="113" t="str">
        <f t="shared" si="346"/>
        <v/>
      </c>
      <c r="I3481" s="72"/>
      <c r="Y3481" s="65" t="str">
        <f t="shared" si="347"/>
        <v>DOUBLE</v>
      </c>
      <c r="Z3481" s="65">
        <f t="shared" si="348"/>
        <v>0</v>
      </c>
      <c r="AA3481" s="65">
        <f t="shared" si="349"/>
        <v>0</v>
      </c>
      <c r="AB3481" s="65">
        <f t="shared" si="350"/>
        <v>1</v>
      </c>
      <c r="AC3481" s="65">
        <f t="shared" si="351"/>
        <v>0</v>
      </c>
    </row>
    <row r="3482" spans="7:29" x14ac:dyDescent="0.25">
      <c r="G3482" s="71"/>
      <c r="H3482" s="113" t="str">
        <f t="shared" si="346"/>
        <v/>
      </c>
      <c r="I3482" s="72"/>
      <c r="Y3482" s="65" t="str">
        <f t="shared" si="347"/>
        <v>DOUBLE</v>
      </c>
      <c r="Z3482" s="65">
        <f t="shared" si="348"/>
        <v>0</v>
      </c>
      <c r="AA3482" s="65">
        <f t="shared" si="349"/>
        <v>0</v>
      </c>
      <c r="AB3482" s="65">
        <f t="shared" si="350"/>
        <v>1</v>
      </c>
      <c r="AC3482" s="65">
        <f t="shared" si="351"/>
        <v>0</v>
      </c>
    </row>
    <row r="3483" spans="7:29" x14ac:dyDescent="0.25">
      <c r="G3483" s="71"/>
      <c r="H3483" s="113" t="str">
        <f t="shared" si="346"/>
        <v/>
      </c>
      <c r="I3483" s="72"/>
      <c r="Y3483" s="65" t="str">
        <f t="shared" si="347"/>
        <v>DOUBLE</v>
      </c>
      <c r="Z3483" s="65">
        <f t="shared" si="348"/>
        <v>0</v>
      </c>
      <c r="AA3483" s="65">
        <f t="shared" si="349"/>
        <v>0</v>
      </c>
      <c r="AB3483" s="65">
        <f t="shared" si="350"/>
        <v>1</v>
      </c>
      <c r="AC3483" s="65">
        <f t="shared" si="351"/>
        <v>0</v>
      </c>
    </row>
    <row r="3484" spans="7:29" x14ac:dyDescent="0.25">
      <c r="G3484" s="71"/>
      <c r="H3484" s="113" t="str">
        <f t="shared" si="346"/>
        <v/>
      </c>
      <c r="I3484" s="72"/>
      <c r="Y3484" s="65" t="str">
        <f t="shared" si="347"/>
        <v>DOUBLE</v>
      </c>
      <c r="Z3484" s="65">
        <f t="shared" si="348"/>
        <v>0</v>
      </c>
      <c r="AA3484" s="65">
        <f t="shared" si="349"/>
        <v>0</v>
      </c>
      <c r="AB3484" s="65">
        <f t="shared" si="350"/>
        <v>1</v>
      </c>
      <c r="AC3484" s="65">
        <f t="shared" si="351"/>
        <v>0</v>
      </c>
    </row>
    <row r="3485" spans="7:29" x14ac:dyDescent="0.25">
      <c r="G3485" s="71"/>
      <c r="H3485" s="113" t="str">
        <f t="shared" si="346"/>
        <v/>
      </c>
      <c r="I3485" s="72"/>
      <c r="Y3485" s="65" t="str">
        <f t="shared" si="347"/>
        <v>DOUBLE</v>
      </c>
      <c r="Z3485" s="65">
        <f t="shared" si="348"/>
        <v>0</v>
      </c>
      <c r="AA3485" s="65">
        <f t="shared" si="349"/>
        <v>0</v>
      </c>
      <c r="AB3485" s="65">
        <f t="shared" si="350"/>
        <v>1</v>
      </c>
      <c r="AC3485" s="65">
        <f t="shared" si="351"/>
        <v>0</v>
      </c>
    </row>
    <row r="3486" spans="7:29" x14ac:dyDescent="0.25">
      <c r="G3486" s="71"/>
      <c r="H3486" s="113" t="str">
        <f t="shared" si="346"/>
        <v/>
      </c>
      <c r="I3486" s="72"/>
      <c r="Y3486" s="65" t="str">
        <f t="shared" si="347"/>
        <v>DOUBLE</v>
      </c>
      <c r="Z3486" s="65">
        <f t="shared" si="348"/>
        <v>0</v>
      </c>
      <c r="AA3486" s="65">
        <f t="shared" si="349"/>
        <v>0</v>
      </c>
      <c r="AB3486" s="65">
        <f t="shared" si="350"/>
        <v>1</v>
      </c>
      <c r="AC3486" s="65">
        <f t="shared" si="351"/>
        <v>0</v>
      </c>
    </row>
    <row r="3487" spans="7:29" x14ac:dyDescent="0.25">
      <c r="G3487" s="71"/>
      <c r="H3487" s="113" t="str">
        <f t="shared" si="346"/>
        <v/>
      </c>
      <c r="I3487" s="72"/>
      <c r="Y3487" s="65" t="str">
        <f t="shared" si="347"/>
        <v>DOUBLE</v>
      </c>
      <c r="Z3487" s="65">
        <f t="shared" si="348"/>
        <v>0</v>
      </c>
      <c r="AA3487" s="65">
        <f t="shared" si="349"/>
        <v>0</v>
      </c>
      <c r="AB3487" s="65">
        <f t="shared" si="350"/>
        <v>1</v>
      </c>
      <c r="AC3487" s="65">
        <f t="shared" si="351"/>
        <v>0</v>
      </c>
    </row>
    <row r="3488" spans="7:29" x14ac:dyDescent="0.25">
      <c r="G3488" s="71"/>
      <c r="H3488" s="113" t="str">
        <f t="shared" si="346"/>
        <v/>
      </c>
      <c r="I3488" s="72"/>
      <c r="Y3488" s="65" t="str">
        <f t="shared" si="347"/>
        <v>DOUBLE</v>
      </c>
      <c r="Z3488" s="65">
        <f t="shared" si="348"/>
        <v>0</v>
      </c>
      <c r="AA3488" s="65">
        <f t="shared" si="349"/>
        <v>0</v>
      </c>
      <c r="AB3488" s="65">
        <f t="shared" si="350"/>
        <v>1</v>
      </c>
      <c r="AC3488" s="65">
        <f t="shared" si="351"/>
        <v>0</v>
      </c>
    </row>
    <row r="3489" spans="7:29" x14ac:dyDescent="0.25">
      <c r="G3489" s="71"/>
      <c r="H3489" s="113" t="str">
        <f t="shared" si="346"/>
        <v/>
      </c>
      <c r="I3489" s="72"/>
      <c r="Y3489" s="65" t="str">
        <f t="shared" si="347"/>
        <v>DOUBLE</v>
      </c>
      <c r="Z3489" s="65">
        <f t="shared" si="348"/>
        <v>0</v>
      </c>
      <c r="AA3489" s="65">
        <f t="shared" si="349"/>
        <v>0</v>
      </c>
      <c r="AB3489" s="65">
        <f t="shared" si="350"/>
        <v>1</v>
      </c>
      <c r="AC3489" s="65">
        <f t="shared" si="351"/>
        <v>0</v>
      </c>
    </row>
    <row r="3490" spans="7:29" x14ac:dyDescent="0.25">
      <c r="G3490" s="71"/>
      <c r="H3490" s="113" t="str">
        <f t="shared" si="346"/>
        <v/>
      </c>
      <c r="I3490" s="72"/>
      <c r="Y3490" s="65" t="str">
        <f t="shared" si="347"/>
        <v>DOUBLE</v>
      </c>
      <c r="Z3490" s="65">
        <f t="shared" si="348"/>
        <v>0</v>
      </c>
      <c r="AA3490" s="65">
        <f t="shared" si="349"/>
        <v>0</v>
      </c>
      <c r="AB3490" s="65">
        <f t="shared" si="350"/>
        <v>1</v>
      </c>
      <c r="AC3490" s="65">
        <f t="shared" si="351"/>
        <v>0</v>
      </c>
    </row>
    <row r="3491" spans="7:29" x14ac:dyDescent="0.25">
      <c r="G3491" s="71"/>
      <c r="H3491" s="113" t="str">
        <f t="shared" si="346"/>
        <v/>
      </c>
      <c r="I3491" s="72"/>
      <c r="Y3491" s="65" t="str">
        <f t="shared" si="347"/>
        <v>DOUBLE</v>
      </c>
      <c r="Z3491" s="65">
        <f t="shared" si="348"/>
        <v>0</v>
      </c>
      <c r="AA3491" s="65">
        <f t="shared" si="349"/>
        <v>0</v>
      </c>
      <c r="AB3491" s="65">
        <f t="shared" si="350"/>
        <v>1</v>
      </c>
      <c r="AC3491" s="65">
        <f t="shared" si="351"/>
        <v>0</v>
      </c>
    </row>
    <row r="3492" spans="7:29" x14ac:dyDescent="0.25">
      <c r="G3492" s="71"/>
      <c r="H3492" s="113" t="str">
        <f t="shared" si="346"/>
        <v/>
      </c>
      <c r="I3492" s="72"/>
      <c r="Y3492" s="65" t="str">
        <f t="shared" si="347"/>
        <v>DOUBLE</v>
      </c>
      <c r="Z3492" s="65">
        <f t="shared" si="348"/>
        <v>0</v>
      </c>
      <c r="AA3492" s="65">
        <f t="shared" si="349"/>
        <v>0</v>
      </c>
      <c r="AB3492" s="65">
        <f t="shared" si="350"/>
        <v>1</v>
      </c>
      <c r="AC3492" s="65">
        <f t="shared" si="351"/>
        <v>0</v>
      </c>
    </row>
    <row r="3493" spans="7:29" x14ac:dyDescent="0.25">
      <c r="G3493" s="71"/>
      <c r="H3493" s="113" t="str">
        <f t="shared" si="346"/>
        <v/>
      </c>
      <c r="I3493" s="72"/>
      <c r="Y3493" s="65" t="str">
        <f t="shared" si="347"/>
        <v>DOUBLE</v>
      </c>
      <c r="Z3493" s="65">
        <f t="shared" si="348"/>
        <v>0</v>
      </c>
      <c r="AA3493" s="65">
        <f t="shared" si="349"/>
        <v>0</v>
      </c>
      <c r="AB3493" s="65">
        <f t="shared" si="350"/>
        <v>1</v>
      </c>
      <c r="AC3493" s="65">
        <f t="shared" si="351"/>
        <v>0</v>
      </c>
    </row>
    <row r="3494" spans="7:29" x14ac:dyDescent="0.25">
      <c r="G3494" s="71"/>
      <c r="H3494" s="113" t="str">
        <f t="shared" si="346"/>
        <v/>
      </c>
      <c r="I3494" s="72"/>
      <c r="Y3494" s="65" t="str">
        <f t="shared" si="347"/>
        <v>DOUBLE</v>
      </c>
      <c r="Z3494" s="65">
        <f t="shared" si="348"/>
        <v>0</v>
      </c>
      <c r="AA3494" s="65">
        <f t="shared" si="349"/>
        <v>0</v>
      </c>
      <c r="AB3494" s="65">
        <f t="shared" si="350"/>
        <v>1</v>
      </c>
      <c r="AC3494" s="65">
        <f t="shared" si="351"/>
        <v>0</v>
      </c>
    </row>
    <row r="3495" spans="7:29" x14ac:dyDescent="0.25">
      <c r="G3495" s="71"/>
      <c r="H3495" s="113" t="str">
        <f t="shared" ref="H3495:H3558" si="352">LEFT(G3495,2)</f>
        <v/>
      </c>
      <c r="I3495" s="72"/>
      <c r="Y3495" s="65" t="str">
        <f t="shared" ref="Y3495:Y3558" si="353">IF(COUNTIF($G$5:$G$4836,G3336)&gt;1,"DOUBLE","")</f>
        <v>DOUBLE</v>
      </c>
      <c r="Z3495" s="65">
        <f t="shared" si="348"/>
        <v>0</v>
      </c>
      <c r="AA3495" s="65">
        <f t="shared" si="349"/>
        <v>0</v>
      </c>
      <c r="AB3495" s="65">
        <f t="shared" si="350"/>
        <v>1</v>
      </c>
      <c r="AC3495" s="65">
        <f t="shared" si="351"/>
        <v>0</v>
      </c>
    </row>
    <row r="3496" spans="7:29" x14ac:dyDescent="0.25">
      <c r="G3496" s="71"/>
      <c r="H3496" s="113" t="str">
        <f t="shared" si="352"/>
        <v/>
      </c>
      <c r="I3496" s="72"/>
      <c r="Y3496" s="65" t="str">
        <f t="shared" si="353"/>
        <v>DOUBLE</v>
      </c>
      <c r="Z3496" s="65">
        <f t="shared" si="348"/>
        <v>0</v>
      </c>
      <c r="AA3496" s="65">
        <f t="shared" si="349"/>
        <v>0</v>
      </c>
      <c r="AB3496" s="65">
        <f t="shared" si="350"/>
        <v>1</v>
      </c>
      <c r="AC3496" s="65">
        <f t="shared" si="351"/>
        <v>0</v>
      </c>
    </row>
    <row r="3497" spans="7:29" x14ac:dyDescent="0.25">
      <c r="G3497" s="71"/>
      <c r="H3497" s="113" t="str">
        <f t="shared" si="352"/>
        <v/>
      </c>
      <c r="I3497" s="72"/>
      <c r="Y3497" s="65" t="str">
        <f t="shared" si="353"/>
        <v>DOUBLE</v>
      </c>
      <c r="Z3497" s="65">
        <f t="shared" si="348"/>
        <v>0</v>
      </c>
      <c r="AA3497" s="65">
        <f t="shared" si="349"/>
        <v>0</v>
      </c>
      <c r="AB3497" s="65">
        <f t="shared" si="350"/>
        <v>1</v>
      </c>
      <c r="AC3497" s="65">
        <f t="shared" si="351"/>
        <v>0</v>
      </c>
    </row>
    <row r="3498" spans="7:29" x14ac:dyDescent="0.25">
      <c r="G3498" s="71"/>
      <c r="H3498" s="113" t="str">
        <f t="shared" si="352"/>
        <v/>
      </c>
      <c r="I3498" s="72"/>
      <c r="Y3498" s="65" t="str">
        <f t="shared" si="353"/>
        <v>DOUBLE</v>
      </c>
      <c r="Z3498" s="65">
        <f t="shared" si="348"/>
        <v>0</v>
      </c>
      <c r="AA3498" s="65">
        <f t="shared" si="349"/>
        <v>0</v>
      </c>
      <c r="AB3498" s="65">
        <f t="shared" si="350"/>
        <v>1</v>
      </c>
      <c r="AC3498" s="65">
        <f t="shared" si="351"/>
        <v>0</v>
      </c>
    </row>
    <row r="3499" spans="7:29" x14ac:dyDescent="0.25">
      <c r="G3499" s="71"/>
      <c r="H3499" s="113" t="str">
        <f t="shared" si="352"/>
        <v/>
      </c>
      <c r="I3499" s="72"/>
      <c r="Y3499" s="65" t="str">
        <f t="shared" si="353"/>
        <v>DOUBLE</v>
      </c>
      <c r="Z3499" s="65">
        <f t="shared" si="348"/>
        <v>0</v>
      </c>
      <c r="AA3499" s="65">
        <f t="shared" si="349"/>
        <v>0</v>
      </c>
      <c r="AB3499" s="65">
        <f t="shared" si="350"/>
        <v>1</v>
      </c>
      <c r="AC3499" s="65">
        <f t="shared" si="351"/>
        <v>0</v>
      </c>
    </row>
    <row r="3500" spans="7:29" x14ac:dyDescent="0.25">
      <c r="G3500" s="71"/>
      <c r="H3500" s="113" t="str">
        <f t="shared" si="352"/>
        <v/>
      </c>
      <c r="I3500" s="72"/>
      <c r="Y3500" s="65" t="str">
        <f t="shared" si="353"/>
        <v>DOUBLE</v>
      </c>
      <c r="Z3500" s="65">
        <f t="shared" si="348"/>
        <v>0</v>
      </c>
      <c r="AA3500" s="65">
        <f t="shared" si="349"/>
        <v>0</v>
      </c>
      <c r="AB3500" s="65">
        <f t="shared" si="350"/>
        <v>1</v>
      </c>
      <c r="AC3500" s="65">
        <f t="shared" si="351"/>
        <v>0</v>
      </c>
    </row>
    <row r="3501" spans="7:29" x14ac:dyDescent="0.25">
      <c r="G3501" s="71"/>
      <c r="H3501" s="113" t="str">
        <f t="shared" si="352"/>
        <v/>
      </c>
      <c r="I3501" s="72"/>
      <c r="Y3501" s="65" t="str">
        <f t="shared" si="353"/>
        <v>DOUBLE</v>
      </c>
      <c r="Z3501" s="65">
        <f t="shared" si="348"/>
        <v>0</v>
      </c>
      <c r="AA3501" s="65">
        <f t="shared" si="349"/>
        <v>0</v>
      </c>
      <c r="AB3501" s="65">
        <f t="shared" si="350"/>
        <v>1</v>
      </c>
      <c r="AC3501" s="65">
        <f t="shared" si="351"/>
        <v>0</v>
      </c>
    </row>
    <row r="3502" spans="7:29" x14ac:dyDescent="0.25">
      <c r="G3502" s="71"/>
      <c r="H3502" s="113" t="str">
        <f t="shared" si="352"/>
        <v/>
      </c>
      <c r="I3502" s="72"/>
      <c r="Y3502" s="65" t="str">
        <f t="shared" si="353"/>
        <v>DOUBLE</v>
      </c>
      <c r="Z3502" s="65">
        <f t="shared" si="348"/>
        <v>0</v>
      </c>
      <c r="AA3502" s="65">
        <f t="shared" si="349"/>
        <v>0</v>
      </c>
      <c r="AB3502" s="65">
        <f t="shared" si="350"/>
        <v>1</v>
      </c>
      <c r="AC3502" s="65">
        <f t="shared" si="351"/>
        <v>0</v>
      </c>
    </row>
    <row r="3503" spans="7:29" x14ac:dyDescent="0.25">
      <c r="G3503" s="71"/>
      <c r="H3503" s="113" t="str">
        <f t="shared" si="352"/>
        <v/>
      </c>
      <c r="I3503" s="72"/>
      <c r="Y3503" s="65" t="str">
        <f t="shared" si="353"/>
        <v>DOUBLE</v>
      </c>
      <c r="Z3503" s="65">
        <f t="shared" si="348"/>
        <v>0</v>
      </c>
      <c r="AA3503" s="65">
        <f t="shared" si="349"/>
        <v>0</v>
      </c>
      <c r="AB3503" s="65">
        <f t="shared" si="350"/>
        <v>1</v>
      </c>
      <c r="AC3503" s="65">
        <f t="shared" si="351"/>
        <v>0</v>
      </c>
    </row>
    <row r="3504" spans="7:29" x14ac:dyDescent="0.25">
      <c r="G3504" s="71"/>
      <c r="H3504" s="113" t="str">
        <f t="shared" si="352"/>
        <v/>
      </c>
      <c r="I3504" s="72"/>
      <c r="Y3504" s="65" t="str">
        <f t="shared" si="353"/>
        <v>DOUBLE</v>
      </c>
      <c r="Z3504" s="65">
        <f t="shared" si="348"/>
        <v>0</v>
      </c>
      <c r="AA3504" s="65">
        <f t="shared" si="349"/>
        <v>0</v>
      </c>
      <c r="AB3504" s="65">
        <f t="shared" si="350"/>
        <v>1</v>
      </c>
      <c r="AC3504" s="65">
        <f t="shared" si="351"/>
        <v>0</v>
      </c>
    </row>
    <row r="3505" spans="7:29" x14ac:dyDescent="0.25">
      <c r="G3505" s="71"/>
      <c r="H3505" s="113" t="str">
        <f t="shared" si="352"/>
        <v/>
      </c>
      <c r="I3505" s="72"/>
      <c r="Y3505" s="65" t="str">
        <f t="shared" si="353"/>
        <v>DOUBLE</v>
      </c>
      <c r="Z3505" s="65">
        <f t="shared" si="348"/>
        <v>0</v>
      </c>
      <c r="AA3505" s="65">
        <f t="shared" si="349"/>
        <v>0</v>
      </c>
      <c r="AB3505" s="65">
        <f t="shared" si="350"/>
        <v>1</v>
      </c>
      <c r="AC3505" s="65">
        <f t="shared" si="351"/>
        <v>0</v>
      </c>
    </row>
    <row r="3506" spans="7:29" x14ac:dyDescent="0.25">
      <c r="G3506" s="71"/>
      <c r="H3506" s="113" t="str">
        <f t="shared" si="352"/>
        <v/>
      </c>
      <c r="I3506" s="72"/>
      <c r="Y3506" s="65" t="str">
        <f t="shared" si="353"/>
        <v>DOUBLE</v>
      </c>
      <c r="Z3506" s="65">
        <f t="shared" si="348"/>
        <v>0</v>
      </c>
      <c r="AA3506" s="65">
        <f t="shared" si="349"/>
        <v>0</v>
      </c>
      <c r="AB3506" s="65">
        <f t="shared" si="350"/>
        <v>1</v>
      </c>
      <c r="AC3506" s="65">
        <f t="shared" si="351"/>
        <v>0</v>
      </c>
    </row>
    <row r="3507" spans="7:29" x14ac:dyDescent="0.25">
      <c r="G3507" s="71"/>
      <c r="H3507" s="113" t="str">
        <f t="shared" si="352"/>
        <v/>
      </c>
      <c r="I3507" s="72"/>
      <c r="Y3507" s="65" t="str">
        <f t="shared" si="353"/>
        <v>DOUBLE</v>
      </c>
      <c r="Z3507" s="65">
        <f t="shared" si="348"/>
        <v>0</v>
      </c>
      <c r="AA3507" s="65">
        <f t="shared" si="349"/>
        <v>0</v>
      </c>
      <c r="AB3507" s="65">
        <f t="shared" si="350"/>
        <v>1</v>
      </c>
      <c r="AC3507" s="65">
        <f t="shared" si="351"/>
        <v>0</v>
      </c>
    </row>
    <row r="3508" spans="7:29" x14ac:dyDescent="0.25">
      <c r="G3508" s="71"/>
      <c r="H3508" s="113" t="str">
        <f t="shared" si="352"/>
        <v/>
      </c>
      <c r="I3508" s="72"/>
      <c r="Y3508" s="65" t="str">
        <f t="shared" si="353"/>
        <v>DOUBLE</v>
      </c>
      <c r="Z3508" s="65">
        <f t="shared" si="348"/>
        <v>0</v>
      </c>
      <c r="AA3508" s="65">
        <f t="shared" si="349"/>
        <v>0</v>
      </c>
      <c r="AB3508" s="65">
        <f t="shared" si="350"/>
        <v>1</v>
      </c>
      <c r="AC3508" s="65">
        <f t="shared" si="351"/>
        <v>0</v>
      </c>
    </row>
    <row r="3509" spans="7:29" x14ac:dyDescent="0.25">
      <c r="G3509" s="71"/>
      <c r="H3509" s="113" t="str">
        <f t="shared" si="352"/>
        <v/>
      </c>
      <c r="I3509" s="72"/>
      <c r="Y3509" s="65" t="str">
        <f t="shared" si="353"/>
        <v>DOUBLE</v>
      </c>
      <c r="Z3509" s="65">
        <f t="shared" si="348"/>
        <v>0</v>
      </c>
      <c r="AA3509" s="65">
        <f t="shared" si="349"/>
        <v>0</v>
      </c>
      <c r="AB3509" s="65">
        <f t="shared" si="350"/>
        <v>1</v>
      </c>
      <c r="AC3509" s="65">
        <f t="shared" si="351"/>
        <v>0</v>
      </c>
    </row>
    <row r="3510" spans="7:29" x14ac:dyDescent="0.25">
      <c r="G3510" s="71"/>
      <c r="H3510" s="113" t="str">
        <f t="shared" si="352"/>
        <v/>
      </c>
      <c r="I3510" s="72"/>
      <c r="Y3510" s="65" t="str">
        <f t="shared" si="353"/>
        <v>DOUBLE</v>
      </c>
      <c r="Z3510" s="65">
        <f t="shared" si="348"/>
        <v>0</v>
      </c>
      <c r="AA3510" s="65">
        <f t="shared" si="349"/>
        <v>0</v>
      </c>
      <c r="AB3510" s="65">
        <f t="shared" si="350"/>
        <v>1</v>
      </c>
      <c r="AC3510" s="65">
        <f t="shared" si="351"/>
        <v>0</v>
      </c>
    </row>
    <row r="3511" spans="7:29" x14ac:dyDescent="0.25">
      <c r="G3511" s="71"/>
      <c r="H3511" s="113" t="str">
        <f t="shared" si="352"/>
        <v/>
      </c>
      <c r="I3511" s="72"/>
      <c r="Y3511" s="65" t="str">
        <f t="shared" si="353"/>
        <v>DOUBLE</v>
      </c>
      <c r="Z3511" s="65">
        <f t="shared" si="348"/>
        <v>0</v>
      </c>
      <c r="AA3511" s="65">
        <f t="shared" si="349"/>
        <v>0</v>
      </c>
      <c r="AB3511" s="65">
        <f t="shared" si="350"/>
        <v>1</v>
      </c>
      <c r="AC3511" s="65">
        <f t="shared" si="351"/>
        <v>0</v>
      </c>
    </row>
    <row r="3512" spans="7:29" x14ac:dyDescent="0.25">
      <c r="G3512" s="71"/>
      <c r="H3512" s="113" t="str">
        <f t="shared" si="352"/>
        <v/>
      </c>
      <c r="I3512" s="72"/>
      <c r="Y3512" s="65" t="str">
        <f t="shared" si="353"/>
        <v>DOUBLE</v>
      </c>
      <c r="Z3512" s="65">
        <f t="shared" si="348"/>
        <v>0</v>
      </c>
      <c r="AA3512" s="65">
        <f t="shared" si="349"/>
        <v>0</v>
      </c>
      <c r="AB3512" s="65">
        <f t="shared" si="350"/>
        <v>1</v>
      </c>
      <c r="AC3512" s="65">
        <f t="shared" si="351"/>
        <v>0</v>
      </c>
    </row>
    <row r="3513" spans="7:29" x14ac:dyDescent="0.25">
      <c r="G3513" s="71"/>
      <c r="H3513" s="113" t="str">
        <f t="shared" si="352"/>
        <v/>
      </c>
      <c r="I3513" s="72"/>
      <c r="Y3513" s="65" t="str">
        <f t="shared" si="353"/>
        <v>DOUBLE</v>
      </c>
      <c r="Z3513" s="65">
        <f t="shared" si="348"/>
        <v>0</v>
      </c>
      <c r="AA3513" s="65">
        <f t="shared" si="349"/>
        <v>0</v>
      </c>
      <c r="AB3513" s="65">
        <f t="shared" si="350"/>
        <v>1</v>
      </c>
      <c r="AC3513" s="65">
        <f t="shared" si="351"/>
        <v>0</v>
      </c>
    </row>
    <row r="3514" spans="7:29" x14ac:dyDescent="0.25">
      <c r="G3514" s="71"/>
      <c r="H3514" s="113" t="str">
        <f t="shared" si="352"/>
        <v/>
      </c>
      <c r="I3514" s="72"/>
      <c r="Y3514" s="65" t="str">
        <f t="shared" si="353"/>
        <v>DOUBLE</v>
      </c>
      <c r="Z3514" s="65">
        <f t="shared" si="348"/>
        <v>0</v>
      </c>
      <c r="AA3514" s="65">
        <f t="shared" si="349"/>
        <v>0</v>
      </c>
      <c r="AB3514" s="65">
        <f t="shared" si="350"/>
        <v>1</v>
      </c>
      <c r="AC3514" s="65">
        <f t="shared" si="351"/>
        <v>0</v>
      </c>
    </row>
    <row r="3515" spans="7:29" x14ac:dyDescent="0.25">
      <c r="G3515" s="71"/>
      <c r="H3515" s="113" t="str">
        <f t="shared" si="352"/>
        <v/>
      </c>
      <c r="I3515" s="72"/>
      <c r="Y3515" s="65" t="str">
        <f t="shared" si="353"/>
        <v>DOUBLE</v>
      </c>
      <c r="Z3515" s="65">
        <f t="shared" si="348"/>
        <v>0</v>
      </c>
      <c r="AA3515" s="65">
        <f t="shared" si="349"/>
        <v>0</v>
      </c>
      <c r="AB3515" s="65">
        <f t="shared" si="350"/>
        <v>1</v>
      </c>
      <c r="AC3515" s="65">
        <f t="shared" si="351"/>
        <v>0</v>
      </c>
    </row>
    <row r="3516" spans="7:29" x14ac:dyDescent="0.25">
      <c r="G3516" s="71"/>
      <c r="H3516" s="113" t="str">
        <f t="shared" si="352"/>
        <v/>
      </c>
      <c r="I3516" s="72"/>
      <c r="Y3516" s="65" t="str">
        <f t="shared" si="353"/>
        <v>DOUBLE</v>
      </c>
      <c r="Z3516" s="65">
        <f t="shared" si="348"/>
        <v>0</v>
      </c>
      <c r="AA3516" s="65">
        <f t="shared" si="349"/>
        <v>0</v>
      </c>
      <c r="AB3516" s="65">
        <f t="shared" si="350"/>
        <v>1</v>
      </c>
      <c r="AC3516" s="65">
        <f t="shared" si="351"/>
        <v>0</v>
      </c>
    </row>
    <row r="3517" spans="7:29" x14ac:dyDescent="0.25">
      <c r="G3517" s="71"/>
      <c r="H3517" s="113" t="str">
        <f t="shared" si="352"/>
        <v/>
      </c>
      <c r="I3517" s="72"/>
      <c r="Y3517" s="65" t="str">
        <f t="shared" si="353"/>
        <v>DOUBLE</v>
      </c>
      <c r="Z3517" s="65">
        <f t="shared" si="348"/>
        <v>0</v>
      </c>
      <c r="AA3517" s="65">
        <f t="shared" si="349"/>
        <v>0</v>
      </c>
      <c r="AB3517" s="65">
        <f t="shared" si="350"/>
        <v>1</v>
      </c>
      <c r="AC3517" s="65">
        <f t="shared" si="351"/>
        <v>0</v>
      </c>
    </row>
    <row r="3518" spans="7:29" x14ac:dyDescent="0.25">
      <c r="G3518" s="71"/>
      <c r="H3518" s="113" t="str">
        <f t="shared" si="352"/>
        <v/>
      </c>
      <c r="I3518" s="72"/>
      <c r="Y3518" s="65" t="str">
        <f t="shared" si="353"/>
        <v>DOUBLE</v>
      </c>
      <c r="Z3518" s="65">
        <f t="shared" si="348"/>
        <v>0</v>
      </c>
      <c r="AA3518" s="65">
        <f t="shared" si="349"/>
        <v>0</v>
      </c>
      <c r="AB3518" s="65">
        <f t="shared" si="350"/>
        <v>1</v>
      </c>
      <c r="AC3518" s="65">
        <f t="shared" si="351"/>
        <v>0</v>
      </c>
    </row>
    <row r="3519" spans="7:29" x14ac:dyDescent="0.25">
      <c r="G3519" s="71"/>
      <c r="H3519" s="113" t="str">
        <f t="shared" si="352"/>
        <v/>
      </c>
      <c r="I3519" s="72"/>
      <c r="Y3519" s="65" t="str">
        <f t="shared" si="353"/>
        <v>DOUBLE</v>
      </c>
      <c r="Z3519" s="65">
        <f t="shared" si="348"/>
        <v>0</v>
      </c>
      <c r="AA3519" s="65">
        <f t="shared" si="349"/>
        <v>0</v>
      </c>
      <c r="AB3519" s="65">
        <f t="shared" si="350"/>
        <v>1</v>
      </c>
      <c r="AC3519" s="65">
        <f t="shared" si="351"/>
        <v>0</v>
      </c>
    </row>
    <row r="3520" spans="7:29" x14ac:dyDescent="0.25">
      <c r="G3520" s="71"/>
      <c r="H3520" s="113" t="str">
        <f t="shared" si="352"/>
        <v/>
      </c>
      <c r="I3520" s="72"/>
      <c r="Y3520" s="65" t="str">
        <f t="shared" si="353"/>
        <v>DOUBLE</v>
      </c>
      <c r="Z3520" s="65">
        <f t="shared" si="348"/>
        <v>0</v>
      </c>
      <c r="AA3520" s="65">
        <f t="shared" si="349"/>
        <v>0</v>
      </c>
      <c r="AB3520" s="65">
        <f t="shared" si="350"/>
        <v>1</v>
      </c>
      <c r="AC3520" s="65">
        <f t="shared" si="351"/>
        <v>0</v>
      </c>
    </row>
    <row r="3521" spans="7:29" x14ac:dyDescent="0.25">
      <c r="G3521" s="71"/>
      <c r="H3521" s="113" t="str">
        <f t="shared" si="352"/>
        <v/>
      </c>
      <c r="I3521" s="72"/>
      <c r="Y3521" s="65" t="str">
        <f t="shared" si="353"/>
        <v>DOUBLE</v>
      </c>
      <c r="Z3521" s="65">
        <f t="shared" ref="Z3521:Z3584" si="354">A3362</f>
        <v>0</v>
      </c>
      <c r="AA3521" s="65">
        <f t="shared" si="349"/>
        <v>0</v>
      </c>
      <c r="AB3521" s="65">
        <f t="shared" si="350"/>
        <v>1</v>
      </c>
      <c r="AC3521" s="65">
        <f t="shared" si="351"/>
        <v>0</v>
      </c>
    </row>
    <row r="3522" spans="7:29" x14ac:dyDescent="0.25">
      <c r="G3522" s="71"/>
      <c r="H3522" s="113" t="str">
        <f t="shared" si="352"/>
        <v/>
      </c>
      <c r="I3522" s="72"/>
      <c r="Y3522" s="65" t="str">
        <f t="shared" si="353"/>
        <v>DOUBLE</v>
      </c>
      <c r="Z3522" s="65">
        <f t="shared" si="354"/>
        <v>0</v>
      </c>
      <c r="AA3522" s="65">
        <f t="shared" si="349"/>
        <v>0</v>
      </c>
      <c r="AB3522" s="65">
        <f t="shared" si="350"/>
        <v>1</v>
      </c>
      <c r="AC3522" s="65">
        <f t="shared" si="351"/>
        <v>0</v>
      </c>
    </row>
    <row r="3523" spans="7:29" x14ac:dyDescent="0.25">
      <c r="G3523" s="71"/>
      <c r="H3523" s="113" t="str">
        <f t="shared" si="352"/>
        <v/>
      </c>
      <c r="I3523" s="72"/>
      <c r="Y3523" s="65" t="str">
        <f t="shared" si="353"/>
        <v>DOUBLE</v>
      </c>
      <c r="Z3523" s="65">
        <f t="shared" si="354"/>
        <v>0</v>
      </c>
      <c r="AA3523" s="65">
        <f t="shared" ref="AA3523:AA3586" si="355">I3364</f>
        <v>0</v>
      </c>
      <c r="AB3523" s="65">
        <f t="shared" ref="AB3523:AB3586" si="356">IF(ISNA(MATCH(C3364,G3364,0)),1,0)</f>
        <v>1</v>
      </c>
      <c r="AC3523" s="65">
        <f t="shared" si="351"/>
        <v>0</v>
      </c>
    </row>
    <row r="3524" spans="7:29" x14ac:dyDescent="0.25">
      <c r="G3524" s="71"/>
      <c r="H3524" s="113" t="str">
        <f t="shared" si="352"/>
        <v/>
      </c>
      <c r="I3524" s="72"/>
      <c r="Y3524" s="65" t="str">
        <f t="shared" si="353"/>
        <v>DOUBLE</v>
      </c>
      <c r="Z3524" s="65">
        <f t="shared" si="354"/>
        <v>0</v>
      </c>
      <c r="AA3524" s="65">
        <f t="shared" si="355"/>
        <v>0</v>
      </c>
      <c r="AB3524" s="65">
        <f t="shared" si="356"/>
        <v>1</v>
      </c>
      <c r="AC3524" s="65">
        <f t="shared" si="351"/>
        <v>0</v>
      </c>
    </row>
    <row r="3525" spans="7:29" x14ac:dyDescent="0.25">
      <c r="G3525" s="71"/>
      <c r="H3525" s="113" t="str">
        <f t="shared" si="352"/>
        <v/>
      </c>
      <c r="I3525" s="72"/>
      <c r="Y3525" s="65" t="str">
        <f t="shared" si="353"/>
        <v>DOUBLE</v>
      </c>
      <c r="Z3525" s="65">
        <f t="shared" si="354"/>
        <v>0</v>
      </c>
      <c r="AA3525" s="65">
        <f t="shared" si="355"/>
        <v>0</v>
      </c>
      <c r="AB3525" s="65">
        <f t="shared" si="356"/>
        <v>1</v>
      </c>
      <c r="AC3525" s="65">
        <f t="shared" si="351"/>
        <v>0</v>
      </c>
    </row>
    <row r="3526" spans="7:29" x14ac:dyDescent="0.25">
      <c r="G3526" s="71"/>
      <c r="H3526" s="113" t="str">
        <f t="shared" si="352"/>
        <v/>
      </c>
      <c r="I3526" s="72"/>
      <c r="Y3526" s="65" t="str">
        <f t="shared" si="353"/>
        <v>DOUBLE</v>
      </c>
      <c r="Z3526" s="65">
        <f t="shared" si="354"/>
        <v>0</v>
      </c>
      <c r="AA3526" s="65">
        <f t="shared" si="355"/>
        <v>0</v>
      </c>
      <c r="AB3526" s="65">
        <f t="shared" si="356"/>
        <v>1</v>
      </c>
      <c r="AC3526" s="65">
        <f t="shared" si="351"/>
        <v>0</v>
      </c>
    </row>
    <row r="3527" spans="7:29" x14ac:dyDescent="0.25">
      <c r="G3527" s="71"/>
      <c r="H3527" s="113" t="str">
        <f t="shared" si="352"/>
        <v/>
      </c>
      <c r="I3527" s="72"/>
      <c r="Y3527" s="65" t="str">
        <f t="shared" si="353"/>
        <v>DOUBLE</v>
      </c>
      <c r="Z3527" s="65">
        <f t="shared" si="354"/>
        <v>0</v>
      </c>
      <c r="AA3527" s="65">
        <f t="shared" si="355"/>
        <v>0</v>
      </c>
      <c r="AB3527" s="65">
        <f t="shared" si="356"/>
        <v>1</v>
      </c>
      <c r="AC3527" s="65">
        <f t="shared" ref="AC3527:AC3590" si="357">LEN(G3368)</f>
        <v>0</v>
      </c>
    </row>
    <row r="3528" spans="7:29" x14ac:dyDescent="0.25">
      <c r="G3528" s="71"/>
      <c r="H3528" s="113" t="str">
        <f t="shared" si="352"/>
        <v/>
      </c>
      <c r="I3528" s="72"/>
      <c r="Y3528" s="65" t="str">
        <f t="shared" si="353"/>
        <v>DOUBLE</v>
      </c>
      <c r="Z3528" s="65">
        <f t="shared" si="354"/>
        <v>0</v>
      </c>
      <c r="AA3528" s="65">
        <f t="shared" si="355"/>
        <v>0</v>
      </c>
      <c r="AB3528" s="65">
        <f t="shared" si="356"/>
        <v>1</v>
      </c>
      <c r="AC3528" s="65">
        <f t="shared" si="357"/>
        <v>0</v>
      </c>
    </row>
    <row r="3529" spans="7:29" x14ac:dyDescent="0.25">
      <c r="G3529" s="71"/>
      <c r="H3529" s="113" t="str">
        <f t="shared" si="352"/>
        <v/>
      </c>
      <c r="I3529" s="72"/>
      <c r="Y3529" s="65" t="str">
        <f t="shared" si="353"/>
        <v>DOUBLE</v>
      </c>
      <c r="Z3529" s="65">
        <f t="shared" si="354"/>
        <v>0</v>
      </c>
      <c r="AA3529" s="65">
        <f t="shared" si="355"/>
        <v>0</v>
      </c>
      <c r="AB3529" s="65">
        <f t="shared" si="356"/>
        <v>1</v>
      </c>
      <c r="AC3529" s="65">
        <f t="shared" si="357"/>
        <v>0</v>
      </c>
    </row>
    <row r="3530" spans="7:29" x14ac:dyDescent="0.25">
      <c r="G3530" s="71"/>
      <c r="H3530" s="113" t="str">
        <f t="shared" si="352"/>
        <v/>
      </c>
      <c r="I3530" s="72"/>
      <c r="Y3530" s="65" t="str">
        <f t="shared" si="353"/>
        <v>DOUBLE</v>
      </c>
      <c r="Z3530" s="65">
        <f t="shared" si="354"/>
        <v>0</v>
      </c>
      <c r="AA3530" s="65">
        <f t="shared" si="355"/>
        <v>0</v>
      </c>
      <c r="AB3530" s="65">
        <f t="shared" si="356"/>
        <v>1</v>
      </c>
      <c r="AC3530" s="65">
        <f t="shared" si="357"/>
        <v>0</v>
      </c>
    </row>
    <row r="3531" spans="7:29" x14ac:dyDescent="0.25">
      <c r="G3531" s="71"/>
      <c r="H3531" s="113" t="str">
        <f t="shared" si="352"/>
        <v/>
      </c>
      <c r="I3531" s="72"/>
      <c r="Y3531" s="65" t="str">
        <f t="shared" si="353"/>
        <v>DOUBLE</v>
      </c>
      <c r="Z3531" s="65">
        <f t="shared" si="354"/>
        <v>0</v>
      </c>
      <c r="AA3531" s="65">
        <f t="shared" si="355"/>
        <v>0</v>
      </c>
      <c r="AB3531" s="65">
        <f t="shared" si="356"/>
        <v>1</v>
      </c>
      <c r="AC3531" s="65">
        <f t="shared" si="357"/>
        <v>0</v>
      </c>
    </row>
    <row r="3532" spans="7:29" x14ac:dyDescent="0.25">
      <c r="G3532" s="71"/>
      <c r="H3532" s="113" t="str">
        <f t="shared" si="352"/>
        <v/>
      </c>
      <c r="I3532" s="72"/>
      <c r="Y3532" s="65" t="str">
        <f t="shared" si="353"/>
        <v>DOUBLE</v>
      </c>
      <c r="Z3532" s="65">
        <f t="shared" si="354"/>
        <v>0</v>
      </c>
      <c r="AA3532" s="65">
        <f t="shared" si="355"/>
        <v>0</v>
      </c>
      <c r="AB3532" s="65">
        <f t="shared" si="356"/>
        <v>1</v>
      </c>
      <c r="AC3532" s="65">
        <f t="shared" si="357"/>
        <v>0</v>
      </c>
    </row>
    <row r="3533" spans="7:29" x14ac:dyDescent="0.25">
      <c r="G3533" s="71"/>
      <c r="H3533" s="113" t="str">
        <f t="shared" si="352"/>
        <v/>
      </c>
      <c r="I3533" s="72"/>
      <c r="Y3533" s="65" t="str">
        <f t="shared" si="353"/>
        <v>DOUBLE</v>
      </c>
      <c r="Z3533" s="65">
        <f t="shared" si="354"/>
        <v>0</v>
      </c>
      <c r="AA3533" s="65">
        <f t="shared" si="355"/>
        <v>0</v>
      </c>
      <c r="AB3533" s="65">
        <f t="shared" si="356"/>
        <v>1</v>
      </c>
      <c r="AC3533" s="65">
        <f t="shared" si="357"/>
        <v>0</v>
      </c>
    </row>
    <row r="3534" spans="7:29" x14ac:dyDescent="0.25">
      <c r="G3534" s="71"/>
      <c r="H3534" s="113" t="str">
        <f t="shared" si="352"/>
        <v/>
      </c>
      <c r="I3534" s="72"/>
      <c r="Y3534" s="65" t="str">
        <f t="shared" si="353"/>
        <v>DOUBLE</v>
      </c>
      <c r="Z3534" s="65">
        <f t="shared" si="354"/>
        <v>0</v>
      </c>
      <c r="AA3534" s="65">
        <f t="shared" si="355"/>
        <v>0</v>
      </c>
      <c r="AB3534" s="65">
        <f t="shared" si="356"/>
        <v>1</v>
      </c>
      <c r="AC3534" s="65">
        <f t="shared" si="357"/>
        <v>0</v>
      </c>
    </row>
    <row r="3535" spans="7:29" x14ac:dyDescent="0.25">
      <c r="G3535" s="71"/>
      <c r="H3535" s="113" t="str">
        <f t="shared" si="352"/>
        <v/>
      </c>
      <c r="I3535" s="72"/>
      <c r="Y3535" s="65" t="str">
        <f t="shared" si="353"/>
        <v>DOUBLE</v>
      </c>
      <c r="Z3535" s="65">
        <f t="shared" si="354"/>
        <v>0</v>
      </c>
      <c r="AA3535" s="65">
        <f t="shared" si="355"/>
        <v>0</v>
      </c>
      <c r="AB3535" s="65">
        <f t="shared" si="356"/>
        <v>1</v>
      </c>
      <c r="AC3535" s="65">
        <f t="shared" si="357"/>
        <v>0</v>
      </c>
    </row>
    <row r="3536" spans="7:29" x14ac:dyDescent="0.25">
      <c r="G3536" s="71"/>
      <c r="H3536" s="113" t="str">
        <f t="shared" si="352"/>
        <v/>
      </c>
      <c r="I3536" s="72"/>
      <c r="Y3536" s="65" t="str">
        <f t="shared" si="353"/>
        <v>DOUBLE</v>
      </c>
      <c r="Z3536" s="65">
        <f t="shared" si="354"/>
        <v>0</v>
      </c>
      <c r="AA3536" s="65">
        <f t="shared" si="355"/>
        <v>0</v>
      </c>
      <c r="AB3536" s="65">
        <f t="shared" si="356"/>
        <v>1</v>
      </c>
      <c r="AC3536" s="65">
        <f t="shared" si="357"/>
        <v>0</v>
      </c>
    </row>
    <row r="3537" spans="7:29" x14ac:dyDescent="0.25">
      <c r="G3537" s="71"/>
      <c r="H3537" s="113" t="str">
        <f t="shared" si="352"/>
        <v/>
      </c>
      <c r="I3537" s="72"/>
      <c r="Y3537" s="65" t="str">
        <f t="shared" si="353"/>
        <v>DOUBLE</v>
      </c>
      <c r="Z3537" s="65">
        <f t="shared" si="354"/>
        <v>0</v>
      </c>
      <c r="AA3537" s="65">
        <f t="shared" si="355"/>
        <v>0</v>
      </c>
      <c r="AB3537" s="65">
        <f t="shared" si="356"/>
        <v>1</v>
      </c>
      <c r="AC3537" s="65">
        <f t="shared" si="357"/>
        <v>0</v>
      </c>
    </row>
    <row r="3538" spans="7:29" x14ac:dyDescent="0.25">
      <c r="G3538" s="71"/>
      <c r="H3538" s="113" t="str">
        <f t="shared" si="352"/>
        <v/>
      </c>
      <c r="I3538" s="72"/>
      <c r="Y3538" s="65" t="str">
        <f t="shared" si="353"/>
        <v>DOUBLE</v>
      </c>
      <c r="Z3538" s="65">
        <f t="shared" si="354"/>
        <v>0</v>
      </c>
      <c r="AA3538" s="65">
        <f t="shared" si="355"/>
        <v>0</v>
      </c>
      <c r="AB3538" s="65">
        <f t="shared" si="356"/>
        <v>1</v>
      </c>
      <c r="AC3538" s="65">
        <f t="shared" si="357"/>
        <v>0</v>
      </c>
    </row>
    <row r="3539" spans="7:29" x14ac:dyDescent="0.25">
      <c r="G3539" s="71"/>
      <c r="H3539" s="113" t="str">
        <f t="shared" si="352"/>
        <v/>
      </c>
      <c r="I3539" s="72"/>
      <c r="Y3539" s="65" t="str">
        <f t="shared" si="353"/>
        <v>DOUBLE</v>
      </c>
      <c r="Z3539" s="65">
        <f t="shared" si="354"/>
        <v>0</v>
      </c>
      <c r="AA3539" s="65">
        <f t="shared" si="355"/>
        <v>0</v>
      </c>
      <c r="AB3539" s="65">
        <f t="shared" si="356"/>
        <v>1</v>
      </c>
      <c r="AC3539" s="65">
        <f t="shared" si="357"/>
        <v>0</v>
      </c>
    </row>
    <row r="3540" spans="7:29" x14ac:dyDescent="0.25">
      <c r="G3540" s="71"/>
      <c r="H3540" s="113" t="str">
        <f t="shared" si="352"/>
        <v/>
      </c>
      <c r="I3540" s="72"/>
      <c r="Y3540" s="65" t="str">
        <f t="shared" si="353"/>
        <v>DOUBLE</v>
      </c>
      <c r="Z3540" s="65">
        <f t="shared" si="354"/>
        <v>0</v>
      </c>
      <c r="AA3540" s="65">
        <f t="shared" si="355"/>
        <v>0</v>
      </c>
      <c r="AB3540" s="65">
        <f t="shared" si="356"/>
        <v>1</v>
      </c>
      <c r="AC3540" s="65">
        <f t="shared" si="357"/>
        <v>0</v>
      </c>
    </row>
    <row r="3541" spans="7:29" x14ac:dyDescent="0.25">
      <c r="G3541" s="71"/>
      <c r="H3541" s="113" t="str">
        <f t="shared" si="352"/>
        <v/>
      </c>
      <c r="I3541" s="72"/>
      <c r="Y3541" s="65" t="str">
        <f t="shared" si="353"/>
        <v>DOUBLE</v>
      </c>
      <c r="Z3541" s="65">
        <f t="shared" si="354"/>
        <v>0</v>
      </c>
      <c r="AA3541" s="65">
        <f t="shared" si="355"/>
        <v>0</v>
      </c>
      <c r="AB3541" s="65">
        <f t="shared" si="356"/>
        <v>1</v>
      </c>
      <c r="AC3541" s="65">
        <f t="shared" si="357"/>
        <v>0</v>
      </c>
    </row>
    <row r="3542" spans="7:29" x14ac:dyDescent="0.25">
      <c r="G3542" s="71"/>
      <c r="H3542" s="113" t="str">
        <f t="shared" si="352"/>
        <v/>
      </c>
      <c r="I3542" s="72"/>
      <c r="Y3542" s="65" t="str">
        <f t="shared" si="353"/>
        <v>DOUBLE</v>
      </c>
      <c r="Z3542" s="65">
        <f t="shared" si="354"/>
        <v>0</v>
      </c>
      <c r="AA3542" s="65">
        <f t="shared" si="355"/>
        <v>0</v>
      </c>
      <c r="AB3542" s="65">
        <f t="shared" si="356"/>
        <v>1</v>
      </c>
      <c r="AC3542" s="65">
        <f t="shared" si="357"/>
        <v>0</v>
      </c>
    </row>
    <row r="3543" spans="7:29" x14ac:dyDescent="0.25">
      <c r="G3543" s="71"/>
      <c r="H3543" s="113" t="str">
        <f t="shared" si="352"/>
        <v/>
      </c>
      <c r="I3543" s="72"/>
      <c r="Y3543" s="65" t="str">
        <f t="shared" si="353"/>
        <v>DOUBLE</v>
      </c>
      <c r="Z3543" s="65">
        <f t="shared" si="354"/>
        <v>0</v>
      </c>
      <c r="AA3543" s="65">
        <f t="shared" si="355"/>
        <v>0</v>
      </c>
      <c r="AB3543" s="65">
        <f t="shared" si="356"/>
        <v>1</v>
      </c>
      <c r="AC3543" s="65">
        <f t="shared" si="357"/>
        <v>0</v>
      </c>
    </row>
    <row r="3544" spans="7:29" x14ac:dyDescent="0.25">
      <c r="G3544" s="71"/>
      <c r="H3544" s="113" t="str">
        <f t="shared" si="352"/>
        <v/>
      </c>
      <c r="I3544" s="72"/>
      <c r="Y3544" s="65" t="str">
        <f t="shared" si="353"/>
        <v>DOUBLE</v>
      </c>
      <c r="Z3544" s="65">
        <f t="shared" si="354"/>
        <v>0</v>
      </c>
      <c r="AA3544" s="65">
        <f t="shared" si="355"/>
        <v>0</v>
      </c>
      <c r="AB3544" s="65">
        <f t="shared" si="356"/>
        <v>1</v>
      </c>
      <c r="AC3544" s="65">
        <f t="shared" si="357"/>
        <v>0</v>
      </c>
    </row>
    <row r="3545" spans="7:29" x14ac:dyDescent="0.25">
      <c r="G3545" s="71"/>
      <c r="H3545" s="113" t="str">
        <f t="shared" si="352"/>
        <v/>
      </c>
      <c r="I3545" s="72"/>
      <c r="Y3545" s="65" t="str">
        <f t="shared" si="353"/>
        <v>DOUBLE</v>
      </c>
      <c r="Z3545" s="65">
        <f t="shared" si="354"/>
        <v>0</v>
      </c>
      <c r="AA3545" s="65">
        <f t="shared" si="355"/>
        <v>0</v>
      </c>
      <c r="AB3545" s="65">
        <f t="shared" si="356"/>
        <v>1</v>
      </c>
      <c r="AC3545" s="65">
        <f t="shared" si="357"/>
        <v>0</v>
      </c>
    </row>
    <row r="3546" spans="7:29" x14ac:dyDescent="0.25">
      <c r="G3546" s="71"/>
      <c r="H3546" s="113" t="str">
        <f t="shared" si="352"/>
        <v/>
      </c>
      <c r="I3546" s="72"/>
      <c r="Y3546" s="65" t="str">
        <f t="shared" si="353"/>
        <v>DOUBLE</v>
      </c>
      <c r="Z3546" s="65">
        <f t="shared" si="354"/>
        <v>0</v>
      </c>
      <c r="AA3546" s="65">
        <f t="shared" si="355"/>
        <v>0</v>
      </c>
      <c r="AB3546" s="65">
        <f t="shared" si="356"/>
        <v>1</v>
      </c>
      <c r="AC3546" s="65">
        <f t="shared" si="357"/>
        <v>0</v>
      </c>
    </row>
    <row r="3547" spans="7:29" x14ac:dyDescent="0.25">
      <c r="G3547" s="71"/>
      <c r="H3547" s="113" t="str">
        <f t="shared" si="352"/>
        <v/>
      </c>
      <c r="I3547" s="72"/>
      <c r="Y3547" s="65" t="str">
        <f t="shared" si="353"/>
        <v>DOUBLE</v>
      </c>
      <c r="Z3547" s="65">
        <f t="shared" si="354"/>
        <v>0</v>
      </c>
      <c r="AA3547" s="65">
        <f t="shared" si="355"/>
        <v>0</v>
      </c>
      <c r="AB3547" s="65">
        <f t="shared" si="356"/>
        <v>1</v>
      </c>
      <c r="AC3547" s="65">
        <f t="shared" si="357"/>
        <v>0</v>
      </c>
    </row>
    <row r="3548" spans="7:29" x14ac:dyDescent="0.25">
      <c r="G3548" s="71"/>
      <c r="H3548" s="113" t="str">
        <f t="shared" si="352"/>
        <v/>
      </c>
      <c r="I3548" s="72"/>
      <c r="Y3548" s="65" t="str">
        <f t="shared" si="353"/>
        <v>DOUBLE</v>
      </c>
      <c r="Z3548" s="65">
        <f t="shared" si="354"/>
        <v>0</v>
      </c>
      <c r="AA3548" s="65">
        <f t="shared" si="355"/>
        <v>0</v>
      </c>
      <c r="AB3548" s="65">
        <f t="shared" si="356"/>
        <v>1</v>
      </c>
      <c r="AC3548" s="65">
        <f t="shared" si="357"/>
        <v>0</v>
      </c>
    </row>
    <row r="3549" spans="7:29" x14ac:dyDescent="0.25">
      <c r="G3549" s="71"/>
      <c r="H3549" s="113" t="str">
        <f t="shared" si="352"/>
        <v/>
      </c>
      <c r="I3549" s="72"/>
      <c r="Y3549" s="65" t="str">
        <f t="shared" si="353"/>
        <v>DOUBLE</v>
      </c>
      <c r="Z3549" s="65">
        <f t="shared" si="354"/>
        <v>0</v>
      </c>
      <c r="AA3549" s="65">
        <f t="shared" si="355"/>
        <v>0</v>
      </c>
      <c r="AB3549" s="65">
        <f t="shared" si="356"/>
        <v>1</v>
      </c>
      <c r="AC3549" s="65">
        <f t="shared" si="357"/>
        <v>0</v>
      </c>
    </row>
    <row r="3550" spans="7:29" x14ac:dyDescent="0.25">
      <c r="G3550" s="71"/>
      <c r="H3550" s="113" t="str">
        <f t="shared" si="352"/>
        <v/>
      </c>
      <c r="I3550" s="72"/>
      <c r="Y3550" s="65" t="str">
        <f t="shared" si="353"/>
        <v>DOUBLE</v>
      </c>
      <c r="Z3550" s="65">
        <f t="shared" si="354"/>
        <v>0</v>
      </c>
      <c r="AA3550" s="65">
        <f t="shared" si="355"/>
        <v>0</v>
      </c>
      <c r="AB3550" s="65">
        <f t="shared" si="356"/>
        <v>1</v>
      </c>
      <c r="AC3550" s="65">
        <f t="shared" si="357"/>
        <v>0</v>
      </c>
    </row>
    <row r="3551" spans="7:29" x14ac:dyDescent="0.25">
      <c r="G3551" s="71"/>
      <c r="H3551" s="113" t="str">
        <f t="shared" si="352"/>
        <v/>
      </c>
      <c r="I3551" s="72"/>
      <c r="Y3551" s="65" t="str">
        <f t="shared" si="353"/>
        <v>DOUBLE</v>
      </c>
      <c r="Z3551" s="65">
        <f t="shared" si="354"/>
        <v>0</v>
      </c>
      <c r="AA3551" s="65">
        <f t="shared" si="355"/>
        <v>0</v>
      </c>
      <c r="AB3551" s="65">
        <f t="shared" si="356"/>
        <v>1</v>
      </c>
      <c r="AC3551" s="65">
        <f t="shared" si="357"/>
        <v>0</v>
      </c>
    </row>
    <row r="3552" spans="7:29" x14ac:dyDescent="0.25">
      <c r="G3552" s="71"/>
      <c r="H3552" s="113" t="str">
        <f t="shared" si="352"/>
        <v/>
      </c>
      <c r="I3552" s="72"/>
      <c r="Y3552" s="65" t="str">
        <f t="shared" si="353"/>
        <v>DOUBLE</v>
      </c>
      <c r="Z3552" s="65">
        <f t="shared" si="354"/>
        <v>0</v>
      </c>
      <c r="AA3552" s="65">
        <f t="shared" si="355"/>
        <v>0</v>
      </c>
      <c r="AB3552" s="65">
        <f t="shared" si="356"/>
        <v>1</v>
      </c>
      <c r="AC3552" s="65">
        <f t="shared" si="357"/>
        <v>0</v>
      </c>
    </row>
    <row r="3553" spans="7:29" x14ac:dyDescent="0.25">
      <c r="G3553" s="71"/>
      <c r="H3553" s="113" t="str">
        <f t="shared" si="352"/>
        <v/>
      </c>
      <c r="I3553" s="72"/>
      <c r="Y3553" s="65" t="str">
        <f t="shared" si="353"/>
        <v>DOUBLE</v>
      </c>
      <c r="Z3553" s="65">
        <f t="shared" si="354"/>
        <v>0</v>
      </c>
      <c r="AA3553" s="65">
        <f t="shared" si="355"/>
        <v>0</v>
      </c>
      <c r="AB3553" s="65">
        <f t="shared" si="356"/>
        <v>1</v>
      </c>
      <c r="AC3553" s="65">
        <f t="shared" si="357"/>
        <v>0</v>
      </c>
    </row>
    <row r="3554" spans="7:29" x14ac:dyDescent="0.25">
      <c r="G3554" s="71"/>
      <c r="H3554" s="113" t="str">
        <f t="shared" si="352"/>
        <v/>
      </c>
      <c r="I3554" s="72"/>
      <c r="Y3554" s="65" t="str">
        <f t="shared" si="353"/>
        <v>DOUBLE</v>
      </c>
      <c r="Z3554" s="65">
        <f t="shared" si="354"/>
        <v>0</v>
      </c>
      <c r="AA3554" s="65">
        <f t="shared" si="355"/>
        <v>0</v>
      </c>
      <c r="AB3554" s="65">
        <f t="shared" si="356"/>
        <v>1</v>
      </c>
      <c r="AC3554" s="65">
        <f t="shared" si="357"/>
        <v>0</v>
      </c>
    </row>
    <row r="3555" spans="7:29" x14ac:dyDescent="0.25">
      <c r="G3555" s="71"/>
      <c r="H3555" s="113" t="str">
        <f t="shared" si="352"/>
        <v/>
      </c>
      <c r="I3555" s="72"/>
      <c r="Y3555" s="65" t="str">
        <f t="shared" si="353"/>
        <v>DOUBLE</v>
      </c>
      <c r="Z3555" s="65">
        <f t="shared" si="354"/>
        <v>0</v>
      </c>
      <c r="AA3555" s="65">
        <f t="shared" si="355"/>
        <v>0</v>
      </c>
      <c r="AB3555" s="65">
        <f t="shared" si="356"/>
        <v>1</v>
      </c>
      <c r="AC3555" s="65">
        <f t="shared" si="357"/>
        <v>0</v>
      </c>
    </row>
    <row r="3556" spans="7:29" x14ac:dyDescent="0.25">
      <c r="G3556" s="71"/>
      <c r="H3556" s="113" t="str">
        <f t="shared" si="352"/>
        <v/>
      </c>
      <c r="I3556" s="72"/>
      <c r="Y3556" s="65" t="str">
        <f t="shared" si="353"/>
        <v>DOUBLE</v>
      </c>
      <c r="Z3556" s="65">
        <f t="shared" si="354"/>
        <v>0</v>
      </c>
      <c r="AA3556" s="65">
        <f t="shared" si="355"/>
        <v>0</v>
      </c>
      <c r="AB3556" s="65">
        <f t="shared" si="356"/>
        <v>1</v>
      </c>
      <c r="AC3556" s="65">
        <f t="shared" si="357"/>
        <v>0</v>
      </c>
    </row>
    <row r="3557" spans="7:29" x14ac:dyDescent="0.25">
      <c r="G3557" s="71"/>
      <c r="H3557" s="113" t="str">
        <f t="shared" si="352"/>
        <v/>
      </c>
      <c r="I3557" s="72"/>
      <c r="Y3557" s="65" t="str">
        <f t="shared" si="353"/>
        <v>DOUBLE</v>
      </c>
      <c r="Z3557" s="65">
        <f t="shared" si="354"/>
        <v>0</v>
      </c>
      <c r="AA3557" s="65">
        <f t="shared" si="355"/>
        <v>0</v>
      </c>
      <c r="AB3557" s="65">
        <f t="shared" si="356"/>
        <v>1</v>
      </c>
      <c r="AC3557" s="65">
        <f t="shared" si="357"/>
        <v>0</v>
      </c>
    </row>
    <row r="3558" spans="7:29" x14ac:dyDescent="0.25">
      <c r="G3558" s="71"/>
      <c r="H3558" s="113" t="str">
        <f t="shared" si="352"/>
        <v/>
      </c>
      <c r="I3558" s="72"/>
      <c r="Y3558" s="65" t="str">
        <f t="shared" si="353"/>
        <v>DOUBLE</v>
      </c>
      <c r="Z3558" s="65">
        <f t="shared" si="354"/>
        <v>0</v>
      </c>
      <c r="AA3558" s="65">
        <f t="shared" si="355"/>
        <v>0</v>
      </c>
      <c r="AB3558" s="65">
        <f t="shared" si="356"/>
        <v>1</v>
      </c>
      <c r="AC3558" s="65">
        <f t="shared" si="357"/>
        <v>0</v>
      </c>
    </row>
    <row r="3559" spans="7:29" x14ac:dyDescent="0.25">
      <c r="G3559" s="71"/>
      <c r="H3559" s="113" t="str">
        <f t="shared" ref="H3559:H3622" si="358">LEFT(G3559,2)</f>
        <v/>
      </c>
      <c r="I3559" s="72"/>
      <c r="Y3559" s="65" t="str">
        <f t="shared" ref="Y3559:Y3622" si="359">IF(COUNTIF($G$5:$G$4836,G3400)&gt;1,"DOUBLE","")</f>
        <v>DOUBLE</v>
      </c>
      <c r="Z3559" s="65">
        <f t="shared" si="354"/>
        <v>0</v>
      </c>
      <c r="AA3559" s="65">
        <f t="shared" si="355"/>
        <v>0</v>
      </c>
      <c r="AB3559" s="65">
        <f t="shared" si="356"/>
        <v>1</v>
      </c>
      <c r="AC3559" s="65">
        <f t="shared" si="357"/>
        <v>0</v>
      </c>
    </row>
    <row r="3560" spans="7:29" x14ac:dyDescent="0.25">
      <c r="G3560" s="71"/>
      <c r="H3560" s="113" t="str">
        <f t="shared" si="358"/>
        <v/>
      </c>
      <c r="I3560" s="72"/>
      <c r="Y3560" s="65" t="str">
        <f t="shared" si="359"/>
        <v>DOUBLE</v>
      </c>
      <c r="Z3560" s="65">
        <f t="shared" si="354"/>
        <v>0</v>
      </c>
      <c r="AA3560" s="65">
        <f t="shared" si="355"/>
        <v>0</v>
      </c>
      <c r="AB3560" s="65">
        <f t="shared" si="356"/>
        <v>1</v>
      </c>
      <c r="AC3560" s="65">
        <f t="shared" si="357"/>
        <v>0</v>
      </c>
    </row>
    <row r="3561" spans="7:29" x14ac:dyDescent="0.25">
      <c r="G3561" s="71"/>
      <c r="H3561" s="113" t="str">
        <f t="shared" si="358"/>
        <v/>
      </c>
      <c r="I3561" s="72"/>
      <c r="Y3561" s="65" t="str">
        <f t="shared" si="359"/>
        <v>DOUBLE</v>
      </c>
      <c r="Z3561" s="65">
        <f t="shared" si="354"/>
        <v>0</v>
      </c>
      <c r="AA3561" s="65">
        <f t="shared" si="355"/>
        <v>0</v>
      </c>
      <c r="AB3561" s="65">
        <f t="shared" si="356"/>
        <v>1</v>
      </c>
      <c r="AC3561" s="65">
        <f t="shared" si="357"/>
        <v>0</v>
      </c>
    </row>
    <row r="3562" spans="7:29" x14ac:dyDescent="0.25">
      <c r="G3562" s="71"/>
      <c r="H3562" s="113" t="str">
        <f t="shared" si="358"/>
        <v/>
      </c>
      <c r="I3562" s="72"/>
      <c r="Y3562" s="65" t="str">
        <f t="shared" si="359"/>
        <v>DOUBLE</v>
      </c>
      <c r="Z3562" s="65">
        <f t="shared" si="354"/>
        <v>0</v>
      </c>
      <c r="AA3562" s="65">
        <f t="shared" si="355"/>
        <v>0</v>
      </c>
      <c r="AB3562" s="65">
        <f t="shared" si="356"/>
        <v>1</v>
      </c>
      <c r="AC3562" s="65">
        <f t="shared" si="357"/>
        <v>0</v>
      </c>
    </row>
    <row r="3563" spans="7:29" x14ac:dyDescent="0.25">
      <c r="G3563" s="71"/>
      <c r="H3563" s="113" t="str">
        <f t="shared" si="358"/>
        <v/>
      </c>
      <c r="I3563" s="72"/>
      <c r="Y3563" s="65" t="str">
        <f t="shared" si="359"/>
        <v>DOUBLE</v>
      </c>
      <c r="Z3563" s="65">
        <f t="shared" si="354"/>
        <v>0</v>
      </c>
      <c r="AA3563" s="65">
        <f t="shared" si="355"/>
        <v>0</v>
      </c>
      <c r="AB3563" s="65">
        <f t="shared" si="356"/>
        <v>1</v>
      </c>
      <c r="AC3563" s="65">
        <f t="shared" si="357"/>
        <v>0</v>
      </c>
    </row>
    <row r="3564" spans="7:29" x14ac:dyDescent="0.25">
      <c r="G3564" s="71"/>
      <c r="H3564" s="113" t="str">
        <f t="shared" si="358"/>
        <v/>
      </c>
      <c r="I3564" s="72"/>
      <c r="Y3564" s="65" t="str">
        <f t="shared" si="359"/>
        <v>DOUBLE</v>
      </c>
      <c r="Z3564" s="65">
        <f t="shared" si="354"/>
        <v>0</v>
      </c>
      <c r="AA3564" s="65">
        <f t="shared" si="355"/>
        <v>0</v>
      </c>
      <c r="AB3564" s="65">
        <f t="shared" si="356"/>
        <v>1</v>
      </c>
      <c r="AC3564" s="65">
        <f t="shared" si="357"/>
        <v>0</v>
      </c>
    </row>
    <row r="3565" spans="7:29" x14ac:dyDescent="0.25">
      <c r="G3565" s="71"/>
      <c r="H3565" s="113" t="str">
        <f t="shared" si="358"/>
        <v/>
      </c>
      <c r="I3565" s="72"/>
      <c r="Y3565" s="65" t="str">
        <f t="shared" si="359"/>
        <v>DOUBLE</v>
      </c>
      <c r="Z3565" s="65">
        <f t="shared" si="354"/>
        <v>0</v>
      </c>
      <c r="AA3565" s="65">
        <f t="shared" si="355"/>
        <v>0</v>
      </c>
      <c r="AB3565" s="65">
        <f t="shared" si="356"/>
        <v>1</v>
      </c>
      <c r="AC3565" s="65">
        <f t="shared" si="357"/>
        <v>0</v>
      </c>
    </row>
    <row r="3566" spans="7:29" x14ac:dyDescent="0.25">
      <c r="G3566" s="71"/>
      <c r="H3566" s="113" t="str">
        <f t="shared" si="358"/>
        <v/>
      </c>
      <c r="I3566" s="72"/>
      <c r="Y3566" s="65" t="str">
        <f t="shared" si="359"/>
        <v>DOUBLE</v>
      </c>
      <c r="Z3566" s="65">
        <f t="shared" si="354"/>
        <v>0</v>
      </c>
      <c r="AA3566" s="65">
        <f t="shared" si="355"/>
        <v>0</v>
      </c>
      <c r="AB3566" s="65">
        <f t="shared" si="356"/>
        <v>1</v>
      </c>
      <c r="AC3566" s="65">
        <f t="shared" si="357"/>
        <v>0</v>
      </c>
    </row>
    <row r="3567" spans="7:29" x14ac:dyDescent="0.25">
      <c r="G3567" s="71"/>
      <c r="H3567" s="113" t="str">
        <f t="shared" si="358"/>
        <v/>
      </c>
      <c r="I3567" s="72"/>
      <c r="Y3567" s="65" t="str">
        <f t="shared" si="359"/>
        <v>DOUBLE</v>
      </c>
      <c r="Z3567" s="65">
        <f t="shared" si="354"/>
        <v>0</v>
      </c>
      <c r="AA3567" s="65">
        <f t="shared" si="355"/>
        <v>0</v>
      </c>
      <c r="AB3567" s="65">
        <f t="shared" si="356"/>
        <v>1</v>
      </c>
      <c r="AC3567" s="65">
        <f t="shared" si="357"/>
        <v>0</v>
      </c>
    </row>
    <row r="3568" spans="7:29" x14ac:dyDescent="0.25">
      <c r="G3568" s="71"/>
      <c r="H3568" s="113" t="str">
        <f t="shared" si="358"/>
        <v/>
      </c>
      <c r="I3568" s="72"/>
      <c r="Y3568" s="65" t="str">
        <f t="shared" si="359"/>
        <v>DOUBLE</v>
      </c>
      <c r="Z3568" s="65">
        <f t="shared" si="354"/>
        <v>0</v>
      </c>
      <c r="AA3568" s="65">
        <f t="shared" si="355"/>
        <v>0</v>
      </c>
      <c r="AB3568" s="65">
        <f t="shared" si="356"/>
        <v>1</v>
      </c>
      <c r="AC3568" s="65">
        <f t="shared" si="357"/>
        <v>0</v>
      </c>
    </row>
    <row r="3569" spans="7:29" x14ac:dyDescent="0.25">
      <c r="G3569" s="71"/>
      <c r="H3569" s="113" t="str">
        <f t="shared" si="358"/>
        <v/>
      </c>
      <c r="I3569" s="72"/>
      <c r="Y3569" s="65" t="str">
        <f t="shared" si="359"/>
        <v>DOUBLE</v>
      </c>
      <c r="Z3569" s="65">
        <f t="shared" si="354"/>
        <v>0</v>
      </c>
      <c r="AA3569" s="65">
        <f t="shared" si="355"/>
        <v>0</v>
      </c>
      <c r="AB3569" s="65">
        <f t="shared" si="356"/>
        <v>1</v>
      </c>
      <c r="AC3569" s="65">
        <f t="shared" si="357"/>
        <v>0</v>
      </c>
    </row>
    <row r="3570" spans="7:29" x14ac:dyDescent="0.25">
      <c r="G3570" s="71"/>
      <c r="H3570" s="113" t="str">
        <f t="shared" si="358"/>
        <v/>
      </c>
      <c r="I3570" s="72"/>
      <c r="Y3570" s="65" t="str">
        <f t="shared" si="359"/>
        <v>DOUBLE</v>
      </c>
      <c r="Z3570" s="65">
        <f t="shared" si="354"/>
        <v>0</v>
      </c>
      <c r="AA3570" s="65">
        <f t="shared" si="355"/>
        <v>0</v>
      </c>
      <c r="AB3570" s="65">
        <f t="shared" si="356"/>
        <v>1</v>
      </c>
      <c r="AC3570" s="65">
        <f t="shared" si="357"/>
        <v>0</v>
      </c>
    </row>
    <row r="3571" spans="7:29" x14ac:dyDescent="0.25">
      <c r="G3571" s="71"/>
      <c r="H3571" s="113" t="str">
        <f t="shared" si="358"/>
        <v/>
      </c>
      <c r="I3571" s="72"/>
      <c r="Y3571" s="65" t="str">
        <f t="shared" si="359"/>
        <v>DOUBLE</v>
      </c>
      <c r="Z3571" s="65">
        <f t="shared" si="354"/>
        <v>0</v>
      </c>
      <c r="AA3571" s="65">
        <f t="shared" si="355"/>
        <v>0</v>
      </c>
      <c r="AB3571" s="65">
        <f t="shared" si="356"/>
        <v>1</v>
      </c>
      <c r="AC3571" s="65">
        <f t="shared" si="357"/>
        <v>0</v>
      </c>
    </row>
    <row r="3572" spans="7:29" x14ac:dyDescent="0.25">
      <c r="G3572" s="71"/>
      <c r="H3572" s="113" t="str">
        <f t="shared" si="358"/>
        <v/>
      </c>
      <c r="I3572" s="72"/>
      <c r="Y3572" s="65" t="str">
        <f t="shared" si="359"/>
        <v>DOUBLE</v>
      </c>
      <c r="Z3572" s="65">
        <f t="shared" si="354"/>
        <v>0</v>
      </c>
      <c r="AA3572" s="65">
        <f t="shared" si="355"/>
        <v>0</v>
      </c>
      <c r="AB3572" s="65">
        <f t="shared" si="356"/>
        <v>1</v>
      </c>
      <c r="AC3572" s="65">
        <f t="shared" si="357"/>
        <v>0</v>
      </c>
    </row>
    <row r="3573" spans="7:29" x14ac:dyDescent="0.25">
      <c r="G3573" s="71"/>
      <c r="H3573" s="113" t="str">
        <f t="shared" si="358"/>
        <v/>
      </c>
      <c r="I3573" s="72"/>
      <c r="Y3573" s="65" t="str">
        <f t="shared" si="359"/>
        <v>DOUBLE</v>
      </c>
      <c r="Z3573" s="65">
        <f t="shared" si="354"/>
        <v>0</v>
      </c>
      <c r="AA3573" s="65">
        <f t="shared" si="355"/>
        <v>0</v>
      </c>
      <c r="AB3573" s="65">
        <f t="shared" si="356"/>
        <v>1</v>
      </c>
      <c r="AC3573" s="65">
        <f t="shared" si="357"/>
        <v>0</v>
      </c>
    </row>
    <row r="3574" spans="7:29" x14ac:dyDescent="0.25">
      <c r="G3574" s="71"/>
      <c r="H3574" s="113" t="str">
        <f t="shared" si="358"/>
        <v/>
      </c>
      <c r="I3574" s="72"/>
      <c r="Y3574" s="65" t="str">
        <f t="shared" si="359"/>
        <v>DOUBLE</v>
      </c>
      <c r="Z3574" s="65">
        <f t="shared" si="354"/>
        <v>0</v>
      </c>
      <c r="AA3574" s="65">
        <f t="shared" si="355"/>
        <v>0</v>
      </c>
      <c r="AB3574" s="65">
        <f t="shared" si="356"/>
        <v>1</v>
      </c>
      <c r="AC3574" s="65">
        <f t="shared" si="357"/>
        <v>0</v>
      </c>
    </row>
    <row r="3575" spans="7:29" x14ac:dyDescent="0.25">
      <c r="G3575" s="71"/>
      <c r="H3575" s="113" t="str">
        <f t="shared" si="358"/>
        <v/>
      </c>
      <c r="I3575" s="72"/>
      <c r="Y3575" s="65" t="str">
        <f t="shared" si="359"/>
        <v>DOUBLE</v>
      </c>
      <c r="Z3575" s="65">
        <f t="shared" si="354"/>
        <v>0</v>
      </c>
      <c r="AA3575" s="65">
        <f t="shared" si="355"/>
        <v>0</v>
      </c>
      <c r="AB3575" s="65">
        <f t="shared" si="356"/>
        <v>1</v>
      </c>
      <c r="AC3575" s="65">
        <f t="shared" si="357"/>
        <v>0</v>
      </c>
    </row>
    <row r="3576" spans="7:29" x14ac:dyDescent="0.25">
      <c r="G3576" s="71"/>
      <c r="H3576" s="113" t="str">
        <f t="shared" si="358"/>
        <v/>
      </c>
      <c r="I3576" s="72"/>
      <c r="Y3576" s="65" t="str">
        <f t="shared" si="359"/>
        <v>DOUBLE</v>
      </c>
      <c r="Z3576" s="65">
        <f t="shared" si="354"/>
        <v>0</v>
      </c>
      <c r="AA3576" s="65">
        <f t="shared" si="355"/>
        <v>0</v>
      </c>
      <c r="AB3576" s="65">
        <f t="shared" si="356"/>
        <v>1</v>
      </c>
      <c r="AC3576" s="65">
        <f t="shared" si="357"/>
        <v>0</v>
      </c>
    </row>
    <row r="3577" spans="7:29" x14ac:dyDescent="0.25">
      <c r="G3577" s="71"/>
      <c r="H3577" s="113" t="str">
        <f t="shared" si="358"/>
        <v/>
      </c>
      <c r="I3577" s="72"/>
      <c r="Y3577" s="65" t="str">
        <f t="shared" si="359"/>
        <v>DOUBLE</v>
      </c>
      <c r="Z3577" s="65">
        <f t="shared" si="354"/>
        <v>0</v>
      </c>
      <c r="AA3577" s="65">
        <f t="shared" si="355"/>
        <v>0</v>
      </c>
      <c r="AB3577" s="65">
        <f t="shared" si="356"/>
        <v>1</v>
      </c>
      <c r="AC3577" s="65">
        <f t="shared" si="357"/>
        <v>0</v>
      </c>
    </row>
    <row r="3578" spans="7:29" x14ac:dyDescent="0.25">
      <c r="G3578" s="71"/>
      <c r="H3578" s="113" t="str">
        <f t="shared" si="358"/>
        <v/>
      </c>
      <c r="I3578" s="72"/>
      <c r="Y3578" s="65" t="str">
        <f t="shared" si="359"/>
        <v>DOUBLE</v>
      </c>
      <c r="Z3578" s="65">
        <f t="shared" si="354"/>
        <v>0</v>
      </c>
      <c r="AA3578" s="65">
        <f t="shared" si="355"/>
        <v>0</v>
      </c>
      <c r="AB3578" s="65">
        <f t="shared" si="356"/>
        <v>1</v>
      </c>
      <c r="AC3578" s="65">
        <f t="shared" si="357"/>
        <v>0</v>
      </c>
    </row>
    <row r="3579" spans="7:29" x14ac:dyDescent="0.25">
      <c r="G3579" s="71"/>
      <c r="H3579" s="113" t="str">
        <f t="shared" si="358"/>
        <v/>
      </c>
      <c r="I3579" s="72"/>
      <c r="Y3579" s="65" t="str">
        <f t="shared" si="359"/>
        <v>DOUBLE</v>
      </c>
      <c r="Z3579" s="65">
        <f t="shared" si="354"/>
        <v>0</v>
      </c>
      <c r="AA3579" s="65">
        <f t="shared" si="355"/>
        <v>0</v>
      </c>
      <c r="AB3579" s="65">
        <f t="shared" si="356"/>
        <v>1</v>
      </c>
      <c r="AC3579" s="65">
        <f t="shared" si="357"/>
        <v>0</v>
      </c>
    </row>
    <row r="3580" spans="7:29" x14ac:dyDescent="0.25">
      <c r="G3580" s="71"/>
      <c r="H3580" s="113" t="str">
        <f t="shared" si="358"/>
        <v/>
      </c>
      <c r="I3580" s="72"/>
      <c r="Y3580" s="65" t="str">
        <f t="shared" si="359"/>
        <v>DOUBLE</v>
      </c>
      <c r="Z3580" s="65">
        <f t="shared" si="354"/>
        <v>0</v>
      </c>
      <c r="AA3580" s="65">
        <f t="shared" si="355"/>
        <v>0</v>
      </c>
      <c r="AB3580" s="65">
        <f t="shared" si="356"/>
        <v>1</v>
      </c>
      <c r="AC3580" s="65">
        <f t="shared" si="357"/>
        <v>0</v>
      </c>
    </row>
    <row r="3581" spans="7:29" x14ac:dyDescent="0.25">
      <c r="G3581" s="71"/>
      <c r="H3581" s="113" t="str">
        <f t="shared" si="358"/>
        <v/>
      </c>
      <c r="I3581" s="72"/>
      <c r="Y3581" s="65" t="str">
        <f t="shared" si="359"/>
        <v>DOUBLE</v>
      </c>
      <c r="Z3581" s="65">
        <f t="shared" si="354"/>
        <v>0</v>
      </c>
      <c r="AA3581" s="65">
        <f t="shared" si="355"/>
        <v>0</v>
      </c>
      <c r="AB3581" s="65">
        <f t="shared" si="356"/>
        <v>1</v>
      </c>
      <c r="AC3581" s="65">
        <f t="shared" si="357"/>
        <v>0</v>
      </c>
    </row>
    <row r="3582" spans="7:29" x14ac:dyDescent="0.25">
      <c r="G3582" s="71"/>
      <c r="H3582" s="113" t="str">
        <f t="shared" si="358"/>
        <v/>
      </c>
      <c r="I3582" s="72"/>
      <c r="Y3582" s="65" t="str">
        <f t="shared" si="359"/>
        <v>DOUBLE</v>
      </c>
      <c r="Z3582" s="65">
        <f t="shared" si="354"/>
        <v>0</v>
      </c>
      <c r="AA3582" s="65">
        <f t="shared" si="355"/>
        <v>0</v>
      </c>
      <c r="AB3582" s="65">
        <f t="shared" si="356"/>
        <v>1</v>
      </c>
      <c r="AC3582" s="65">
        <f t="shared" si="357"/>
        <v>0</v>
      </c>
    </row>
    <row r="3583" spans="7:29" x14ac:dyDescent="0.25">
      <c r="G3583" s="71"/>
      <c r="H3583" s="113" t="str">
        <f t="shared" si="358"/>
        <v/>
      </c>
      <c r="I3583" s="72"/>
      <c r="Y3583" s="65" t="str">
        <f t="shared" si="359"/>
        <v>DOUBLE</v>
      </c>
      <c r="Z3583" s="65">
        <f t="shared" si="354"/>
        <v>0</v>
      </c>
      <c r="AA3583" s="65">
        <f t="shared" si="355"/>
        <v>0</v>
      </c>
      <c r="AB3583" s="65">
        <f t="shared" si="356"/>
        <v>1</v>
      </c>
      <c r="AC3583" s="65">
        <f t="shared" si="357"/>
        <v>0</v>
      </c>
    </row>
    <row r="3584" spans="7:29" x14ac:dyDescent="0.25">
      <c r="G3584" s="71"/>
      <c r="H3584" s="113" t="str">
        <f t="shared" si="358"/>
        <v/>
      </c>
      <c r="I3584" s="72"/>
      <c r="Y3584" s="65" t="str">
        <f t="shared" si="359"/>
        <v>DOUBLE</v>
      </c>
      <c r="Z3584" s="65">
        <f t="shared" si="354"/>
        <v>0</v>
      </c>
      <c r="AA3584" s="65">
        <f t="shared" si="355"/>
        <v>0</v>
      </c>
      <c r="AB3584" s="65">
        <f t="shared" si="356"/>
        <v>1</v>
      </c>
      <c r="AC3584" s="65">
        <f t="shared" si="357"/>
        <v>0</v>
      </c>
    </row>
    <row r="3585" spans="7:29" x14ac:dyDescent="0.25">
      <c r="G3585" s="71"/>
      <c r="H3585" s="113" t="str">
        <f t="shared" si="358"/>
        <v/>
      </c>
      <c r="I3585" s="72"/>
      <c r="Y3585" s="65" t="str">
        <f t="shared" si="359"/>
        <v>DOUBLE</v>
      </c>
      <c r="Z3585" s="65">
        <f t="shared" ref="Z3585:Z3648" si="360">A3426</f>
        <v>0</v>
      </c>
      <c r="AA3585" s="65">
        <f t="shared" si="355"/>
        <v>0</v>
      </c>
      <c r="AB3585" s="65">
        <f t="shared" si="356"/>
        <v>1</v>
      </c>
      <c r="AC3585" s="65">
        <f t="shared" si="357"/>
        <v>0</v>
      </c>
    </row>
    <row r="3586" spans="7:29" x14ac:dyDescent="0.25">
      <c r="G3586" s="71"/>
      <c r="H3586" s="113" t="str">
        <f t="shared" si="358"/>
        <v/>
      </c>
      <c r="I3586" s="72"/>
      <c r="Y3586" s="65" t="str">
        <f t="shared" si="359"/>
        <v>DOUBLE</v>
      </c>
      <c r="Z3586" s="65">
        <f t="shared" si="360"/>
        <v>0</v>
      </c>
      <c r="AA3586" s="65">
        <f t="shared" si="355"/>
        <v>0</v>
      </c>
      <c r="AB3586" s="65">
        <f t="shared" si="356"/>
        <v>1</v>
      </c>
      <c r="AC3586" s="65">
        <f t="shared" si="357"/>
        <v>0</v>
      </c>
    </row>
    <row r="3587" spans="7:29" x14ac:dyDescent="0.25">
      <c r="G3587" s="71"/>
      <c r="H3587" s="113" t="str">
        <f t="shared" si="358"/>
        <v/>
      </c>
      <c r="I3587" s="72"/>
      <c r="Y3587" s="65" t="str">
        <f t="shared" si="359"/>
        <v>DOUBLE</v>
      </c>
      <c r="Z3587" s="65">
        <f t="shared" si="360"/>
        <v>0</v>
      </c>
      <c r="AA3587" s="65">
        <f t="shared" ref="AA3587:AA3650" si="361">I3428</f>
        <v>0</v>
      </c>
      <c r="AB3587" s="65">
        <f t="shared" ref="AB3587:AB3650" si="362">IF(ISNA(MATCH(C3428,G3428,0)),1,0)</f>
        <v>1</v>
      </c>
      <c r="AC3587" s="65">
        <f t="shared" si="357"/>
        <v>0</v>
      </c>
    </row>
    <row r="3588" spans="7:29" x14ac:dyDescent="0.25">
      <c r="G3588" s="71"/>
      <c r="H3588" s="113" t="str">
        <f t="shared" si="358"/>
        <v/>
      </c>
      <c r="I3588" s="72"/>
      <c r="Y3588" s="65" t="str">
        <f t="shared" si="359"/>
        <v>DOUBLE</v>
      </c>
      <c r="Z3588" s="65">
        <f t="shared" si="360"/>
        <v>0</v>
      </c>
      <c r="AA3588" s="65">
        <f t="shared" si="361"/>
        <v>0</v>
      </c>
      <c r="AB3588" s="65">
        <f t="shared" si="362"/>
        <v>1</v>
      </c>
      <c r="AC3588" s="65">
        <f t="shared" si="357"/>
        <v>0</v>
      </c>
    </row>
    <row r="3589" spans="7:29" x14ac:dyDescent="0.25">
      <c r="G3589" s="71"/>
      <c r="H3589" s="113" t="str">
        <f t="shared" si="358"/>
        <v/>
      </c>
      <c r="I3589" s="72"/>
      <c r="Y3589" s="65" t="str">
        <f t="shared" si="359"/>
        <v>DOUBLE</v>
      </c>
      <c r="Z3589" s="65">
        <f t="shared" si="360"/>
        <v>0</v>
      </c>
      <c r="AA3589" s="65">
        <f t="shared" si="361"/>
        <v>0</v>
      </c>
      <c r="AB3589" s="65">
        <f t="shared" si="362"/>
        <v>1</v>
      </c>
      <c r="AC3589" s="65">
        <f t="shared" si="357"/>
        <v>0</v>
      </c>
    </row>
    <row r="3590" spans="7:29" x14ac:dyDescent="0.25">
      <c r="G3590" s="71"/>
      <c r="H3590" s="113" t="str">
        <f t="shared" si="358"/>
        <v/>
      </c>
      <c r="I3590" s="72"/>
      <c r="Y3590" s="65" t="str">
        <f t="shared" si="359"/>
        <v>DOUBLE</v>
      </c>
      <c r="Z3590" s="65">
        <f t="shared" si="360"/>
        <v>0</v>
      </c>
      <c r="AA3590" s="65">
        <f t="shared" si="361"/>
        <v>0</v>
      </c>
      <c r="AB3590" s="65">
        <f t="shared" si="362"/>
        <v>1</v>
      </c>
      <c r="AC3590" s="65">
        <f t="shared" si="357"/>
        <v>0</v>
      </c>
    </row>
    <row r="3591" spans="7:29" x14ac:dyDescent="0.25">
      <c r="G3591" s="71"/>
      <c r="H3591" s="113" t="str">
        <f t="shared" si="358"/>
        <v/>
      </c>
      <c r="I3591" s="72"/>
      <c r="Y3591" s="65" t="str">
        <f t="shared" si="359"/>
        <v>DOUBLE</v>
      </c>
      <c r="Z3591" s="65">
        <f t="shared" si="360"/>
        <v>0</v>
      </c>
      <c r="AA3591" s="65">
        <f t="shared" si="361"/>
        <v>0</v>
      </c>
      <c r="AB3591" s="65">
        <f t="shared" si="362"/>
        <v>1</v>
      </c>
      <c r="AC3591" s="65">
        <f t="shared" ref="AC3591:AC3654" si="363">LEN(G3432)</f>
        <v>0</v>
      </c>
    </row>
    <row r="3592" spans="7:29" x14ac:dyDescent="0.25">
      <c r="G3592" s="71"/>
      <c r="H3592" s="113" t="str">
        <f t="shared" si="358"/>
        <v/>
      </c>
      <c r="I3592" s="72"/>
      <c r="Y3592" s="65" t="str">
        <f t="shared" si="359"/>
        <v>DOUBLE</v>
      </c>
      <c r="Z3592" s="65">
        <f t="shared" si="360"/>
        <v>0</v>
      </c>
      <c r="AA3592" s="65">
        <f t="shared" si="361"/>
        <v>0</v>
      </c>
      <c r="AB3592" s="65">
        <f t="shared" si="362"/>
        <v>1</v>
      </c>
      <c r="AC3592" s="65">
        <f t="shared" si="363"/>
        <v>0</v>
      </c>
    </row>
    <row r="3593" spans="7:29" x14ac:dyDescent="0.25">
      <c r="G3593" s="71"/>
      <c r="H3593" s="113" t="str">
        <f t="shared" si="358"/>
        <v/>
      </c>
      <c r="I3593" s="72"/>
      <c r="Y3593" s="65" t="str">
        <f t="shared" si="359"/>
        <v>DOUBLE</v>
      </c>
      <c r="Z3593" s="65">
        <f t="shared" si="360"/>
        <v>0</v>
      </c>
      <c r="AA3593" s="65">
        <f t="shared" si="361"/>
        <v>0</v>
      </c>
      <c r="AB3593" s="65">
        <f t="shared" si="362"/>
        <v>1</v>
      </c>
      <c r="AC3593" s="65">
        <f t="shared" si="363"/>
        <v>0</v>
      </c>
    </row>
    <row r="3594" spans="7:29" x14ac:dyDescent="0.25">
      <c r="G3594" s="71"/>
      <c r="H3594" s="113" t="str">
        <f t="shared" si="358"/>
        <v/>
      </c>
      <c r="I3594" s="72"/>
      <c r="Y3594" s="65" t="str">
        <f t="shared" si="359"/>
        <v>DOUBLE</v>
      </c>
      <c r="Z3594" s="65">
        <f t="shared" si="360"/>
        <v>0</v>
      </c>
      <c r="AA3594" s="65">
        <f t="shared" si="361"/>
        <v>0</v>
      </c>
      <c r="AB3594" s="65">
        <f t="shared" si="362"/>
        <v>1</v>
      </c>
      <c r="AC3594" s="65">
        <f t="shared" si="363"/>
        <v>0</v>
      </c>
    </row>
    <row r="3595" spans="7:29" x14ac:dyDescent="0.25">
      <c r="G3595" s="71"/>
      <c r="H3595" s="113" t="str">
        <f t="shared" si="358"/>
        <v/>
      </c>
      <c r="I3595" s="72"/>
      <c r="Y3595" s="65" t="str">
        <f t="shared" si="359"/>
        <v>DOUBLE</v>
      </c>
      <c r="Z3595" s="65">
        <f t="shared" si="360"/>
        <v>0</v>
      </c>
      <c r="AA3595" s="65">
        <f t="shared" si="361"/>
        <v>0</v>
      </c>
      <c r="AB3595" s="65">
        <f t="shared" si="362"/>
        <v>1</v>
      </c>
      <c r="AC3595" s="65">
        <f t="shared" si="363"/>
        <v>0</v>
      </c>
    </row>
    <row r="3596" spans="7:29" x14ac:dyDescent="0.25">
      <c r="G3596" s="71"/>
      <c r="H3596" s="113" t="str">
        <f t="shared" si="358"/>
        <v/>
      </c>
      <c r="I3596" s="72"/>
      <c r="Y3596" s="65" t="str">
        <f t="shared" si="359"/>
        <v>DOUBLE</v>
      </c>
      <c r="Z3596" s="65">
        <f t="shared" si="360"/>
        <v>0</v>
      </c>
      <c r="AA3596" s="65">
        <f t="shared" si="361"/>
        <v>0</v>
      </c>
      <c r="AB3596" s="65">
        <f t="shared" si="362"/>
        <v>1</v>
      </c>
      <c r="AC3596" s="65">
        <f t="shared" si="363"/>
        <v>0</v>
      </c>
    </row>
    <row r="3597" spans="7:29" x14ac:dyDescent="0.25">
      <c r="G3597" s="71"/>
      <c r="H3597" s="113" t="str">
        <f t="shared" si="358"/>
        <v/>
      </c>
      <c r="I3597" s="72"/>
      <c r="Y3597" s="65" t="str">
        <f t="shared" si="359"/>
        <v>DOUBLE</v>
      </c>
      <c r="Z3597" s="65">
        <f t="shared" si="360"/>
        <v>0</v>
      </c>
      <c r="AA3597" s="65">
        <f t="shared" si="361"/>
        <v>0</v>
      </c>
      <c r="AB3597" s="65">
        <f t="shared" si="362"/>
        <v>1</v>
      </c>
      <c r="AC3597" s="65">
        <f t="shared" si="363"/>
        <v>0</v>
      </c>
    </row>
    <row r="3598" spans="7:29" x14ac:dyDescent="0.25">
      <c r="G3598" s="71"/>
      <c r="H3598" s="113" t="str">
        <f t="shared" si="358"/>
        <v/>
      </c>
      <c r="I3598" s="72"/>
      <c r="Y3598" s="65" t="str">
        <f t="shared" si="359"/>
        <v>DOUBLE</v>
      </c>
      <c r="Z3598" s="65">
        <f t="shared" si="360"/>
        <v>0</v>
      </c>
      <c r="AA3598" s="65">
        <f t="shared" si="361"/>
        <v>0</v>
      </c>
      <c r="AB3598" s="65">
        <f t="shared" si="362"/>
        <v>1</v>
      </c>
      <c r="AC3598" s="65">
        <f t="shared" si="363"/>
        <v>0</v>
      </c>
    </row>
    <row r="3599" spans="7:29" x14ac:dyDescent="0.25">
      <c r="G3599" s="71"/>
      <c r="H3599" s="113" t="str">
        <f t="shared" si="358"/>
        <v/>
      </c>
      <c r="I3599" s="72"/>
      <c r="Y3599" s="65" t="str">
        <f t="shared" si="359"/>
        <v>DOUBLE</v>
      </c>
      <c r="Z3599" s="65">
        <f t="shared" si="360"/>
        <v>0</v>
      </c>
      <c r="AA3599" s="65">
        <f t="shared" si="361"/>
        <v>0</v>
      </c>
      <c r="AB3599" s="65">
        <f t="shared" si="362"/>
        <v>1</v>
      </c>
      <c r="AC3599" s="65">
        <f t="shared" si="363"/>
        <v>0</v>
      </c>
    </row>
    <row r="3600" spans="7:29" x14ac:dyDescent="0.25">
      <c r="G3600" s="71"/>
      <c r="H3600" s="113" t="str">
        <f t="shared" si="358"/>
        <v/>
      </c>
      <c r="I3600" s="72"/>
      <c r="Y3600" s="65" t="str">
        <f t="shared" si="359"/>
        <v>DOUBLE</v>
      </c>
      <c r="Z3600" s="65">
        <f t="shared" si="360"/>
        <v>0</v>
      </c>
      <c r="AA3600" s="65">
        <f t="shared" si="361"/>
        <v>0</v>
      </c>
      <c r="AB3600" s="65">
        <f t="shared" si="362"/>
        <v>1</v>
      </c>
      <c r="AC3600" s="65">
        <f t="shared" si="363"/>
        <v>0</v>
      </c>
    </row>
    <row r="3601" spans="7:29" x14ac:dyDescent="0.25">
      <c r="G3601" s="71"/>
      <c r="H3601" s="113" t="str">
        <f t="shared" si="358"/>
        <v/>
      </c>
      <c r="I3601" s="72"/>
      <c r="Y3601" s="65" t="str">
        <f t="shared" si="359"/>
        <v>DOUBLE</v>
      </c>
      <c r="Z3601" s="65">
        <f t="shared" si="360"/>
        <v>0</v>
      </c>
      <c r="AA3601" s="65">
        <f t="shared" si="361"/>
        <v>0</v>
      </c>
      <c r="AB3601" s="65">
        <f t="shared" si="362"/>
        <v>1</v>
      </c>
      <c r="AC3601" s="65">
        <f t="shared" si="363"/>
        <v>0</v>
      </c>
    </row>
    <row r="3602" spans="7:29" x14ac:dyDescent="0.25">
      <c r="G3602" s="71"/>
      <c r="H3602" s="113" t="str">
        <f t="shared" si="358"/>
        <v/>
      </c>
      <c r="I3602" s="72"/>
      <c r="Y3602" s="65" t="str">
        <f t="shared" si="359"/>
        <v>DOUBLE</v>
      </c>
      <c r="Z3602" s="65">
        <f t="shared" si="360"/>
        <v>0</v>
      </c>
      <c r="AA3602" s="65">
        <f t="shared" si="361"/>
        <v>0</v>
      </c>
      <c r="AB3602" s="65">
        <f t="shared" si="362"/>
        <v>1</v>
      </c>
      <c r="AC3602" s="65">
        <f t="shared" si="363"/>
        <v>0</v>
      </c>
    </row>
    <row r="3603" spans="7:29" x14ac:dyDescent="0.25">
      <c r="G3603" s="71"/>
      <c r="H3603" s="113" t="str">
        <f t="shared" si="358"/>
        <v/>
      </c>
      <c r="I3603" s="72"/>
      <c r="Y3603" s="65" t="str">
        <f t="shared" si="359"/>
        <v>DOUBLE</v>
      </c>
      <c r="Z3603" s="65">
        <f t="shared" si="360"/>
        <v>0</v>
      </c>
      <c r="AA3603" s="65">
        <f t="shared" si="361"/>
        <v>0</v>
      </c>
      <c r="AB3603" s="65">
        <f t="shared" si="362"/>
        <v>1</v>
      </c>
      <c r="AC3603" s="65">
        <f t="shared" si="363"/>
        <v>0</v>
      </c>
    </row>
    <row r="3604" spans="7:29" x14ac:dyDescent="0.25">
      <c r="G3604" s="71"/>
      <c r="H3604" s="113" t="str">
        <f t="shared" si="358"/>
        <v/>
      </c>
      <c r="I3604" s="72"/>
      <c r="Y3604" s="65" t="str">
        <f t="shared" si="359"/>
        <v>DOUBLE</v>
      </c>
      <c r="Z3604" s="65">
        <f t="shared" si="360"/>
        <v>0</v>
      </c>
      <c r="AA3604" s="65">
        <f t="shared" si="361"/>
        <v>0</v>
      </c>
      <c r="AB3604" s="65">
        <f t="shared" si="362"/>
        <v>1</v>
      </c>
      <c r="AC3604" s="65">
        <f t="shared" si="363"/>
        <v>0</v>
      </c>
    </row>
    <row r="3605" spans="7:29" x14ac:dyDescent="0.25">
      <c r="G3605" s="71"/>
      <c r="H3605" s="113" t="str">
        <f t="shared" si="358"/>
        <v/>
      </c>
      <c r="I3605" s="72"/>
      <c r="Y3605" s="65" t="str">
        <f t="shared" si="359"/>
        <v>DOUBLE</v>
      </c>
      <c r="Z3605" s="65">
        <f t="shared" si="360"/>
        <v>0</v>
      </c>
      <c r="AA3605" s="65">
        <f t="shared" si="361"/>
        <v>0</v>
      </c>
      <c r="AB3605" s="65">
        <f t="shared" si="362"/>
        <v>1</v>
      </c>
      <c r="AC3605" s="65">
        <f t="shared" si="363"/>
        <v>0</v>
      </c>
    </row>
    <row r="3606" spans="7:29" x14ac:dyDescent="0.25">
      <c r="G3606" s="71"/>
      <c r="H3606" s="113" t="str">
        <f t="shared" si="358"/>
        <v/>
      </c>
      <c r="I3606" s="72"/>
      <c r="Y3606" s="65" t="str">
        <f t="shared" si="359"/>
        <v>DOUBLE</v>
      </c>
      <c r="Z3606" s="65">
        <f t="shared" si="360"/>
        <v>0</v>
      </c>
      <c r="AA3606" s="65">
        <f t="shared" si="361"/>
        <v>0</v>
      </c>
      <c r="AB3606" s="65">
        <f t="shared" si="362"/>
        <v>1</v>
      </c>
      <c r="AC3606" s="65">
        <f t="shared" si="363"/>
        <v>0</v>
      </c>
    </row>
    <row r="3607" spans="7:29" x14ac:dyDescent="0.25">
      <c r="G3607" s="71"/>
      <c r="H3607" s="113" t="str">
        <f t="shared" si="358"/>
        <v/>
      </c>
      <c r="I3607" s="72"/>
      <c r="Y3607" s="65" t="str">
        <f t="shared" si="359"/>
        <v>DOUBLE</v>
      </c>
      <c r="Z3607" s="65">
        <f t="shared" si="360"/>
        <v>0</v>
      </c>
      <c r="AA3607" s="65">
        <f t="shared" si="361"/>
        <v>0</v>
      </c>
      <c r="AB3607" s="65">
        <f t="shared" si="362"/>
        <v>1</v>
      </c>
      <c r="AC3607" s="65">
        <f t="shared" si="363"/>
        <v>0</v>
      </c>
    </row>
    <row r="3608" spans="7:29" x14ac:dyDescent="0.25">
      <c r="G3608" s="71"/>
      <c r="H3608" s="113" t="str">
        <f t="shared" si="358"/>
        <v/>
      </c>
      <c r="I3608" s="72"/>
      <c r="Y3608" s="65" t="str">
        <f t="shared" si="359"/>
        <v>DOUBLE</v>
      </c>
      <c r="Z3608" s="65">
        <f t="shared" si="360"/>
        <v>0</v>
      </c>
      <c r="AA3608" s="65">
        <f t="shared" si="361"/>
        <v>0</v>
      </c>
      <c r="AB3608" s="65">
        <f t="shared" si="362"/>
        <v>1</v>
      </c>
      <c r="AC3608" s="65">
        <f t="shared" si="363"/>
        <v>0</v>
      </c>
    </row>
    <row r="3609" spans="7:29" x14ac:dyDescent="0.25">
      <c r="G3609" s="71"/>
      <c r="H3609" s="113" t="str">
        <f t="shared" si="358"/>
        <v/>
      </c>
      <c r="I3609" s="72"/>
      <c r="Y3609" s="65" t="str">
        <f t="shared" si="359"/>
        <v>DOUBLE</v>
      </c>
      <c r="Z3609" s="65">
        <f t="shared" si="360"/>
        <v>0</v>
      </c>
      <c r="AA3609" s="65">
        <f t="shared" si="361"/>
        <v>0</v>
      </c>
      <c r="AB3609" s="65">
        <f t="shared" si="362"/>
        <v>1</v>
      </c>
      <c r="AC3609" s="65">
        <f t="shared" si="363"/>
        <v>0</v>
      </c>
    </row>
    <row r="3610" spans="7:29" x14ac:dyDescent="0.25">
      <c r="G3610" s="71"/>
      <c r="H3610" s="113" t="str">
        <f t="shared" si="358"/>
        <v/>
      </c>
      <c r="I3610" s="72"/>
      <c r="Y3610" s="65" t="str">
        <f t="shared" si="359"/>
        <v>DOUBLE</v>
      </c>
      <c r="Z3610" s="65">
        <f t="shared" si="360"/>
        <v>0</v>
      </c>
      <c r="AA3610" s="65">
        <f t="shared" si="361"/>
        <v>0</v>
      </c>
      <c r="AB3610" s="65">
        <f t="shared" si="362"/>
        <v>1</v>
      </c>
      <c r="AC3610" s="65">
        <f t="shared" si="363"/>
        <v>0</v>
      </c>
    </row>
    <row r="3611" spans="7:29" x14ac:dyDescent="0.25">
      <c r="G3611" s="71"/>
      <c r="H3611" s="113" t="str">
        <f t="shared" si="358"/>
        <v/>
      </c>
      <c r="I3611" s="72"/>
      <c r="Y3611" s="65" t="str">
        <f t="shared" si="359"/>
        <v>DOUBLE</v>
      </c>
      <c r="Z3611" s="65">
        <f t="shared" si="360"/>
        <v>0</v>
      </c>
      <c r="AA3611" s="65">
        <f t="shared" si="361"/>
        <v>0</v>
      </c>
      <c r="AB3611" s="65">
        <f t="shared" si="362"/>
        <v>1</v>
      </c>
      <c r="AC3611" s="65">
        <f t="shared" si="363"/>
        <v>0</v>
      </c>
    </row>
    <row r="3612" spans="7:29" x14ac:dyDescent="0.25">
      <c r="G3612" s="71"/>
      <c r="H3612" s="113" t="str">
        <f t="shared" si="358"/>
        <v/>
      </c>
      <c r="I3612" s="72"/>
      <c r="Y3612" s="65" t="str">
        <f t="shared" si="359"/>
        <v>DOUBLE</v>
      </c>
      <c r="Z3612" s="65">
        <f t="shared" si="360"/>
        <v>0</v>
      </c>
      <c r="AA3612" s="65">
        <f t="shared" si="361"/>
        <v>0</v>
      </c>
      <c r="AB3612" s="65">
        <f t="shared" si="362"/>
        <v>1</v>
      </c>
      <c r="AC3612" s="65">
        <f t="shared" si="363"/>
        <v>0</v>
      </c>
    </row>
    <row r="3613" spans="7:29" x14ac:dyDescent="0.25">
      <c r="G3613" s="71"/>
      <c r="H3613" s="113" t="str">
        <f t="shared" si="358"/>
        <v/>
      </c>
      <c r="I3613" s="72"/>
      <c r="Y3613" s="65" t="str">
        <f t="shared" si="359"/>
        <v>DOUBLE</v>
      </c>
      <c r="Z3613" s="65">
        <f t="shared" si="360"/>
        <v>0</v>
      </c>
      <c r="AA3613" s="65">
        <f t="shared" si="361"/>
        <v>0</v>
      </c>
      <c r="AB3613" s="65">
        <f t="shared" si="362"/>
        <v>1</v>
      </c>
      <c r="AC3613" s="65">
        <f t="shared" si="363"/>
        <v>0</v>
      </c>
    </row>
    <row r="3614" spans="7:29" x14ac:dyDescent="0.25">
      <c r="G3614" s="71"/>
      <c r="H3614" s="113" t="str">
        <f t="shared" si="358"/>
        <v/>
      </c>
      <c r="I3614" s="72"/>
      <c r="Y3614" s="65" t="str">
        <f t="shared" si="359"/>
        <v>DOUBLE</v>
      </c>
      <c r="Z3614" s="65">
        <f t="shared" si="360"/>
        <v>0</v>
      </c>
      <c r="AA3614" s="65">
        <f t="shared" si="361"/>
        <v>0</v>
      </c>
      <c r="AB3614" s="65">
        <f t="shared" si="362"/>
        <v>1</v>
      </c>
      <c r="AC3614" s="65">
        <f t="shared" si="363"/>
        <v>0</v>
      </c>
    </row>
    <row r="3615" spans="7:29" x14ac:dyDescent="0.25">
      <c r="G3615" s="71"/>
      <c r="H3615" s="113" t="str">
        <f t="shared" si="358"/>
        <v/>
      </c>
      <c r="I3615" s="72"/>
      <c r="Y3615" s="65" t="str">
        <f t="shared" si="359"/>
        <v>DOUBLE</v>
      </c>
      <c r="Z3615" s="65">
        <f t="shared" si="360"/>
        <v>0</v>
      </c>
      <c r="AA3615" s="65">
        <f t="shared" si="361"/>
        <v>0</v>
      </c>
      <c r="AB3615" s="65">
        <f t="shared" si="362"/>
        <v>1</v>
      </c>
      <c r="AC3615" s="65">
        <f t="shared" si="363"/>
        <v>0</v>
      </c>
    </row>
    <row r="3616" spans="7:29" x14ac:dyDescent="0.25">
      <c r="G3616" s="71"/>
      <c r="H3616" s="113" t="str">
        <f t="shared" si="358"/>
        <v/>
      </c>
      <c r="I3616" s="72"/>
      <c r="Y3616" s="65" t="str">
        <f t="shared" si="359"/>
        <v>DOUBLE</v>
      </c>
      <c r="Z3616" s="65">
        <f t="shared" si="360"/>
        <v>0</v>
      </c>
      <c r="AA3616" s="65">
        <f t="shared" si="361"/>
        <v>0</v>
      </c>
      <c r="AB3616" s="65">
        <f t="shared" si="362"/>
        <v>1</v>
      </c>
      <c r="AC3616" s="65">
        <f t="shared" si="363"/>
        <v>0</v>
      </c>
    </row>
    <row r="3617" spans="7:29" x14ac:dyDescent="0.25">
      <c r="G3617" s="71"/>
      <c r="H3617" s="113" t="str">
        <f t="shared" si="358"/>
        <v/>
      </c>
      <c r="I3617" s="72"/>
      <c r="Y3617" s="65" t="str">
        <f t="shared" si="359"/>
        <v>DOUBLE</v>
      </c>
      <c r="Z3617" s="65">
        <f t="shared" si="360"/>
        <v>0</v>
      </c>
      <c r="AA3617" s="65">
        <f t="shared" si="361"/>
        <v>0</v>
      </c>
      <c r="AB3617" s="65">
        <f t="shared" si="362"/>
        <v>1</v>
      </c>
      <c r="AC3617" s="65">
        <f t="shared" si="363"/>
        <v>0</v>
      </c>
    </row>
    <row r="3618" spans="7:29" x14ac:dyDescent="0.25">
      <c r="G3618" s="71"/>
      <c r="H3618" s="113" t="str">
        <f t="shared" si="358"/>
        <v/>
      </c>
      <c r="I3618" s="72"/>
      <c r="Y3618" s="65" t="str">
        <f t="shared" si="359"/>
        <v>DOUBLE</v>
      </c>
      <c r="Z3618" s="65">
        <f t="shared" si="360"/>
        <v>0</v>
      </c>
      <c r="AA3618" s="65">
        <f t="shared" si="361"/>
        <v>0</v>
      </c>
      <c r="AB3618" s="65">
        <f t="shared" si="362"/>
        <v>1</v>
      </c>
      <c r="AC3618" s="65">
        <f t="shared" si="363"/>
        <v>0</v>
      </c>
    </row>
    <row r="3619" spans="7:29" x14ac:dyDescent="0.25">
      <c r="G3619" s="71"/>
      <c r="H3619" s="113" t="str">
        <f t="shared" si="358"/>
        <v/>
      </c>
      <c r="I3619" s="72"/>
      <c r="Y3619" s="65" t="str">
        <f t="shared" si="359"/>
        <v>DOUBLE</v>
      </c>
      <c r="Z3619" s="65">
        <f t="shared" si="360"/>
        <v>0</v>
      </c>
      <c r="AA3619" s="65">
        <f t="shared" si="361"/>
        <v>0</v>
      </c>
      <c r="AB3619" s="65">
        <f t="shared" si="362"/>
        <v>1</v>
      </c>
      <c r="AC3619" s="65">
        <f t="shared" si="363"/>
        <v>0</v>
      </c>
    </row>
    <row r="3620" spans="7:29" x14ac:dyDescent="0.25">
      <c r="G3620" s="71"/>
      <c r="H3620" s="113" t="str">
        <f t="shared" si="358"/>
        <v/>
      </c>
      <c r="I3620" s="72"/>
      <c r="Y3620" s="65" t="str">
        <f t="shared" si="359"/>
        <v>DOUBLE</v>
      </c>
      <c r="Z3620" s="65">
        <f t="shared" si="360"/>
        <v>0</v>
      </c>
      <c r="AA3620" s="65">
        <f t="shared" si="361"/>
        <v>0</v>
      </c>
      <c r="AB3620" s="65">
        <f t="shared" si="362"/>
        <v>1</v>
      </c>
      <c r="AC3620" s="65">
        <f t="shared" si="363"/>
        <v>0</v>
      </c>
    </row>
    <row r="3621" spans="7:29" x14ac:dyDescent="0.25">
      <c r="G3621" s="71"/>
      <c r="H3621" s="113" t="str">
        <f t="shared" si="358"/>
        <v/>
      </c>
      <c r="I3621" s="72"/>
      <c r="Y3621" s="65" t="str">
        <f t="shared" si="359"/>
        <v>DOUBLE</v>
      </c>
      <c r="Z3621" s="65">
        <f t="shared" si="360"/>
        <v>0</v>
      </c>
      <c r="AA3621" s="65">
        <f t="shared" si="361"/>
        <v>0</v>
      </c>
      <c r="AB3621" s="65">
        <f t="shared" si="362"/>
        <v>1</v>
      </c>
      <c r="AC3621" s="65">
        <f t="shared" si="363"/>
        <v>0</v>
      </c>
    </row>
    <row r="3622" spans="7:29" x14ac:dyDescent="0.25">
      <c r="G3622" s="71"/>
      <c r="H3622" s="113" t="str">
        <f t="shared" si="358"/>
        <v/>
      </c>
      <c r="I3622" s="72"/>
      <c r="Y3622" s="65" t="str">
        <f t="shared" si="359"/>
        <v>DOUBLE</v>
      </c>
      <c r="Z3622" s="65">
        <f t="shared" si="360"/>
        <v>0</v>
      </c>
      <c r="AA3622" s="65">
        <f t="shared" si="361"/>
        <v>0</v>
      </c>
      <c r="AB3622" s="65">
        <f t="shared" si="362"/>
        <v>1</v>
      </c>
      <c r="AC3622" s="65">
        <f t="shared" si="363"/>
        <v>0</v>
      </c>
    </row>
    <row r="3623" spans="7:29" x14ac:dyDescent="0.25">
      <c r="G3623" s="71"/>
      <c r="H3623" s="113" t="str">
        <f t="shared" ref="H3623:H3686" si="364">LEFT(G3623,2)</f>
        <v/>
      </c>
      <c r="I3623" s="72"/>
      <c r="Y3623" s="65" t="str">
        <f t="shared" ref="Y3623:Y3686" si="365">IF(COUNTIF($G$5:$G$4836,G3464)&gt;1,"DOUBLE","")</f>
        <v>DOUBLE</v>
      </c>
      <c r="Z3623" s="65">
        <f t="shared" si="360"/>
        <v>0</v>
      </c>
      <c r="AA3623" s="65">
        <f t="shared" si="361"/>
        <v>0</v>
      </c>
      <c r="AB3623" s="65">
        <f t="shared" si="362"/>
        <v>1</v>
      </c>
      <c r="AC3623" s="65">
        <f t="shared" si="363"/>
        <v>0</v>
      </c>
    </row>
    <row r="3624" spans="7:29" x14ac:dyDescent="0.25">
      <c r="G3624" s="71"/>
      <c r="H3624" s="113" t="str">
        <f t="shared" si="364"/>
        <v/>
      </c>
      <c r="I3624" s="72"/>
      <c r="Y3624" s="65" t="str">
        <f t="shared" si="365"/>
        <v>DOUBLE</v>
      </c>
      <c r="Z3624" s="65">
        <f t="shared" si="360"/>
        <v>0</v>
      </c>
      <c r="AA3624" s="65">
        <f t="shared" si="361"/>
        <v>0</v>
      </c>
      <c r="AB3624" s="65">
        <f t="shared" si="362"/>
        <v>1</v>
      </c>
      <c r="AC3624" s="65">
        <f t="shared" si="363"/>
        <v>0</v>
      </c>
    </row>
    <row r="3625" spans="7:29" x14ac:dyDescent="0.25">
      <c r="G3625" s="71"/>
      <c r="H3625" s="113" t="str">
        <f t="shared" si="364"/>
        <v/>
      </c>
      <c r="I3625" s="72"/>
      <c r="Y3625" s="65" t="str">
        <f t="shared" si="365"/>
        <v>DOUBLE</v>
      </c>
      <c r="Z3625" s="65">
        <f t="shared" si="360"/>
        <v>0</v>
      </c>
      <c r="AA3625" s="65">
        <f t="shared" si="361"/>
        <v>0</v>
      </c>
      <c r="AB3625" s="65">
        <f t="shared" si="362"/>
        <v>1</v>
      </c>
      <c r="AC3625" s="65">
        <f t="shared" si="363"/>
        <v>0</v>
      </c>
    </row>
    <row r="3626" spans="7:29" x14ac:dyDescent="0.25">
      <c r="G3626" s="71"/>
      <c r="H3626" s="113" t="str">
        <f t="shared" si="364"/>
        <v/>
      </c>
      <c r="I3626" s="72"/>
      <c r="Y3626" s="65" t="str">
        <f t="shared" si="365"/>
        <v>DOUBLE</v>
      </c>
      <c r="Z3626" s="65">
        <f t="shared" si="360"/>
        <v>0</v>
      </c>
      <c r="AA3626" s="65">
        <f t="shared" si="361"/>
        <v>0</v>
      </c>
      <c r="AB3626" s="65">
        <f t="shared" si="362"/>
        <v>1</v>
      </c>
      <c r="AC3626" s="65">
        <f t="shared" si="363"/>
        <v>0</v>
      </c>
    </row>
    <row r="3627" spans="7:29" x14ac:dyDescent="0.25">
      <c r="G3627" s="71"/>
      <c r="H3627" s="113" t="str">
        <f t="shared" si="364"/>
        <v/>
      </c>
      <c r="I3627" s="72"/>
      <c r="Y3627" s="65" t="str">
        <f t="shared" si="365"/>
        <v>DOUBLE</v>
      </c>
      <c r="Z3627" s="65">
        <f t="shared" si="360"/>
        <v>0</v>
      </c>
      <c r="AA3627" s="65">
        <f t="shared" si="361"/>
        <v>0</v>
      </c>
      <c r="AB3627" s="65">
        <f t="shared" si="362"/>
        <v>1</v>
      </c>
      <c r="AC3627" s="65">
        <f t="shared" si="363"/>
        <v>0</v>
      </c>
    </row>
    <row r="3628" spans="7:29" x14ac:dyDescent="0.25">
      <c r="G3628" s="71"/>
      <c r="H3628" s="113" t="str">
        <f t="shared" si="364"/>
        <v/>
      </c>
      <c r="I3628" s="72"/>
      <c r="Y3628" s="65" t="str">
        <f t="shared" si="365"/>
        <v>DOUBLE</v>
      </c>
      <c r="Z3628" s="65">
        <f t="shared" si="360"/>
        <v>0</v>
      </c>
      <c r="AA3628" s="65">
        <f t="shared" si="361"/>
        <v>0</v>
      </c>
      <c r="AB3628" s="65">
        <f t="shared" si="362"/>
        <v>1</v>
      </c>
      <c r="AC3628" s="65">
        <f t="shared" si="363"/>
        <v>0</v>
      </c>
    </row>
    <row r="3629" spans="7:29" x14ac:dyDescent="0.25">
      <c r="G3629" s="71"/>
      <c r="H3629" s="113" t="str">
        <f t="shared" si="364"/>
        <v/>
      </c>
      <c r="I3629" s="72"/>
      <c r="Y3629" s="65" t="str">
        <f t="shared" si="365"/>
        <v>DOUBLE</v>
      </c>
      <c r="Z3629" s="65">
        <f t="shared" si="360"/>
        <v>0</v>
      </c>
      <c r="AA3629" s="65">
        <f t="shared" si="361"/>
        <v>0</v>
      </c>
      <c r="AB3629" s="65">
        <f t="shared" si="362"/>
        <v>1</v>
      </c>
      <c r="AC3629" s="65">
        <f t="shared" si="363"/>
        <v>0</v>
      </c>
    </row>
    <row r="3630" spans="7:29" x14ac:dyDescent="0.25">
      <c r="G3630" s="71"/>
      <c r="H3630" s="113" t="str">
        <f t="shared" si="364"/>
        <v/>
      </c>
      <c r="I3630" s="72"/>
      <c r="Y3630" s="65" t="str">
        <f t="shared" si="365"/>
        <v>DOUBLE</v>
      </c>
      <c r="Z3630" s="65">
        <f t="shared" si="360"/>
        <v>0</v>
      </c>
      <c r="AA3630" s="65">
        <f t="shared" si="361"/>
        <v>0</v>
      </c>
      <c r="AB3630" s="65">
        <f t="shared" si="362"/>
        <v>1</v>
      </c>
      <c r="AC3630" s="65">
        <f t="shared" si="363"/>
        <v>0</v>
      </c>
    </row>
    <row r="3631" spans="7:29" x14ac:dyDescent="0.25">
      <c r="G3631" s="71"/>
      <c r="H3631" s="113" t="str">
        <f t="shared" si="364"/>
        <v/>
      </c>
      <c r="I3631" s="72"/>
      <c r="Y3631" s="65" t="str">
        <f t="shared" si="365"/>
        <v>DOUBLE</v>
      </c>
      <c r="Z3631" s="65">
        <f t="shared" si="360"/>
        <v>0</v>
      </c>
      <c r="AA3631" s="65">
        <f t="shared" si="361"/>
        <v>0</v>
      </c>
      <c r="AB3631" s="65">
        <f t="shared" si="362"/>
        <v>1</v>
      </c>
      <c r="AC3631" s="65">
        <f t="shared" si="363"/>
        <v>0</v>
      </c>
    </row>
    <row r="3632" spans="7:29" x14ac:dyDescent="0.25">
      <c r="G3632" s="71"/>
      <c r="H3632" s="113" t="str">
        <f t="shared" si="364"/>
        <v/>
      </c>
      <c r="I3632" s="72"/>
      <c r="Y3632" s="65" t="str">
        <f t="shared" si="365"/>
        <v>DOUBLE</v>
      </c>
      <c r="Z3632" s="65">
        <f t="shared" si="360"/>
        <v>0</v>
      </c>
      <c r="AA3632" s="65">
        <f t="shared" si="361"/>
        <v>0</v>
      </c>
      <c r="AB3632" s="65">
        <f t="shared" si="362"/>
        <v>1</v>
      </c>
      <c r="AC3632" s="65">
        <f t="shared" si="363"/>
        <v>0</v>
      </c>
    </row>
    <row r="3633" spans="7:29" x14ac:dyDescent="0.25">
      <c r="G3633" s="71"/>
      <c r="H3633" s="113" t="str">
        <f t="shared" si="364"/>
        <v/>
      </c>
      <c r="I3633" s="72"/>
      <c r="Y3633" s="65" t="str">
        <f t="shared" si="365"/>
        <v>DOUBLE</v>
      </c>
      <c r="Z3633" s="65">
        <f t="shared" si="360"/>
        <v>0</v>
      </c>
      <c r="AA3633" s="65">
        <f t="shared" si="361"/>
        <v>0</v>
      </c>
      <c r="AB3633" s="65">
        <f t="shared" si="362"/>
        <v>1</v>
      </c>
      <c r="AC3633" s="65">
        <f t="shared" si="363"/>
        <v>0</v>
      </c>
    </row>
    <row r="3634" spans="7:29" x14ac:dyDescent="0.25">
      <c r="G3634" s="71"/>
      <c r="H3634" s="113" t="str">
        <f t="shared" si="364"/>
        <v/>
      </c>
      <c r="I3634" s="72"/>
      <c r="Y3634" s="65" t="str">
        <f t="shared" si="365"/>
        <v>DOUBLE</v>
      </c>
      <c r="Z3634" s="65">
        <f t="shared" si="360"/>
        <v>0</v>
      </c>
      <c r="AA3634" s="65">
        <f t="shared" si="361"/>
        <v>0</v>
      </c>
      <c r="AB3634" s="65">
        <f t="shared" si="362"/>
        <v>1</v>
      </c>
      <c r="AC3634" s="65">
        <f t="shared" si="363"/>
        <v>0</v>
      </c>
    </row>
    <row r="3635" spans="7:29" x14ac:dyDescent="0.25">
      <c r="G3635" s="71"/>
      <c r="H3635" s="113" t="str">
        <f t="shared" si="364"/>
        <v/>
      </c>
      <c r="I3635" s="72"/>
      <c r="Y3635" s="65" t="str">
        <f t="shared" si="365"/>
        <v>DOUBLE</v>
      </c>
      <c r="Z3635" s="65">
        <f t="shared" si="360"/>
        <v>0</v>
      </c>
      <c r="AA3635" s="65">
        <f t="shared" si="361"/>
        <v>0</v>
      </c>
      <c r="AB3635" s="65">
        <f t="shared" si="362"/>
        <v>1</v>
      </c>
      <c r="AC3635" s="65">
        <f t="shared" si="363"/>
        <v>0</v>
      </c>
    </row>
    <row r="3636" spans="7:29" x14ac:dyDescent="0.25">
      <c r="G3636" s="71"/>
      <c r="H3636" s="113" t="str">
        <f t="shared" si="364"/>
        <v/>
      </c>
      <c r="I3636" s="72"/>
      <c r="Y3636" s="65" t="str">
        <f t="shared" si="365"/>
        <v>DOUBLE</v>
      </c>
      <c r="Z3636" s="65">
        <f t="shared" si="360"/>
        <v>0</v>
      </c>
      <c r="AA3636" s="65">
        <f t="shared" si="361"/>
        <v>0</v>
      </c>
      <c r="AB3636" s="65">
        <f t="shared" si="362"/>
        <v>1</v>
      </c>
      <c r="AC3636" s="65">
        <f t="shared" si="363"/>
        <v>0</v>
      </c>
    </row>
    <row r="3637" spans="7:29" x14ac:dyDescent="0.25">
      <c r="G3637" s="71"/>
      <c r="H3637" s="113" t="str">
        <f t="shared" si="364"/>
        <v/>
      </c>
      <c r="I3637" s="72"/>
      <c r="Y3637" s="65" t="str">
        <f t="shared" si="365"/>
        <v>DOUBLE</v>
      </c>
      <c r="Z3637" s="65">
        <f t="shared" si="360"/>
        <v>0</v>
      </c>
      <c r="AA3637" s="65">
        <f t="shared" si="361"/>
        <v>0</v>
      </c>
      <c r="AB3637" s="65">
        <f t="shared" si="362"/>
        <v>1</v>
      </c>
      <c r="AC3637" s="65">
        <f t="shared" si="363"/>
        <v>0</v>
      </c>
    </row>
    <row r="3638" spans="7:29" x14ac:dyDescent="0.25">
      <c r="G3638" s="71"/>
      <c r="H3638" s="113" t="str">
        <f t="shared" si="364"/>
        <v/>
      </c>
      <c r="I3638" s="72"/>
      <c r="Y3638" s="65" t="str">
        <f t="shared" si="365"/>
        <v>DOUBLE</v>
      </c>
      <c r="Z3638" s="65">
        <f t="shared" si="360"/>
        <v>0</v>
      </c>
      <c r="AA3638" s="65">
        <f t="shared" si="361"/>
        <v>0</v>
      </c>
      <c r="AB3638" s="65">
        <f t="shared" si="362"/>
        <v>1</v>
      </c>
      <c r="AC3638" s="65">
        <f t="shared" si="363"/>
        <v>0</v>
      </c>
    </row>
    <row r="3639" spans="7:29" x14ac:dyDescent="0.25">
      <c r="G3639" s="71"/>
      <c r="H3639" s="113" t="str">
        <f t="shared" si="364"/>
        <v/>
      </c>
      <c r="I3639" s="72"/>
      <c r="Y3639" s="65" t="str">
        <f t="shared" si="365"/>
        <v>DOUBLE</v>
      </c>
      <c r="Z3639" s="65">
        <f t="shared" si="360"/>
        <v>0</v>
      </c>
      <c r="AA3639" s="65">
        <f t="shared" si="361"/>
        <v>0</v>
      </c>
      <c r="AB3639" s="65">
        <f t="shared" si="362"/>
        <v>1</v>
      </c>
      <c r="AC3639" s="65">
        <f t="shared" si="363"/>
        <v>0</v>
      </c>
    </row>
    <row r="3640" spans="7:29" x14ac:dyDescent="0.25">
      <c r="G3640" s="71"/>
      <c r="H3640" s="113" t="str">
        <f t="shared" si="364"/>
        <v/>
      </c>
      <c r="I3640" s="72"/>
      <c r="Y3640" s="65" t="str">
        <f t="shared" si="365"/>
        <v>DOUBLE</v>
      </c>
      <c r="Z3640" s="65">
        <f t="shared" si="360"/>
        <v>0</v>
      </c>
      <c r="AA3640" s="65">
        <f t="shared" si="361"/>
        <v>0</v>
      </c>
      <c r="AB3640" s="65">
        <f t="shared" si="362"/>
        <v>1</v>
      </c>
      <c r="AC3640" s="65">
        <f t="shared" si="363"/>
        <v>0</v>
      </c>
    </row>
    <row r="3641" spans="7:29" x14ac:dyDescent="0.25">
      <c r="G3641" s="71"/>
      <c r="H3641" s="113" t="str">
        <f t="shared" si="364"/>
        <v/>
      </c>
      <c r="I3641" s="72"/>
      <c r="Y3641" s="65" t="str">
        <f t="shared" si="365"/>
        <v>DOUBLE</v>
      </c>
      <c r="Z3641" s="65">
        <f t="shared" si="360"/>
        <v>0</v>
      </c>
      <c r="AA3641" s="65">
        <f t="shared" si="361"/>
        <v>0</v>
      </c>
      <c r="AB3641" s="65">
        <f t="shared" si="362"/>
        <v>1</v>
      </c>
      <c r="AC3641" s="65">
        <f t="shared" si="363"/>
        <v>0</v>
      </c>
    </row>
    <row r="3642" spans="7:29" x14ac:dyDescent="0.25">
      <c r="G3642" s="71"/>
      <c r="H3642" s="113" t="str">
        <f t="shared" si="364"/>
        <v/>
      </c>
      <c r="I3642" s="72"/>
      <c r="Y3642" s="65" t="str">
        <f t="shared" si="365"/>
        <v>DOUBLE</v>
      </c>
      <c r="Z3642" s="65">
        <f t="shared" si="360"/>
        <v>0</v>
      </c>
      <c r="AA3642" s="65">
        <f t="shared" si="361"/>
        <v>0</v>
      </c>
      <c r="AB3642" s="65">
        <f t="shared" si="362"/>
        <v>1</v>
      </c>
      <c r="AC3642" s="65">
        <f t="shared" si="363"/>
        <v>0</v>
      </c>
    </row>
    <row r="3643" spans="7:29" x14ac:dyDescent="0.25">
      <c r="G3643" s="71"/>
      <c r="H3643" s="113" t="str">
        <f t="shared" si="364"/>
        <v/>
      </c>
      <c r="I3643" s="72"/>
      <c r="Y3643" s="65" t="str">
        <f t="shared" si="365"/>
        <v>DOUBLE</v>
      </c>
      <c r="Z3643" s="65">
        <f t="shared" si="360"/>
        <v>0</v>
      </c>
      <c r="AA3643" s="65">
        <f t="shared" si="361"/>
        <v>0</v>
      </c>
      <c r="AB3643" s="65">
        <f t="shared" si="362"/>
        <v>1</v>
      </c>
      <c r="AC3643" s="65">
        <f t="shared" si="363"/>
        <v>0</v>
      </c>
    </row>
    <row r="3644" spans="7:29" x14ac:dyDescent="0.25">
      <c r="G3644" s="71"/>
      <c r="H3644" s="113" t="str">
        <f t="shared" si="364"/>
        <v/>
      </c>
      <c r="I3644" s="72"/>
      <c r="Y3644" s="65" t="str">
        <f t="shared" si="365"/>
        <v>DOUBLE</v>
      </c>
      <c r="Z3644" s="65">
        <f t="shared" si="360"/>
        <v>0</v>
      </c>
      <c r="AA3644" s="65">
        <f t="shared" si="361"/>
        <v>0</v>
      </c>
      <c r="AB3644" s="65">
        <f t="shared" si="362"/>
        <v>1</v>
      </c>
      <c r="AC3644" s="65">
        <f t="shared" si="363"/>
        <v>0</v>
      </c>
    </row>
    <row r="3645" spans="7:29" x14ac:dyDescent="0.25">
      <c r="G3645" s="71"/>
      <c r="H3645" s="113" t="str">
        <f t="shared" si="364"/>
        <v/>
      </c>
      <c r="I3645" s="72"/>
      <c r="Y3645" s="65" t="str">
        <f t="shared" si="365"/>
        <v>DOUBLE</v>
      </c>
      <c r="Z3645" s="65">
        <f t="shared" si="360"/>
        <v>0</v>
      </c>
      <c r="AA3645" s="65">
        <f t="shared" si="361"/>
        <v>0</v>
      </c>
      <c r="AB3645" s="65">
        <f t="shared" si="362"/>
        <v>1</v>
      </c>
      <c r="AC3645" s="65">
        <f t="shared" si="363"/>
        <v>0</v>
      </c>
    </row>
    <row r="3646" spans="7:29" x14ac:dyDescent="0.25">
      <c r="G3646" s="71"/>
      <c r="H3646" s="113" t="str">
        <f t="shared" si="364"/>
        <v/>
      </c>
      <c r="I3646" s="72"/>
      <c r="Y3646" s="65" t="str">
        <f t="shared" si="365"/>
        <v>DOUBLE</v>
      </c>
      <c r="Z3646" s="65">
        <f t="shared" si="360"/>
        <v>0</v>
      </c>
      <c r="AA3646" s="65">
        <f t="shared" si="361"/>
        <v>0</v>
      </c>
      <c r="AB3646" s="65">
        <f t="shared" si="362"/>
        <v>1</v>
      </c>
      <c r="AC3646" s="65">
        <f t="shared" si="363"/>
        <v>0</v>
      </c>
    </row>
    <row r="3647" spans="7:29" x14ac:dyDescent="0.25">
      <c r="G3647" s="71"/>
      <c r="H3647" s="113" t="str">
        <f t="shared" si="364"/>
        <v/>
      </c>
      <c r="I3647" s="72"/>
      <c r="Y3647" s="65" t="str">
        <f t="shared" si="365"/>
        <v>DOUBLE</v>
      </c>
      <c r="Z3647" s="65">
        <f t="shared" si="360"/>
        <v>0</v>
      </c>
      <c r="AA3647" s="65">
        <f t="shared" si="361"/>
        <v>0</v>
      </c>
      <c r="AB3647" s="65">
        <f t="shared" si="362"/>
        <v>1</v>
      </c>
      <c r="AC3647" s="65">
        <f t="shared" si="363"/>
        <v>0</v>
      </c>
    </row>
    <row r="3648" spans="7:29" x14ac:dyDescent="0.25">
      <c r="G3648" s="71"/>
      <c r="H3648" s="113" t="str">
        <f t="shared" si="364"/>
        <v/>
      </c>
      <c r="I3648" s="72"/>
      <c r="Y3648" s="65" t="str">
        <f t="shared" si="365"/>
        <v>DOUBLE</v>
      </c>
      <c r="Z3648" s="65">
        <f t="shared" si="360"/>
        <v>0</v>
      </c>
      <c r="AA3648" s="65">
        <f t="shared" si="361"/>
        <v>0</v>
      </c>
      <c r="AB3648" s="65">
        <f t="shared" si="362"/>
        <v>1</v>
      </c>
      <c r="AC3648" s="65">
        <f t="shared" si="363"/>
        <v>0</v>
      </c>
    </row>
    <row r="3649" spans="7:29" x14ac:dyDescent="0.25">
      <c r="G3649" s="71"/>
      <c r="H3649" s="113" t="str">
        <f t="shared" si="364"/>
        <v/>
      </c>
      <c r="I3649" s="72"/>
      <c r="Y3649" s="65" t="str">
        <f t="shared" si="365"/>
        <v>DOUBLE</v>
      </c>
      <c r="Z3649" s="65">
        <f t="shared" ref="Z3649:Z3712" si="366">A3490</f>
        <v>0</v>
      </c>
      <c r="AA3649" s="65">
        <f t="shared" si="361"/>
        <v>0</v>
      </c>
      <c r="AB3649" s="65">
        <f t="shared" si="362"/>
        <v>1</v>
      </c>
      <c r="AC3649" s="65">
        <f t="shared" si="363"/>
        <v>0</v>
      </c>
    </row>
    <row r="3650" spans="7:29" x14ac:dyDescent="0.25">
      <c r="G3650" s="71"/>
      <c r="H3650" s="113" t="str">
        <f t="shared" si="364"/>
        <v/>
      </c>
      <c r="I3650" s="72"/>
      <c r="Y3650" s="65" t="str">
        <f t="shared" si="365"/>
        <v>DOUBLE</v>
      </c>
      <c r="Z3650" s="65">
        <f t="shared" si="366"/>
        <v>0</v>
      </c>
      <c r="AA3650" s="65">
        <f t="shared" si="361"/>
        <v>0</v>
      </c>
      <c r="AB3650" s="65">
        <f t="shared" si="362"/>
        <v>1</v>
      </c>
      <c r="AC3650" s="65">
        <f t="shared" si="363"/>
        <v>0</v>
      </c>
    </row>
    <row r="3651" spans="7:29" x14ac:dyDescent="0.25">
      <c r="G3651" s="71"/>
      <c r="H3651" s="113" t="str">
        <f t="shared" si="364"/>
        <v/>
      </c>
      <c r="I3651" s="72"/>
      <c r="Y3651" s="65" t="str">
        <f t="shared" si="365"/>
        <v>DOUBLE</v>
      </c>
      <c r="Z3651" s="65">
        <f t="shared" si="366"/>
        <v>0</v>
      </c>
      <c r="AA3651" s="65">
        <f t="shared" ref="AA3651:AA3714" si="367">I3492</f>
        <v>0</v>
      </c>
      <c r="AB3651" s="65">
        <f t="shared" ref="AB3651:AB3714" si="368">IF(ISNA(MATCH(C3492,G3492,0)),1,0)</f>
        <v>1</v>
      </c>
      <c r="AC3651" s="65">
        <f t="shared" si="363"/>
        <v>0</v>
      </c>
    </row>
    <row r="3652" spans="7:29" x14ac:dyDescent="0.25">
      <c r="G3652" s="71"/>
      <c r="H3652" s="113" t="str">
        <f t="shared" si="364"/>
        <v/>
      </c>
      <c r="I3652" s="72"/>
      <c r="Y3652" s="65" t="str">
        <f t="shared" si="365"/>
        <v>DOUBLE</v>
      </c>
      <c r="Z3652" s="65">
        <f t="shared" si="366"/>
        <v>0</v>
      </c>
      <c r="AA3652" s="65">
        <f t="shared" si="367"/>
        <v>0</v>
      </c>
      <c r="AB3652" s="65">
        <f t="shared" si="368"/>
        <v>1</v>
      </c>
      <c r="AC3652" s="65">
        <f t="shared" si="363"/>
        <v>0</v>
      </c>
    </row>
    <row r="3653" spans="7:29" x14ac:dyDescent="0.25">
      <c r="G3653" s="71"/>
      <c r="H3653" s="113" t="str">
        <f t="shared" si="364"/>
        <v/>
      </c>
      <c r="I3653" s="72"/>
      <c r="Y3653" s="65" t="str">
        <f t="shared" si="365"/>
        <v>DOUBLE</v>
      </c>
      <c r="Z3653" s="65">
        <f t="shared" si="366"/>
        <v>0</v>
      </c>
      <c r="AA3653" s="65">
        <f t="shared" si="367"/>
        <v>0</v>
      </c>
      <c r="AB3653" s="65">
        <f t="shared" si="368"/>
        <v>1</v>
      </c>
      <c r="AC3653" s="65">
        <f t="shared" si="363"/>
        <v>0</v>
      </c>
    </row>
    <row r="3654" spans="7:29" x14ac:dyDescent="0.25">
      <c r="G3654" s="71"/>
      <c r="H3654" s="113" t="str">
        <f t="shared" si="364"/>
        <v/>
      </c>
      <c r="I3654" s="72"/>
      <c r="Y3654" s="65" t="str">
        <f t="shared" si="365"/>
        <v>DOUBLE</v>
      </c>
      <c r="Z3654" s="65">
        <f t="shared" si="366"/>
        <v>0</v>
      </c>
      <c r="AA3654" s="65">
        <f t="shared" si="367"/>
        <v>0</v>
      </c>
      <c r="AB3654" s="65">
        <f t="shared" si="368"/>
        <v>1</v>
      </c>
      <c r="AC3654" s="65">
        <f t="shared" si="363"/>
        <v>0</v>
      </c>
    </row>
    <row r="3655" spans="7:29" x14ac:dyDescent="0.25">
      <c r="G3655" s="71"/>
      <c r="H3655" s="113" t="str">
        <f t="shared" si="364"/>
        <v/>
      </c>
      <c r="I3655" s="72"/>
      <c r="Y3655" s="65" t="str">
        <f t="shared" si="365"/>
        <v>DOUBLE</v>
      </c>
      <c r="Z3655" s="65">
        <f t="shared" si="366"/>
        <v>0</v>
      </c>
      <c r="AA3655" s="65">
        <f t="shared" si="367"/>
        <v>0</v>
      </c>
      <c r="AB3655" s="65">
        <f t="shared" si="368"/>
        <v>1</v>
      </c>
      <c r="AC3655" s="65">
        <f t="shared" ref="AC3655:AC3718" si="369">LEN(G3496)</f>
        <v>0</v>
      </c>
    </row>
    <row r="3656" spans="7:29" x14ac:dyDescent="0.25">
      <c r="G3656" s="71"/>
      <c r="H3656" s="113" t="str">
        <f t="shared" si="364"/>
        <v/>
      </c>
      <c r="I3656" s="72"/>
      <c r="Y3656" s="65" t="str">
        <f t="shared" si="365"/>
        <v>DOUBLE</v>
      </c>
      <c r="Z3656" s="65">
        <f t="shared" si="366"/>
        <v>0</v>
      </c>
      <c r="AA3656" s="65">
        <f t="shared" si="367"/>
        <v>0</v>
      </c>
      <c r="AB3656" s="65">
        <f t="shared" si="368"/>
        <v>1</v>
      </c>
      <c r="AC3656" s="65">
        <f t="shared" si="369"/>
        <v>0</v>
      </c>
    </row>
    <row r="3657" spans="7:29" x14ac:dyDescent="0.25">
      <c r="G3657" s="71"/>
      <c r="H3657" s="113" t="str">
        <f t="shared" si="364"/>
        <v/>
      </c>
      <c r="I3657" s="72"/>
      <c r="Y3657" s="65" t="str">
        <f t="shared" si="365"/>
        <v>DOUBLE</v>
      </c>
      <c r="Z3657" s="65">
        <f t="shared" si="366"/>
        <v>0</v>
      </c>
      <c r="AA3657" s="65">
        <f t="shared" si="367"/>
        <v>0</v>
      </c>
      <c r="AB3657" s="65">
        <f t="shared" si="368"/>
        <v>1</v>
      </c>
      <c r="AC3657" s="65">
        <f t="shared" si="369"/>
        <v>0</v>
      </c>
    </row>
    <row r="3658" spans="7:29" x14ac:dyDescent="0.25">
      <c r="G3658" s="71"/>
      <c r="H3658" s="113" t="str">
        <f t="shared" si="364"/>
        <v/>
      </c>
      <c r="I3658" s="72"/>
      <c r="Y3658" s="65" t="str">
        <f t="shared" si="365"/>
        <v>DOUBLE</v>
      </c>
      <c r="Z3658" s="65">
        <f t="shared" si="366"/>
        <v>0</v>
      </c>
      <c r="AA3658" s="65">
        <f t="shared" si="367"/>
        <v>0</v>
      </c>
      <c r="AB3658" s="65">
        <f t="shared" si="368"/>
        <v>1</v>
      </c>
      <c r="AC3658" s="65">
        <f t="shared" si="369"/>
        <v>0</v>
      </c>
    </row>
    <row r="3659" spans="7:29" x14ac:dyDescent="0.25">
      <c r="G3659" s="71"/>
      <c r="H3659" s="113" t="str">
        <f t="shared" si="364"/>
        <v/>
      </c>
      <c r="I3659" s="72"/>
      <c r="Y3659" s="65" t="str">
        <f t="shared" si="365"/>
        <v>DOUBLE</v>
      </c>
      <c r="Z3659" s="65">
        <f t="shared" si="366"/>
        <v>0</v>
      </c>
      <c r="AA3659" s="65">
        <f t="shared" si="367"/>
        <v>0</v>
      </c>
      <c r="AB3659" s="65">
        <f t="shared" si="368"/>
        <v>1</v>
      </c>
      <c r="AC3659" s="65">
        <f t="shared" si="369"/>
        <v>0</v>
      </c>
    </row>
    <row r="3660" spans="7:29" x14ac:dyDescent="0.25">
      <c r="G3660" s="71"/>
      <c r="H3660" s="113" t="str">
        <f t="shared" si="364"/>
        <v/>
      </c>
      <c r="I3660" s="72"/>
      <c r="Y3660" s="65" t="str">
        <f t="shared" si="365"/>
        <v>DOUBLE</v>
      </c>
      <c r="Z3660" s="65">
        <f t="shared" si="366"/>
        <v>0</v>
      </c>
      <c r="AA3660" s="65">
        <f t="shared" si="367"/>
        <v>0</v>
      </c>
      <c r="AB3660" s="65">
        <f t="shared" si="368"/>
        <v>1</v>
      </c>
      <c r="AC3660" s="65">
        <f t="shared" si="369"/>
        <v>0</v>
      </c>
    </row>
    <row r="3661" spans="7:29" x14ac:dyDescent="0.25">
      <c r="G3661" s="71"/>
      <c r="H3661" s="113" t="str">
        <f t="shared" si="364"/>
        <v/>
      </c>
      <c r="I3661" s="72"/>
      <c r="Y3661" s="65" t="str">
        <f t="shared" si="365"/>
        <v>DOUBLE</v>
      </c>
      <c r="Z3661" s="65">
        <f t="shared" si="366"/>
        <v>0</v>
      </c>
      <c r="AA3661" s="65">
        <f t="shared" si="367"/>
        <v>0</v>
      </c>
      <c r="AB3661" s="65">
        <f t="shared" si="368"/>
        <v>1</v>
      </c>
      <c r="AC3661" s="65">
        <f t="shared" si="369"/>
        <v>0</v>
      </c>
    </row>
    <row r="3662" spans="7:29" x14ac:dyDescent="0.25">
      <c r="G3662" s="71"/>
      <c r="H3662" s="113" t="str">
        <f t="shared" si="364"/>
        <v/>
      </c>
      <c r="I3662" s="72"/>
      <c r="Y3662" s="65" t="str">
        <f t="shared" si="365"/>
        <v>DOUBLE</v>
      </c>
      <c r="Z3662" s="65">
        <f t="shared" si="366"/>
        <v>0</v>
      </c>
      <c r="AA3662" s="65">
        <f t="shared" si="367"/>
        <v>0</v>
      </c>
      <c r="AB3662" s="65">
        <f t="shared" si="368"/>
        <v>1</v>
      </c>
      <c r="AC3662" s="65">
        <f t="shared" si="369"/>
        <v>0</v>
      </c>
    </row>
    <row r="3663" spans="7:29" x14ac:dyDescent="0.25">
      <c r="G3663" s="71"/>
      <c r="H3663" s="113" t="str">
        <f t="shared" si="364"/>
        <v/>
      </c>
      <c r="I3663" s="72"/>
      <c r="Y3663" s="65" t="str">
        <f t="shared" si="365"/>
        <v>DOUBLE</v>
      </c>
      <c r="Z3663" s="65">
        <f t="shared" si="366"/>
        <v>0</v>
      </c>
      <c r="AA3663" s="65">
        <f t="shared" si="367"/>
        <v>0</v>
      </c>
      <c r="AB3663" s="65">
        <f t="shared" si="368"/>
        <v>1</v>
      </c>
      <c r="AC3663" s="65">
        <f t="shared" si="369"/>
        <v>0</v>
      </c>
    </row>
    <row r="3664" spans="7:29" x14ac:dyDescent="0.25">
      <c r="G3664" s="71"/>
      <c r="H3664" s="113" t="str">
        <f t="shared" si="364"/>
        <v/>
      </c>
      <c r="I3664" s="72"/>
      <c r="Y3664" s="65" t="str">
        <f t="shared" si="365"/>
        <v>DOUBLE</v>
      </c>
      <c r="Z3664" s="65">
        <f t="shared" si="366"/>
        <v>0</v>
      </c>
      <c r="AA3664" s="65">
        <f t="shared" si="367"/>
        <v>0</v>
      </c>
      <c r="AB3664" s="65">
        <f t="shared" si="368"/>
        <v>1</v>
      </c>
      <c r="AC3664" s="65">
        <f t="shared" si="369"/>
        <v>0</v>
      </c>
    </row>
    <row r="3665" spans="7:29" x14ac:dyDescent="0.25">
      <c r="G3665" s="71"/>
      <c r="H3665" s="113" t="str">
        <f t="shared" si="364"/>
        <v/>
      </c>
      <c r="I3665" s="72"/>
      <c r="Y3665" s="65" t="str">
        <f t="shared" si="365"/>
        <v>DOUBLE</v>
      </c>
      <c r="Z3665" s="65">
        <f t="shared" si="366"/>
        <v>0</v>
      </c>
      <c r="AA3665" s="65">
        <f t="shared" si="367"/>
        <v>0</v>
      </c>
      <c r="AB3665" s="65">
        <f t="shared" si="368"/>
        <v>1</v>
      </c>
      <c r="AC3665" s="65">
        <f t="shared" si="369"/>
        <v>0</v>
      </c>
    </row>
    <row r="3666" spans="7:29" x14ac:dyDescent="0.25">
      <c r="G3666" s="71"/>
      <c r="H3666" s="113" t="str">
        <f t="shared" si="364"/>
        <v/>
      </c>
      <c r="I3666" s="72"/>
      <c r="Y3666" s="65" t="str">
        <f t="shared" si="365"/>
        <v>DOUBLE</v>
      </c>
      <c r="Z3666" s="65">
        <f t="shared" si="366"/>
        <v>0</v>
      </c>
      <c r="AA3666" s="65">
        <f t="shared" si="367"/>
        <v>0</v>
      </c>
      <c r="AB3666" s="65">
        <f t="shared" si="368"/>
        <v>1</v>
      </c>
      <c r="AC3666" s="65">
        <f t="shared" si="369"/>
        <v>0</v>
      </c>
    </row>
    <row r="3667" spans="7:29" x14ac:dyDescent="0.25">
      <c r="G3667" s="71"/>
      <c r="H3667" s="113" t="str">
        <f t="shared" si="364"/>
        <v/>
      </c>
      <c r="I3667" s="72"/>
      <c r="Y3667" s="65" t="str">
        <f t="shared" si="365"/>
        <v>DOUBLE</v>
      </c>
      <c r="Z3667" s="65">
        <f t="shared" si="366"/>
        <v>0</v>
      </c>
      <c r="AA3667" s="65">
        <f t="shared" si="367"/>
        <v>0</v>
      </c>
      <c r="AB3667" s="65">
        <f t="shared" si="368"/>
        <v>1</v>
      </c>
      <c r="AC3667" s="65">
        <f t="shared" si="369"/>
        <v>0</v>
      </c>
    </row>
    <row r="3668" spans="7:29" x14ac:dyDescent="0.25">
      <c r="G3668" s="71"/>
      <c r="H3668" s="113" t="str">
        <f t="shared" si="364"/>
        <v/>
      </c>
      <c r="I3668" s="72"/>
      <c r="Y3668" s="65" t="str">
        <f t="shared" si="365"/>
        <v>DOUBLE</v>
      </c>
      <c r="Z3668" s="65">
        <f t="shared" si="366"/>
        <v>0</v>
      </c>
      <c r="AA3668" s="65">
        <f t="shared" si="367"/>
        <v>0</v>
      </c>
      <c r="AB3668" s="65">
        <f t="shared" si="368"/>
        <v>1</v>
      </c>
      <c r="AC3668" s="65">
        <f t="shared" si="369"/>
        <v>0</v>
      </c>
    </row>
    <row r="3669" spans="7:29" x14ac:dyDescent="0.25">
      <c r="G3669" s="71"/>
      <c r="H3669" s="113" t="str">
        <f t="shared" si="364"/>
        <v/>
      </c>
      <c r="I3669" s="72"/>
      <c r="Y3669" s="65" t="str">
        <f t="shared" si="365"/>
        <v>DOUBLE</v>
      </c>
      <c r="Z3669" s="65">
        <f t="shared" si="366"/>
        <v>0</v>
      </c>
      <c r="AA3669" s="65">
        <f t="shared" si="367"/>
        <v>0</v>
      </c>
      <c r="AB3669" s="65">
        <f t="shared" si="368"/>
        <v>1</v>
      </c>
      <c r="AC3669" s="65">
        <f t="shared" si="369"/>
        <v>0</v>
      </c>
    </row>
    <row r="3670" spans="7:29" x14ac:dyDescent="0.25">
      <c r="G3670" s="71"/>
      <c r="H3670" s="113" t="str">
        <f t="shared" si="364"/>
        <v/>
      </c>
      <c r="I3670" s="72"/>
      <c r="Y3670" s="65" t="str">
        <f t="shared" si="365"/>
        <v>DOUBLE</v>
      </c>
      <c r="Z3670" s="65">
        <f t="shared" si="366"/>
        <v>0</v>
      </c>
      <c r="AA3670" s="65">
        <f t="shared" si="367"/>
        <v>0</v>
      </c>
      <c r="AB3670" s="65">
        <f t="shared" si="368"/>
        <v>1</v>
      </c>
      <c r="AC3670" s="65">
        <f t="shared" si="369"/>
        <v>0</v>
      </c>
    </row>
    <row r="3671" spans="7:29" x14ac:dyDescent="0.25">
      <c r="G3671" s="71"/>
      <c r="H3671" s="113" t="str">
        <f t="shared" si="364"/>
        <v/>
      </c>
      <c r="I3671" s="72"/>
      <c r="Y3671" s="65" t="str">
        <f t="shared" si="365"/>
        <v>DOUBLE</v>
      </c>
      <c r="Z3671" s="65">
        <f t="shared" si="366"/>
        <v>0</v>
      </c>
      <c r="AA3671" s="65">
        <f t="shared" si="367"/>
        <v>0</v>
      </c>
      <c r="AB3671" s="65">
        <f t="shared" si="368"/>
        <v>1</v>
      </c>
      <c r="AC3671" s="65">
        <f t="shared" si="369"/>
        <v>0</v>
      </c>
    </row>
    <row r="3672" spans="7:29" x14ac:dyDescent="0.25">
      <c r="G3672" s="71"/>
      <c r="H3672" s="113" t="str">
        <f t="shared" si="364"/>
        <v/>
      </c>
      <c r="I3672" s="72"/>
      <c r="Y3672" s="65" t="str">
        <f t="shared" si="365"/>
        <v>DOUBLE</v>
      </c>
      <c r="Z3672" s="65">
        <f t="shared" si="366"/>
        <v>0</v>
      </c>
      <c r="AA3672" s="65">
        <f t="shared" si="367"/>
        <v>0</v>
      </c>
      <c r="AB3672" s="65">
        <f t="shared" si="368"/>
        <v>1</v>
      </c>
      <c r="AC3672" s="65">
        <f t="shared" si="369"/>
        <v>0</v>
      </c>
    </row>
    <row r="3673" spans="7:29" x14ac:dyDescent="0.25">
      <c r="G3673" s="71"/>
      <c r="H3673" s="113" t="str">
        <f t="shared" si="364"/>
        <v/>
      </c>
      <c r="I3673" s="72"/>
      <c r="Y3673" s="65" t="str">
        <f t="shared" si="365"/>
        <v>DOUBLE</v>
      </c>
      <c r="Z3673" s="65">
        <f t="shared" si="366"/>
        <v>0</v>
      </c>
      <c r="AA3673" s="65">
        <f t="shared" si="367"/>
        <v>0</v>
      </c>
      <c r="AB3673" s="65">
        <f t="shared" si="368"/>
        <v>1</v>
      </c>
      <c r="AC3673" s="65">
        <f t="shared" si="369"/>
        <v>0</v>
      </c>
    </row>
    <row r="3674" spans="7:29" x14ac:dyDescent="0.25">
      <c r="G3674" s="71"/>
      <c r="H3674" s="113" t="str">
        <f t="shared" si="364"/>
        <v/>
      </c>
      <c r="I3674" s="72"/>
      <c r="Y3674" s="65" t="str">
        <f t="shared" si="365"/>
        <v>DOUBLE</v>
      </c>
      <c r="Z3674" s="65">
        <f t="shared" si="366"/>
        <v>0</v>
      </c>
      <c r="AA3674" s="65">
        <f t="shared" si="367"/>
        <v>0</v>
      </c>
      <c r="AB3674" s="65">
        <f t="shared" si="368"/>
        <v>1</v>
      </c>
      <c r="AC3674" s="65">
        <f t="shared" si="369"/>
        <v>0</v>
      </c>
    </row>
    <row r="3675" spans="7:29" x14ac:dyDescent="0.25">
      <c r="G3675" s="71"/>
      <c r="H3675" s="113" t="str">
        <f t="shared" si="364"/>
        <v/>
      </c>
      <c r="I3675" s="72"/>
      <c r="Y3675" s="65" t="str">
        <f t="shared" si="365"/>
        <v>DOUBLE</v>
      </c>
      <c r="Z3675" s="65">
        <f t="shared" si="366"/>
        <v>0</v>
      </c>
      <c r="AA3675" s="65">
        <f t="shared" si="367"/>
        <v>0</v>
      </c>
      <c r="AB3675" s="65">
        <f t="shared" si="368"/>
        <v>1</v>
      </c>
      <c r="AC3675" s="65">
        <f t="shared" si="369"/>
        <v>0</v>
      </c>
    </row>
    <row r="3676" spans="7:29" x14ac:dyDescent="0.25">
      <c r="G3676" s="71"/>
      <c r="H3676" s="113" t="str">
        <f t="shared" si="364"/>
        <v/>
      </c>
      <c r="I3676" s="72"/>
      <c r="Y3676" s="65" t="str">
        <f t="shared" si="365"/>
        <v>DOUBLE</v>
      </c>
      <c r="Z3676" s="65">
        <f t="shared" si="366"/>
        <v>0</v>
      </c>
      <c r="AA3676" s="65">
        <f t="shared" si="367"/>
        <v>0</v>
      </c>
      <c r="AB3676" s="65">
        <f t="shared" si="368"/>
        <v>1</v>
      </c>
      <c r="AC3676" s="65">
        <f t="shared" si="369"/>
        <v>0</v>
      </c>
    </row>
    <row r="3677" spans="7:29" x14ac:dyDescent="0.25">
      <c r="G3677" s="71"/>
      <c r="H3677" s="113" t="str">
        <f t="shared" si="364"/>
        <v/>
      </c>
      <c r="I3677" s="72"/>
      <c r="Y3677" s="65" t="str">
        <f t="shared" si="365"/>
        <v>DOUBLE</v>
      </c>
      <c r="Z3677" s="65">
        <f t="shared" si="366"/>
        <v>0</v>
      </c>
      <c r="AA3677" s="65">
        <f t="shared" si="367"/>
        <v>0</v>
      </c>
      <c r="AB3677" s="65">
        <f t="shared" si="368"/>
        <v>1</v>
      </c>
      <c r="AC3677" s="65">
        <f t="shared" si="369"/>
        <v>0</v>
      </c>
    </row>
    <row r="3678" spans="7:29" x14ac:dyDescent="0.25">
      <c r="G3678" s="71"/>
      <c r="H3678" s="113" t="str">
        <f t="shared" si="364"/>
        <v/>
      </c>
      <c r="I3678" s="72"/>
      <c r="Y3678" s="65" t="str">
        <f t="shared" si="365"/>
        <v>DOUBLE</v>
      </c>
      <c r="Z3678" s="65">
        <f t="shared" si="366"/>
        <v>0</v>
      </c>
      <c r="AA3678" s="65">
        <f t="shared" si="367"/>
        <v>0</v>
      </c>
      <c r="AB3678" s="65">
        <f t="shared" si="368"/>
        <v>1</v>
      </c>
      <c r="AC3678" s="65">
        <f t="shared" si="369"/>
        <v>0</v>
      </c>
    </row>
    <row r="3679" spans="7:29" x14ac:dyDescent="0.25">
      <c r="G3679" s="71"/>
      <c r="H3679" s="113" t="str">
        <f t="shared" si="364"/>
        <v/>
      </c>
      <c r="I3679" s="72"/>
      <c r="Y3679" s="65" t="str">
        <f t="shared" si="365"/>
        <v>DOUBLE</v>
      </c>
      <c r="Z3679" s="65">
        <f t="shared" si="366"/>
        <v>0</v>
      </c>
      <c r="AA3679" s="65">
        <f t="shared" si="367"/>
        <v>0</v>
      </c>
      <c r="AB3679" s="65">
        <f t="shared" si="368"/>
        <v>1</v>
      </c>
      <c r="AC3679" s="65">
        <f t="shared" si="369"/>
        <v>0</v>
      </c>
    </row>
    <row r="3680" spans="7:29" x14ac:dyDescent="0.25">
      <c r="G3680" s="71"/>
      <c r="H3680" s="113" t="str">
        <f t="shared" si="364"/>
        <v/>
      </c>
      <c r="I3680" s="72"/>
      <c r="Y3680" s="65" t="str">
        <f t="shared" si="365"/>
        <v>DOUBLE</v>
      </c>
      <c r="Z3680" s="65">
        <f t="shared" si="366"/>
        <v>0</v>
      </c>
      <c r="AA3680" s="65">
        <f t="shared" si="367"/>
        <v>0</v>
      </c>
      <c r="AB3680" s="65">
        <f t="shared" si="368"/>
        <v>1</v>
      </c>
      <c r="AC3680" s="65">
        <f t="shared" si="369"/>
        <v>0</v>
      </c>
    </row>
    <row r="3681" spans="7:29" x14ac:dyDescent="0.25">
      <c r="G3681" s="71"/>
      <c r="H3681" s="113" t="str">
        <f t="shared" si="364"/>
        <v/>
      </c>
      <c r="I3681" s="72"/>
      <c r="Y3681" s="65" t="str">
        <f t="shared" si="365"/>
        <v>DOUBLE</v>
      </c>
      <c r="Z3681" s="65">
        <f t="shared" si="366"/>
        <v>0</v>
      </c>
      <c r="AA3681" s="65">
        <f t="shared" si="367"/>
        <v>0</v>
      </c>
      <c r="AB3681" s="65">
        <f t="shared" si="368"/>
        <v>1</v>
      </c>
      <c r="AC3681" s="65">
        <f t="shared" si="369"/>
        <v>0</v>
      </c>
    </row>
    <row r="3682" spans="7:29" x14ac:dyDescent="0.25">
      <c r="G3682" s="71"/>
      <c r="H3682" s="113" t="str">
        <f t="shared" si="364"/>
        <v/>
      </c>
      <c r="I3682" s="72"/>
      <c r="Y3682" s="65" t="str">
        <f t="shared" si="365"/>
        <v>DOUBLE</v>
      </c>
      <c r="Z3682" s="65">
        <f t="shared" si="366"/>
        <v>0</v>
      </c>
      <c r="AA3682" s="65">
        <f t="shared" si="367"/>
        <v>0</v>
      </c>
      <c r="AB3682" s="65">
        <f t="shared" si="368"/>
        <v>1</v>
      </c>
      <c r="AC3682" s="65">
        <f t="shared" si="369"/>
        <v>0</v>
      </c>
    </row>
    <row r="3683" spans="7:29" x14ac:dyDescent="0.25">
      <c r="G3683" s="71"/>
      <c r="H3683" s="113" t="str">
        <f t="shared" si="364"/>
        <v/>
      </c>
      <c r="I3683" s="72"/>
      <c r="Y3683" s="65" t="str">
        <f t="shared" si="365"/>
        <v>DOUBLE</v>
      </c>
      <c r="Z3683" s="65">
        <f t="shared" si="366"/>
        <v>0</v>
      </c>
      <c r="AA3683" s="65">
        <f t="shared" si="367"/>
        <v>0</v>
      </c>
      <c r="AB3683" s="65">
        <f t="shared" si="368"/>
        <v>1</v>
      </c>
      <c r="AC3683" s="65">
        <f t="shared" si="369"/>
        <v>0</v>
      </c>
    </row>
    <row r="3684" spans="7:29" x14ac:dyDescent="0.25">
      <c r="G3684" s="71"/>
      <c r="H3684" s="113" t="str">
        <f t="shared" si="364"/>
        <v/>
      </c>
      <c r="I3684" s="72"/>
      <c r="Y3684" s="65" t="str">
        <f t="shared" si="365"/>
        <v>DOUBLE</v>
      </c>
      <c r="Z3684" s="65">
        <f t="shared" si="366"/>
        <v>0</v>
      </c>
      <c r="AA3684" s="65">
        <f t="shared" si="367"/>
        <v>0</v>
      </c>
      <c r="AB3684" s="65">
        <f t="shared" si="368"/>
        <v>1</v>
      </c>
      <c r="AC3684" s="65">
        <f t="shared" si="369"/>
        <v>0</v>
      </c>
    </row>
    <row r="3685" spans="7:29" x14ac:dyDescent="0.25">
      <c r="G3685" s="71"/>
      <c r="H3685" s="113" t="str">
        <f t="shared" si="364"/>
        <v/>
      </c>
      <c r="I3685" s="72"/>
      <c r="Y3685" s="65" t="str">
        <f t="shared" si="365"/>
        <v>DOUBLE</v>
      </c>
      <c r="Z3685" s="65">
        <f t="shared" si="366"/>
        <v>0</v>
      </c>
      <c r="AA3685" s="65">
        <f t="shared" si="367"/>
        <v>0</v>
      </c>
      <c r="AB3685" s="65">
        <f t="shared" si="368"/>
        <v>1</v>
      </c>
      <c r="AC3685" s="65">
        <f t="shared" si="369"/>
        <v>0</v>
      </c>
    </row>
    <row r="3686" spans="7:29" x14ac:dyDescent="0.25">
      <c r="G3686" s="71"/>
      <c r="H3686" s="113" t="str">
        <f t="shared" si="364"/>
        <v/>
      </c>
      <c r="I3686" s="72"/>
      <c r="Y3686" s="65" t="str">
        <f t="shared" si="365"/>
        <v>DOUBLE</v>
      </c>
      <c r="Z3686" s="65">
        <f t="shared" si="366"/>
        <v>0</v>
      </c>
      <c r="AA3686" s="65">
        <f t="shared" si="367"/>
        <v>0</v>
      </c>
      <c r="AB3686" s="65">
        <f t="shared" si="368"/>
        <v>1</v>
      </c>
      <c r="AC3686" s="65">
        <f t="shared" si="369"/>
        <v>0</v>
      </c>
    </row>
    <row r="3687" spans="7:29" x14ac:dyDescent="0.25">
      <c r="G3687" s="71"/>
      <c r="H3687" s="113" t="str">
        <f t="shared" ref="H3687:H3750" si="370">LEFT(G3687,2)</f>
        <v/>
      </c>
      <c r="I3687" s="72"/>
      <c r="Y3687" s="65" t="str">
        <f t="shared" ref="Y3687:Y3750" si="371">IF(COUNTIF($G$5:$G$4836,G3528)&gt;1,"DOUBLE","")</f>
        <v>DOUBLE</v>
      </c>
      <c r="Z3687" s="65">
        <f t="shared" si="366"/>
        <v>0</v>
      </c>
      <c r="AA3687" s="65">
        <f t="shared" si="367"/>
        <v>0</v>
      </c>
      <c r="AB3687" s="65">
        <f t="shared" si="368"/>
        <v>1</v>
      </c>
      <c r="AC3687" s="65">
        <f t="shared" si="369"/>
        <v>0</v>
      </c>
    </row>
    <row r="3688" spans="7:29" x14ac:dyDescent="0.25">
      <c r="G3688" s="71"/>
      <c r="H3688" s="113" t="str">
        <f t="shared" si="370"/>
        <v/>
      </c>
      <c r="I3688" s="72"/>
      <c r="Y3688" s="65" t="str">
        <f t="shared" si="371"/>
        <v>DOUBLE</v>
      </c>
      <c r="Z3688" s="65">
        <f t="shared" si="366"/>
        <v>0</v>
      </c>
      <c r="AA3688" s="65">
        <f t="shared" si="367"/>
        <v>0</v>
      </c>
      <c r="AB3688" s="65">
        <f t="shared" si="368"/>
        <v>1</v>
      </c>
      <c r="AC3688" s="65">
        <f t="shared" si="369"/>
        <v>0</v>
      </c>
    </row>
    <row r="3689" spans="7:29" x14ac:dyDescent="0.25">
      <c r="G3689" s="71"/>
      <c r="H3689" s="113" t="str">
        <f t="shared" si="370"/>
        <v/>
      </c>
      <c r="I3689" s="72"/>
      <c r="Y3689" s="65" t="str">
        <f t="shared" si="371"/>
        <v>DOUBLE</v>
      </c>
      <c r="Z3689" s="65">
        <f t="shared" si="366"/>
        <v>0</v>
      </c>
      <c r="AA3689" s="65">
        <f t="shared" si="367"/>
        <v>0</v>
      </c>
      <c r="AB3689" s="65">
        <f t="shared" si="368"/>
        <v>1</v>
      </c>
      <c r="AC3689" s="65">
        <f t="shared" si="369"/>
        <v>0</v>
      </c>
    </row>
    <row r="3690" spans="7:29" x14ac:dyDescent="0.25">
      <c r="G3690" s="71"/>
      <c r="H3690" s="113" t="str">
        <f t="shared" si="370"/>
        <v/>
      </c>
      <c r="I3690" s="72"/>
      <c r="Y3690" s="65" t="str">
        <f t="shared" si="371"/>
        <v>DOUBLE</v>
      </c>
      <c r="Z3690" s="65">
        <f t="shared" si="366"/>
        <v>0</v>
      </c>
      <c r="AA3690" s="65">
        <f t="shared" si="367"/>
        <v>0</v>
      </c>
      <c r="AB3690" s="65">
        <f t="shared" si="368"/>
        <v>1</v>
      </c>
      <c r="AC3690" s="65">
        <f t="shared" si="369"/>
        <v>0</v>
      </c>
    </row>
    <row r="3691" spans="7:29" x14ac:dyDescent="0.25">
      <c r="G3691" s="71"/>
      <c r="H3691" s="113" t="str">
        <f t="shared" si="370"/>
        <v/>
      </c>
      <c r="I3691" s="72"/>
      <c r="Y3691" s="65" t="str">
        <f t="shared" si="371"/>
        <v>DOUBLE</v>
      </c>
      <c r="Z3691" s="65">
        <f t="shared" si="366"/>
        <v>0</v>
      </c>
      <c r="AA3691" s="65">
        <f t="shared" si="367"/>
        <v>0</v>
      </c>
      <c r="AB3691" s="65">
        <f t="shared" si="368"/>
        <v>1</v>
      </c>
      <c r="AC3691" s="65">
        <f t="shared" si="369"/>
        <v>0</v>
      </c>
    </row>
    <row r="3692" spans="7:29" x14ac:dyDescent="0.25">
      <c r="G3692" s="71"/>
      <c r="H3692" s="113" t="str">
        <f t="shared" si="370"/>
        <v/>
      </c>
      <c r="I3692" s="72"/>
      <c r="Y3692" s="65" t="str">
        <f t="shared" si="371"/>
        <v>DOUBLE</v>
      </c>
      <c r="Z3692" s="65">
        <f t="shared" si="366"/>
        <v>0</v>
      </c>
      <c r="AA3692" s="65">
        <f t="shared" si="367"/>
        <v>0</v>
      </c>
      <c r="AB3692" s="65">
        <f t="shared" si="368"/>
        <v>1</v>
      </c>
      <c r="AC3692" s="65">
        <f t="shared" si="369"/>
        <v>0</v>
      </c>
    </row>
    <row r="3693" spans="7:29" x14ac:dyDescent="0.25">
      <c r="G3693" s="71"/>
      <c r="H3693" s="113" t="str">
        <f t="shared" si="370"/>
        <v/>
      </c>
      <c r="I3693" s="72"/>
      <c r="Y3693" s="65" t="str">
        <f t="shared" si="371"/>
        <v>DOUBLE</v>
      </c>
      <c r="Z3693" s="65">
        <f t="shared" si="366"/>
        <v>0</v>
      </c>
      <c r="AA3693" s="65">
        <f t="shared" si="367"/>
        <v>0</v>
      </c>
      <c r="AB3693" s="65">
        <f t="shared" si="368"/>
        <v>1</v>
      </c>
      <c r="AC3693" s="65">
        <f t="shared" si="369"/>
        <v>0</v>
      </c>
    </row>
    <row r="3694" spans="7:29" x14ac:dyDescent="0.25">
      <c r="G3694" s="71"/>
      <c r="H3694" s="113" t="str">
        <f t="shared" si="370"/>
        <v/>
      </c>
      <c r="I3694" s="72"/>
      <c r="Y3694" s="65" t="str">
        <f t="shared" si="371"/>
        <v>DOUBLE</v>
      </c>
      <c r="Z3694" s="65">
        <f t="shared" si="366"/>
        <v>0</v>
      </c>
      <c r="AA3694" s="65">
        <f t="shared" si="367"/>
        <v>0</v>
      </c>
      <c r="AB3694" s="65">
        <f t="shared" si="368"/>
        <v>1</v>
      </c>
      <c r="AC3694" s="65">
        <f t="shared" si="369"/>
        <v>0</v>
      </c>
    </row>
    <row r="3695" spans="7:29" x14ac:dyDescent="0.25">
      <c r="G3695" s="71"/>
      <c r="H3695" s="113" t="str">
        <f t="shared" si="370"/>
        <v/>
      </c>
      <c r="I3695" s="72"/>
      <c r="Y3695" s="65" t="str">
        <f t="shared" si="371"/>
        <v>DOUBLE</v>
      </c>
      <c r="Z3695" s="65">
        <f t="shared" si="366"/>
        <v>0</v>
      </c>
      <c r="AA3695" s="65">
        <f t="shared" si="367"/>
        <v>0</v>
      </c>
      <c r="AB3695" s="65">
        <f t="shared" si="368"/>
        <v>1</v>
      </c>
      <c r="AC3695" s="65">
        <f t="shared" si="369"/>
        <v>0</v>
      </c>
    </row>
    <row r="3696" spans="7:29" x14ac:dyDescent="0.25">
      <c r="G3696" s="71"/>
      <c r="H3696" s="113" t="str">
        <f t="shared" si="370"/>
        <v/>
      </c>
      <c r="I3696" s="72"/>
      <c r="Y3696" s="65" t="str">
        <f t="shared" si="371"/>
        <v>DOUBLE</v>
      </c>
      <c r="Z3696" s="65">
        <f t="shared" si="366"/>
        <v>0</v>
      </c>
      <c r="AA3696" s="65">
        <f t="shared" si="367"/>
        <v>0</v>
      </c>
      <c r="AB3696" s="65">
        <f t="shared" si="368"/>
        <v>1</v>
      </c>
      <c r="AC3696" s="65">
        <f t="shared" si="369"/>
        <v>0</v>
      </c>
    </row>
    <row r="3697" spans="7:29" x14ac:dyDescent="0.25">
      <c r="G3697" s="71"/>
      <c r="H3697" s="113" t="str">
        <f t="shared" si="370"/>
        <v/>
      </c>
      <c r="I3697" s="72"/>
      <c r="Y3697" s="65" t="str">
        <f t="shared" si="371"/>
        <v>DOUBLE</v>
      </c>
      <c r="Z3697" s="65">
        <f t="shared" si="366"/>
        <v>0</v>
      </c>
      <c r="AA3697" s="65">
        <f t="shared" si="367"/>
        <v>0</v>
      </c>
      <c r="AB3697" s="65">
        <f t="shared" si="368"/>
        <v>1</v>
      </c>
      <c r="AC3697" s="65">
        <f t="shared" si="369"/>
        <v>0</v>
      </c>
    </row>
    <row r="3698" spans="7:29" x14ac:dyDescent="0.25">
      <c r="G3698" s="71"/>
      <c r="H3698" s="113" t="str">
        <f t="shared" si="370"/>
        <v/>
      </c>
      <c r="I3698" s="72"/>
      <c r="Y3698" s="65" t="str">
        <f t="shared" si="371"/>
        <v>DOUBLE</v>
      </c>
      <c r="Z3698" s="65">
        <f t="shared" si="366"/>
        <v>0</v>
      </c>
      <c r="AA3698" s="65">
        <f t="shared" si="367"/>
        <v>0</v>
      </c>
      <c r="AB3698" s="65">
        <f t="shared" si="368"/>
        <v>1</v>
      </c>
      <c r="AC3698" s="65">
        <f t="shared" si="369"/>
        <v>0</v>
      </c>
    </row>
    <row r="3699" spans="7:29" x14ac:dyDescent="0.25">
      <c r="G3699" s="71"/>
      <c r="H3699" s="113" t="str">
        <f t="shared" si="370"/>
        <v/>
      </c>
      <c r="I3699" s="72"/>
      <c r="Y3699" s="65" t="str">
        <f t="shared" si="371"/>
        <v>DOUBLE</v>
      </c>
      <c r="Z3699" s="65">
        <f t="shared" si="366"/>
        <v>0</v>
      </c>
      <c r="AA3699" s="65">
        <f t="shared" si="367"/>
        <v>0</v>
      </c>
      <c r="AB3699" s="65">
        <f t="shared" si="368"/>
        <v>1</v>
      </c>
      <c r="AC3699" s="65">
        <f t="shared" si="369"/>
        <v>0</v>
      </c>
    </row>
    <row r="3700" spans="7:29" x14ac:dyDescent="0.25">
      <c r="G3700" s="71"/>
      <c r="H3700" s="113" t="str">
        <f t="shared" si="370"/>
        <v/>
      </c>
      <c r="I3700" s="72"/>
      <c r="Y3700" s="65" t="str">
        <f t="shared" si="371"/>
        <v>DOUBLE</v>
      </c>
      <c r="Z3700" s="65">
        <f t="shared" si="366"/>
        <v>0</v>
      </c>
      <c r="AA3700" s="65">
        <f t="shared" si="367"/>
        <v>0</v>
      </c>
      <c r="AB3700" s="65">
        <f t="shared" si="368"/>
        <v>1</v>
      </c>
      <c r="AC3700" s="65">
        <f t="shared" si="369"/>
        <v>0</v>
      </c>
    </row>
    <row r="3701" spans="7:29" x14ac:dyDescent="0.25">
      <c r="G3701" s="71"/>
      <c r="H3701" s="113" t="str">
        <f t="shared" si="370"/>
        <v/>
      </c>
      <c r="I3701" s="72"/>
      <c r="Y3701" s="65" t="str">
        <f t="shared" si="371"/>
        <v>DOUBLE</v>
      </c>
      <c r="Z3701" s="65">
        <f t="shared" si="366"/>
        <v>0</v>
      </c>
      <c r="AA3701" s="65">
        <f t="shared" si="367"/>
        <v>0</v>
      </c>
      <c r="AB3701" s="65">
        <f t="shared" si="368"/>
        <v>1</v>
      </c>
      <c r="AC3701" s="65">
        <f t="shared" si="369"/>
        <v>0</v>
      </c>
    </row>
    <row r="3702" spans="7:29" x14ac:dyDescent="0.25">
      <c r="G3702" s="71"/>
      <c r="H3702" s="113" t="str">
        <f t="shared" si="370"/>
        <v/>
      </c>
      <c r="I3702" s="72"/>
      <c r="Y3702" s="65" t="str">
        <f t="shared" si="371"/>
        <v>DOUBLE</v>
      </c>
      <c r="Z3702" s="65">
        <f t="shared" si="366"/>
        <v>0</v>
      </c>
      <c r="AA3702" s="65">
        <f t="shared" si="367"/>
        <v>0</v>
      </c>
      <c r="AB3702" s="65">
        <f t="shared" si="368"/>
        <v>1</v>
      </c>
      <c r="AC3702" s="65">
        <f t="shared" si="369"/>
        <v>0</v>
      </c>
    </row>
    <row r="3703" spans="7:29" x14ac:dyDescent="0.25">
      <c r="G3703" s="71"/>
      <c r="H3703" s="113" t="str">
        <f t="shared" si="370"/>
        <v/>
      </c>
      <c r="I3703" s="72"/>
      <c r="Y3703" s="65" t="str">
        <f t="shared" si="371"/>
        <v>DOUBLE</v>
      </c>
      <c r="Z3703" s="65">
        <f t="shared" si="366"/>
        <v>0</v>
      </c>
      <c r="AA3703" s="65">
        <f t="shared" si="367"/>
        <v>0</v>
      </c>
      <c r="AB3703" s="65">
        <f t="shared" si="368"/>
        <v>1</v>
      </c>
      <c r="AC3703" s="65">
        <f t="shared" si="369"/>
        <v>0</v>
      </c>
    </row>
    <row r="3704" spans="7:29" x14ac:dyDescent="0.25">
      <c r="G3704" s="71"/>
      <c r="H3704" s="113" t="str">
        <f t="shared" si="370"/>
        <v/>
      </c>
      <c r="I3704" s="72"/>
      <c r="Y3704" s="65" t="str">
        <f t="shared" si="371"/>
        <v>DOUBLE</v>
      </c>
      <c r="Z3704" s="65">
        <f t="shared" si="366"/>
        <v>0</v>
      </c>
      <c r="AA3704" s="65">
        <f t="shared" si="367"/>
        <v>0</v>
      </c>
      <c r="AB3704" s="65">
        <f t="shared" si="368"/>
        <v>1</v>
      </c>
      <c r="AC3704" s="65">
        <f t="shared" si="369"/>
        <v>0</v>
      </c>
    </row>
    <row r="3705" spans="7:29" x14ac:dyDescent="0.25">
      <c r="G3705" s="71"/>
      <c r="H3705" s="113" t="str">
        <f t="shared" si="370"/>
        <v/>
      </c>
      <c r="I3705" s="72"/>
      <c r="Y3705" s="65" t="str">
        <f t="shared" si="371"/>
        <v>DOUBLE</v>
      </c>
      <c r="Z3705" s="65">
        <f t="shared" si="366"/>
        <v>0</v>
      </c>
      <c r="AA3705" s="65">
        <f t="shared" si="367"/>
        <v>0</v>
      </c>
      <c r="AB3705" s="65">
        <f t="shared" si="368"/>
        <v>1</v>
      </c>
      <c r="AC3705" s="65">
        <f t="shared" si="369"/>
        <v>0</v>
      </c>
    </row>
    <row r="3706" spans="7:29" x14ac:dyDescent="0.25">
      <c r="G3706" s="71"/>
      <c r="H3706" s="113" t="str">
        <f t="shared" si="370"/>
        <v/>
      </c>
      <c r="I3706" s="72"/>
      <c r="Y3706" s="65" t="str">
        <f t="shared" si="371"/>
        <v>DOUBLE</v>
      </c>
      <c r="Z3706" s="65">
        <f t="shared" si="366"/>
        <v>0</v>
      </c>
      <c r="AA3706" s="65">
        <f t="shared" si="367"/>
        <v>0</v>
      </c>
      <c r="AB3706" s="65">
        <f t="shared" si="368"/>
        <v>1</v>
      </c>
      <c r="AC3706" s="65">
        <f t="shared" si="369"/>
        <v>0</v>
      </c>
    </row>
    <row r="3707" spans="7:29" x14ac:dyDescent="0.25">
      <c r="G3707" s="71"/>
      <c r="H3707" s="113" t="str">
        <f t="shared" si="370"/>
        <v/>
      </c>
      <c r="I3707" s="72"/>
      <c r="Y3707" s="65" t="str">
        <f t="shared" si="371"/>
        <v>DOUBLE</v>
      </c>
      <c r="Z3707" s="65">
        <f t="shared" si="366"/>
        <v>0</v>
      </c>
      <c r="AA3707" s="65">
        <f t="shared" si="367"/>
        <v>0</v>
      </c>
      <c r="AB3707" s="65">
        <f t="shared" si="368"/>
        <v>1</v>
      </c>
      <c r="AC3707" s="65">
        <f t="shared" si="369"/>
        <v>0</v>
      </c>
    </row>
    <row r="3708" spans="7:29" x14ac:dyDescent="0.25">
      <c r="G3708" s="71"/>
      <c r="H3708" s="113" t="str">
        <f t="shared" si="370"/>
        <v/>
      </c>
      <c r="I3708" s="72"/>
      <c r="Y3708" s="65" t="str">
        <f t="shared" si="371"/>
        <v>DOUBLE</v>
      </c>
      <c r="Z3708" s="65">
        <f t="shared" si="366"/>
        <v>0</v>
      </c>
      <c r="AA3708" s="65">
        <f t="shared" si="367"/>
        <v>0</v>
      </c>
      <c r="AB3708" s="65">
        <f t="shared" si="368"/>
        <v>1</v>
      </c>
      <c r="AC3708" s="65">
        <f t="shared" si="369"/>
        <v>0</v>
      </c>
    </row>
    <row r="3709" spans="7:29" x14ac:dyDescent="0.25">
      <c r="G3709" s="71"/>
      <c r="H3709" s="113" t="str">
        <f t="shared" si="370"/>
        <v/>
      </c>
      <c r="I3709" s="72"/>
      <c r="Y3709" s="65" t="str">
        <f t="shared" si="371"/>
        <v>DOUBLE</v>
      </c>
      <c r="Z3709" s="65">
        <f t="shared" si="366"/>
        <v>0</v>
      </c>
      <c r="AA3709" s="65">
        <f t="shared" si="367"/>
        <v>0</v>
      </c>
      <c r="AB3709" s="65">
        <f t="shared" si="368"/>
        <v>1</v>
      </c>
      <c r="AC3709" s="65">
        <f t="shared" si="369"/>
        <v>0</v>
      </c>
    </row>
    <row r="3710" spans="7:29" x14ac:dyDescent="0.25">
      <c r="G3710" s="71"/>
      <c r="H3710" s="113" t="str">
        <f t="shared" si="370"/>
        <v/>
      </c>
      <c r="I3710" s="72"/>
      <c r="Y3710" s="65" t="str">
        <f t="shared" si="371"/>
        <v>DOUBLE</v>
      </c>
      <c r="Z3710" s="65">
        <f t="shared" si="366"/>
        <v>0</v>
      </c>
      <c r="AA3710" s="65">
        <f t="shared" si="367"/>
        <v>0</v>
      </c>
      <c r="AB3710" s="65">
        <f t="shared" si="368"/>
        <v>1</v>
      </c>
      <c r="AC3710" s="65">
        <f t="shared" si="369"/>
        <v>0</v>
      </c>
    </row>
    <row r="3711" spans="7:29" x14ac:dyDescent="0.25">
      <c r="G3711" s="71"/>
      <c r="H3711" s="113" t="str">
        <f t="shared" si="370"/>
        <v/>
      </c>
      <c r="I3711" s="72"/>
      <c r="Y3711" s="65" t="str">
        <f t="shared" si="371"/>
        <v>DOUBLE</v>
      </c>
      <c r="Z3711" s="65">
        <f t="shared" si="366"/>
        <v>0</v>
      </c>
      <c r="AA3711" s="65">
        <f t="shared" si="367"/>
        <v>0</v>
      </c>
      <c r="AB3711" s="65">
        <f t="shared" si="368"/>
        <v>1</v>
      </c>
      <c r="AC3711" s="65">
        <f t="shared" si="369"/>
        <v>0</v>
      </c>
    </row>
    <row r="3712" spans="7:29" x14ac:dyDescent="0.25">
      <c r="G3712" s="71"/>
      <c r="H3712" s="113" t="str">
        <f t="shared" si="370"/>
        <v/>
      </c>
      <c r="I3712" s="72"/>
      <c r="Y3712" s="65" t="str">
        <f t="shared" si="371"/>
        <v>DOUBLE</v>
      </c>
      <c r="Z3712" s="65">
        <f t="shared" si="366"/>
        <v>0</v>
      </c>
      <c r="AA3712" s="65">
        <f t="shared" si="367"/>
        <v>0</v>
      </c>
      <c r="AB3712" s="65">
        <f t="shared" si="368"/>
        <v>1</v>
      </c>
      <c r="AC3712" s="65">
        <f t="shared" si="369"/>
        <v>0</v>
      </c>
    </row>
    <row r="3713" spans="7:29" x14ac:dyDescent="0.25">
      <c r="G3713" s="71"/>
      <c r="H3713" s="113" t="str">
        <f t="shared" si="370"/>
        <v/>
      </c>
      <c r="I3713" s="72"/>
      <c r="Y3713" s="65" t="str">
        <f t="shared" si="371"/>
        <v>DOUBLE</v>
      </c>
      <c r="Z3713" s="65">
        <f t="shared" ref="Z3713:Z3776" si="372">A3554</f>
        <v>0</v>
      </c>
      <c r="AA3713" s="65">
        <f t="shared" si="367"/>
        <v>0</v>
      </c>
      <c r="AB3713" s="65">
        <f t="shared" si="368"/>
        <v>1</v>
      </c>
      <c r="AC3713" s="65">
        <f t="shared" si="369"/>
        <v>0</v>
      </c>
    </row>
    <row r="3714" spans="7:29" x14ac:dyDescent="0.25">
      <c r="G3714" s="71"/>
      <c r="H3714" s="113" t="str">
        <f t="shared" si="370"/>
        <v/>
      </c>
      <c r="I3714" s="72"/>
      <c r="Y3714" s="65" t="str">
        <f t="shared" si="371"/>
        <v>DOUBLE</v>
      </c>
      <c r="Z3714" s="65">
        <f t="shared" si="372"/>
        <v>0</v>
      </c>
      <c r="AA3714" s="65">
        <f t="shared" si="367"/>
        <v>0</v>
      </c>
      <c r="AB3714" s="65">
        <f t="shared" si="368"/>
        <v>1</v>
      </c>
      <c r="AC3714" s="65">
        <f t="shared" si="369"/>
        <v>0</v>
      </c>
    </row>
    <row r="3715" spans="7:29" x14ac:dyDescent="0.25">
      <c r="G3715" s="71"/>
      <c r="H3715" s="113" t="str">
        <f t="shared" si="370"/>
        <v/>
      </c>
      <c r="I3715" s="72"/>
      <c r="Y3715" s="65" t="str">
        <f t="shared" si="371"/>
        <v>DOUBLE</v>
      </c>
      <c r="Z3715" s="65">
        <f t="shared" si="372"/>
        <v>0</v>
      </c>
      <c r="AA3715" s="65">
        <f t="shared" ref="AA3715:AA3778" si="373">I3556</f>
        <v>0</v>
      </c>
      <c r="AB3715" s="65">
        <f t="shared" ref="AB3715:AB3778" si="374">IF(ISNA(MATCH(C3556,G3556,0)),1,0)</f>
        <v>1</v>
      </c>
      <c r="AC3715" s="65">
        <f t="shared" si="369"/>
        <v>0</v>
      </c>
    </row>
    <row r="3716" spans="7:29" x14ac:dyDescent="0.25">
      <c r="G3716" s="71"/>
      <c r="H3716" s="113" t="str">
        <f t="shared" si="370"/>
        <v/>
      </c>
      <c r="I3716" s="72"/>
      <c r="Y3716" s="65" t="str">
        <f t="shared" si="371"/>
        <v>DOUBLE</v>
      </c>
      <c r="Z3716" s="65">
        <f t="shared" si="372"/>
        <v>0</v>
      </c>
      <c r="AA3716" s="65">
        <f t="shared" si="373"/>
        <v>0</v>
      </c>
      <c r="AB3716" s="65">
        <f t="shared" si="374"/>
        <v>1</v>
      </c>
      <c r="AC3716" s="65">
        <f t="shared" si="369"/>
        <v>0</v>
      </c>
    </row>
    <row r="3717" spans="7:29" x14ac:dyDescent="0.25">
      <c r="G3717" s="71"/>
      <c r="H3717" s="113" t="str">
        <f t="shared" si="370"/>
        <v/>
      </c>
      <c r="I3717" s="72"/>
      <c r="Y3717" s="65" t="str">
        <f t="shared" si="371"/>
        <v>DOUBLE</v>
      </c>
      <c r="Z3717" s="65">
        <f t="shared" si="372"/>
        <v>0</v>
      </c>
      <c r="AA3717" s="65">
        <f t="shared" si="373"/>
        <v>0</v>
      </c>
      <c r="AB3717" s="65">
        <f t="shared" si="374"/>
        <v>1</v>
      </c>
      <c r="AC3717" s="65">
        <f t="shared" si="369"/>
        <v>0</v>
      </c>
    </row>
    <row r="3718" spans="7:29" x14ac:dyDescent="0.25">
      <c r="G3718" s="71"/>
      <c r="H3718" s="113" t="str">
        <f t="shared" si="370"/>
        <v/>
      </c>
      <c r="I3718" s="72"/>
      <c r="Y3718" s="65" t="str">
        <f t="shared" si="371"/>
        <v>DOUBLE</v>
      </c>
      <c r="Z3718" s="65">
        <f t="shared" si="372"/>
        <v>0</v>
      </c>
      <c r="AA3718" s="65">
        <f t="shared" si="373"/>
        <v>0</v>
      </c>
      <c r="AB3718" s="65">
        <f t="shared" si="374"/>
        <v>1</v>
      </c>
      <c r="AC3718" s="65">
        <f t="shared" si="369"/>
        <v>0</v>
      </c>
    </row>
    <row r="3719" spans="7:29" x14ac:dyDescent="0.25">
      <c r="G3719" s="71"/>
      <c r="H3719" s="113" t="str">
        <f t="shared" si="370"/>
        <v/>
      </c>
      <c r="I3719" s="72"/>
      <c r="Y3719" s="65" t="str">
        <f t="shared" si="371"/>
        <v>DOUBLE</v>
      </c>
      <c r="Z3719" s="65">
        <f t="shared" si="372"/>
        <v>0</v>
      </c>
      <c r="AA3719" s="65">
        <f t="shared" si="373"/>
        <v>0</v>
      </c>
      <c r="AB3719" s="65">
        <f t="shared" si="374"/>
        <v>1</v>
      </c>
      <c r="AC3719" s="65">
        <f t="shared" ref="AC3719:AC3782" si="375">LEN(G3560)</f>
        <v>0</v>
      </c>
    </row>
    <row r="3720" spans="7:29" x14ac:dyDescent="0.25">
      <c r="G3720" s="71"/>
      <c r="H3720" s="113" t="str">
        <f t="shared" si="370"/>
        <v/>
      </c>
      <c r="I3720" s="72"/>
      <c r="Y3720" s="65" t="str">
        <f t="shared" si="371"/>
        <v>DOUBLE</v>
      </c>
      <c r="Z3720" s="65">
        <f t="shared" si="372"/>
        <v>0</v>
      </c>
      <c r="AA3720" s="65">
        <f t="shared" si="373"/>
        <v>0</v>
      </c>
      <c r="AB3720" s="65">
        <f t="shared" si="374"/>
        <v>1</v>
      </c>
      <c r="AC3720" s="65">
        <f t="shared" si="375"/>
        <v>0</v>
      </c>
    </row>
    <row r="3721" spans="7:29" x14ac:dyDescent="0.25">
      <c r="G3721" s="71"/>
      <c r="H3721" s="113" t="str">
        <f t="shared" si="370"/>
        <v/>
      </c>
      <c r="I3721" s="72"/>
      <c r="Y3721" s="65" t="str">
        <f t="shared" si="371"/>
        <v>DOUBLE</v>
      </c>
      <c r="Z3721" s="65">
        <f t="shared" si="372"/>
        <v>0</v>
      </c>
      <c r="AA3721" s="65">
        <f t="shared" si="373"/>
        <v>0</v>
      </c>
      <c r="AB3721" s="65">
        <f t="shared" si="374"/>
        <v>1</v>
      </c>
      <c r="AC3721" s="65">
        <f t="shared" si="375"/>
        <v>0</v>
      </c>
    </row>
    <row r="3722" spans="7:29" x14ac:dyDescent="0.25">
      <c r="G3722" s="71"/>
      <c r="H3722" s="113" t="str">
        <f t="shared" si="370"/>
        <v/>
      </c>
      <c r="I3722" s="72"/>
      <c r="Y3722" s="65" t="str">
        <f t="shared" si="371"/>
        <v>DOUBLE</v>
      </c>
      <c r="Z3722" s="65">
        <f t="shared" si="372"/>
        <v>0</v>
      </c>
      <c r="AA3722" s="65">
        <f t="shared" si="373"/>
        <v>0</v>
      </c>
      <c r="AB3722" s="65">
        <f t="shared" si="374"/>
        <v>1</v>
      </c>
      <c r="AC3722" s="65">
        <f t="shared" si="375"/>
        <v>0</v>
      </c>
    </row>
    <row r="3723" spans="7:29" x14ac:dyDescent="0.25">
      <c r="G3723" s="71"/>
      <c r="H3723" s="113" t="str">
        <f t="shared" si="370"/>
        <v/>
      </c>
      <c r="I3723" s="72"/>
      <c r="Y3723" s="65" t="str">
        <f t="shared" si="371"/>
        <v>DOUBLE</v>
      </c>
      <c r="Z3723" s="65">
        <f t="shared" si="372"/>
        <v>0</v>
      </c>
      <c r="AA3723" s="65">
        <f t="shared" si="373"/>
        <v>0</v>
      </c>
      <c r="AB3723" s="65">
        <f t="shared" si="374"/>
        <v>1</v>
      </c>
      <c r="AC3723" s="65">
        <f t="shared" si="375"/>
        <v>0</v>
      </c>
    </row>
    <row r="3724" spans="7:29" x14ac:dyDescent="0.25">
      <c r="G3724" s="71"/>
      <c r="H3724" s="113" t="str">
        <f t="shared" si="370"/>
        <v/>
      </c>
      <c r="I3724" s="72"/>
      <c r="Y3724" s="65" t="str">
        <f t="shared" si="371"/>
        <v>DOUBLE</v>
      </c>
      <c r="Z3724" s="65">
        <f t="shared" si="372"/>
        <v>0</v>
      </c>
      <c r="AA3724" s="65">
        <f t="shared" si="373"/>
        <v>0</v>
      </c>
      <c r="AB3724" s="65">
        <f t="shared" si="374"/>
        <v>1</v>
      </c>
      <c r="AC3724" s="65">
        <f t="shared" si="375"/>
        <v>0</v>
      </c>
    </row>
    <row r="3725" spans="7:29" x14ac:dyDescent="0.25">
      <c r="G3725" s="71"/>
      <c r="H3725" s="113" t="str">
        <f t="shared" si="370"/>
        <v/>
      </c>
      <c r="I3725" s="72"/>
      <c r="Y3725" s="65" t="str">
        <f t="shared" si="371"/>
        <v>DOUBLE</v>
      </c>
      <c r="Z3725" s="65">
        <f t="shared" si="372"/>
        <v>0</v>
      </c>
      <c r="AA3725" s="65">
        <f t="shared" si="373"/>
        <v>0</v>
      </c>
      <c r="AB3725" s="65">
        <f t="shared" si="374"/>
        <v>1</v>
      </c>
      <c r="AC3725" s="65">
        <f t="shared" si="375"/>
        <v>0</v>
      </c>
    </row>
    <row r="3726" spans="7:29" x14ac:dyDescent="0.25">
      <c r="G3726" s="71"/>
      <c r="H3726" s="113" t="str">
        <f t="shared" si="370"/>
        <v/>
      </c>
      <c r="I3726" s="72"/>
      <c r="Y3726" s="65" t="str">
        <f t="shared" si="371"/>
        <v>DOUBLE</v>
      </c>
      <c r="Z3726" s="65">
        <f t="shared" si="372"/>
        <v>0</v>
      </c>
      <c r="AA3726" s="65">
        <f t="shared" si="373"/>
        <v>0</v>
      </c>
      <c r="AB3726" s="65">
        <f t="shared" si="374"/>
        <v>1</v>
      </c>
      <c r="AC3726" s="65">
        <f t="shared" si="375"/>
        <v>0</v>
      </c>
    </row>
    <row r="3727" spans="7:29" x14ac:dyDescent="0.25">
      <c r="G3727" s="71"/>
      <c r="H3727" s="113" t="str">
        <f t="shared" si="370"/>
        <v/>
      </c>
      <c r="I3727" s="72"/>
      <c r="Y3727" s="65" t="str">
        <f t="shared" si="371"/>
        <v>DOUBLE</v>
      </c>
      <c r="Z3727" s="65">
        <f t="shared" si="372"/>
        <v>0</v>
      </c>
      <c r="AA3727" s="65">
        <f t="shared" si="373"/>
        <v>0</v>
      </c>
      <c r="AB3727" s="65">
        <f t="shared" si="374"/>
        <v>1</v>
      </c>
      <c r="AC3727" s="65">
        <f t="shared" si="375"/>
        <v>0</v>
      </c>
    </row>
    <row r="3728" spans="7:29" x14ac:dyDescent="0.25">
      <c r="G3728" s="71"/>
      <c r="H3728" s="113" t="str">
        <f t="shared" si="370"/>
        <v/>
      </c>
      <c r="I3728" s="72"/>
      <c r="Y3728" s="65" t="str">
        <f t="shared" si="371"/>
        <v>DOUBLE</v>
      </c>
      <c r="Z3728" s="65">
        <f t="shared" si="372"/>
        <v>0</v>
      </c>
      <c r="AA3728" s="65">
        <f t="shared" si="373"/>
        <v>0</v>
      </c>
      <c r="AB3728" s="65">
        <f t="shared" si="374"/>
        <v>1</v>
      </c>
      <c r="AC3728" s="65">
        <f t="shared" si="375"/>
        <v>0</v>
      </c>
    </row>
    <row r="3729" spans="7:29" x14ac:dyDescent="0.25">
      <c r="G3729" s="71"/>
      <c r="H3729" s="113" t="str">
        <f t="shared" si="370"/>
        <v/>
      </c>
      <c r="I3729" s="72"/>
      <c r="Y3729" s="65" t="str">
        <f t="shared" si="371"/>
        <v>DOUBLE</v>
      </c>
      <c r="Z3729" s="65">
        <f t="shared" si="372"/>
        <v>0</v>
      </c>
      <c r="AA3729" s="65">
        <f t="shared" si="373"/>
        <v>0</v>
      </c>
      <c r="AB3729" s="65">
        <f t="shared" si="374"/>
        <v>1</v>
      </c>
      <c r="AC3729" s="65">
        <f t="shared" si="375"/>
        <v>0</v>
      </c>
    </row>
    <row r="3730" spans="7:29" x14ac:dyDescent="0.25">
      <c r="G3730" s="71"/>
      <c r="H3730" s="113" t="str">
        <f t="shared" si="370"/>
        <v/>
      </c>
      <c r="I3730" s="72"/>
      <c r="Y3730" s="65" t="str">
        <f t="shared" si="371"/>
        <v>DOUBLE</v>
      </c>
      <c r="Z3730" s="65">
        <f t="shared" si="372"/>
        <v>0</v>
      </c>
      <c r="AA3730" s="65">
        <f t="shared" si="373"/>
        <v>0</v>
      </c>
      <c r="AB3730" s="65">
        <f t="shared" si="374"/>
        <v>1</v>
      </c>
      <c r="AC3730" s="65">
        <f t="shared" si="375"/>
        <v>0</v>
      </c>
    </row>
    <row r="3731" spans="7:29" x14ac:dyDescent="0.25">
      <c r="G3731" s="71"/>
      <c r="H3731" s="113" t="str">
        <f t="shared" si="370"/>
        <v/>
      </c>
      <c r="I3731" s="72"/>
      <c r="Y3731" s="65" t="str">
        <f t="shared" si="371"/>
        <v>DOUBLE</v>
      </c>
      <c r="Z3731" s="65">
        <f t="shared" si="372"/>
        <v>0</v>
      </c>
      <c r="AA3731" s="65">
        <f t="shared" si="373"/>
        <v>0</v>
      </c>
      <c r="AB3731" s="65">
        <f t="shared" si="374"/>
        <v>1</v>
      </c>
      <c r="AC3731" s="65">
        <f t="shared" si="375"/>
        <v>0</v>
      </c>
    </row>
    <row r="3732" spans="7:29" x14ac:dyDescent="0.25">
      <c r="G3732" s="71"/>
      <c r="H3732" s="113" t="str">
        <f t="shared" si="370"/>
        <v/>
      </c>
      <c r="I3732" s="72"/>
      <c r="Y3732" s="65" t="str">
        <f t="shared" si="371"/>
        <v>DOUBLE</v>
      </c>
      <c r="Z3732" s="65">
        <f t="shared" si="372"/>
        <v>0</v>
      </c>
      <c r="AA3732" s="65">
        <f t="shared" si="373"/>
        <v>0</v>
      </c>
      <c r="AB3732" s="65">
        <f t="shared" si="374"/>
        <v>1</v>
      </c>
      <c r="AC3732" s="65">
        <f t="shared" si="375"/>
        <v>0</v>
      </c>
    </row>
    <row r="3733" spans="7:29" x14ac:dyDescent="0.25">
      <c r="G3733" s="71"/>
      <c r="H3733" s="113" t="str">
        <f t="shared" si="370"/>
        <v/>
      </c>
      <c r="I3733" s="72"/>
      <c r="Y3733" s="65" t="str">
        <f t="shared" si="371"/>
        <v>DOUBLE</v>
      </c>
      <c r="Z3733" s="65">
        <f t="shared" si="372"/>
        <v>0</v>
      </c>
      <c r="AA3733" s="65">
        <f t="shared" si="373"/>
        <v>0</v>
      </c>
      <c r="AB3733" s="65">
        <f t="shared" si="374"/>
        <v>1</v>
      </c>
      <c r="AC3733" s="65">
        <f t="shared" si="375"/>
        <v>0</v>
      </c>
    </row>
    <row r="3734" spans="7:29" x14ac:dyDescent="0.25">
      <c r="G3734" s="71"/>
      <c r="H3734" s="113" t="str">
        <f t="shared" si="370"/>
        <v/>
      </c>
      <c r="I3734" s="72"/>
      <c r="Y3734" s="65" t="str">
        <f t="shared" si="371"/>
        <v>DOUBLE</v>
      </c>
      <c r="Z3734" s="65">
        <f t="shared" si="372"/>
        <v>0</v>
      </c>
      <c r="AA3734" s="65">
        <f t="shared" si="373"/>
        <v>0</v>
      </c>
      <c r="AB3734" s="65">
        <f t="shared" si="374"/>
        <v>1</v>
      </c>
      <c r="AC3734" s="65">
        <f t="shared" si="375"/>
        <v>0</v>
      </c>
    </row>
    <row r="3735" spans="7:29" x14ac:dyDescent="0.25">
      <c r="G3735" s="71"/>
      <c r="H3735" s="113" t="str">
        <f t="shared" si="370"/>
        <v/>
      </c>
      <c r="I3735" s="72"/>
      <c r="Y3735" s="65" t="str">
        <f t="shared" si="371"/>
        <v>DOUBLE</v>
      </c>
      <c r="Z3735" s="65">
        <f t="shared" si="372"/>
        <v>0</v>
      </c>
      <c r="AA3735" s="65">
        <f t="shared" si="373"/>
        <v>0</v>
      </c>
      <c r="AB3735" s="65">
        <f t="shared" si="374"/>
        <v>1</v>
      </c>
      <c r="AC3735" s="65">
        <f t="shared" si="375"/>
        <v>0</v>
      </c>
    </row>
    <row r="3736" spans="7:29" x14ac:dyDescent="0.25">
      <c r="G3736" s="71"/>
      <c r="H3736" s="113" t="str">
        <f t="shared" si="370"/>
        <v/>
      </c>
      <c r="I3736" s="72"/>
      <c r="Y3736" s="65" t="str">
        <f t="shared" si="371"/>
        <v>DOUBLE</v>
      </c>
      <c r="Z3736" s="65">
        <f t="shared" si="372"/>
        <v>0</v>
      </c>
      <c r="AA3736" s="65">
        <f t="shared" si="373"/>
        <v>0</v>
      </c>
      <c r="AB3736" s="65">
        <f t="shared" si="374"/>
        <v>1</v>
      </c>
      <c r="AC3736" s="65">
        <f t="shared" si="375"/>
        <v>0</v>
      </c>
    </row>
    <row r="3737" spans="7:29" x14ac:dyDescent="0.25">
      <c r="G3737" s="71"/>
      <c r="H3737" s="113" t="str">
        <f t="shared" si="370"/>
        <v/>
      </c>
      <c r="I3737" s="72"/>
      <c r="Y3737" s="65" t="str">
        <f t="shared" si="371"/>
        <v>DOUBLE</v>
      </c>
      <c r="Z3737" s="65">
        <f t="shared" si="372"/>
        <v>0</v>
      </c>
      <c r="AA3737" s="65">
        <f t="shared" si="373"/>
        <v>0</v>
      </c>
      <c r="AB3737" s="65">
        <f t="shared" si="374"/>
        <v>1</v>
      </c>
      <c r="AC3737" s="65">
        <f t="shared" si="375"/>
        <v>0</v>
      </c>
    </row>
    <row r="3738" spans="7:29" x14ac:dyDescent="0.25">
      <c r="G3738" s="71"/>
      <c r="H3738" s="113" t="str">
        <f t="shared" si="370"/>
        <v/>
      </c>
      <c r="I3738" s="72"/>
      <c r="Y3738" s="65" t="str">
        <f t="shared" si="371"/>
        <v>DOUBLE</v>
      </c>
      <c r="Z3738" s="65">
        <f t="shared" si="372"/>
        <v>0</v>
      </c>
      <c r="AA3738" s="65">
        <f t="shared" si="373"/>
        <v>0</v>
      </c>
      <c r="AB3738" s="65">
        <f t="shared" si="374"/>
        <v>1</v>
      </c>
      <c r="AC3738" s="65">
        <f t="shared" si="375"/>
        <v>0</v>
      </c>
    </row>
    <row r="3739" spans="7:29" x14ac:dyDescent="0.25">
      <c r="G3739" s="71"/>
      <c r="H3739" s="113" t="str">
        <f t="shared" si="370"/>
        <v/>
      </c>
      <c r="I3739" s="72"/>
      <c r="Y3739" s="65" t="str">
        <f t="shared" si="371"/>
        <v>DOUBLE</v>
      </c>
      <c r="Z3739" s="65">
        <f t="shared" si="372"/>
        <v>0</v>
      </c>
      <c r="AA3739" s="65">
        <f t="shared" si="373"/>
        <v>0</v>
      </c>
      <c r="AB3739" s="65">
        <f t="shared" si="374"/>
        <v>1</v>
      </c>
      <c r="AC3739" s="65">
        <f t="shared" si="375"/>
        <v>0</v>
      </c>
    </row>
    <row r="3740" spans="7:29" x14ac:dyDescent="0.25">
      <c r="G3740" s="71"/>
      <c r="H3740" s="113" t="str">
        <f t="shared" si="370"/>
        <v/>
      </c>
      <c r="I3740" s="72"/>
      <c r="Y3740" s="65" t="str">
        <f t="shared" si="371"/>
        <v>DOUBLE</v>
      </c>
      <c r="Z3740" s="65">
        <f t="shared" si="372"/>
        <v>0</v>
      </c>
      <c r="AA3740" s="65">
        <f t="shared" si="373"/>
        <v>0</v>
      </c>
      <c r="AB3740" s="65">
        <f t="shared" si="374"/>
        <v>1</v>
      </c>
      <c r="AC3740" s="65">
        <f t="shared" si="375"/>
        <v>0</v>
      </c>
    </row>
    <row r="3741" spans="7:29" x14ac:dyDescent="0.25">
      <c r="G3741" s="71"/>
      <c r="H3741" s="113" t="str">
        <f t="shared" si="370"/>
        <v/>
      </c>
      <c r="I3741" s="72"/>
      <c r="Y3741" s="65" t="str">
        <f t="shared" si="371"/>
        <v>DOUBLE</v>
      </c>
      <c r="Z3741" s="65">
        <f t="shared" si="372"/>
        <v>0</v>
      </c>
      <c r="AA3741" s="65">
        <f t="shared" si="373"/>
        <v>0</v>
      </c>
      <c r="AB3741" s="65">
        <f t="shared" si="374"/>
        <v>1</v>
      </c>
      <c r="AC3741" s="65">
        <f t="shared" si="375"/>
        <v>0</v>
      </c>
    </row>
    <row r="3742" spans="7:29" x14ac:dyDescent="0.25">
      <c r="G3742" s="71"/>
      <c r="H3742" s="113" t="str">
        <f t="shared" si="370"/>
        <v/>
      </c>
      <c r="I3742" s="72"/>
      <c r="Y3742" s="65" t="str">
        <f t="shared" si="371"/>
        <v>DOUBLE</v>
      </c>
      <c r="Z3742" s="65">
        <f t="shared" si="372"/>
        <v>0</v>
      </c>
      <c r="AA3742" s="65">
        <f t="shared" si="373"/>
        <v>0</v>
      </c>
      <c r="AB3742" s="65">
        <f t="shared" si="374"/>
        <v>1</v>
      </c>
      <c r="AC3742" s="65">
        <f t="shared" si="375"/>
        <v>0</v>
      </c>
    </row>
    <row r="3743" spans="7:29" x14ac:dyDescent="0.25">
      <c r="G3743" s="71"/>
      <c r="H3743" s="113" t="str">
        <f t="shared" si="370"/>
        <v/>
      </c>
      <c r="I3743" s="72"/>
      <c r="Y3743" s="65" t="str">
        <f t="shared" si="371"/>
        <v>DOUBLE</v>
      </c>
      <c r="Z3743" s="65">
        <f t="shared" si="372"/>
        <v>0</v>
      </c>
      <c r="AA3743" s="65">
        <f t="shared" si="373"/>
        <v>0</v>
      </c>
      <c r="AB3743" s="65">
        <f t="shared" si="374"/>
        <v>1</v>
      </c>
      <c r="AC3743" s="65">
        <f t="shared" si="375"/>
        <v>0</v>
      </c>
    </row>
    <row r="3744" spans="7:29" x14ac:dyDescent="0.25">
      <c r="G3744" s="71"/>
      <c r="H3744" s="113" t="str">
        <f t="shared" si="370"/>
        <v/>
      </c>
      <c r="I3744" s="72"/>
      <c r="Y3744" s="65" t="str">
        <f t="shared" si="371"/>
        <v>DOUBLE</v>
      </c>
      <c r="Z3744" s="65">
        <f t="shared" si="372"/>
        <v>0</v>
      </c>
      <c r="AA3744" s="65">
        <f t="shared" si="373"/>
        <v>0</v>
      </c>
      <c r="AB3744" s="65">
        <f t="shared" si="374"/>
        <v>1</v>
      </c>
      <c r="AC3744" s="65">
        <f t="shared" si="375"/>
        <v>0</v>
      </c>
    </row>
    <row r="3745" spans="7:29" x14ac:dyDescent="0.25">
      <c r="G3745" s="71"/>
      <c r="H3745" s="113" t="str">
        <f t="shared" si="370"/>
        <v/>
      </c>
      <c r="I3745" s="72"/>
      <c r="Y3745" s="65" t="str">
        <f t="shared" si="371"/>
        <v>DOUBLE</v>
      </c>
      <c r="Z3745" s="65">
        <f t="shared" si="372"/>
        <v>0</v>
      </c>
      <c r="AA3745" s="65">
        <f t="shared" si="373"/>
        <v>0</v>
      </c>
      <c r="AB3745" s="65">
        <f t="shared" si="374"/>
        <v>1</v>
      </c>
      <c r="AC3745" s="65">
        <f t="shared" si="375"/>
        <v>0</v>
      </c>
    </row>
    <row r="3746" spans="7:29" x14ac:dyDescent="0.25">
      <c r="G3746" s="71"/>
      <c r="H3746" s="113" t="str">
        <f t="shared" si="370"/>
        <v/>
      </c>
      <c r="I3746" s="72"/>
      <c r="Y3746" s="65" t="str">
        <f t="shared" si="371"/>
        <v>DOUBLE</v>
      </c>
      <c r="Z3746" s="65">
        <f t="shared" si="372"/>
        <v>0</v>
      </c>
      <c r="AA3746" s="65">
        <f t="shared" si="373"/>
        <v>0</v>
      </c>
      <c r="AB3746" s="65">
        <f t="shared" si="374"/>
        <v>1</v>
      </c>
      <c r="AC3746" s="65">
        <f t="shared" si="375"/>
        <v>0</v>
      </c>
    </row>
    <row r="3747" spans="7:29" x14ac:dyDescent="0.25">
      <c r="G3747" s="71"/>
      <c r="H3747" s="113" t="str">
        <f t="shared" si="370"/>
        <v/>
      </c>
      <c r="I3747" s="72"/>
      <c r="Y3747" s="65" t="str">
        <f t="shared" si="371"/>
        <v>DOUBLE</v>
      </c>
      <c r="Z3747" s="65">
        <f t="shared" si="372"/>
        <v>0</v>
      </c>
      <c r="AA3747" s="65">
        <f t="shared" si="373"/>
        <v>0</v>
      </c>
      <c r="AB3747" s="65">
        <f t="shared" si="374"/>
        <v>1</v>
      </c>
      <c r="AC3747" s="65">
        <f t="shared" si="375"/>
        <v>0</v>
      </c>
    </row>
    <row r="3748" spans="7:29" x14ac:dyDescent="0.25">
      <c r="G3748" s="71"/>
      <c r="H3748" s="113" t="str">
        <f t="shared" si="370"/>
        <v/>
      </c>
      <c r="I3748" s="72"/>
      <c r="Y3748" s="65" t="str">
        <f t="shared" si="371"/>
        <v>DOUBLE</v>
      </c>
      <c r="Z3748" s="65">
        <f t="shared" si="372"/>
        <v>0</v>
      </c>
      <c r="AA3748" s="65">
        <f t="shared" si="373"/>
        <v>0</v>
      </c>
      <c r="AB3748" s="65">
        <f t="shared" si="374"/>
        <v>1</v>
      </c>
      <c r="AC3748" s="65">
        <f t="shared" si="375"/>
        <v>0</v>
      </c>
    </row>
    <row r="3749" spans="7:29" x14ac:dyDescent="0.25">
      <c r="G3749" s="71"/>
      <c r="H3749" s="113" t="str">
        <f t="shared" si="370"/>
        <v/>
      </c>
      <c r="I3749" s="72"/>
      <c r="Y3749" s="65" t="str">
        <f t="shared" si="371"/>
        <v>DOUBLE</v>
      </c>
      <c r="Z3749" s="65">
        <f t="shared" si="372"/>
        <v>0</v>
      </c>
      <c r="AA3749" s="65">
        <f t="shared" si="373"/>
        <v>0</v>
      </c>
      <c r="AB3749" s="65">
        <f t="shared" si="374"/>
        <v>1</v>
      </c>
      <c r="AC3749" s="65">
        <f t="shared" si="375"/>
        <v>0</v>
      </c>
    </row>
    <row r="3750" spans="7:29" x14ac:dyDescent="0.25">
      <c r="G3750" s="71"/>
      <c r="H3750" s="113" t="str">
        <f t="shared" si="370"/>
        <v/>
      </c>
      <c r="I3750" s="72"/>
      <c r="Y3750" s="65" t="str">
        <f t="shared" si="371"/>
        <v>DOUBLE</v>
      </c>
      <c r="Z3750" s="65">
        <f t="shared" si="372"/>
        <v>0</v>
      </c>
      <c r="AA3750" s="65">
        <f t="shared" si="373"/>
        <v>0</v>
      </c>
      <c r="AB3750" s="65">
        <f t="shared" si="374"/>
        <v>1</v>
      </c>
      <c r="AC3750" s="65">
        <f t="shared" si="375"/>
        <v>0</v>
      </c>
    </row>
    <row r="3751" spans="7:29" x14ac:dyDescent="0.25">
      <c r="G3751" s="71"/>
      <c r="H3751" s="113" t="str">
        <f t="shared" ref="H3751:H3814" si="376">LEFT(G3751,2)</f>
        <v/>
      </c>
      <c r="I3751" s="72"/>
      <c r="Y3751" s="65" t="str">
        <f t="shared" ref="Y3751:Y3814" si="377">IF(COUNTIF($G$5:$G$4836,G3592)&gt;1,"DOUBLE","")</f>
        <v>DOUBLE</v>
      </c>
      <c r="Z3751" s="65">
        <f t="shared" si="372"/>
        <v>0</v>
      </c>
      <c r="AA3751" s="65">
        <f t="shared" si="373"/>
        <v>0</v>
      </c>
      <c r="AB3751" s="65">
        <f t="shared" si="374"/>
        <v>1</v>
      </c>
      <c r="AC3751" s="65">
        <f t="shared" si="375"/>
        <v>0</v>
      </c>
    </row>
    <row r="3752" spans="7:29" x14ac:dyDescent="0.25">
      <c r="G3752" s="71"/>
      <c r="H3752" s="113" t="str">
        <f t="shared" si="376"/>
        <v/>
      </c>
      <c r="I3752" s="72"/>
      <c r="Y3752" s="65" t="str">
        <f t="shared" si="377"/>
        <v>DOUBLE</v>
      </c>
      <c r="Z3752" s="65">
        <f t="shared" si="372"/>
        <v>0</v>
      </c>
      <c r="AA3752" s="65">
        <f t="shared" si="373"/>
        <v>0</v>
      </c>
      <c r="AB3752" s="65">
        <f t="shared" si="374"/>
        <v>1</v>
      </c>
      <c r="AC3752" s="65">
        <f t="shared" si="375"/>
        <v>0</v>
      </c>
    </row>
    <row r="3753" spans="7:29" x14ac:dyDescent="0.25">
      <c r="G3753" s="71"/>
      <c r="H3753" s="113" t="str">
        <f t="shared" si="376"/>
        <v/>
      </c>
      <c r="I3753" s="72"/>
      <c r="Y3753" s="65" t="str">
        <f t="shared" si="377"/>
        <v>DOUBLE</v>
      </c>
      <c r="Z3753" s="65">
        <f t="shared" si="372"/>
        <v>0</v>
      </c>
      <c r="AA3753" s="65">
        <f t="shared" si="373"/>
        <v>0</v>
      </c>
      <c r="AB3753" s="65">
        <f t="shared" si="374"/>
        <v>1</v>
      </c>
      <c r="AC3753" s="65">
        <f t="shared" si="375"/>
        <v>0</v>
      </c>
    </row>
    <row r="3754" spans="7:29" x14ac:dyDescent="0.25">
      <c r="G3754" s="71"/>
      <c r="H3754" s="113" t="str">
        <f t="shared" si="376"/>
        <v/>
      </c>
      <c r="I3754" s="72"/>
      <c r="Y3754" s="65" t="str">
        <f t="shared" si="377"/>
        <v>DOUBLE</v>
      </c>
      <c r="Z3754" s="65">
        <f t="shared" si="372"/>
        <v>0</v>
      </c>
      <c r="AA3754" s="65">
        <f t="shared" si="373"/>
        <v>0</v>
      </c>
      <c r="AB3754" s="65">
        <f t="shared" si="374"/>
        <v>1</v>
      </c>
      <c r="AC3754" s="65">
        <f t="shared" si="375"/>
        <v>0</v>
      </c>
    </row>
    <row r="3755" spans="7:29" x14ac:dyDescent="0.25">
      <c r="G3755" s="71"/>
      <c r="H3755" s="113" t="str">
        <f t="shared" si="376"/>
        <v/>
      </c>
      <c r="I3755" s="72"/>
      <c r="Y3755" s="65" t="str">
        <f t="shared" si="377"/>
        <v>DOUBLE</v>
      </c>
      <c r="Z3755" s="65">
        <f t="shared" si="372"/>
        <v>0</v>
      </c>
      <c r="AA3755" s="65">
        <f t="shared" si="373"/>
        <v>0</v>
      </c>
      <c r="AB3755" s="65">
        <f t="shared" si="374"/>
        <v>1</v>
      </c>
      <c r="AC3755" s="65">
        <f t="shared" si="375"/>
        <v>0</v>
      </c>
    </row>
    <row r="3756" spans="7:29" x14ac:dyDescent="0.25">
      <c r="G3756" s="71"/>
      <c r="H3756" s="113" t="str">
        <f t="shared" si="376"/>
        <v/>
      </c>
      <c r="I3756" s="72"/>
      <c r="Y3756" s="65" t="str">
        <f t="shared" si="377"/>
        <v>DOUBLE</v>
      </c>
      <c r="Z3756" s="65">
        <f t="shared" si="372"/>
        <v>0</v>
      </c>
      <c r="AA3756" s="65">
        <f t="shared" si="373"/>
        <v>0</v>
      </c>
      <c r="AB3756" s="65">
        <f t="shared" si="374"/>
        <v>1</v>
      </c>
      <c r="AC3756" s="65">
        <f t="shared" si="375"/>
        <v>0</v>
      </c>
    </row>
    <row r="3757" spans="7:29" x14ac:dyDescent="0.25">
      <c r="G3757" s="71"/>
      <c r="H3757" s="113" t="str">
        <f t="shared" si="376"/>
        <v/>
      </c>
      <c r="I3757" s="72"/>
      <c r="Y3757" s="65" t="str">
        <f t="shared" si="377"/>
        <v>DOUBLE</v>
      </c>
      <c r="Z3757" s="65">
        <f t="shared" si="372"/>
        <v>0</v>
      </c>
      <c r="AA3757" s="65">
        <f t="shared" si="373"/>
        <v>0</v>
      </c>
      <c r="AB3757" s="65">
        <f t="shared" si="374"/>
        <v>1</v>
      </c>
      <c r="AC3757" s="65">
        <f t="shared" si="375"/>
        <v>0</v>
      </c>
    </row>
    <row r="3758" spans="7:29" x14ac:dyDescent="0.25">
      <c r="G3758" s="71"/>
      <c r="H3758" s="113" t="str">
        <f t="shared" si="376"/>
        <v/>
      </c>
      <c r="I3758" s="72"/>
      <c r="Y3758" s="65" t="str">
        <f t="shared" si="377"/>
        <v>DOUBLE</v>
      </c>
      <c r="Z3758" s="65">
        <f t="shared" si="372"/>
        <v>0</v>
      </c>
      <c r="AA3758" s="65">
        <f t="shared" si="373"/>
        <v>0</v>
      </c>
      <c r="AB3758" s="65">
        <f t="shared" si="374"/>
        <v>1</v>
      </c>
      <c r="AC3758" s="65">
        <f t="shared" si="375"/>
        <v>0</v>
      </c>
    </row>
    <row r="3759" spans="7:29" x14ac:dyDescent="0.25">
      <c r="G3759" s="71"/>
      <c r="H3759" s="113" t="str">
        <f t="shared" si="376"/>
        <v/>
      </c>
      <c r="I3759" s="72"/>
      <c r="Y3759" s="65" t="str">
        <f t="shared" si="377"/>
        <v>DOUBLE</v>
      </c>
      <c r="Z3759" s="65">
        <f t="shared" si="372"/>
        <v>0</v>
      </c>
      <c r="AA3759" s="65">
        <f t="shared" si="373"/>
        <v>0</v>
      </c>
      <c r="AB3759" s="65">
        <f t="shared" si="374"/>
        <v>1</v>
      </c>
      <c r="AC3759" s="65">
        <f t="shared" si="375"/>
        <v>0</v>
      </c>
    </row>
    <row r="3760" spans="7:29" x14ac:dyDescent="0.25">
      <c r="G3760" s="71"/>
      <c r="H3760" s="113" t="str">
        <f t="shared" si="376"/>
        <v/>
      </c>
      <c r="I3760" s="72"/>
      <c r="Y3760" s="65" t="str">
        <f t="shared" si="377"/>
        <v>DOUBLE</v>
      </c>
      <c r="Z3760" s="65">
        <f t="shared" si="372"/>
        <v>0</v>
      </c>
      <c r="AA3760" s="65">
        <f t="shared" si="373"/>
        <v>0</v>
      </c>
      <c r="AB3760" s="65">
        <f t="shared" si="374"/>
        <v>1</v>
      </c>
      <c r="AC3760" s="65">
        <f t="shared" si="375"/>
        <v>0</v>
      </c>
    </row>
    <row r="3761" spans="7:29" x14ac:dyDescent="0.25">
      <c r="G3761" s="71"/>
      <c r="H3761" s="113" t="str">
        <f t="shared" si="376"/>
        <v/>
      </c>
      <c r="I3761" s="72"/>
      <c r="Y3761" s="65" t="str">
        <f t="shared" si="377"/>
        <v>DOUBLE</v>
      </c>
      <c r="Z3761" s="65">
        <f t="shared" si="372"/>
        <v>0</v>
      </c>
      <c r="AA3761" s="65">
        <f t="shared" si="373"/>
        <v>0</v>
      </c>
      <c r="AB3761" s="65">
        <f t="shared" si="374"/>
        <v>1</v>
      </c>
      <c r="AC3761" s="65">
        <f t="shared" si="375"/>
        <v>0</v>
      </c>
    </row>
    <row r="3762" spans="7:29" x14ac:dyDescent="0.25">
      <c r="G3762" s="71"/>
      <c r="H3762" s="113" t="str">
        <f t="shared" si="376"/>
        <v/>
      </c>
      <c r="I3762" s="72"/>
      <c r="Y3762" s="65" t="str">
        <f t="shared" si="377"/>
        <v>DOUBLE</v>
      </c>
      <c r="Z3762" s="65">
        <f t="shared" si="372"/>
        <v>0</v>
      </c>
      <c r="AA3762" s="65">
        <f t="shared" si="373"/>
        <v>0</v>
      </c>
      <c r="AB3762" s="65">
        <f t="shared" si="374"/>
        <v>1</v>
      </c>
      <c r="AC3762" s="65">
        <f t="shared" si="375"/>
        <v>0</v>
      </c>
    </row>
    <row r="3763" spans="7:29" x14ac:dyDescent="0.25">
      <c r="G3763" s="71"/>
      <c r="H3763" s="113" t="str">
        <f t="shared" si="376"/>
        <v/>
      </c>
      <c r="I3763" s="72"/>
      <c r="Y3763" s="65" t="str">
        <f t="shared" si="377"/>
        <v>DOUBLE</v>
      </c>
      <c r="Z3763" s="65">
        <f t="shared" si="372"/>
        <v>0</v>
      </c>
      <c r="AA3763" s="65">
        <f t="shared" si="373"/>
        <v>0</v>
      </c>
      <c r="AB3763" s="65">
        <f t="shared" si="374"/>
        <v>1</v>
      </c>
      <c r="AC3763" s="65">
        <f t="shared" si="375"/>
        <v>0</v>
      </c>
    </row>
    <row r="3764" spans="7:29" x14ac:dyDescent="0.25">
      <c r="G3764" s="71"/>
      <c r="H3764" s="113" t="str">
        <f t="shared" si="376"/>
        <v/>
      </c>
      <c r="I3764" s="72"/>
      <c r="Y3764" s="65" t="str">
        <f t="shared" si="377"/>
        <v>DOUBLE</v>
      </c>
      <c r="Z3764" s="65">
        <f t="shared" si="372"/>
        <v>0</v>
      </c>
      <c r="AA3764" s="65">
        <f t="shared" si="373"/>
        <v>0</v>
      </c>
      <c r="AB3764" s="65">
        <f t="shared" si="374"/>
        <v>1</v>
      </c>
      <c r="AC3764" s="65">
        <f t="shared" si="375"/>
        <v>0</v>
      </c>
    </row>
    <row r="3765" spans="7:29" x14ac:dyDescent="0.25">
      <c r="G3765" s="71"/>
      <c r="H3765" s="113" t="str">
        <f t="shared" si="376"/>
        <v/>
      </c>
      <c r="I3765" s="72"/>
      <c r="Y3765" s="65" t="str">
        <f t="shared" si="377"/>
        <v>DOUBLE</v>
      </c>
      <c r="Z3765" s="65">
        <f t="shared" si="372"/>
        <v>0</v>
      </c>
      <c r="AA3765" s="65">
        <f t="shared" si="373"/>
        <v>0</v>
      </c>
      <c r="AB3765" s="65">
        <f t="shared" si="374"/>
        <v>1</v>
      </c>
      <c r="AC3765" s="65">
        <f t="shared" si="375"/>
        <v>0</v>
      </c>
    </row>
    <row r="3766" spans="7:29" x14ac:dyDescent="0.25">
      <c r="G3766" s="71"/>
      <c r="H3766" s="113" t="str">
        <f t="shared" si="376"/>
        <v/>
      </c>
      <c r="I3766" s="72"/>
      <c r="Y3766" s="65" t="str">
        <f t="shared" si="377"/>
        <v>DOUBLE</v>
      </c>
      <c r="Z3766" s="65">
        <f t="shared" si="372"/>
        <v>0</v>
      </c>
      <c r="AA3766" s="65">
        <f t="shared" si="373"/>
        <v>0</v>
      </c>
      <c r="AB3766" s="65">
        <f t="shared" si="374"/>
        <v>1</v>
      </c>
      <c r="AC3766" s="65">
        <f t="shared" si="375"/>
        <v>0</v>
      </c>
    </row>
    <row r="3767" spans="7:29" x14ac:dyDescent="0.25">
      <c r="G3767" s="71"/>
      <c r="H3767" s="113" t="str">
        <f t="shared" si="376"/>
        <v/>
      </c>
      <c r="I3767" s="72"/>
      <c r="Y3767" s="65" t="str">
        <f t="shared" si="377"/>
        <v>DOUBLE</v>
      </c>
      <c r="Z3767" s="65">
        <f t="shared" si="372"/>
        <v>0</v>
      </c>
      <c r="AA3767" s="65">
        <f t="shared" si="373"/>
        <v>0</v>
      </c>
      <c r="AB3767" s="65">
        <f t="shared" si="374"/>
        <v>1</v>
      </c>
      <c r="AC3767" s="65">
        <f t="shared" si="375"/>
        <v>0</v>
      </c>
    </row>
    <row r="3768" spans="7:29" x14ac:dyDescent="0.25">
      <c r="G3768" s="71"/>
      <c r="H3768" s="113" t="str">
        <f t="shared" si="376"/>
        <v/>
      </c>
      <c r="I3768" s="72"/>
      <c r="Y3768" s="65" t="str">
        <f t="shared" si="377"/>
        <v>DOUBLE</v>
      </c>
      <c r="Z3768" s="65">
        <f t="shared" si="372"/>
        <v>0</v>
      </c>
      <c r="AA3768" s="65">
        <f t="shared" si="373"/>
        <v>0</v>
      </c>
      <c r="AB3768" s="65">
        <f t="shared" si="374"/>
        <v>1</v>
      </c>
      <c r="AC3768" s="65">
        <f t="shared" si="375"/>
        <v>0</v>
      </c>
    </row>
    <row r="3769" spans="7:29" x14ac:dyDescent="0.25">
      <c r="G3769" s="71"/>
      <c r="H3769" s="113" t="str">
        <f t="shared" si="376"/>
        <v/>
      </c>
      <c r="I3769" s="72"/>
      <c r="Y3769" s="65" t="str">
        <f t="shared" si="377"/>
        <v>DOUBLE</v>
      </c>
      <c r="Z3769" s="65">
        <f t="shared" si="372"/>
        <v>0</v>
      </c>
      <c r="AA3769" s="65">
        <f t="shared" si="373"/>
        <v>0</v>
      </c>
      <c r="AB3769" s="65">
        <f t="shared" si="374"/>
        <v>1</v>
      </c>
      <c r="AC3769" s="65">
        <f t="shared" si="375"/>
        <v>0</v>
      </c>
    </row>
    <row r="3770" spans="7:29" x14ac:dyDescent="0.25">
      <c r="G3770" s="71"/>
      <c r="H3770" s="113" t="str">
        <f t="shared" si="376"/>
        <v/>
      </c>
      <c r="I3770" s="72"/>
      <c r="Y3770" s="65" t="str">
        <f t="shared" si="377"/>
        <v>DOUBLE</v>
      </c>
      <c r="Z3770" s="65">
        <f t="shared" si="372"/>
        <v>0</v>
      </c>
      <c r="AA3770" s="65">
        <f t="shared" si="373"/>
        <v>0</v>
      </c>
      <c r="AB3770" s="65">
        <f t="shared" si="374"/>
        <v>1</v>
      </c>
      <c r="AC3770" s="65">
        <f t="shared" si="375"/>
        <v>0</v>
      </c>
    </row>
    <row r="3771" spans="7:29" x14ac:dyDescent="0.25">
      <c r="G3771" s="71"/>
      <c r="H3771" s="113" t="str">
        <f t="shared" si="376"/>
        <v/>
      </c>
      <c r="I3771" s="72"/>
      <c r="Y3771" s="65" t="str">
        <f t="shared" si="377"/>
        <v>DOUBLE</v>
      </c>
      <c r="Z3771" s="65">
        <f t="shared" si="372"/>
        <v>0</v>
      </c>
      <c r="AA3771" s="65">
        <f t="shared" si="373"/>
        <v>0</v>
      </c>
      <c r="AB3771" s="65">
        <f t="shared" si="374"/>
        <v>1</v>
      </c>
      <c r="AC3771" s="65">
        <f t="shared" si="375"/>
        <v>0</v>
      </c>
    </row>
    <row r="3772" spans="7:29" x14ac:dyDescent="0.25">
      <c r="G3772" s="71"/>
      <c r="H3772" s="113" t="str">
        <f t="shared" si="376"/>
        <v/>
      </c>
      <c r="I3772" s="72"/>
      <c r="Y3772" s="65" t="str">
        <f t="shared" si="377"/>
        <v>DOUBLE</v>
      </c>
      <c r="Z3772" s="65">
        <f t="shared" si="372"/>
        <v>0</v>
      </c>
      <c r="AA3772" s="65">
        <f t="shared" si="373"/>
        <v>0</v>
      </c>
      <c r="AB3772" s="65">
        <f t="shared" si="374"/>
        <v>1</v>
      </c>
      <c r="AC3772" s="65">
        <f t="shared" si="375"/>
        <v>0</v>
      </c>
    </row>
    <row r="3773" spans="7:29" x14ac:dyDescent="0.25">
      <c r="G3773" s="71"/>
      <c r="H3773" s="113" t="str">
        <f t="shared" si="376"/>
        <v/>
      </c>
      <c r="I3773" s="72"/>
      <c r="Y3773" s="65" t="str">
        <f t="shared" si="377"/>
        <v>DOUBLE</v>
      </c>
      <c r="Z3773" s="65">
        <f t="shared" si="372"/>
        <v>0</v>
      </c>
      <c r="AA3773" s="65">
        <f t="shared" si="373"/>
        <v>0</v>
      </c>
      <c r="AB3773" s="65">
        <f t="shared" si="374"/>
        <v>1</v>
      </c>
      <c r="AC3773" s="65">
        <f t="shared" si="375"/>
        <v>0</v>
      </c>
    </row>
    <row r="3774" spans="7:29" x14ac:dyDescent="0.25">
      <c r="G3774" s="71"/>
      <c r="H3774" s="113" t="str">
        <f t="shared" si="376"/>
        <v/>
      </c>
      <c r="I3774" s="72"/>
      <c r="Y3774" s="65" t="str">
        <f t="shared" si="377"/>
        <v>DOUBLE</v>
      </c>
      <c r="Z3774" s="65">
        <f t="shared" si="372"/>
        <v>0</v>
      </c>
      <c r="AA3774" s="65">
        <f t="shared" si="373"/>
        <v>0</v>
      </c>
      <c r="AB3774" s="65">
        <f t="shared" si="374"/>
        <v>1</v>
      </c>
      <c r="AC3774" s="65">
        <f t="shared" si="375"/>
        <v>0</v>
      </c>
    </row>
    <row r="3775" spans="7:29" x14ac:dyDescent="0.25">
      <c r="G3775" s="71"/>
      <c r="H3775" s="113" t="str">
        <f t="shared" si="376"/>
        <v/>
      </c>
      <c r="I3775" s="72"/>
      <c r="Y3775" s="65" t="str">
        <f t="shared" si="377"/>
        <v>DOUBLE</v>
      </c>
      <c r="Z3775" s="65">
        <f t="shared" si="372"/>
        <v>0</v>
      </c>
      <c r="AA3775" s="65">
        <f t="shared" si="373"/>
        <v>0</v>
      </c>
      <c r="AB3775" s="65">
        <f t="shared" si="374"/>
        <v>1</v>
      </c>
      <c r="AC3775" s="65">
        <f t="shared" si="375"/>
        <v>0</v>
      </c>
    </row>
    <row r="3776" spans="7:29" x14ac:dyDescent="0.25">
      <c r="G3776" s="71"/>
      <c r="H3776" s="113" t="str">
        <f t="shared" si="376"/>
        <v/>
      </c>
      <c r="I3776" s="72"/>
      <c r="Y3776" s="65" t="str">
        <f t="shared" si="377"/>
        <v>DOUBLE</v>
      </c>
      <c r="Z3776" s="65">
        <f t="shared" si="372"/>
        <v>0</v>
      </c>
      <c r="AA3776" s="65">
        <f t="shared" si="373"/>
        <v>0</v>
      </c>
      <c r="AB3776" s="65">
        <f t="shared" si="374"/>
        <v>1</v>
      </c>
      <c r="AC3776" s="65">
        <f t="shared" si="375"/>
        <v>0</v>
      </c>
    </row>
    <row r="3777" spans="7:29" x14ac:dyDescent="0.25">
      <c r="G3777" s="71"/>
      <c r="H3777" s="113" t="str">
        <f t="shared" si="376"/>
        <v/>
      </c>
      <c r="I3777" s="72"/>
      <c r="Y3777" s="65" t="str">
        <f t="shared" si="377"/>
        <v>DOUBLE</v>
      </c>
      <c r="Z3777" s="65">
        <f t="shared" ref="Z3777:Z3840" si="378">A3618</f>
        <v>0</v>
      </c>
      <c r="AA3777" s="65">
        <f t="shared" si="373"/>
        <v>0</v>
      </c>
      <c r="AB3777" s="65">
        <f t="shared" si="374"/>
        <v>1</v>
      </c>
      <c r="AC3777" s="65">
        <f t="shared" si="375"/>
        <v>0</v>
      </c>
    </row>
    <row r="3778" spans="7:29" x14ac:dyDescent="0.25">
      <c r="G3778" s="71"/>
      <c r="H3778" s="113" t="str">
        <f t="shared" si="376"/>
        <v/>
      </c>
      <c r="I3778" s="72"/>
      <c r="Y3778" s="65" t="str">
        <f t="shared" si="377"/>
        <v>DOUBLE</v>
      </c>
      <c r="Z3778" s="65">
        <f t="shared" si="378"/>
        <v>0</v>
      </c>
      <c r="AA3778" s="65">
        <f t="shared" si="373"/>
        <v>0</v>
      </c>
      <c r="AB3778" s="65">
        <f t="shared" si="374"/>
        <v>1</v>
      </c>
      <c r="AC3778" s="65">
        <f t="shared" si="375"/>
        <v>0</v>
      </c>
    </row>
    <row r="3779" spans="7:29" x14ac:dyDescent="0.25">
      <c r="G3779" s="71"/>
      <c r="H3779" s="113" t="str">
        <f t="shared" si="376"/>
        <v/>
      </c>
      <c r="I3779" s="72"/>
      <c r="Y3779" s="65" t="str">
        <f t="shared" si="377"/>
        <v>DOUBLE</v>
      </c>
      <c r="Z3779" s="65">
        <f t="shared" si="378"/>
        <v>0</v>
      </c>
      <c r="AA3779" s="65">
        <f t="shared" ref="AA3779:AA3842" si="379">I3620</f>
        <v>0</v>
      </c>
      <c r="AB3779" s="65">
        <f t="shared" ref="AB3779:AB3842" si="380">IF(ISNA(MATCH(C3620,G3620,0)),1,0)</f>
        <v>1</v>
      </c>
      <c r="AC3779" s="65">
        <f t="shared" si="375"/>
        <v>0</v>
      </c>
    </row>
    <row r="3780" spans="7:29" x14ac:dyDescent="0.25">
      <c r="G3780" s="71"/>
      <c r="H3780" s="113" t="str">
        <f t="shared" si="376"/>
        <v/>
      </c>
      <c r="I3780" s="72"/>
      <c r="Y3780" s="65" t="str">
        <f t="shared" si="377"/>
        <v>DOUBLE</v>
      </c>
      <c r="Z3780" s="65">
        <f t="shared" si="378"/>
        <v>0</v>
      </c>
      <c r="AA3780" s="65">
        <f t="shared" si="379"/>
        <v>0</v>
      </c>
      <c r="AB3780" s="65">
        <f t="shared" si="380"/>
        <v>1</v>
      </c>
      <c r="AC3780" s="65">
        <f t="shared" si="375"/>
        <v>0</v>
      </c>
    </row>
    <row r="3781" spans="7:29" x14ac:dyDescent="0.25">
      <c r="G3781" s="71"/>
      <c r="H3781" s="113" t="str">
        <f t="shared" si="376"/>
        <v/>
      </c>
      <c r="I3781" s="72"/>
      <c r="Y3781" s="65" t="str">
        <f t="shared" si="377"/>
        <v>DOUBLE</v>
      </c>
      <c r="Z3781" s="65">
        <f t="shared" si="378"/>
        <v>0</v>
      </c>
      <c r="AA3781" s="65">
        <f t="shared" si="379"/>
        <v>0</v>
      </c>
      <c r="AB3781" s="65">
        <f t="shared" si="380"/>
        <v>1</v>
      </c>
      <c r="AC3781" s="65">
        <f t="shared" si="375"/>
        <v>0</v>
      </c>
    </row>
    <row r="3782" spans="7:29" x14ac:dyDescent="0.25">
      <c r="G3782" s="71"/>
      <c r="H3782" s="113" t="str">
        <f t="shared" si="376"/>
        <v/>
      </c>
      <c r="I3782" s="72"/>
      <c r="Y3782" s="65" t="str">
        <f t="shared" si="377"/>
        <v>DOUBLE</v>
      </c>
      <c r="Z3782" s="65">
        <f t="shared" si="378"/>
        <v>0</v>
      </c>
      <c r="AA3782" s="65">
        <f t="shared" si="379"/>
        <v>0</v>
      </c>
      <c r="AB3782" s="65">
        <f t="shared" si="380"/>
        <v>1</v>
      </c>
      <c r="AC3782" s="65">
        <f t="shared" si="375"/>
        <v>0</v>
      </c>
    </row>
    <row r="3783" spans="7:29" x14ac:dyDescent="0.25">
      <c r="G3783" s="71"/>
      <c r="H3783" s="113" t="str">
        <f t="shared" si="376"/>
        <v/>
      </c>
      <c r="I3783" s="72"/>
      <c r="Y3783" s="65" t="str">
        <f t="shared" si="377"/>
        <v>DOUBLE</v>
      </c>
      <c r="Z3783" s="65">
        <f t="shared" si="378"/>
        <v>0</v>
      </c>
      <c r="AA3783" s="65">
        <f t="shared" si="379"/>
        <v>0</v>
      </c>
      <c r="AB3783" s="65">
        <f t="shared" si="380"/>
        <v>1</v>
      </c>
      <c r="AC3783" s="65">
        <f t="shared" ref="AC3783:AC3846" si="381">LEN(G3624)</f>
        <v>0</v>
      </c>
    </row>
    <row r="3784" spans="7:29" x14ac:dyDescent="0.25">
      <c r="G3784" s="71"/>
      <c r="H3784" s="113" t="str">
        <f t="shared" si="376"/>
        <v/>
      </c>
      <c r="I3784" s="72"/>
      <c r="Y3784" s="65" t="str">
        <f t="shared" si="377"/>
        <v>DOUBLE</v>
      </c>
      <c r="Z3784" s="65">
        <f t="shared" si="378"/>
        <v>0</v>
      </c>
      <c r="AA3784" s="65">
        <f t="shared" si="379"/>
        <v>0</v>
      </c>
      <c r="AB3784" s="65">
        <f t="shared" si="380"/>
        <v>1</v>
      </c>
      <c r="AC3784" s="65">
        <f t="shared" si="381"/>
        <v>0</v>
      </c>
    </row>
    <row r="3785" spans="7:29" x14ac:dyDescent="0.25">
      <c r="G3785" s="71"/>
      <c r="H3785" s="113" t="str">
        <f t="shared" si="376"/>
        <v/>
      </c>
      <c r="I3785" s="72"/>
      <c r="Y3785" s="65" t="str">
        <f t="shared" si="377"/>
        <v>DOUBLE</v>
      </c>
      <c r="Z3785" s="65">
        <f t="shared" si="378"/>
        <v>0</v>
      </c>
      <c r="AA3785" s="65">
        <f t="shared" si="379"/>
        <v>0</v>
      </c>
      <c r="AB3785" s="65">
        <f t="shared" si="380"/>
        <v>1</v>
      </c>
      <c r="AC3785" s="65">
        <f t="shared" si="381"/>
        <v>0</v>
      </c>
    </row>
    <row r="3786" spans="7:29" x14ac:dyDescent="0.25">
      <c r="G3786" s="71"/>
      <c r="H3786" s="113" t="str">
        <f t="shared" si="376"/>
        <v/>
      </c>
      <c r="I3786" s="72"/>
      <c r="Y3786" s="65" t="str">
        <f t="shared" si="377"/>
        <v>DOUBLE</v>
      </c>
      <c r="Z3786" s="65">
        <f t="shared" si="378"/>
        <v>0</v>
      </c>
      <c r="AA3786" s="65">
        <f t="shared" si="379"/>
        <v>0</v>
      </c>
      <c r="AB3786" s="65">
        <f t="shared" si="380"/>
        <v>1</v>
      </c>
      <c r="AC3786" s="65">
        <f t="shared" si="381"/>
        <v>0</v>
      </c>
    </row>
    <row r="3787" spans="7:29" x14ac:dyDescent="0.25">
      <c r="G3787" s="71"/>
      <c r="H3787" s="113" t="str">
        <f t="shared" si="376"/>
        <v/>
      </c>
      <c r="I3787" s="72"/>
      <c r="Y3787" s="65" t="str">
        <f t="shared" si="377"/>
        <v>DOUBLE</v>
      </c>
      <c r="Z3787" s="65">
        <f t="shared" si="378"/>
        <v>0</v>
      </c>
      <c r="AA3787" s="65">
        <f t="shared" si="379"/>
        <v>0</v>
      </c>
      <c r="AB3787" s="65">
        <f t="shared" si="380"/>
        <v>1</v>
      </c>
      <c r="AC3787" s="65">
        <f t="shared" si="381"/>
        <v>0</v>
      </c>
    </row>
    <row r="3788" spans="7:29" x14ac:dyDescent="0.25">
      <c r="G3788" s="71"/>
      <c r="H3788" s="113" t="str">
        <f t="shared" si="376"/>
        <v/>
      </c>
      <c r="I3788" s="72"/>
      <c r="Y3788" s="65" t="str">
        <f t="shared" si="377"/>
        <v>DOUBLE</v>
      </c>
      <c r="Z3788" s="65">
        <f t="shared" si="378"/>
        <v>0</v>
      </c>
      <c r="AA3788" s="65">
        <f t="shared" si="379"/>
        <v>0</v>
      </c>
      <c r="AB3788" s="65">
        <f t="shared" si="380"/>
        <v>1</v>
      </c>
      <c r="AC3788" s="65">
        <f t="shared" si="381"/>
        <v>0</v>
      </c>
    </row>
    <row r="3789" spans="7:29" x14ac:dyDescent="0.25">
      <c r="G3789" s="71"/>
      <c r="H3789" s="113" t="str">
        <f t="shared" si="376"/>
        <v/>
      </c>
      <c r="I3789" s="72"/>
      <c r="Y3789" s="65" t="str">
        <f t="shared" si="377"/>
        <v>DOUBLE</v>
      </c>
      <c r="Z3789" s="65">
        <f t="shared" si="378"/>
        <v>0</v>
      </c>
      <c r="AA3789" s="65">
        <f t="shared" si="379"/>
        <v>0</v>
      </c>
      <c r="AB3789" s="65">
        <f t="shared" si="380"/>
        <v>1</v>
      </c>
      <c r="AC3789" s="65">
        <f t="shared" si="381"/>
        <v>0</v>
      </c>
    </row>
    <row r="3790" spans="7:29" x14ac:dyDescent="0.25">
      <c r="G3790" s="71"/>
      <c r="H3790" s="113" t="str">
        <f t="shared" si="376"/>
        <v/>
      </c>
      <c r="I3790" s="72"/>
      <c r="Y3790" s="65" t="str">
        <f t="shared" si="377"/>
        <v>DOUBLE</v>
      </c>
      <c r="Z3790" s="65">
        <f t="shared" si="378"/>
        <v>0</v>
      </c>
      <c r="AA3790" s="65">
        <f t="shared" si="379"/>
        <v>0</v>
      </c>
      <c r="AB3790" s="65">
        <f t="shared" si="380"/>
        <v>1</v>
      </c>
      <c r="AC3790" s="65">
        <f t="shared" si="381"/>
        <v>0</v>
      </c>
    </row>
    <row r="3791" spans="7:29" x14ac:dyDescent="0.25">
      <c r="G3791" s="71"/>
      <c r="H3791" s="113" t="str">
        <f t="shared" si="376"/>
        <v/>
      </c>
      <c r="I3791" s="72"/>
      <c r="Y3791" s="65" t="str">
        <f t="shared" si="377"/>
        <v>DOUBLE</v>
      </c>
      <c r="Z3791" s="65">
        <f t="shared" si="378"/>
        <v>0</v>
      </c>
      <c r="AA3791" s="65">
        <f t="shared" si="379"/>
        <v>0</v>
      </c>
      <c r="AB3791" s="65">
        <f t="shared" si="380"/>
        <v>1</v>
      </c>
      <c r="AC3791" s="65">
        <f t="shared" si="381"/>
        <v>0</v>
      </c>
    </row>
    <row r="3792" spans="7:29" x14ac:dyDescent="0.25">
      <c r="G3792" s="71"/>
      <c r="H3792" s="113" t="str">
        <f t="shared" si="376"/>
        <v/>
      </c>
      <c r="I3792" s="72"/>
      <c r="Y3792" s="65" t="str">
        <f t="shared" si="377"/>
        <v>DOUBLE</v>
      </c>
      <c r="Z3792" s="65">
        <f t="shared" si="378"/>
        <v>0</v>
      </c>
      <c r="AA3792" s="65">
        <f t="shared" si="379"/>
        <v>0</v>
      </c>
      <c r="AB3792" s="65">
        <f t="shared" si="380"/>
        <v>1</v>
      </c>
      <c r="AC3792" s="65">
        <f t="shared" si="381"/>
        <v>0</v>
      </c>
    </row>
    <row r="3793" spans="7:29" x14ac:dyDescent="0.25">
      <c r="G3793" s="71"/>
      <c r="H3793" s="113" t="str">
        <f t="shared" si="376"/>
        <v/>
      </c>
      <c r="I3793" s="72"/>
      <c r="Y3793" s="65" t="str">
        <f t="shared" si="377"/>
        <v>DOUBLE</v>
      </c>
      <c r="Z3793" s="65">
        <f t="shared" si="378"/>
        <v>0</v>
      </c>
      <c r="AA3793" s="65">
        <f t="shared" si="379"/>
        <v>0</v>
      </c>
      <c r="AB3793" s="65">
        <f t="shared" si="380"/>
        <v>1</v>
      </c>
      <c r="AC3793" s="65">
        <f t="shared" si="381"/>
        <v>0</v>
      </c>
    </row>
    <row r="3794" spans="7:29" x14ac:dyDescent="0.25">
      <c r="G3794" s="71"/>
      <c r="H3794" s="113" t="str">
        <f t="shared" si="376"/>
        <v/>
      </c>
      <c r="I3794" s="72"/>
      <c r="Y3794" s="65" t="str">
        <f t="shared" si="377"/>
        <v>DOUBLE</v>
      </c>
      <c r="Z3794" s="65">
        <f t="shared" si="378"/>
        <v>0</v>
      </c>
      <c r="AA3794" s="65">
        <f t="shared" si="379"/>
        <v>0</v>
      </c>
      <c r="AB3794" s="65">
        <f t="shared" si="380"/>
        <v>1</v>
      </c>
      <c r="AC3794" s="65">
        <f t="shared" si="381"/>
        <v>0</v>
      </c>
    </row>
    <row r="3795" spans="7:29" x14ac:dyDescent="0.25">
      <c r="G3795" s="71"/>
      <c r="H3795" s="113" t="str">
        <f t="shared" si="376"/>
        <v/>
      </c>
      <c r="I3795" s="72"/>
      <c r="Y3795" s="65" t="str">
        <f t="shared" si="377"/>
        <v>DOUBLE</v>
      </c>
      <c r="Z3795" s="65">
        <f t="shared" si="378"/>
        <v>0</v>
      </c>
      <c r="AA3795" s="65">
        <f t="shared" si="379"/>
        <v>0</v>
      </c>
      <c r="AB3795" s="65">
        <f t="shared" si="380"/>
        <v>1</v>
      </c>
      <c r="AC3795" s="65">
        <f t="shared" si="381"/>
        <v>0</v>
      </c>
    </row>
    <row r="3796" spans="7:29" x14ac:dyDescent="0.25">
      <c r="G3796" s="71"/>
      <c r="H3796" s="113" t="str">
        <f t="shared" si="376"/>
        <v/>
      </c>
      <c r="I3796" s="72"/>
      <c r="Y3796" s="65" t="str">
        <f t="shared" si="377"/>
        <v>DOUBLE</v>
      </c>
      <c r="Z3796" s="65">
        <f t="shared" si="378"/>
        <v>0</v>
      </c>
      <c r="AA3796" s="65">
        <f t="shared" si="379"/>
        <v>0</v>
      </c>
      <c r="AB3796" s="65">
        <f t="shared" si="380"/>
        <v>1</v>
      </c>
      <c r="AC3796" s="65">
        <f t="shared" si="381"/>
        <v>0</v>
      </c>
    </row>
    <row r="3797" spans="7:29" x14ac:dyDescent="0.25">
      <c r="G3797" s="71"/>
      <c r="H3797" s="113" t="str">
        <f t="shared" si="376"/>
        <v/>
      </c>
      <c r="I3797" s="72"/>
      <c r="Y3797" s="65" t="str">
        <f t="shared" si="377"/>
        <v>DOUBLE</v>
      </c>
      <c r="Z3797" s="65">
        <f t="shared" si="378"/>
        <v>0</v>
      </c>
      <c r="AA3797" s="65">
        <f t="shared" si="379"/>
        <v>0</v>
      </c>
      <c r="AB3797" s="65">
        <f t="shared" si="380"/>
        <v>1</v>
      </c>
      <c r="AC3797" s="65">
        <f t="shared" si="381"/>
        <v>0</v>
      </c>
    </row>
    <row r="3798" spans="7:29" x14ac:dyDescent="0.25">
      <c r="G3798" s="71"/>
      <c r="H3798" s="113" t="str">
        <f t="shared" si="376"/>
        <v/>
      </c>
      <c r="I3798" s="72"/>
      <c r="Y3798" s="65" t="str">
        <f t="shared" si="377"/>
        <v>DOUBLE</v>
      </c>
      <c r="Z3798" s="65">
        <f t="shared" si="378"/>
        <v>0</v>
      </c>
      <c r="AA3798" s="65">
        <f t="shared" si="379"/>
        <v>0</v>
      </c>
      <c r="AB3798" s="65">
        <f t="shared" si="380"/>
        <v>1</v>
      </c>
      <c r="AC3798" s="65">
        <f t="shared" si="381"/>
        <v>0</v>
      </c>
    </row>
    <row r="3799" spans="7:29" x14ac:dyDescent="0.25">
      <c r="G3799" s="71"/>
      <c r="H3799" s="113" t="str">
        <f t="shared" si="376"/>
        <v/>
      </c>
      <c r="I3799" s="72"/>
      <c r="Y3799" s="65" t="str">
        <f t="shared" si="377"/>
        <v>DOUBLE</v>
      </c>
      <c r="Z3799" s="65">
        <f t="shared" si="378"/>
        <v>0</v>
      </c>
      <c r="AA3799" s="65">
        <f t="shared" si="379"/>
        <v>0</v>
      </c>
      <c r="AB3799" s="65">
        <f t="shared" si="380"/>
        <v>1</v>
      </c>
      <c r="AC3799" s="65">
        <f t="shared" si="381"/>
        <v>0</v>
      </c>
    </row>
    <row r="3800" spans="7:29" x14ac:dyDescent="0.25">
      <c r="G3800" s="71"/>
      <c r="H3800" s="113" t="str">
        <f t="shared" si="376"/>
        <v/>
      </c>
      <c r="I3800" s="72"/>
      <c r="Y3800" s="65" t="str">
        <f t="shared" si="377"/>
        <v>DOUBLE</v>
      </c>
      <c r="Z3800" s="65">
        <f t="shared" si="378"/>
        <v>0</v>
      </c>
      <c r="AA3800" s="65">
        <f t="shared" si="379"/>
        <v>0</v>
      </c>
      <c r="AB3800" s="65">
        <f t="shared" si="380"/>
        <v>1</v>
      </c>
      <c r="AC3800" s="65">
        <f t="shared" si="381"/>
        <v>0</v>
      </c>
    </row>
    <row r="3801" spans="7:29" x14ac:dyDescent="0.25">
      <c r="G3801" s="71"/>
      <c r="H3801" s="113" t="str">
        <f t="shared" si="376"/>
        <v/>
      </c>
      <c r="I3801" s="72"/>
      <c r="Y3801" s="65" t="str">
        <f t="shared" si="377"/>
        <v>DOUBLE</v>
      </c>
      <c r="Z3801" s="65">
        <f t="shared" si="378"/>
        <v>0</v>
      </c>
      <c r="AA3801" s="65">
        <f t="shared" si="379"/>
        <v>0</v>
      </c>
      <c r="AB3801" s="65">
        <f t="shared" si="380"/>
        <v>1</v>
      </c>
      <c r="AC3801" s="65">
        <f t="shared" si="381"/>
        <v>0</v>
      </c>
    </row>
    <row r="3802" spans="7:29" x14ac:dyDescent="0.25">
      <c r="G3802" s="71"/>
      <c r="H3802" s="113" t="str">
        <f t="shared" si="376"/>
        <v/>
      </c>
      <c r="I3802" s="72"/>
      <c r="Y3802" s="65" t="str">
        <f t="shared" si="377"/>
        <v>DOUBLE</v>
      </c>
      <c r="Z3802" s="65">
        <f t="shared" si="378"/>
        <v>0</v>
      </c>
      <c r="AA3802" s="65">
        <f t="shared" si="379"/>
        <v>0</v>
      </c>
      <c r="AB3802" s="65">
        <f t="shared" si="380"/>
        <v>1</v>
      </c>
      <c r="AC3802" s="65">
        <f t="shared" si="381"/>
        <v>0</v>
      </c>
    </row>
    <row r="3803" spans="7:29" x14ac:dyDescent="0.25">
      <c r="G3803" s="71"/>
      <c r="H3803" s="113" t="str">
        <f t="shared" si="376"/>
        <v/>
      </c>
      <c r="I3803" s="72"/>
      <c r="Y3803" s="65" t="str">
        <f t="shared" si="377"/>
        <v>DOUBLE</v>
      </c>
      <c r="Z3803" s="65">
        <f t="shared" si="378"/>
        <v>0</v>
      </c>
      <c r="AA3803" s="65">
        <f t="shared" si="379"/>
        <v>0</v>
      </c>
      <c r="AB3803" s="65">
        <f t="shared" si="380"/>
        <v>1</v>
      </c>
      <c r="AC3803" s="65">
        <f t="shared" si="381"/>
        <v>0</v>
      </c>
    </row>
    <row r="3804" spans="7:29" x14ac:dyDescent="0.25">
      <c r="G3804" s="71"/>
      <c r="H3804" s="113" t="str">
        <f t="shared" si="376"/>
        <v/>
      </c>
      <c r="I3804" s="72"/>
      <c r="Y3804" s="65" t="str">
        <f t="shared" si="377"/>
        <v>DOUBLE</v>
      </c>
      <c r="Z3804" s="65">
        <f t="shared" si="378"/>
        <v>0</v>
      </c>
      <c r="AA3804" s="65">
        <f t="shared" si="379"/>
        <v>0</v>
      </c>
      <c r="AB3804" s="65">
        <f t="shared" si="380"/>
        <v>1</v>
      </c>
      <c r="AC3804" s="65">
        <f t="shared" si="381"/>
        <v>0</v>
      </c>
    </row>
    <row r="3805" spans="7:29" x14ac:dyDescent="0.25">
      <c r="G3805" s="71"/>
      <c r="H3805" s="113" t="str">
        <f t="shared" si="376"/>
        <v/>
      </c>
      <c r="I3805" s="72"/>
      <c r="Y3805" s="65" t="str">
        <f t="shared" si="377"/>
        <v>DOUBLE</v>
      </c>
      <c r="Z3805" s="65">
        <f t="shared" si="378"/>
        <v>0</v>
      </c>
      <c r="AA3805" s="65">
        <f t="shared" si="379"/>
        <v>0</v>
      </c>
      <c r="AB3805" s="65">
        <f t="shared" si="380"/>
        <v>1</v>
      </c>
      <c r="AC3805" s="65">
        <f t="shared" si="381"/>
        <v>0</v>
      </c>
    </row>
    <row r="3806" spans="7:29" x14ac:dyDescent="0.25">
      <c r="G3806" s="71"/>
      <c r="H3806" s="113" t="str">
        <f t="shared" si="376"/>
        <v/>
      </c>
      <c r="I3806" s="72"/>
      <c r="Y3806" s="65" t="str">
        <f t="shared" si="377"/>
        <v>DOUBLE</v>
      </c>
      <c r="Z3806" s="65">
        <f t="shared" si="378"/>
        <v>0</v>
      </c>
      <c r="AA3806" s="65">
        <f t="shared" si="379"/>
        <v>0</v>
      </c>
      <c r="AB3806" s="65">
        <f t="shared" si="380"/>
        <v>1</v>
      </c>
      <c r="AC3806" s="65">
        <f t="shared" si="381"/>
        <v>0</v>
      </c>
    </row>
    <row r="3807" spans="7:29" x14ac:dyDescent="0.25">
      <c r="G3807" s="71"/>
      <c r="H3807" s="113" t="str">
        <f t="shared" si="376"/>
        <v/>
      </c>
      <c r="I3807" s="72"/>
      <c r="Y3807" s="65" t="str">
        <f t="shared" si="377"/>
        <v>DOUBLE</v>
      </c>
      <c r="Z3807" s="65">
        <f t="shared" si="378"/>
        <v>0</v>
      </c>
      <c r="AA3807" s="65">
        <f t="shared" si="379"/>
        <v>0</v>
      </c>
      <c r="AB3807" s="65">
        <f t="shared" si="380"/>
        <v>1</v>
      </c>
      <c r="AC3807" s="65">
        <f t="shared" si="381"/>
        <v>0</v>
      </c>
    </row>
    <row r="3808" spans="7:29" x14ac:dyDescent="0.25">
      <c r="G3808" s="71"/>
      <c r="H3808" s="113" t="str">
        <f t="shared" si="376"/>
        <v/>
      </c>
      <c r="I3808" s="72"/>
      <c r="Y3808" s="65" t="str">
        <f t="shared" si="377"/>
        <v>DOUBLE</v>
      </c>
      <c r="Z3808" s="65">
        <f t="shared" si="378"/>
        <v>0</v>
      </c>
      <c r="AA3808" s="65">
        <f t="shared" si="379"/>
        <v>0</v>
      </c>
      <c r="AB3808" s="65">
        <f t="shared" si="380"/>
        <v>1</v>
      </c>
      <c r="AC3808" s="65">
        <f t="shared" si="381"/>
        <v>0</v>
      </c>
    </row>
    <row r="3809" spans="7:29" x14ac:dyDescent="0.25">
      <c r="G3809" s="71"/>
      <c r="H3809" s="113" t="str">
        <f t="shared" si="376"/>
        <v/>
      </c>
      <c r="I3809" s="72"/>
      <c r="Y3809" s="65" t="str">
        <f t="shared" si="377"/>
        <v>DOUBLE</v>
      </c>
      <c r="Z3809" s="65">
        <f t="shared" si="378"/>
        <v>0</v>
      </c>
      <c r="AA3809" s="65">
        <f t="shared" si="379"/>
        <v>0</v>
      </c>
      <c r="AB3809" s="65">
        <f t="shared" si="380"/>
        <v>1</v>
      </c>
      <c r="AC3809" s="65">
        <f t="shared" si="381"/>
        <v>0</v>
      </c>
    </row>
    <row r="3810" spans="7:29" x14ac:dyDescent="0.25">
      <c r="G3810" s="71"/>
      <c r="H3810" s="113" t="str">
        <f t="shared" si="376"/>
        <v/>
      </c>
      <c r="I3810" s="72"/>
      <c r="Y3810" s="65" t="str">
        <f t="shared" si="377"/>
        <v>DOUBLE</v>
      </c>
      <c r="Z3810" s="65">
        <f t="shared" si="378"/>
        <v>0</v>
      </c>
      <c r="AA3810" s="65">
        <f t="shared" si="379"/>
        <v>0</v>
      </c>
      <c r="AB3810" s="65">
        <f t="shared" si="380"/>
        <v>1</v>
      </c>
      <c r="AC3810" s="65">
        <f t="shared" si="381"/>
        <v>0</v>
      </c>
    </row>
    <row r="3811" spans="7:29" x14ac:dyDescent="0.25">
      <c r="G3811" s="71"/>
      <c r="H3811" s="113" t="str">
        <f t="shared" si="376"/>
        <v/>
      </c>
      <c r="I3811" s="72"/>
      <c r="Y3811" s="65" t="str">
        <f t="shared" si="377"/>
        <v>DOUBLE</v>
      </c>
      <c r="Z3811" s="65">
        <f t="shared" si="378"/>
        <v>0</v>
      </c>
      <c r="AA3811" s="65">
        <f t="shared" si="379"/>
        <v>0</v>
      </c>
      <c r="AB3811" s="65">
        <f t="shared" si="380"/>
        <v>1</v>
      </c>
      <c r="AC3811" s="65">
        <f t="shared" si="381"/>
        <v>0</v>
      </c>
    </row>
    <row r="3812" spans="7:29" x14ac:dyDescent="0.25">
      <c r="G3812" s="71"/>
      <c r="H3812" s="113" t="str">
        <f t="shared" si="376"/>
        <v/>
      </c>
      <c r="I3812" s="72"/>
      <c r="Y3812" s="65" t="str">
        <f t="shared" si="377"/>
        <v>DOUBLE</v>
      </c>
      <c r="Z3812" s="65">
        <f t="shared" si="378"/>
        <v>0</v>
      </c>
      <c r="AA3812" s="65">
        <f t="shared" si="379"/>
        <v>0</v>
      </c>
      <c r="AB3812" s="65">
        <f t="shared" si="380"/>
        <v>1</v>
      </c>
      <c r="AC3812" s="65">
        <f t="shared" si="381"/>
        <v>0</v>
      </c>
    </row>
    <row r="3813" spans="7:29" x14ac:dyDescent="0.25">
      <c r="G3813" s="71"/>
      <c r="H3813" s="113" t="str">
        <f t="shared" si="376"/>
        <v/>
      </c>
      <c r="I3813" s="72"/>
      <c r="Y3813" s="65" t="str">
        <f t="shared" si="377"/>
        <v>DOUBLE</v>
      </c>
      <c r="Z3813" s="65">
        <f t="shared" si="378"/>
        <v>0</v>
      </c>
      <c r="AA3813" s="65">
        <f t="shared" si="379"/>
        <v>0</v>
      </c>
      <c r="AB3813" s="65">
        <f t="shared" si="380"/>
        <v>1</v>
      </c>
      <c r="AC3813" s="65">
        <f t="shared" si="381"/>
        <v>0</v>
      </c>
    </row>
    <row r="3814" spans="7:29" x14ac:dyDescent="0.25">
      <c r="G3814" s="71"/>
      <c r="H3814" s="113" t="str">
        <f t="shared" si="376"/>
        <v/>
      </c>
      <c r="I3814" s="72"/>
      <c r="Y3814" s="65" t="str">
        <f t="shared" si="377"/>
        <v>DOUBLE</v>
      </c>
      <c r="Z3814" s="65">
        <f t="shared" si="378"/>
        <v>0</v>
      </c>
      <c r="AA3814" s="65">
        <f t="shared" si="379"/>
        <v>0</v>
      </c>
      <c r="AB3814" s="65">
        <f t="shared" si="380"/>
        <v>1</v>
      </c>
      <c r="AC3814" s="65">
        <f t="shared" si="381"/>
        <v>0</v>
      </c>
    </row>
    <row r="3815" spans="7:29" x14ac:dyDescent="0.25">
      <c r="G3815" s="71"/>
      <c r="H3815" s="113" t="str">
        <f t="shared" ref="H3815:H3878" si="382">LEFT(G3815,2)</f>
        <v/>
      </c>
      <c r="I3815" s="72"/>
      <c r="Y3815" s="65" t="str">
        <f t="shared" ref="Y3815:Y3878" si="383">IF(COUNTIF($G$5:$G$4836,G3656)&gt;1,"DOUBLE","")</f>
        <v>DOUBLE</v>
      </c>
      <c r="Z3815" s="65">
        <f t="shared" si="378"/>
        <v>0</v>
      </c>
      <c r="AA3815" s="65">
        <f t="shared" si="379"/>
        <v>0</v>
      </c>
      <c r="AB3815" s="65">
        <f t="shared" si="380"/>
        <v>1</v>
      </c>
      <c r="AC3815" s="65">
        <f t="shared" si="381"/>
        <v>0</v>
      </c>
    </row>
    <row r="3816" spans="7:29" x14ac:dyDescent="0.25">
      <c r="G3816" s="71"/>
      <c r="H3816" s="113" t="str">
        <f t="shared" si="382"/>
        <v/>
      </c>
      <c r="I3816" s="72"/>
      <c r="Y3816" s="65" t="str">
        <f t="shared" si="383"/>
        <v>DOUBLE</v>
      </c>
      <c r="Z3816" s="65">
        <f t="shared" si="378"/>
        <v>0</v>
      </c>
      <c r="AA3816" s="65">
        <f t="shared" si="379"/>
        <v>0</v>
      </c>
      <c r="AB3816" s="65">
        <f t="shared" si="380"/>
        <v>1</v>
      </c>
      <c r="AC3816" s="65">
        <f t="shared" si="381"/>
        <v>0</v>
      </c>
    </row>
    <row r="3817" spans="7:29" x14ac:dyDescent="0.25">
      <c r="G3817" s="71"/>
      <c r="H3817" s="113" t="str">
        <f t="shared" si="382"/>
        <v/>
      </c>
      <c r="I3817" s="72"/>
      <c r="Y3817" s="65" t="str">
        <f t="shared" si="383"/>
        <v>DOUBLE</v>
      </c>
      <c r="Z3817" s="65">
        <f t="shared" si="378"/>
        <v>0</v>
      </c>
      <c r="AA3817" s="65">
        <f t="shared" si="379"/>
        <v>0</v>
      </c>
      <c r="AB3817" s="65">
        <f t="shared" si="380"/>
        <v>1</v>
      </c>
      <c r="AC3817" s="65">
        <f t="shared" si="381"/>
        <v>0</v>
      </c>
    </row>
    <row r="3818" spans="7:29" x14ac:dyDescent="0.25">
      <c r="G3818" s="71"/>
      <c r="H3818" s="113" t="str">
        <f t="shared" si="382"/>
        <v/>
      </c>
      <c r="I3818" s="72"/>
      <c r="Y3818" s="65" t="str">
        <f t="shared" si="383"/>
        <v>DOUBLE</v>
      </c>
      <c r="Z3818" s="65">
        <f t="shared" si="378"/>
        <v>0</v>
      </c>
      <c r="AA3818" s="65">
        <f t="shared" si="379"/>
        <v>0</v>
      </c>
      <c r="AB3818" s="65">
        <f t="shared" si="380"/>
        <v>1</v>
      </c>
      <c r="AC3818" s="65">
        <f t="shared" si="381"/>
        <v>0</v>
      </c>
    </row>
    <row r="3819" spans="7:29" x14ac:dyDescent="0.25">
      <c r="G3819" s="71"/>
      <c r="H3819" s="113" t="str">
        <f t="shared" si="382"/>
        <v/>
      </c>
      <c r="I3819" s="72"/>
      <c r="Y3819" s="65" t="str">
        <f t="shared" si="383"/>
        <v>DOUBLE</v>
      </c>
      <c r="Z3819" s="65">
        <f t="shared" si="378"/>
        <v>0</v>
      </c>
      <c r="AA3819" s="65">
        <f t="shared" si="379"/>
        <v>0</v>
      </c>
      <c r="AB3819" s="65">
        <f t="shared" si="380"/>
        <v>1</v>
      </c>
      <c r="AC3819" s="65">
        <f t="shared" si="381"/>
        <v>0</v>
      </c>
    </row>
    <row r="3820" spans="7:29" x14ac:dyDescent="0.25">
      <c r="G3820" s="71"/>
      <c r="H3820" s="113" t="str">
        <f t="shared" si="382"/>
        <v/>
      </c>
      <c r="I3820" s="72"/>
      <c r="Y3820" s="65" t="str">
        <f t="shared" si="383"/>
        <v>DOUBLE</v>
      </c>
      <c r="Z3820" s="65">
        <f t="shared" si="378"/>
        <v>0</v>
      </c>
      <c r="AA3820" s="65">
        <f t="shared" si="379"/>
        <v>0</v>
      </c>
      <c r="AB3820" s="65">
        <f t="shared" si="380"/>
        <v>1</v>
      </c>
      <c r="AC3820" s="65">
        <f t="shared" si="381"/>
        <v>0</v>
      </c>
    </row>
    <row r="3821" spans="7:29" x14ac:dyDescent="0.25">
      <c r="G3821" s="71"/>
      <c r="H3821" s="113" t="str">
        <f t="shared" si="382"/>
        <v/>
      </c>
      <c r="I3821" s="72"/>
      <c r="Y3821" s="65" t="str">
        <f t="shared" si="383"/>
        <v>DOUBLE</v>
      </c>
      <c r="Z3821" s="65">
        <f t="shared" si="378"/>
        <v>0</v>
      </c>
      <c r="AA3821" s="65">
        <f t="shared" si="379"/>
        <v>0</v>
      </c>
      <c r="AB3821" s="65">
        <f t="shared" si="380"/>
        <v>1</v>
      </c>
      <c r="AC3821" s="65">
        <f t="shared" si="381"/>
        <v>0</v>
      </c>
    </row>
    <row r="3822" spans="7:29" x14ac:dyDescent="0.25">
      <c r="G3822" s="71"/>
      <c r="H3822" s="113" t="str">
        <f t="shared" si="382"/>
        <v/>
      </c>
      <c r="I3822" s="72"/>
      <c r="Y3822" s="65" t="str">
        <f t="shared" si="383"/>
        <v>DOUBLE</v>
      </c>
      <c r="Z3822" s="65">
        <f t="shared" si="378"/>
        <v>0</v>
      </c>
      <c r="AA3822" s="65">
        <f t="shared" si="379"/>
        <v>0</v>
      </c>
      <c r="AB3822" s="65">
        <f t="shared" si="380"/>
        <v>1</v>
      </c>
      <c r="AC3822" s="65">
        <f t="shared" si="381"/>
        <v>0</v>
      </c>
    </row>
    <row r="3823" spans="7:29" x14ac:dyDescent="0.25">
      <c r="G3823" s="71"/>
      <c r="H3823" s="113" t="str">
        <f t="shared" si="382"/>
        <v/>
      </c>
      <c r="I3823" s="72"/>
      <c r="Y3823" s="65" t="str">
        <f t="shared" si="383"/>
        <v>DOUBLE</v>
      </c>
      <c r="Z3823" s="65">
        <f t="shared" si="378"/>
        <v>0</v>
      </c>
      <c r="AA3823" s="65">
        <f t="shared" si="379"/>
        <v>0</v>
      </c>
      <c r="AB3823" s="65">
        <f t="shared" si="380"/>
        <v>1</v>
      </c>
      <c r="AC3823" s="65">
        <f t="shared" si="381"/>
        <v>0</v>
      </c>
    </row>
    <row r="3824" spans="7:29" x14ac:dyDescent="0.25">
      <c r="G3824" s="71"/>
      <c r="H3824" s="113" t="str">
        <f t="shared" si="382"/>
        <v/>
      </c>
      <c r="I3824" s="72"/>
      <c r="Y3824" s="65" t="str">
        <f t="shared" si="383"/>
        <v>DOUBLE</v>
      </c>
      <c r="Z3824" s="65">
        <f t="shared" si="378"/>
        <v>0</v>
      </c>
      <c r="AA3824" s="65">
        <f t="shared" si="379"/>
        <v>0</v>
      </c>
      <c r="AB3824" s="65">
        <f t="shared" si="380"/>
        <v>1</v>
      </c>
      <c r="AC3824" s="65">
        <f t="shared" si="381"/>
        <v>0</v>
      </c>
    </row>
    <row r="3825" spans="7:29" x14ac:dyDescent="0.25">
      <c r="G3825" s="71"/>
      <c r="H3825" s="113" t="str">
        <f t="shared" si="382"/>
        <v/>
      </c>
      <c r="I3825" s="72"/>
      <c r="Y3825" s="65" t="str">
        <f t="shared" si="383"/>
        <v>DOUBLE</v>
      </c>
      <c r="Z3825" s="65">
        <f t="shared" si="378"/>
        <v>0</v>
      </c>
      <c r="AA3825" s="65">
        <f t="shared" si="379"/>
        <v>0</v>
      </c>
      <c r="AB3825" s="65">
        <f t="shared" si="380"/>
        <v>1</v>
      </c>
      <c r="AC3825" s="65">
        <f t="shared" si="381"/>
        <v>0</v>
      </c>
    </row>
    <row r="3826" spans="7:29" x14ac:dyDescent="0.25">
      <c r="G3826" s="71"/>
      <c r="H3826" s="113" t="str">
        <f t="shared" si="382"/>
        <v/>
      </c>
      <c r="I3826" s="72"/>
      <c r="Y3826" s="65" t="str">
        <f t="shared" si="383"/>
        <v>DOUBLE</v>
      </c>
      <c r="Z3826" s="65">
        <f t="shared" si="378"/>
        <v>0</v>
      </c>
      <c r="AA3826" s="65">
        <f t="shared" si="379"/>
        <v>0</v>
      </c>
      <c r="AB3826" s="65">
        <f t="shared" si="380"/>
        <v>1</v>
      </c>
      <c r="AC3826" s="65">
        <f t="shared" si="381"/>
        <v>0</v>
      </c>
    </row>
    <row r="3827" spans="7:29" x14ac:dyDescent="0.25">
      <c r="G3827" s="71"/>
      <c r="H3827" s="113" t="str">
        <f t="shared" si="382"/>
        <v/>
      </c>
      <c r="I3827" s="72"/>
      <c r="Y3827" s="65" t="str">
        <f t="shared" si="383"/>
        <v>DOUBLE</v>
      </c>
      <c r="Z3827" s="65">
        <f t="shared" si="378"/>
        <v>0</v>
      </c>
      <c r="AA3827" s="65">
        <f t="shared" si="379"/>
        <v>0</v>
      </c>
      <c r="AB3827" s="65">
        <f t="shared" si="380"/>
        <v>1</v>
      </c>
      <c r="AC3827" s="65">
        <f t="shared" si="381"/>
        <v>0</v>
      </c>
    </row>
    <row r="3828" spans="7:29" x14ac:dyDescent="0.25">
      <c r="G3828" s="71"/>
      <c r="H3828" s="113" t="str">
        <f t="shared" si="382"/>
        <v/>
      </c>
      <c r="I3828" s="72"/>
      <c r="Y3828" s="65" t="str">
        <f t="shared" si="383"/>
        <v>DOUBLE</v>
      </c>
      <c r="Z3828" s="65">
        <f t="shared" si="378"/>
        <v>0</v>
      </c>
      <c r="AA3828" s="65">
        <f t="shared" si="379"/>
        <v>0</v>
      </c>
      <c r="AB3828" s="65">
        <f t="shared" si="380"/>
        <v>1</v>
      </c>
      <c r="AC3828" s="65">
        <f t="shared" si="381"/>
        <v>0</v>
      </c>
    </row>
    <row r="3829" spans="7:29" x14ac:dyDescent="0.25">
      <c r="G3829" s="71"/>
      <c r="H3829" s="113" t="str">
        <f t="shared" si="382"/>
        <v/>
      </c>
      <c r="I3829" s="72"/>
      <c r="Y3829" s="65" t="str">
        <f t="shared" si="383"/>
        <v>DOUBLE</v>
      </c>
      <c r="Z3829" s="65">
        <f t="shared" si="378"/>
        <v>0</v>
      </c>
      <c r="AA3829" s="65">
        <f t="shared" si="379"/>
        <v>0</v>
      </c>
      <c r="AB3829" s="65">
        <f t="shared" si="380"/>
        <v>1</v>
      </c>
      <c r="AC3829" s="65">
        <f t="shared" si="381"/>
        <v>0</v>
      </c>
    </row>
    <row r="3830" spans="7:29" x14ac:dyDescent="0.25">
      <c r="G3830" s="71"/>
      <c r="H3830" s="113" t="str">
        <f t="shared" si="382"/>
        <v/>
      </c>
      <c r="I3830" s="72"/>
      <c r="Y3830" s="65" t="str">
        <f t="shared" si="383"/>
        <v>DOUBLE</v>
      </c>
      <c r="Z3830" s="65">
        <f t="shared" si="378"/>
        <v>0</v>
      </c>
      <c r="AA3830" s="65">
        <f t="shared" si="379"/>
        <v>0</v>
      </c>
      <c r="AB3830" s="65">
        <f t="shared" si="380"/>
        <v>1</v>
      </c>
      <c r="AC3830" s="65">
        <f t="shared" si="381"/>
        <v>0</v>
      </c>
    </row>
    <row r="3831" spans="7:29" x14ac:dyDescent="0.25">
      <c r="G3831" s="71"/>
      <c r="H3831" s="113" t="str">
        <f t="shared" si="382"/>
        <v/>
      </c>
      <c r="I3831" s="72"/>
      <c r="Y3831" s="65" t="str">
        <f t="shared" si="383"/>
        <v>DOUBLE</v>
      </c>
      <c r="Z3831" s="65">
        <f t="shared" si="378"/>
        <v>0</v>
      </c>
      <c r="AA3831" s="65">
        <f t="shared" si="379"/>
        <v>0</v>
      </c>
      <c r="AB3831" s="65">
        <f t="shared" si="380"/>
        <v>1</v>
      </c>
      <c r="AC3831" s="65">
        <f t="shared" si="381"/>
        <v>0</v>
      </c>
    </row>
    <row r="3832" spans="7:29" x14ac:dyDescent="0.25">
      <c r="G3832" s="71"/>
      <c r="H3832" s="113" t="str">
        <f t="shared" si="382"/>
        <v/>
      </c>
      <c r="I3832" s="72"/>
      <c r="Y3832" s="65" t="str">
        <f t="shared" si="383"/>
        <v>DOUBLE</v>
      </c>
      <c r="Z3832" s="65">
        <f t="shared" si="378"/>
        <v>0</v>
      </c>
      <c r="AA3832" s="65">
        <f t="shared" si="379"/>
        <v>0</v>
      </c>
      <c r="AB3832" s="65">
        <f t="shared" si="380"/>
        <v>1</v>
      </c>
      <c r="AC3832" s="65">
        <f t="shared" si="381"/>
        <v>0</v>
      </c>
    </row>
    <row r="3833" spans="7:29" x14ac:dyDescent="0.25">
      <c r="G3833" s="71"/>
      <c r="H3833" s="113" t="str">
        <f t="shared" si="382"/>
        <v/>
      </c>
      <c r="I3833" s="72"/>
      <c r="Y3833" s="65" t="str">
        <f t="shared" si="383"/>
        <v>DOUBLE</v>
      </c>
      <c r="Z3833" s="65">
        <f t="shared" si="378"/>
        <v>0</v>
      </c>
      <c r="AA3833" s="65">
        <f t="shared" si="379"/>
        <v>0</v>
      </c>
      <c r="AB3833" s="65">
        <f t="shared" si="380"/>
        <v>1</v>
      </c>
      <c r="AC3833" s="65">
        <f t="shared" si="381"/>
        <v>0</v>
      </c>
    </row>
    <row r="3834" spans="7:29" x14ac:dyDescent="0.25">
      <c r="G3834" s="71"/>
      <c r="H3834" s="113" t="str">
        <f t="shared" si="382"/>
        <v/>
      </c>
      <c r="I3834" s="72"/>
      <c r="Y3834" s="65" t="str">
        <f t="shared" si="383"/>
        <v>DOUBLE</v>
      </c>
      <c r="Z3834" s="65">
        <f t="shared" si="378"/>
        <v>0</v>
      </c>
      <c r="AA3834" s="65">
        <f t="shared" si="379"/>
        <v>0</v>
      </c>
      <c r="AB3834" s="65">
        <f t="shared" si="380"/>
        <v>1</v>
      </c>
      <c r="AC3834" s="65">
        <f t="shared" si="381"/>
        <v>0</v>
      </c>
    </row>
    <row r="3835" spans="7:29" x14ac:dyDescent="0.25">
      <c r="G3835" s="71"/>
      <c r="H3835" s="113" t="str">
        <f t="shared" si="382"/>
        <v/>
      </c>
      <c r="I3835" s="72"/>
      <c r="Y3835" s="65" t="str">
        <f t="shared" si="383"/>
        <v>DOUBLE</v>
      </c>
      <c r="Z3835" s="65">
        <f t="shared" si="378"/>
        <v>0</v>
      </c>
      <c r="AA3835" s="65">
        <f t="shared" si="379"/>
        <v>0</v>
      </c>
      <c r="AB3835" s="65">
        <f t="shared" si="380"/>
        <v>1</v>
      </c>
      <c r="AC3835" s="65">
        <f t="shared" si="381"/>
        <v>0</v>
      </c>
    </row>
    <row r="3836" spans="7:29" x14ac:dyDescent="0.25">
      <c r="G3836" s="71"/>
      <c r="H3836" s="113" t="str">
        <f t="shared" si="382"/>
        <v/>
      </c>
      <c r="I3836" s="72"/>
      <c r="Y3836" s="65" t="str">
        <f t="shared" si="383"/>
        <v>DOUBLE</v>
      </c>
      <c r="Z3836" s="65">
        <f t="shared" si="378"/>
        <v>0</v>
      </c>
      <c r="AA3836" s="65">
        <f t="shared" si="379"/>
        <v>0</v>
      </c>
      <c r="AB3836" s="65">
        <f t="shared" si="380"/>
        <v>1</v>
      </c>
      <c r="AC3836" s="65">
        <f t="shared" si="381"/>
        <v>0</v>
      </c>
    </row>
    <row r="3837" spans="7:29" x14ac:dyDescent="0.25">
      <c r="G3837" s="71"/>
      <c r="H3837" s="113" t="str">
        <f t="shared" si="382"/>
        <v/>
      </c>
      <c r="I3837" s="72"/>
      <c r="Y3837" s="65" t="str">
        <f t="shared" si="383"/>
        <v>DOUBLE</v>
      </c>
      <c r="Z3837" s="65">
        <f t="shared" si="378"/>
        <v>0</v>
      </c>
      <c r="AA3837" s="65">
        <f t="shared" si="379"/>
        <v>0</v>
      </c>
      <c r="AB3837" s="65">
        <f t="shared" si="380"/>
        <v>1</v>
      </c>
      <c r="AC3837" s="65">
        <f t="shared" si="381"/>
        <v>0</v>
      </c>
    </row>
    <row r="3838" spans="7:29" x14ac:dyDescent="0.25">
      <c r="G3838" s="71"/>
      <c r="H3838" s="113" t="str">
        <f t="shared" si="382"/>
        <v/>
      </c>
      <c r="I3838" s="72"/>
      <c r="Y3838" s="65" t="str">
        <f t="shared" si="383"/>
        <v>DOUBLE</v>
      </c>
      <c r="Z3838" s="65">
        <f t="shared" si="378"/>
        <v>0</v>
      </c>
      <c r="AA3838" s="65">
        <f t="shared" si="379"/>
        <v>0</v>
      </c>
      <c r="AB3838" s="65">
        <f t="shared" si="380"/>
        <v>1</v>
      </c>
      <c r="AC3838" s="65">
        <f t="shared" si="381"/>
        <v>0</v>
      </c>
    </row>
    <row r="3839" spans="7:29" x14ac:dyDescent="0.25">
      <c r="G3839" s="71"/>
      <c r="H3839" s="113" t="str">
        <f t="shared" si="382"/>
        <v/>
      </c>
      <c r="I3839" s="72"/>
      <c r="Y3839" s="65" t="str">
        <f t="shared" si="383"/>
        <v>DOUBLE</v>
      </c>
      <c r="Z3839" s="65">
        <f t="shared" si="378"/>
        <v>0</v>
      </c>
      <c r="AA3839" s="65">
        <f t="shared" si="379"/>
        <v>0</v>
      </c>
      <c r="AB3839" s="65">
        <f t="shared" si="380"/>
        <v>1</v>
      </c>
      <c r="AC3839" s="65">
        <f t="shared" si="381"/>
        <v>0</v>
      </c>
    </row>
    <row r="3840" spans="7:29" x14ac:dyDescent="0.25">
      <c r="G3840" s="71"/>
      <c r="H3840" s="113" t="str">
        <f t="shared" si="382"/>
        <v/>
      </c>
      <c r="I3840" s="72"/>
      <c r="Y3840" s="65" t="str">
        <f t="shared" si="383"/>
        <v>DOUBLE</v>
      </c>
      <c r="Z3840" s="65">
        <f t="shared" si="378"/>
        <v>0</v>
      </c>
      <c r="AA3840" s="65">
        <f t="shared" si="379"/>
        <v>0</v>
      </c>
      <c r="AB3840" s="65">
        <f t="shared" si="380"/>
        <v>1</v>
      </c>
      <c r="AC3840" s="65">
        <f t="shared" si="381"/>
        <v>0</v>
      </c>
    </row>
    <row r="3841" spans="7:29" x14ac:dyDescent="0.25">
      <c r="G3841" s="71"/>
      <c r="H3841" s="113" t="str">
        <f t="shared" si="382"/>
        <v/>
      </c>
      <c r="I3841" s="72"/>
      <c r="Y3841" s="65" t="str">
        <f t="shared" si="383"/>
        <v>DOUBLE</v>
      </c>
      <c r="Z3841" s="65">
        <f t="shared" ref="Z3841:Z3904" si="384">A3682</f>
        <v>0</v>
      </c>
      <c r="AA3841" s="65">
        <f t="shared" si="379"/>
        <v>0</v>
      </c>
      <c r="AB3841" s="65">
        <f t="shared" si="380"/>
        <v>1</v>
      </c>
      <c r="AC3841" s="65">
        <f t="shared" si="381"/>
        <v>0</v>
      </c>
    </row>
    <row r="3842" spans="7:29" x14ac:dyDescent="0.25">
      <c r="G3842" s="71"/>
      <c r="H3842" s="113" t="str">
        <f t="shared" si="382"/>
        <v/>
      </c>
      <c r="I3842" s="72"/>
      <c r="Y3842" s="65" t="str">
        <f t="shared" si="383"/>
        <v>DOUBLE</v>
      </c>
      <c r="Z3842" s="65">
        <f t="shared" si="384"/>
        <v>0</v>
      </c>
      <c r="AA3842" s="65">
        <f t="shared" si="379"/>
        <v>0</v>
      </c>
      <c r="AB3842" s="65">
        <f t="shared" si="380"/>
        <v>1</v>
      </c>
      <c r="AC3842" s="65">
        <f t="shared" si="381"/>
        <v>0</v>
      </c>
    </row>
    <row r="3843" spans="7:29" x14ac:dyDescent="0.25">
      <c r="G3843" s="71"/>
      <c r="H3843" s="113" t="str">
        <f t="shared" si="382"/>
        <v/>
      </c>
      <c r="I3843" s="72"/>
      <c r="Y3843" s="65" t="str">
        <f t="shared" si="383"/>
        <v>DOUBLE</v>
      </c>
      <c r="Z3843" s="65">
        <f t="shared" si="384"/>
        <v>0</v>
      </c>
      <c r="AA3843" s="65">
        <f t="shared" ref="AA3843:AA3906" si="385">I3684</f>
        <v>0</v>
      </c>
      <c r="AB3843" s="65">
        <f t="shared" ref="AB3843:AB3906" si="386">IF(ISNA(MATCH(C3684,G3684,0)),1,0)</f>
        <v>1</v>
      </c>
      <c r="AC3843" s="65">
        <f t="shared" si="381"/>
        <v>0</v>
      </c>
    </row>
    <row r="3844" spans="7:29" x14ac:dyDescent="0.25">
      <c r="G3844" s="71"/>
      <c r="H3844" s="113" t="str">
        <f t="shared" si="382"/>
        <v/>
      </c>
      <c r="I3844" s="72"/>
      <c r="Y3844" s="65" t="str">
        <f t="shared" si="383"/>
        <v>DOUBLE</v>
      </c>
      <c r="Z3844" s="65">
        <f t="shared" si="384"/>
        <v>0</v>
      </c>
      <c r="AA3844" s="65">
        <f t="shared" si="385"/>
        <v>0</v>
      </c>
      <c r="AB3844" s="65">
        <f t="shared" si="386"/>
        <v>1</v>
      </c>
      <c r="AC3844" s="65">
        <f t="shared" si="381"/>
        <v>0</v>
      </c>
    </row>
    <row r="3845" spans="7:29" x14ac:dyDescent="0.25">
      <c r="G3845" s="71"/>
      <c r="H3845" s="113" t="str">
        <f t="shared" si="382"/>
        <v/>
      </c>
      <c r="I3845" s="72"/>
      <c r="Y3845" s="65" t="str">
        <f t="shared" si="383"/>
        <v>DOUBLE</v>
      </c>
      <c r="Z3845" s="65">
        <f t="shared" si="384"/>
        <v>0</v>
      </c>
      <c r="AA3845" s="65">
        <f t="shared" si="385"/>
        <v>0</v>
      </c>
      <c r="AB3845" s="65">
        <f t="shared" si="386"/>
        <v>1</v>
      </c>
      <c r="AC3845" s="65">
        <f t="shared" si="381"/>
        <v>0</v>
      </c>
    </row>
    <row r="3846" spans="7:29" x14ac:dyDescent="0.25">
      <c r="G3846" s="71"/>
      <c r="H3846" s="113" t="str">
        <f t="shared" si="382"/>
        <v/>
      </c>
      <c r="I3846" s="72"/>
      <c r="Y3846" s="65" t="str">
        <f t="shared" si="383"/>
        <v>DOUBLE</v>
      </c>
      <c r="Z3846" s="65">
        <f t="shared" si="384"/>
        <v>0</v>
      </c>
      <c r="AA3846" s="65">
        <f t="shared" si="385"/>
        <v>0</v>
      </c>
      <c r="AB3846" s="65">
        <f t="shared" si="386"/>
        <v>1</v>
      </c>
      <c r="AC3846" s="65">
        <f t="shared" si="381"/>
        <v>0</v>
      </c>
    </row>
    <row r="3847" spans="7:29" x14ac:dyDescent="0.25">
      <c r="G3847" s="71"/>
      <c r="H3847" s="113" t="str">
        <f t="shared" si="382"/>
        <v/>
      </c>
      <c r="I3847" s="72"/>
      <c r="Y3847" s="65" t="str">
        <f t="shared" si="383"/>
        <v>DOUBLE</v>
      </c>
      <c r="Z3847" s="65">
        <f t="shared" si="384"/>
        <v>0</v>
      </c>
      <c r="AA3847" s="65">
        <f t="shared" si="385"/>
        <v>0</v>
      </c>
      <c r="AB3847" s="65">
        <f t="shared" si="386"/>
        <v>1</v>
      </c>
      <c r="AC3847" s="65">
        <f t="shared" ref="AC3847:AC3910" si="387">LEN(G3688)</f>
        <v>0</v>
      </c>
    </row>
    <row r="3848" spans="7:29" x14ac:dyDescent="0.25">
      <c r="G3848" s="71"/>
      <c r="H3848" s="113" t="str">
        <f t="shared" si="382"/>
        <v/>
      </c>
      <c r="I3848" s="72"/>
      <c r="Y3848" s="65" t="str">
        <f t="shared" si="383"/>
        <v>DOUBLE</v>
      </c>
      <c r="Z3848" s="65">
        <f t="shared" si="384"/>
        <v>0</v>
      </c>
      <c r="AA3848" s="65">
        <f t="shared" si="385"/>
        <v>0</v>
      </c>
      <c r="AB3848" s="65">
        <f t="shared" si="386"/>
        <v>1</v>
      </c>
      <c r="AC3848" s="65">
        <f t="shared" si="387"/>
        <v>0</v>
      </c>
    </row>
    <row r="3849" spans="7:29" x14ac:dyDescent="0.25">
      <c r="G3849" s="71"/>
      <c r="H3849" s="113" t="str">
        <f t="shared" si="382"/>
        <v/>
      </c>
      <c r="I3849" s="72"/>
      <c r="Y3849" s="65" t="str">
        <f t="shared" si="383"/>
        <v>DOUBLE</v>
      </c>
      <c r="Z3849" s="65">
        <f t="shared" si="384"/>
        <v>0</v>
      </c>
      <c r="AA3849" s="65">
        <f t="shared" si="385"/>
        <v>0</v>
      </c>
      <c r="AB3849" s="65">
        <f t="shared" si="386"/>
        <v>1</v>
      </c>
      <c r="AC3849" s="65">
        <f t="shared" si="387"/>
        <v>0</v>
      </c>
    </row>
    <row r="3850" spans="7:29" x14ac:dyDescent="0.25">
      <c r="G3850" s="71"/>
      <c r="H3850" s="113" t="str">
        <f t="shared" si="382"/>
        <v/>
      </c>
      <c r="I3850" s="72"/>
      <c r="Y3850" s="65" t="str">
        <f t="shared" si="383"/>
        <v>DOUBLE</v>
      </c>
      <c r="Z3850" s="65">
        <f t="shared" si="384"/>
        <v>0</v>
      </c>
      <c r="AA3850" s="65">
        <f t="shared" si="385"/>
        <v>0</v>
      </c>
      <c r="AB3850" s="65">
        <f t="shared" si="386"/>
        <v>1</v>
      </c>
      <c r="AC3850" s="65">
        <f t="shared" si="387"/>
        <v>0</v>
      </c>
    </row>
    <row r="3851" spans="7:29" x14ac:dyDescent="0.25">
      <c r="G3851" s="71"/>
      <c r="H3851" s="113" t="str">
        <f t="shared" si="382"/>
        <v/>
      </c>
      <c r="I3851" s="72"/>
      <c r="Y3851" s="65" t="str">
        <f t="shared" si="383"/>
        <v>DOUBLE</v>
      </c>
      <c r="Z3851" s="65">
        <f t="shared" si="384"/>
        <v>0</v>
      </c>
      <c r="AA3851" s="65">
        <f t="shared" si="385"/>
        <v>0</v>
      </c>
      <c r="AB3851" s="65">
        <f t="shared" si="386"/>
        <v>1</v>
      </c>
      <c r="AC3851" s="65">
        <f t="shared" si="387"/>
        <v>0</v>
      </c>
    </row>
    <row r="3852" spans="7:29" x14ac:dyDescent="0.25">
      <c r="G3852" s="71"/>
      <c r="H3852" s="113" t="str">
        <f t="shared" si="382"/>
        <v/>
      </c>
      <c r="I3852" s="72"/>
      <c r="Y3852" s="65" t="str">
        <f t="shared" si="383"/>
        <v>DOUBLE</v>
      </c>
      <c r="Z3852" s="65">
        <f t="shared" si="384"/>
        <v>0</v>
      </c>
      <c r="AA3852" s="65">
        <f t="shared" si="385"/>
        <v>0</v>
      </c>
      <c r="AB3852" s="65">
        <f t="shared" si="386"/>
        <v>1</v>
      </c>
      <c r="AC3852" s="65">
        <f t="shared" si="387"/>
        <v>0</v>
      </c>
    </row>
    <row r="3853" spans="7:29" x14ac:dyDescent="0.25">
      <c r="G3853" s="71"/>
      <c r="H3853" s="113" t="str">
        <f t="shared" si="382"/>
        <v/>
      </c>
      <c r="I3853" s="72"/>
      <c r="Y3853" s="65" t="str">
        <f t="shared" si="383"/>
        <v>DOUBLE</v>
      </c>
      <c r="Z3853" s="65">
        <f t="shared" si="384"/>
        <v>0</v>
      </c>
      <c r="AA3853" s="65">
        <f t="shared" si="385"/>
        <v>0</v>
      </c>
      <c r="AB3853" s="65">
        <f t="shared" si="386"/>
        <v>1</v>
      </c>
      <c r="AC3853" s="65">
        <f t="shared" si="387"/>
        <v>0</v>
      </c>
    </row>
    <row r="3854" spans="7:29" x14ac:dyDescent="0.25">
      <c r="G3854" s="71"/>
      <c r="H3854" s="113" t="str">
        <f t="shared" si="382"/>
        <v/>
      </c>
      <c r="I3854" s="72"/>
      <c r="Y3854" s="65" t="str">
        <f t="shared" si="383"/>
        <v>DOUBLE</v>
      </c>
      <c r="Z3854" s="65">
        <f t="shared" si="384"/>
        <v>0</v>
      </c>
      <c r="AA3854" s="65">
        <f t="shared" si="385"/>
        <v>0</v>
      </c>
      <c r="AB3854" s="65">
        <f t="shared" si="386"/>
        <v>1</v>
      </c>
      <c r="AC3854" s="65">
        <f t="shared" si="387"/>
        <v>0</v>
      </c>
    </row>
    <row r="3855" spans="7:29" x14ac:dyDescent="0.25">
      <c r="G3855" s="71"/>
      <c r="H3855" s="113" t="str">
        <f t="shared" si="382"/>
        <v/>
      </c>
      <c r="I3855" s="72"/>
      <c r="Y3855" s="65" t="str">
        <f t="shared" si="383"/>
        <v>DOUBLE</v>
      </c>
      <c r="Z3855" s="65">
        <f t="shared" si="384"/>
        <v>0</v>
      </c>
      <c r="AA3855" s="65">
        <f t="shared" si="385"/>
        <v>0</v>
      </c>
      <c r="AB3855" s="65">
        <f t="shared" si="386"/>
        <v>1</v>
      </c>
      <c r="AC3855" s="65">
        <f t="shared" si="387"/>
        <v>0</v>
      </c>
    </row>
    <row r="3856" spans="7:29" x14ac:dyDescent="0.25">
      <c r="G3856" s="71"/>
      <c r="H3856" s="113" t="str">
        <f t="shared" si="382"/>
        <v/>
      </c>
      <c r="I3856" s="72"/>
      <c r="Y3856" s="65" t="str">
        <f t="shared" si="383"/>
        <v>DOUBLE</v>
      </c>
      <c r="Z3856" s="65">
        <f t="shared" si="384"/>
        <v>0</v>
      </c>
      <c r="AA3856" s="65">
        <f t="shared" si="385"/>
        <v>0</v>
      </c>
      <c r="AB3856" s="65">
        <f t="shared" si="386"/>
        <v>1</v>
      </c>
      <c r="AC3856" s="65">
        <f t="shared" si="387"/>
        <v>0</v>
      </c>
    </row>
    <row r="3857" spans="7:29" x14ac:dyDescent="0.25">
      <c r="G3857" s="71"/>
      <c r="H3857" s="113" t="str">
        <f t="shared" si="382"/>
        <v/>
      </c>
      <c r="I3857" s="72"/>
      <c r="Y3857" s="65" t="str">
        <f t="shared" si="383"/>
        <v>DOUBLE</v>
      </c>
      <c r="Z3857" s="65">
        <f t="shared" si="384"/>
        <v>0</v>
      </c>
      <c r="AA3857" s="65">
        <f t="shared" si="385"/>
        <v>0</v>
      </c>
      <c r="AB3857" s="65">
        <f t="shared" si="386"/>
        <v>1</v>
      </c>
      <c r="AC3857" s="65">
        <f t="shared" si="387"/>
        <v>0</v>
      </c>
    </row>
    <row r="3858" spans="7:29" x14ac:dyDescent="0.25">
      <c r="G3858" s="71"/>
      <c r="H3858" s="113" t="str">
        <f t="shared" si="382"/>
        <v/>
      </c>
      <c r="I3858" s="72"/>
      <c r="Y3858" s="65" t="str">
        <f t="shared" si="383"/>
        <v>DOUBLE</v>
      </c>
      <c r="Z3858" s="65">
        <f t="shared" si="384"/>
        <v>0</v>
      </c>
      <c r="AA3858" s="65">
        <f t="shared" si="385"/>
        <v>0</v>
      </c>
      <c r="AB3858" s="65">
        <f t="shared" si="386"/>
        <v>1</v>
      </c>
      <c r="AC3858" s="65">
        <f t="shared" si="387"/>
        <v>0</v>
      </c>
    </row>
    <row r="3859" spans="7:29" x14ac:dyDescent="0.25">
      <c r="G3859" s="71"/>
      <c r="H3859" s="113" t="str">
        <f t="shared" si="382"/>
        <v/>
      </c>
      <c r="I3859" s="72"/>
      <c r="Y3859" s="65" t="str">
        <f t="shared" si="383"/>
        <v>DOUBLE</v>
      </c>
      <c r="Z3859" s="65">
        <f t="shared" si="384"/>
        <v>0</v>
      </c>
      <c r="AA3859" s="65">
        <f t="shared" si="385"/>
        <v>0</v>
      </c>
      <c r="AB3859" s="65">
        <f t="shared" si="386"/>
        <v>1</v>
      </c>
      <c r="AC3859" s="65">
        <f t="shared" si="387"/>
        <v>0</v>
      </c>
    </row>
    <row r="3860" spans="7:29" x14ac:dyDescent="0.25">
      <c r="G3860" s="71"/>
      <c r="H3860" s="113" t="str">
        <f t="shared" si="382"/>
        <v/>
      </c>
      <c r="I3860" s="72"/>
      <c r="Y3860" s="65" t="str">
        <f t="shared" si="383"/>
        <v>DOUBLE</v>
      </c>
      <c r="Z3860" s="65">
        <f t="shared" si="384"/>
        <v>0</v>
      </c>
      <c r="AA3860" s="65">
        <f t="shared" si="385"/>
        <v>0</v>
      </c>
      <c r="AB3860" s="65">
        <f t="shared" si="386"/>
        <v>1</v>
      </c>
      <c r="AC3860" s="65">
        <f t="shared" si="387"/>
        <v>0</v>
      </c>
    </row>
    <row r="3861" spans="7:29" x14ac:dyDescent="0.25">
      <c r="G3861" s="71"/>
      <c r="H3861" s="113" t="str">
        <f t="shared" si="382"/>
        <v/>
      </c>
      <c r="I3861" s="72"/>
      <c r="Y3861" s="65" t="str">
        <f t="shared" si="383"/>
        <v>DOUBLE</v>
      </c>
      <c r="Z3861" s="65">
        <f t="shared" si="384"/>
        <v>0</v>
      </c>
      <c r="AA3861" s="65">
        <f t="shared" si="385"/>
        <v>0</v>
      </c>
      <c r="AB3861" s="65">
        <f t="shared" si="386"/>
        <v>1</v>
      </c>
      <c r="AC3861" s="65">
        <f t="shared" si="387"/>
        <v>0</v>
      </c>
    </row>
    <row r="3862" spans="7:29" x14ac:dyDescent="0.25">
      <c r="G3862" s="71"/>
      <c r="H3862" s="113" t="str">
        <f t="shared" si="382"/>
        <v/>
      </c>
      <c r="I3862" s="72"/>
      <c r="Y3862" s="65" t="str">
        <f t="shared" si="383"/>
        <v>DOUBLE</v>
      </c>
      <c r="Z3862" s="65">
        <f t="shared" si="384"/>
        <v>0</v>
      </c>
      <c r="AA3862" s="65">
        <f t="shared" si="385"/>
        <v>0</v>
      </c>
      <c r="AB3862" s="65">
        <f t="shared" si="386"/>
        <v>1</v>
      </c>
      <c r="AC3862" s="65">
        <f t="shared" si="387"/>
        <v>0</v>
      </c>
    </row>
    <row r="3863" spans="7:29" x14ac:dyDescent="0.25">
      <c r="G3863" s="71"/>
      <c r="H3863" s="113" t="str">
        <f t="shared" si="382"/>
        <v/>
      </c>
      <c r="I3863" s="72"/>
      <c r="Y3863" s="65" t="str">
        <f t="shared" si="383"/>
        <v>DOUBLE</v>
      </c>
      <c r="Z3863" s="65">
        <f t="shared" si="384"/>
        <v>0</v>
      </c>
      <c r="AA3863" s="65">
        <f t="shared" si="385"/>
        <v>0</v>
      </c>
      <c r="AB3863" s="65">
        <f t="shared" si="386"/>
        <v>1</v>
      </c>
      <c r="AC3863" s="65">
        <f t="shared" si="387"/>
        <v>0</v>
      </c>
    </row>
    <row r="3864" spans="7:29" x14ac:dyDescent="0.25">
      <c r="G3864" s="71"/>
      <c r="H3864" s="113" t="str">
        <f t="shared" si="382"/>
        <v/>
      </c>
      <c r="I3864" s="72"/>
      <c r="Y3864" s="65" t="str">
        <f t="shared" si="383"/>
        <v>DOUBLE</v>
      </c>
      <c r="Z3864" s="65">
        <f t="shared" si="384"/>
        <v>0</v>
      </c>
      <c r="AA3864" s="65">
        <f t="shared" si="385"/>
        <v>0</v>
      </c>
      <c r="AB3864" s="65">
        <f t="shared" si="386"/>
        <v>1</v>
      </c>
      <c r="AC3864" s="65">
        <f t="shared" si="387"/>
        <v>0</v>
      </c>
    </row>
    <row r="3865" spans="7:29" x14ac:dyDescent="0.25">
      <c r="G3865" s="71"/>
      <c r="H3865" s="113" t="str">
        <f t="shared" si="382"/>
        <v/>
      </c>
      <c r="I3865" s="72"/>
      <c r="Y3865" s="65" t="str">
        <f t="shared" si="383"/>
        <v>DOUBLE</v>
      </c>
      <c r="Z3865" s="65">
        <f t="shared" si="384"/>
        <v>0</v>
      </c>
      <c r="AA3865" s="65">
        <f t="shared" si="385"/>
        <v>0</v>
      </c>
      <c r="AB3865" s="65">
        <f t="shared" si="386"/>
        <v>1</v>
      </c>
      <c r="AC3865" s="65">
        <f t="shared" si="387"/>
        <v>0</v>
      </c>
    </row>
    <row r="3866" spans="7:29" x14ac:dyDescent="0.25">
      <c r="G3866" s="71"/>
      <c r="H3866" s="113" t="str">
        <f t="shared" si="382"/>
        <v/>
      </c>
      <c r="I3866" s="72"/>
      <c r="Y3866" s="65" t="str">
        <f t="shared" si="383"/>
        <v>DOUBLE</v>
      </c>
      <c r="Z3866" s="65">
        <f t="shared" si="384"/>
        <v>0</v>
      </c>
      <c r="AA3866" s="65">
        <f t="shared" si="385"/>
        <v>0</v>
      </c>
      <c r="AB3866" s="65">
        <f t="shared" si="386"/>
        <v>1</v>
      </c>
      <c r="AC3866" s="65">
        <f t="shared" si="387"/>
        <v>0</v>
      </c>
    </row>
    <row r="3867" spans="7:29" x14ac:dyDescent="0.25">
      <c r="G3867" s="71"/>
      <c r="H3867" s="113" t="str">
        <f t="shared" si="382"/>
        <v/>
      </c>
      <c r="I3867" s="72"/>
      <c r="Y3867" s="65" t="str">
        <f t="shared" si="383"/>
        <v>DOUBLE</v>
      </c>
      <c r="Z3867" s="65">
        <f t="shared" si="384"/>
        <v>0</v>
      </c>
      <c r="AA3867" s="65">
        <f t="shared" si="385"/>
        <v>0</v>
      </c>
      <c r="AB3867" s="65">
        <f t="shared" si="386"/>
        <v>1</v>
      </c>
      <c r="AC3867" s="65">
        <f t="shared" si="387"/>
        <v>0</v>
      </c>
    </row>
    <row r="3868" spans="7:29" x14ac:dyDescent="0.25">
      <c r="G3868" s="71"/>
      <c r="H3868" s="113" t="str">
        <f t="shared" si="382"/>
        <v/>
      </c>
      <c r="I3868" s="72"/>
      <c r="Y3868" s="65" t="str">
        <f t="shared" si="383"/>
        <v>DOUBLE</v>
      </c>
      <c r="Z3868" s="65">
        <f t="shared" si="384"/>
        <v>0</v>
      </c>
      <c r="AA3868" s="65">
        <f t="shared" si="385"/>
        <v>0</v>
      </c>
      <c r="AB3868" s="65">
        <f t="shared" si="386"/>
        <v>1</v>
      </c>
      <c r="AC3868" s="65">
        <f t="shared" si="387"/>
        <v>0</v>
      </c>
    </row>
    <row r="3869" spans="7:29" x14ac:dyDescent="0.25">
      <c r="G3869" s="71"/>
      <c r="H3869" s="113" t="str">
        <f t="shared" si="382"/>
        <v/>
      </c>
      <c r="I3869" s="72"/>
      <c r="Y3869" s="65" t="str">
        <f t="shared" si="383"/>
        <v>DOUBLE</v>
      </c>
      <c r="Z3869" s="65">
        <f t="shared" si="384"/>
        <v>0</v>
      </c>
      <c r="AA3869" s="65">
        <f t="shared" si="385"/>
        <v>0</v>
      </c>
      <c r="AB3869" s="65">
        <f t="shared" si="386"/>
        <v>1</v>
      </c>
      <c r="AC3869" s="65">
        <f t="shared" si="387"/>
        <v>0</v>
      </c>
    </row>
    <row r="3870" spans="7:29" x14ac:dyDescent="0.25">
      <c r="G3870" s="71"/>
      <c r="H3870" s="113" t="str">
        <f t="shared" si="382"/>
        <v/>
      </c>
      <c r="I3870" s="72"/>
      <c r="Y3870" s="65" t="str">
        <f t="shared" si="383"/>
        <v>DOUBLE</v>
      </c>
      <c r="Z3870" s="65">
        <f t="shared" si="384"/>
        <v>0</v>
      </c>
      <c r="AA3870" s="65">
        <f t="shared" si="385"/>
        <v>0</v>
      </c>
      <c r="AB3870" s="65">
        <f t="shared" si="386"/>
        <v>1</v>
      </c>
      <c r="AC3870" s="65">
        <f t="shared" si="387"/>
        <v>0</v>
      </c>
    </row>
    <row r="3871" spans="7:29" x14ac:dyDescent="0.25">
      <c r="G3871" s="71"/>
      <c r="H3871" s="113" t="str">
        <f t="shared" si="382"/>
        <v/>
      </c>
      <c r="I3871" s="72"/>
      <c r="Y3871" s="65" t="str">
        <f t="shared" si="383"/>
        <v>DOUBLE</v>
      </c>
      <c r="Z3871" s="65">
        <f t="shared" si="384"/>
        <v>0</v>
      </c>
      <c r="AA3871" s="65">
        <f t="shared" si="385"/>
        <v>0</v>
      </c>
      <c r="AB3871" s="65">
        <f t="shared" si="386"/>
        <v>1</v>
      </c>
      <c r="AC3871" s="65">
        <f t="shared" si="387"/>
        <v>0</v>
      </c>
    </row>
    <row r="3872" spans="7:29" x14ac:dyDescent="0.25">
      <c r="G3872" s="71"/>
      <c r="H3872" s="113" t="str">
        <f t="shared" si="382"/>
        <v/>
      </c>
      <c r="I3872" s="72"/>
      <c r="Y3872" s="65" t="str">
        <f t="shared" si="383"/>
        <v>DOUBLE</v>
      </c>
      <c r="Z3872" s="65">
        <f t="shared" si="384"/>
        <v>0</v>
      </c>
      <c r="AA3872" s="65">
        <f t="shared" si="385"/>
        <v>0</v>
      </c>
      <c r="AB3872" s="65">
        <f t="shared" si="386"/>
        <v>1</v>
      </c>
      <c r="AC3872" s="65">
        <f t="shared" si="387"/>
        <v>0</v>
      </c>
    </row>
    <row r="3873" spans="7:29" x14ac:dyDescent="0.25">
      <c r="G3873" s="71"/>
      <c r="H3873" s="113" t="str">
        <f t="shared" si="382"/>
        <v/>
      </c>
      <c r="I3873" s="72"/>
      <c r="Y3873" s="65" t="str">
        <f t="shared" si="383"/>
        <v>DOUBLE</v>
      </c>
      <c r="Z3873" s="65">
        <f t="shared" si="384"/>
        <v>0</v>
      </c>
      <c r="AA3873" s="65">
        <f t="shared" si="385"/>
        <v>0</v>
      </c>
      <c r="AB3873" s="65">
        <f t="shared" si="386"/>
        <v>1</v>
      </c>
      <c r="AC3873" s="65">
        <f t="shared" si="387"/>
        <v>0</v>
      </c>
    </row>
    <row r="3874" spans="7:29" x14ac:dyDescent="0.25">
      <c r="G3874" s="71"/>
      <c r="H3874" s="113" t="str">
        <f t="shared" si="382"/>
        <v/>
      </c>
      <c r="I3874" s="72"/>
      <c r="Y3874" s="65" t="str">
        <f t="shared" si="383"/>
        <v>DOUBLE</v>
      </c>
      <c r="Z3874" s="65">
        <f t="shared" si="384"/>
        <v>0</v>
      </c>
      <c r="AA3874" s="65">
        <f t="shared" si="385"/>
        <v>0</v>
      </c>
      <c r="AB3874" s="65">
        <f t="shared" si="386"/>
        <v>1</v>
      </c>
      <c r="AC3874" s="65">
        <f t="shared" si="387"/>
        <v>0</v>
      </c>
    </row>
    <row r="3875" spans="7:29" x14ac:dyDescent="0.25">
      <c r="G3875" s="71"/>
      <c r="H3875" s="113" t="str">
        <f t="shared" si="382"/>
        <v/>
      </c>
      <c r="I3875" s="72"/>
      <c r="Y3875" s="65" t="str">
        <f t="shared" si="383"/>
        <v>DOUBLE</v>
      </c>
      <c r="Z3875" s="65">
        <f t="shared" si="384"/>
        <v>0</v>
      </c>
      <c r="AA3875" s="65">
        <f t="shared" si="385"/>
        <v>0</v>
      </c>
      <c r="AB3875" s="65">
        <f t="shared" si="386"/>
        <v>1</v>
      </c>
      <c r="AC3875" s="65">
        <f t="shared" si="387"/>
        <v>0</v>
      </c>
    </row>
    <row r="3876" spans="7:29" x14ac:dyDescent="0.25">
      <c r="G3876" s="71"/>
      <c r="H3876" s="113" t="str">
        <f t="shared" si="382"/>
        <v/>
      </c>
      <c r="I3876" s="72"/>
      <c r="Y3876" s="65" t="str">
        <f t="shared" si="383"/>
        <v>DOUBLE</v>
      </c>
      <c r="Z3876" s="65">
        <f t="shared" si="384"/>
        <v>0</v>
      </c>
      <c r="AA3876" s="65">
        <f t="shared" si="385"/>
        <v>0</v>
      </c>
      <c r="AB3876" s="65">
        <f t="shared" si="386"/>
        <v>1</v>
      </c>
      <c r="AC3876" s="65">
        <f t="shared" si="387"/>
        <v>0</v>
      </c>
    </row>
    <row r="3877" spans="7:29" x14ac:dyDescent="0.25">
      <c r="G3877" s="71"/>
      <c r="H3877" s="113" t="str">
        <f t="shared" si="382"/>
        <v/>
      </c>
      <c r="I3877" s="72"/>
      <c r="Y3877" s="65" t="str">
        <f t="shared" si="383"/>
        <v>DOUBLE</v>
      </c>
      <c r="Z3877" s="65">
        <f t="shared" si="384"/>
        <v>0</v>
      </c>
      <c r="AA3877" s="65">
        <f t="shared" si="385"/>
        <v>0</v>
      </c>
      <c r="AB3877" s="65">
        <f t="shared" si="386"/>
        <v>1</v>
      </c>
      <c r="AC3877" s="65">
        <f t="shared" si="387"/>
        <v>0</v>
      </c>
    </row>
    <row r="3878" spans="7:29" x14ac:dyDescent="0.25">
      <c r="G3878" s="71"/>
      <c r="H3878" s="113" t="str">
        <f t="shared" si="382"/>
        <v/>
      </c>
      <c r="I3878" s="72"/>
      <c r="Y3878" s="65" t="str">
        <f t="shared" si="383"/>
        <v>DOUBLE</v>
      </c>
      <c r="Z3878" s="65">
        <f t="shared" si="384"/>
        <v>0</v>
      </c>
      <c r="AA3878" s="65">
        <f t="shared" si="385"/>
        <v>0</v>
      </c>
      <c r="AB3878" s="65">
        <f t="shared" si="386"/>
        <v>1</v>
      </c>
      <c r="AC3878" s="65">
        <f t="shared" si="387"/>
        <v>0</v>
      </c>
    </row>
    <row r="3879" spans="7:29" x14ac:dyDescent="0.25">
      <c r="G3879" s="71"/>
      <c r="H3879" s="113" t="str">
        <f t="shared" ref="H3879:H3942" si="388">LEFT(G3879,2)</f>
        <v/>
      </c>
      <c r="I3879" s="72"/>
      <c r="Y3879" s="65" t="str">
        <f t="shared" ref="Y3879:Y3942" si="389">IF(COUNTIF($G$5:$G$4836,G3720)&gt;1,"DOUBLE","")</f>
        <v>DOUBLE</v>
      </c>
      <c r="Z3879" s="65">
        <f t="shared" si="384"/>
        <v>0</v>
      </c>
      <c r="AA3879" s="65">
        <f t="shared" si="385"/>
        <v>0</v>
      </c>
      <c r="AB3879" s="65">
        <f t="shared" si="386"/>
        <v>1</v>
      </c>
      <c r="AC3879" s="65">
        <f t="shared" si="387"/>
        <v>0</v>
      </c>
    </row>
    <row r="3880" spans="7:29" x14ac:dyDescent="0.25">
      <c r="G3880" s="71"/>
      <c r="H3880" s="113" t="str">
        <f t="shared" si="388"/>
        <v/>
      </c>
      <c r="I3880" s="72"/>
      <c r="Y3880" s="65" t="str">
        <f t="shared" si="389"/>
        <v>DOUBLE</v>
      </c>
      <c r="Z3880" s="65">
        <f t="shared" si="384"/>
        <v>0</v>
      </c>
      <c r="AA3880" s="65">
        <f t="shared" si="385"/>
        <v>0</v>
      </c>
      <c r="AB3880" s="65">
        <f t="shared" si="386"/>
        <v>1</v>
      </c>
      <c r="AC3880" s="65">
        <f t="shared" si="387"/>
        <v>0</v>
      </c>
    </row>
    <row r="3881" spans="7:29" x14ac:dyDescent="0.25">
      <c r="G3881" s="71"/>
      <c r="H3881" s="113" t="str">
        <f t="shared" si="388"/>
        <v/>
      </c>
      <c r="I3881" s="72"/>
      <c r="Y3881" s="65" t="str">
        <f t="shared" si="389"/>
        <v>DOUBLE</v>
      </c>
      <c r="Z3881" s="65">
        <f t="shared" si="384"/>
        <v>0</v>
      </c>
      <c r="AA3881" s="65">
        <f t="shared" si="385"/>
        <v>0</v>
      </c>
      <c r="AB3881" s="65">
        <f t="shared" si="386"/>
        <v>1</v>
      </c>
      <c r="AC3881" s="65">
        <f t="shared" si="387"/>
        <v>0</v>
      </c>
    </row>
    <row r="3882" spans="7:29" x14ac:dyDescent="0.25">
      <c r="G3882" s="71"/>
      <c r="H3882" s="113" t="str">
        <f t="shared" si="388"/>
        <v/>
      </c>
      <c r="I3882" s="72"/>
      <c r="Y3882" s="65" t="str">
        <f t="shared" si="389"/>
        <v>DOUBLE</v>
      </c>
      <c r="Z3882" s="65">
        <f t="shared" si="384"/>
        <v>0</v>
      </c>
      <c r="AA3882" s="65">
        <f t="shared" si="385"/>
        <v>0</v>
      </c>
      <c r="AB3882" s="65">
        <f t="shared" si="386"/>
        <v>1</v>
      </c>
      <c r="AC3882" s="65">
        <f t="shared" si="387"/>
        <v>0</v>
      </c>
    </row>
    <row r="3883" spans="7:29" x14ac:dyDescent="0.25">
      <c r="G3883" s="71"/>
      <c r="H3883" s="113" t="str">
        <f t="shared" si="388"/>
        <v/>
      </c>
      <c r="I3883" s="72"/>
      <c r="Y3883" s="65" t="str">
        <f t="shared" si="389"/>
        <v>DOUBLE</v>
      </c>
      <c r="Z3883" s="65">
        <f t="shared" si="384"/>
        <v>0</v>
      </c>
      <c r="AA3883" s="65">
        <f t="shared" si="385"/>
        <v>0</v>
      </c>
      <c r="AB3883" s="65">
        <f t="shared" si="386"/>
        <v>1</v>
      </c>
      <c r="AC3883" s="65">
        <f t="shared" si="387"/>
        <v>0</v>
      </c>
    </row>
    <row r="3884" spans="7:29" x14ac:dyDescent="0.25">
      <c r="G3884" s="71"/>
      <c r="H3884" s="113" t="str">
        <f t="shared" si="388"/>
        <v/>
      </c>
      <c r="I3884" s="72"/>
      <c r="Y3884" s="65" t="str">
        <f t="shared" si="389"/>
        <v>DOUBLE</v>
      </c>
      <c r="Z3884" s="65">
        <f t="shared" si="384"/>
        <v>0</v>
      </c>
      <c r="AA3884" s="65">
        <f t="shared" si="385"/>
        <v>0</v>
      </c>
      <c r="AB3884" s="65">
        <f t="shared" si="386"/>
        <v>1</v>
      </c>
      <c r="AC3884" s="65">
        <f t="shared" si="387"/>
        <v>0</v>
      </c>
    </row>
    <row r="3885" spans="7:29" x14ac:dyDescent="0.25">
      <c r="G3885" s="71"/>
      <c r="H3885" s="113" t="str">
        <f t="shared" si="388"/>
        <v/>
      </c>
      <c r="I3885" s="72"/>
      <c r="Y3885" s="65" t="str">
        <f t="shared" si="389"/>
        <v>DOUBLE</v>
      </c>
      <c r="Z3885" s="65">
        <f t="shared" si="384"/>
        <v>0</v>
      </c>
      <c r="AA3885" s="65">
        <f t="shared" si="385"/>
        <v>0</v>
      </c>
      <c r="AB3885" s="65">
        <f t="shared" si="386"/>
        <v>1</v>
      </c>
      <c r="AC3885" s="65">
        <f t="shared" si="387"/>
        <v>0</v>
      </c>
    </row>
    <row r="3886" spans="7:29" x14ac:dyDescent="0.25">
      <c r="G3886" s="71"/>
      <c r="H3886" s="113" t="str">
        <f t="shared" si="388"/>
        <v/>
      </c>
      <c r="I3886" s="72"/>
      <c r="Y3886" s="65" t="str">
        <f t="shared" si="389"/>
        <v>DOUBLE</v>
      </c>
      <c r="Z3886" s="65">
        <f t="shared" si="384"/>
        <v>0</v>
      </c>
      <c r="AA3886" s="65">
        <f t="shared" si="385"/>
        <v>0</v>
      </c>
      <c r="AB3886" s="65">
        <f t="shared" si="386"/>
        <v>1</v>
      </c>
      <c r="AC3886" s="65">
        <f t="shared" si="387"/>
        <v>0</v>
      </c>
    </row>
    <row r="3887" spans="7:29" x14ac:dyDescent="0.25">
      <c r="G3887" s="71"/>
      <c r="H3887" s="113" t="str">
        <f t="shared" si="388"/>
        <v/>
      </c>
      <c r="I3887" s="72"/>
      <c r="Y3887" s="65" t="str">
        <f t="shared" si="389"/>
        <v>DOUBLE</v>
      </c>
      <c r="Z3887" s="65">
        <f t="shared" si="384"/>
        <v>0</v>
      </c>
      <c r="AA3887" s="65">
        <f t="shared" si="385"/>
        <v>0</v>
      </c>
      <c r="AB3887" s="65">
        <f t="shared" si="386"/>
        <v>1</v>
      </c>
      <c r="AC3887" s="65">
        <f t="shared" si="387"/>
        <v>0</v>
      </c>
    </row>
    <row r="3888" spans="7:29" x14ac:dyDescent="0.25">
      <c r="G3888" s="71"/>
      <c r="H3888" s="113" t="str">
        <f t="shared" si="388"/>
        <v/>
      </c>
      <c r="I3888" s="72"/>
      <c r="Y3888" s="65" t="str">
        <f t="shared" si="389"/>
        <v>DOUBLE</v>
      </c>
      <c r="Z3888" s="65">
        <f t="shared" si="384"/>
        <v>0</v>
      </c>
      <c r="AA3888" s="65">
        <f t="shared" si="385"/>
        <v>0</v>
      </c>
      <c r="AB3888" s="65">
        <f t="shared" si="386"/>
        <v>1</v>
      </c>
      <c r="AC3888" s="65">
        <f t="shared" si="387"/>
        <v>0</v>
      </c>
    </row>
    <row r="3889" spans="7:29" x14ac:dyDescent="0.25">
      <c r="G3889" s="71"/>
      <c r="H3889" s="113" t="str">
        <f t="shared" si="388"/>
        <v/>
      </c>
      <c r="I3889" s="72"/>
      <c r="Y3889" s="65" t="str">
        <f t="shared" si="389"/>
        <v>DOUBLE</v>
      </c>
      <c r="Z3889" s="65">
        <f t="shared" si="384"/>
        <v>0</v>
      </c>
      <c r="AA3889" s="65">
        <f t="shared" si="385"/>
        <v>0</v>
      </c>
      <c r="AB3889" s="65">
        <f t="shared" si="386"/>
        <v>1</v>
      </c>
      <c r="AC3889" s="65">
        <f t="shared" si="387"/>
        <v>0</v>
      </c>
    </row>
    <row r="3890" spans="7:29" x14ac:dyDescent="0.25">
      <c r="G3890" s="71"/>
      <c r="H3890" s="113" t="str">
        <f t="shared" si="388"/>
        <v/>
      </c>
      <c r="I3890" s="72"/>
      <c r="Y3890" s="65" t="str">
        <f t="shared" si="389"/>
        <v>DOUBLE</v>
      </c>
      <c r="Z3890" s="65">
        <f t="shared" si="384"/>
        <v>0</v>
      </c>
      <c r="AA3890" s="65">
        <f t="shared" si="385"/>
        <v>0</v>
      </c>
      <c r="AB3890" s="65">
        <f t="shared" si="386"/>
        <v>1</v>
      </c>
      <c r="AC3890" s="65">
        <f t="shared" si="387"/>
        <v>0</v>
      </c>
    </row>
    <row r="3891" spans="7:29" x14ac:dyDescent="0.25">
      <c r="G3891" s="71"/>
      <c r="H3891" s="113" t="str">
        <f t="shared" si="388"/>
        <v/>
      </c>
      <c r="I3891" s="72"/>
      <c r="Y3891" s="65" t="str">
        <f t="shared" si="389"/>
        <v>DOUBLE</v>
      </c>
      <c r="Z3891" s="65">
        <f t="shared" si="384"/>
        <v>0</v>
      </c>
      <c r="AA3891" s="65">
        <f t="shared" si="385"/>
        <v>0</v>
      </c>
      <c r="AB3891" s="65">
        <f t="shared" si="386"/>
        <v>1</v>
      </c>
      <c r="AC3891" s="65">
        <f t="shared" si="387"/>
        <v>0</v>
      </c>
    </row>
    <row r="3892" spans="7:29" x14ac:dyDescent="0.25">
      <c r="G3892" s="71"/>
      <c r="H3892" s="113" t="str">
        <f t="shared" si="388"/>
        <v/>
      </c>
      <c r="I3892" s="72"/>
      <c r="Y3892" s="65" t="str">
        <f t="shared" si="389"/>
        <v>DOUBLE</v>
      </c>
      <c r="Z3892" s="65">
        <f t="shared" si="384"/>
        <v>0</v>
      </c>
      <c r="AA3892" s="65">
        <f t="shared" si="385"/>
        <v>0</v>
      </c>
      <c r="AB3892" s="65">
        <f t="shared" si="386"/>
        <v>1</v>
      </c>
      <c r="AC3892" s="65">
        <f t="shared" si="387"/>
        <v>0</v>
      </c>
    </row>
    <row r="3893" spans="7:29" x14ac:dyDescent="0.25">
      <c r="G3893" s="71"/>
      <c r="H3893" s="113" t="str">
        <f t="shared" si="388"/>
        <v/>
      </c>
      <c r="I3893" s="72"/>
      <c r="Y3893" s="65" t="str">
        <f t="shared" si="389"/>
        <v>DOUBLE</v>
      </c>
      <c r="Z3893" s="65">
        <f t="shared" si="384"/>
        <v>0</v>
      </c>
      <c r="AA3893" s="65">
        <f t="shared" si="385"/>
        <v>0</v>
      </c>
      <c r="AB3893" s="65">
        <f t="shared" si="386"/>
        <v>1</v>
      </c>
      <c r="AC3893" s="65">
        <f t="shared" si="387"/>
        <v>0</v>
      </c>
    </row>
    <row r="3894" spans="7:29" x14ac:dyDescent="0.25">
      <c r="G3894" s="71"/>
      <c r="H3894" s="113" t="str">
        <f t="shared" si="388"/>
        <v/>
      </c>
      <c r="I3894" s="72"/>
      <c r="Y3894" s="65" t="str">
        <f t="shared" si="389"/>
        <v>DOUBLE</v>
      </c>
      <c r="Z3894" s="65">
        <f t="shared" si="384"/>
        <v>0</v>
      </c>
      <c r="AA3894" s="65">
        <f t="shared" si="385"/>
        <v>0</v>
      </c>
      <c r="AB3894" s="65">
        <f t="shared" si="386"/>
        <v>1</v>
      </c>
      <c r="AC3894" s="65">
        <f t="shared" si="387"/>
        <v>0</v>
      </c>
    </row>
    <row r="3895" spans="7:29" x14ac:dyDescent="0.25">
      <c r="G3895" s="71"/>
      <c r="H3895" s="113" t="str">
        <f t="shared" si="388"/>
        <v/>
      </c>
      <c r="I3895" s="72"/>
      <c r="Y3895" s="65" t="str">
        <f t="shared" si="389"/>
        <v>DOUBLE</v>
      </c>
      <c r="Z3895" s="65">
        <f t="shared" si="384"/>
        <v>0</v>
      </c>
      <c r="AA3895" s="65">
        <f t="shared" si="385"/>
        <v>0</v>
      </c>
      <c r="AB3895" s="65">
        <f t="shared" si="386"/>
        <v>1</v>
      </c>
      <c r="AC3895" s="65">
        <f t="shared" si="387"/>
        <v>0</v>
      </c>
    </row>
    <row r="3896" spans="7:29" x14ac:dyDescent="0.25">
      <c r="G3896" s="71"/>
      <c r="H3896" s="113" t="str">
        <f t="shared" si="388"/>
        <v/>
      </c>
      <c r="I3896" s="72"/>
      <c r="Y3896" s="65" t="str">
        <f t="shared" si="389"/>
        <v>DOUBLE</v>
      </c>
      <c r="Z3896" s="65">
        <f t="shared" si="384"/>
        <v>0</v>
      </c>
      <c r="AA3896" s="65">
        <f t="shared" si="385"/>
        <v>0</v>
      </c>
      <c r="AB3896" s="65">
        <f t="shared" si="386"/>
        <v>1</v>
      </c>
      <c r="AC3896" s="65">
        <f t="shared" si="387"/>
        <v>0</v>
      </c>
    </row>
    <row r="3897" spans="7:29" x14ac:dyDescent="0.25">
      <c r="G3897" s="71"/>
      <c r="H3897" s="113" t="str">
        <f t="shared" si="388"/>
        <v/>
      </c>
      <c r="I3897" s="72"/>
      <c r="Y3897" s="65" t="str">
        <f t="shared" si="389"/>
        <v>DOUBLE</v>
      </c>
      <c r="Z3897" s="65">
        <f t="shared" si="384"/>
        <v>0</v>
      </c>
      <c r="AA3897" s="65">
        <f t="shared" si="385"/>
        <v>0</v>
      </c>
      <c r="AB3897" s="65">
        <f t="shared" si="386"/>
        <v>1</v>
      </c>
      <c r="AC3897" s="65">
        <f t="shared" si="387"/>
        <v>0</v>
      </c>
    </row>
    <row r="3898" spans="7:29" x14ac:dyDescent="0.25">
      <c r="G3898" s="71"/>
      <c r="H3898" s="113" t="str">
        <f t="shared" si="388"/>
        <v/>
      </c>
      <c r="I3898" s="72"/>
      <c r="Y3898" s="65" t="str">
        <f t="shared" si="389"/>
        <v>DOUBLE</v>
      </c>
      <c r="Z3898" s="65">
        <f t="shared" si="384"/>
        <v>0</v>
      </c>
      <c r="AA3898" s="65">
        <f t="shared" si="385"/>
        <v>0</v>
      </c>
      <c r="AB3898" s="65">
        <f t="shared" si="386"/>
        <v>1</v>
      </c>
      <c r="AC3898" s="65">
        <f t="shared" si="387"/>
        <v>0</v>
      </c>
    </row>
    <row r="3899" spans="7:29" x14ac:dyDescent="0.25">
      <c r="G3899" s="71"/>
      <c r="H3899" s="113" t="str">
        <f t="shared" si="388"/>
        <v/>
      </c>
      <c r="I3899" s="72"/>
      <c r="Y3899" s="65" t="str">
        <f t="shared" si="389"/>
        <v>DOUBLE</v>
      </c>
      <c r="Z3899" s="65">
        <f t="shared" si="384"/>
        <v>0</v>
      </c>
      <c r="AA3899" s="65">
        <f t="shared" si="385"/>
        <v>0</v>
      </c>
      <c r="AB3899" s="65">
        <f t="shared" si="386"/>
        <v>1</v>
      </c>
      <c r="AC3899" s="65">
        <f t="shared" si="387"/>
        <v>0</v>
      </c>
    </row>
    <row r="3900" spans="7:29" x14ac:dyDescent="0.25">
      <c r="G3900" s="71"/>
      <c r="H3900" s="113" t="str">
        <f t="shared" si="388"/>
        <v/>
      </c>
      <c r="I3900" s="72"/>
      <c r="Y3900" s="65" t="str">
        <f t="shared" si="389"/>
        <v>DOUBLE</v>
      </c>
      <c r="Z3900" s="65">
        <f t="shared" si="384"/>
        <v>0</v>
      </c>
      <c r="AA3900" s="65">
        <f t="shared" si="385"/>
        <v>0</v>
      </c>
      <c r="AB3900" s="65">
        <f t="shared" si="386"/>
        <v>1</v>
      </c>
      <c r="AC3900" s="65">
        <f t="shared" si="387"/>
        <v>0</v>
      </c>
    </row>
    <row r="3901" spans="7:29" x14ac:dyDescent="0.25">
      <c r="G3901" s="71"/>
      <c r="H3901" s="113" t="str">
        <f t="shared" si="388"/>
        <v/>
      </c>
      <c r="I3901" s="72"/>
      <c r="Y3901" s="65" t="str">
        <f t="shared" si="389"/>
        <v>DOUBLE</v>
      </c>
      <c r="Z3901" s="65">
        <f t="shared" si="384"/>
        <v>0</v>
      </c>
      <c r="AA3901" s="65">
        <f t="shared" si="385"/>
        <v>0</v>
      </c>
      <c r="AB3901" s="65">
        <f t="shared" si="386"/>
        <v>1</v>
      </c>
      <c r="AC3901" s="65">
        <f t="shared" si="387"/>
        <v>0</v>
      </c>
    </row>
    <row r="3902" spans="7:29" x14ac:dyDescent="0.25">
      <c r="G3902" s="71"/>
      <c r="H3902" s="113" t="str">
        <f t="shared" si="388"/>
        <v/>
      </c>
      <c r="I3902" s="72"/>
      <c r="Y3902" s="65" t="str">
        <f t="shared" si="389"/>
        <v>DOUBLE</v>
      </c>
      <c r="Z3902" s="65">
        <f t="shared" si="384"/>
        <v>0</v>
      </c>
      <c r="AA3902" s="65">
        <f t="shared" si="385"/>
        <v>0</v>
      </c>
      <c r="AB3902" s="65">
        <f t="shared" si="386"/>
        <v>1</v>
      </c>
      <c r="AC3902" s="65">
        <f t="shared" si="387"/>
        <v>0</v>
      </c>
    </row>
    <row r="3903" spans="7:29" x14ac:dyDescent="0.25">
      <c r="G3903" s="71"/>
      <c r="H3903" s="113" t="str">
        <f t="shared" si="388"/>
        <v/>
      </c>
      <c r="I3903" s="72"/>
      <c r="Y3903" s="65" t="str">
        <f t="shared" si="389"/>
        <v>DOUBLE</v>
      </c>
      <c r="Z3903" s="65">
        <f t="shared" si="384"/>
        <v>0</v>
      </c>
      <c r="AA3903" s="65">
        <f t="shared" si="385"/>
        <v>0</v>
      </c>
      <c r="AB3903" s="65">
        <f t="shared" si="386"/>
        <v>1</v>
      </c>
      <c r="AC3903" s="65">
        <f t="shared" si="387"/>
        <v>0</v>
      </c>
    </row>
    <row r="3904" spans="7:29" x14ac:dyDescent="0.25">
      <c r="G3904" s="71"/>
      <c r="H3904" s="113" t="str">
        <f t="shared" si="388"/>
        <v/>
      </c>
      <c r="I3904" s="72"/>
      <c r="Y3904" s="65" t="str">
        <f t="shared" si="389"/>
        <v>DOUBLE</v>
      </c>
      <c r="Z3904" s="65">
        <f t="shared" si="384"/>
        <v>0</v>
      </c>
      <c r="AA3904" s="65">
        <f t="shared" si="385"/>
        <v>0</v>
      </c>
      <c r="AB3904" s="65">
        <f t="shared" si="386"/>
        <v>1</v>
      </c>
      <c r="AC3904" s="65">
        <f t="shared" si="387"/>
        <v>0</v>
      </c>
    </row>
    <row r="3905" spans="7:29" x14ac:dyDescent="0.25">
      <c r="G3905" s="71"/>
      <c r="H3905" s="113" t="str">
        <f t="shared" si="388"/>
        <v/>
      </c>
      <c r="I3905" s="72"/>
      <c r="Y3905" s="65" t="str">
        <f t="shared" si="389"/>
        <v>DOUBLE</v>
      </c>
      <c r="Z3905" s="65">
        <f t="shared" ref="Z3905:Z3968" si="390">A3746</f>
        <v>0</v>
      </c>
      <c r="AA3905" s="65">
        <f t="shared" si="385"/>
        <v>0</v>
      </c>
      <c r="AB3905" s="65">
        <f t="shared" si="386"/>
        <v>1</v>
      </c>
      <c r="AC3905" s="65">
        <f t="shared" si="387"/>
        <v>0</v>
      </c>
    </row>
    <row r="3906" spans="7:29" x14ac:dyDescent="0.25">
      <c r="G3906" s="71"/>
      <c r="H3906" s="113" t="str">
        <f t="shared" si="388"/>
        <v/>
      </c>
      <c r="I3906" s="72"/>
      <c r="Y3906" s="65" t="str">
        <f t="shared" si="389"/>
        <v>DOUBLE</v>
      </c>
      <c r="Z3906" s="65">
        <f t="shared" si="390"/>
        <v>0</v>
      </c>
      <c r="AA3906" s="65">
        <f t="shared" si="385"/>
        <v>0</v>
      </c>
      <c r="AB3906" s="65">
        <f t="shared" si="386"/>
        <v>1</v>
      </c>
      <c r="AC3906" s="65">
        <f t="shared" si="387"/>
        <v>0</v>
      </c>
    </row>
    <row r="3907" spans="7:29" x14ac:dyDescent="0.25">
      <c r="G3907" s="71"/>
      <c r="H3907" s="113" t="str">
        <f t="shared" si="388"/>
        <v/>
      </c>
      <c r="I3907" s="72"/>
      <c r="Y3907" s="65" t="str">
        <f t="shared" si="389"/>
        <v>DOUBLE</v>
      </c>
      <c r="Z3907" s="65">
        <f t="shared" si="390"/>
        <v>0</v>
      </c>
      <c r="AA3907" s="65">
        <f t="shared" ref="AA3907:AA3970" si="391">I3748</f>
        <v>0</v>
      </c>
      <c r="AB3907" s="65">
        <f t="shared" ref="AB3907:AB3970" si="392">IF(ISNA(MATCH(C3748,G3748,0)),1,0)</f>
        <v>1</v>
      </c>
      <c r="AC3907" s="65">
        <f t="shared" si="387"/>
        <v>0</v>
      </c>
    </row>
    <row r="3908" spans="7:29" x14ac:dyDescent="0.25">
      <c r="G3908" s="71"/>
      <c r="H3908" s="113" t="str">
        <f t="shared" si="388"/>
        <v/>
      </c>
      <c r="I3908" s="72"/>
      <c r="Y3908" s="65" t="str">
        <f t="shared" si="389"/>
        <v>DOUBLE</v>
      </c>
      <c r="Z3908" s="65">
        <f t="shared" si="390"/>
        <v>0</v>
      </c>
      <c r="AA3908" s="65">
        <f t="shared" si="391"/>
        <v>0</v>
      </c>
      <c r="AB3908" s="65">
        <f t="shared" si="392"/>
        <v>1</v>
      </c>
      <c r="AC3908" s="65">
        <f t="shared" si="387"/>
        <v>0</v>
      </c>
    </row>
    <row r="3909" spans="7:29" x14ac:dyDescent="0.25">
      <c r="G3909" s="71"/>
      <c r="H3909" s="113" t="str">
        <f t="shared" si="388"/>
        <v/>
      </c>
      <c r="I3909" s="72"/>
      <c r="Y3909" s="65" t="str">
        <f t="shared" si="389"/>
        <v>DOUBLE</v>
      </c>
      <c r="Z3909" s="65">
        <f t="shared" si="390"/>
        <v>0</v>
      </c>
      <c r="AA3909" s="65">
        <f t="shared" si="391"/>
        <v>0</v>
      </c>
      <c r="AB3909" s="65">
        <f t="shared" si="392"/>
        <v>1</v>
      </c>
      <c r="AC3909" s="65">
        <f t="shared" si="387"/>
        <v>0</v>
      </c>
    </row>
    <row r="3910" spans="7:29" x14ac:dyDescent="0.25">
      <c r="G3910" s="71"/>
      <c r="H3910" s="113" t="str">
        <f t="shared" si="388"/>
        <v/>
      </c>
      <c r="I3910" s="72"/>
      <c r="Y3910" s="65" t="str">
        <f t="shared" si="389"/>
        <v>DOUBLE</v>
      </c>
      <c r="Z3910" s="65">
        <f t="shared" si="390"/>
        <v>0</v>
      </c>
      <c r="AA3910" s="65">
        <f t="shared" si="391"/>
        <v>0</v>
      </c>
      <c r="AB3910" s="65">
        <f t="shared" si="392"/>
        <v>1</v>
      </c>
      <c r="AC3910" s="65">
        <f t="shared" si="387"/>
        <v>0</v>
      </c>
    </row>
    <row r="3911" spans="7:29" x14ac:dyDescent="0.25">
      <c r="G3911" s="71"/>
      <c r="H3911" s="113" t="str">
        <f t="shared" si="388"/>
        <v/>
      </c>
      <c r="I3911" s="72"/>
      <c r="Y3911" s="65" t="str">
        <f t="shared" si="389"/>
        <v>DOUBLE</v>
      </c>
      <c r="Z3911" s="65">
        <f t="shared" si="390"/>
        <v>0</v>
      </c>
      <c r="AA3911" s="65">
        <f t="shared" si="391"/>
        <v>0</v>
      </c>
      <c r="AB3911" s="65">
        <f t="shared" si="392"/>
        <v>1</v>
      </c>
      <c r="AC3911" s="65">
        <f t="shared" ref="AC3911:AC3974" si="393">LEN(G3752)</f>
        <v>0</v>
      </c>
    </row>
    <row r="3912" spans="7:29" x14ac:dyDescent="0.25">
      <c r="G3912" s="71"/>
      <c r="H3912" s="113" t="str">
        <f t="shared" si="388"/>
        <v/>
      </c>
      <c r="I3912" s="72"/>
      <c r="Y3912" s="65" t="str">
        <f t="shared" si="389"/>
        <v>DOUBLE</v>
      </c>
      <c r="Z3912" s="65">
        <f t="shared" si="390"/>
        <v>0</v>
      </c>
      <c r="AA3912" s="65">
        <f t="shared" si="391"/>
        <v>0</v>
      </c>
      <c r="AB3912" s="65">
        <f t="shared" si="392"/>
        <v>1</v>
      </c>
      <c r="AC3912" s="65">
        <f t="shared" si="393"/>
        <v>0</v>
      </c>
    </row>
    <row r="3913" spans="7:29" x14ac:dyDescent="0.25">
      <c r="G3913" s="71"/>
      <c r="H3913" s="113" t="str">
        <f t="shared" si="388"/>
        <v/>
      </c>
      <c r="I3913" s="72"/>
      <c r="Y3913" s="65" t="str">
        <f t="shared" si="389"/>
        <v>DOUBLE</v>
      </c>
      <c r="Z3913" s="65">
        <f t="shared" si="390"/>
        <v>0</v>
      </c>
      <c r="AA3913" s="65">
        <f t="shared" si="391"/>
        <v>0</v>
      </c>
      <c r="AB3913" s="65">
        <f t="shared" si="392"/>
        <v>1</v>
      </c>
      <c r="AC3913" s="65">
        <f t="shared" si="393"/>
        <v>0</v>
      </c>
    </row>
    <row r="3914" spans="7:29" x14ac:dyDescent="0.25">
      <c r="G3914" s="71"/>
      <c r="H3914" s="113" t="str">
        <f t="shared" si="388"/>
        <v/>
      </c>
      <c r="I3914" s="72"/>
      <c r="Y3914" s="65" t="str">
        <f t="shared" si="389"/>
        <v>DOUBLE</v>
      </c>
      <c r="Z3914" s="65">
        <f t="shared" si="390"/>
        <v>0</v>
      </c>
      <c r="AA3914" s="65">
        <f t="shared" si="391"/>
        <v>0</v>
      </c>
      <c r="AB3914" s="65">
        <f t="shared" si="392"/>
        <v>1</v>
      </c>
      <c r="AC3914" s="65">
        <f t="shared" si="393"/>
        <v>0</v>
      </c>
    </row>
    <row r="3915" spans="7:29" x14ac:dyDescent="0.25">
      <c r="G3915" s="71"/>
      <c r="H3915" s="113" t="str">
        <f t="shared" si="388"/>
        <v/>
      </c>
      <c r="I3915" s="72"/>
      <c r="Y3915" s="65" t="str">
        <f t="shared" si="389"/>
        <v>DOUBLE</v>
      </c>
      <c r="Z3915" s="65">
        <f t="shared" si="390"/>
        <v>0</v>
      </c>
      <c r="AA3915" s="65">
        <f t="shared" si="391"/>
        <v>0</v>
      </c>
      <c r="AB3915" s="65">
        <f t="shared" si="392"/>
        <v>1</v>
      </c>
      <c r="AC3915" s="65">
        <f t="shared" si="393"/>
        <v>0</v>
      </c>
    </row>
    <row r="3916" spans="7:29" x14ac:dyDescent="0.25">
      <c r="G3916" s="71"/>
      <c r="H3916" s="113" t="str">
        <f t="shared" si="388"/>
        <v/>
      </c>
      <c r="I3916" s="72"/>
      <c r="Y3916" s="65" t="str">
        <f t="shared" si="389"/>
        <v>DOUBLE</v>
      </c>
      <c r="Z3916" s="65">
        <f t="shared" si="390"/>
        <v>0</v>
      </c>
      <c r="AA3916" s="65">
        <f t="shared" si="391"/>
        <v>0</v>
      </c>
      <c r="AB3916" s="65">
        <f t="shared" si="392"/>
        <v>1</v>
      </c>
      <c r="AC3916" s="65">
        <f t="shared" si="393"/>
        <v>0</v>
      </c>
    </row>
    <row r="3917" spans="7:29" x14ac:dyDescent="0.25">
      <c r="G3917" s="71"/>
      <c r="H3917" s="113" t="str">
        <f t="shared" si="388"/>
        <v/>
      </c>
      <c r="I3917" s="72"/>
      <c r="Y3917" s="65" t="str">
        <f t="shared" si="389"/>
        <v>DOUBLE</v>
      </c>
      <c r="Z3917" s="65">
        <f t="shared" si="390"/>
        <v>0</v>
      </c>
      <c r="AA3917" s="65">
        <f t="shared" si="391"/>
        <v>0</v>
      </c>
      <c r="AB3917" s="65">
        <f t="shared" si="392"/>
        <v>1</v>
      </c>
      <c r="AC3917" s="65">
        <f t="shared" si="393"/>
        <v>0</v>
      </c>
    </row>
    <row r="3918" spans="7:29" x14ac:dyDescent="0.25">
      <c r="G3918" s="71"/>
      <c r="H3918" s="113" t="str">
        <f t="shared" si="388"/>
        <v/>
      </c>
      <c r="I3918" s="72"/>
      <c r="Y3918" s="65" t="str">
        <f t="shared" si="389"/>
        <v>DOUBLE</v>
      </c>
      <c r="Z3918" s="65">
        <f t="shared" si="390"/>
        <v>0</v>
      </c>
      <c r="AA3918" s="65">
        <f t="shared" si="391"/>
        <v>0</v>
      </c>
      <c r="AB3918" s="65">
        <f t="shared" si="392"/>
        <v>1</v>
      </c>
      <c r="AC3918" s="65">
        <f t="shared" si="393"/>
        <v>0</v>
      </c>
    </row>
    <row r="3919" spans="7:29" x14ac:dyDescent="0.25">
      <c r="G3919" s="71"/>
      <c r="H3919" s="113" t="str">
        <f t="shared" si="388"/>
        <v/>
      </c>
      <c r="I3919" s="72"/>
      <c r="Y3919" s="65" t="str">
        <f t="shared" si="389"/>
        <v>DOUBLE</v>
      </c>
      <c r="Z3919" s="65">
        <f t="shared" si="390"/>
        <v>0</v>
      </c>
      <c r="AA3919" s="65">
        <f t="shared" si="391"/>
        <v>0</v>
      </c>
      <c r="AB3919" s="65">
        <f t="shared" si="392"/>
        <v>1</v>
      </c>
      <c r="AC3919" s="65">
        <f t="shared" si="393"/>
        <v>0</v>
      </c>
    </row>
    <row r="3920" spans="7:29" x14ac:dyDescent="0.25">
      <c r="G3920" s="71"/>
      <c r="H3920" s="113" t="str">
        <f t="shared" si="388"/>
        <v/>
      </c>
      <c r="I3920" s="72"/>
      <c r="Y3920" s="65" t="str">
        <f t="shared" si="389"/>
        <v>DOUBLE</v>
      </c>
      <c r="Z3920" s="65">
        <f t="shared" si="390"/>
        <v>0</v>
      </c>
      <c r="AA3920" s="65">
        <f t="shared" si="391"/>
        <v>0</v>
      </c>
      <c r="AB3920" s="65">
        <f t="shared" si="392"/>
        <v>1</v>
      </c>
      <c r="AC3920" s="65">
        <f t="shared" si="393"/>
        <v>0</v>
      </c>
    </row>
    <row r="3921" spans="7:29" x14ac:dyDescent="0.25">
      <c r="G3921" s="71"/>
      <c r="H3921" s="113" t="str">
        <f t="shared" si="388"/>
        <v/>
      </c>
      <c r="I3921" s="72"/>
      <c r="Y3921" s="65" t="str">
        <f t="shared" si="389"/>
        <v>DOUBLE</v>
      </c>
      <c r="Z3921" s="65">
        <f t="shared" si="390"/>
        <v>0</v>
      </c>
      <c r="AA3921" s="65">
        <f t="shared" si="391"/>
        <v>0</v>
      </c>
      <c r="AB3921" s="65">
        <f t="shared" si="392"/>
        <v>1</v>
      </c>
      <c r="AC3921" s="65">
        <f t="shared" si="393"/>
        <v>0</v>
      </c>
    </row>
    <row r="3922" spans="7:29" x14ac:dyDescent="0.25">
      <c r="G3922" s="71"/>
      <c r="H3922" s="113" t="str">
        <f t="shared" si="388"/>
        <v/>
      </c>
      <c r="I3922" s="72"/>
      <c r="Y3922" s="65" t="str">
        <f t="shared" si="389"/>
        <v>DOUBLE</v>
      </c>
      <c r="Z3922" s="65">
        <f t="shared" si="390"/>
        <v>0</v>
      </c>
      <c r="AA3922" s="65">
        <f t="shared" si="391"/>
        <v>0</v>
      </c>
      <c r="AB3922" s="65">
        <f t="shared" si="392"/>
        <v>1</v>
      </c>
      <c r="AC3922" s="65">
        <f t="shared" si="393"/>
        <v>0</v>
      </c>
    </row>
    <row r="3923" spans="7:29" x14ac:dyDescent="0.25">
      <c r="G3923" s="71"/>
      <c r="H3923" s="113" t="str">
        <f t="shared" si="388"/>
        <v/>
      </c>
      <c r="I3923" s="72"/>
      <c r="Y3923" s="65" t="str">
        <f t="shared" si="389"/>
        <v>DOUBLE</v>
      </c>
      <c r="Z3923" s="65">
        <f t="shared" si="390"/>
        <v>0</v>
      </c>
      <c r="AA3923" s="65">
        <f t="shared" si="391"/>
        <v>0</v>
      </c>
      <c r="AB3923" s="65">
        <f t="shared" si="392"/>
        <v>1</v>
      </c>
      <c r="AC3923" s="65">
        <f t="shared" si="393"/>
        <v>0</v>
      </c>
    </row>
    <row r="3924" spans="7:29" x14ac:dyDescent="0.25">
      <c r="G3924" s="71"/>
      <c r="H3924" s="113" t="str">
        <f t="shared" si="388"/>
        <v/>
      </c>
      <c r="I3924" s="72"/>
      <c r="Y3924" s="65" t="str">
        <f t="shared" si="389"/>
        <v>DOUBLE</v>
      </c>
      <c r="Z3924" s="65">
        <f t="shared" si="390"/>
        <v>0</v>
      </c>
      <c r="AA3924" s="65">
        <f t="shared" si="391"/>
        <v>0</v>
      </c>
      <c r="AB3924" s="65">
        <f t="shared" si="392"/>
        <v>1</v>
      </c>
      <c r="AC3924" s="65">
        <f t="shared" si="393"/>
        <v>0</v>
      </c>
    </row>
    <row r="3925" spans="7:29" x14ac:dyDescent="0.25">
      <c r="G3925" s="71"/>
      <c r="H3925" s="113" t="str">
        <f t="shared" si="388"/>
        <v/>
      </c>
      <c r="I3925" s="72"/>
      <c r="Y3925" s="65" t="str">
        <f t="shared" si="389"/>
        <v>DOUBLE</v>
      </c>
      <c r="Z3925" s="65">
        <f t="shared" si="390"/>
        <v>0</v>
      </c>
      <c r="AA3925" s="65">
        <f t="shared" si="391"/>
        <v>0</v>
      </c>
      <c r="AB3925" s="65">
        <f t="shared" si="392"/>
        <v>1</v>
      </c>
      <c r="AC3925" s="65">
        <f t="shared" si="393"/>
        <v>0</v>
      </c>
    </row>
    <row r="3926" spans="7:29" x14ac:dyDescent="0.25">
      <c r="G3926" s="71"/>
      <c r="H3926" s="113" t="str">
        <f t="shared" si="388"/>
        <v/>
      </c>
      <c r="I3926" s="72"/>
      <c r="Y3926" s="65" t="str">
        <f t="shared" si="389"/>
        <v>DOUBLE</v>
      </c>
      <c r="Z3926" s="65">
        <f t="shared" si="390"/>
        <v>0</v>
      </c>
      <c r="AA3926" s="65">
        <f t="shared" si="391"/>
        <v>0</v>
      </c>
      <c r="AB3926" s="65">
        <f t="shared" si="392"/>
        <v>1</v>
      </c>
      <c r="AC3926" s="65">
        <f t="shared" si="393"/>
        <v>0</v>
      </c>
    </row>
    <row r="3927" spans="7:29" x14ac:dyDescent="0.25">
      <c r="G3927" s="71"/>
      <c r="H3927" s="113" t="str">
        <f t="shared" si="388"/>
        <v/>
      </c>
      <c r="I3927" s="72"/>
      <c r="Y3927" s="65" t="str">
        <f t="shared" si="389"/>
        <v>DOUBLE</v>
      </c>
      <c r="Z3927" s="65">
        <f t="shared" si="390"/>
        <v>0</v>
      </c>
      <c r="AA3927" s="65">
        <f t="shared" si="391"/>
        <v>0</v>
      </c>
      <c r="AB3927" s="65">
        <f t="shared" si="392"/>
        <v>1</v>
      </c>
      <c r="AC3927" s="65">
        <f t="shared" si="393"/>
        <v>0</v>
      </c>
    </row>
    <row r="3928" spans="7:29" x14ac:dyDescent="0.25">
      <c r="G3928" s="71"/>
      <c r="H3928" s="113" t="str">
        <f t="shared" si="388"/>
        <v/>
      </c>
      <c r="I3928" s="72"/>
      <c r="Y3928" s="65" t="str">
        <f t="shared" si="389"/>
        <v>DOUBLE</v>
      </c>
      <c r="Z3928" s="65">
        <f t="shared" si="390"/>
        <v>0</v>
      </c>
      <c r="AA3928" s="65">
        <f t="shared" si="391"/>
        <v>0</v>
      </c>
      <c r="AB3928" s="65">
        <f t="shared" si="392"/>
        <v>1</v>
      </c>
      <c r="AC3928" s="65">
        <f t="shared" si="393"/>
        <v>0</v>
      </c>
    </row>
    <row r="3929" spans="7:29" x14ac:dyDescent="0.25">
      <c r="G3929" s="71"/>
      <c r="H3929" s="113" t="str">
        <f t="shared" si="388"/>
        <v/>
      </c>
      <c r="I3929" s="72"/>
      <c r="Y3929" s="65" t="str">
        <f t="shared" si="389"/>
        <v>DOUBLE</v>
      </c>
      <c r="Z3929" s="65">
        <f t="shared" si="390"/>
        <v>0</v>
      </c>
      <c r="AA3929" s="65">
        <f t="shared" si="391"/>
        <v>0</v>
      </c>
      <c r="AB3929" s="65">
        <f t="shared" si="392"/>
        <v>1</v>
      </c>
      <c r="AC3929" s="65">
        <f t="shared" si="393"/>
        <v>0</v>
      </c>
    </row>
    <row r="3930" spans="7:29" x14ac:dyDescent="0.25">
      <c r="G3930" s="71"/>
      <c r="H3930" s="113" t="str">
        <f t="shared" si="388"/>
        <v/>
      </c>
      <c r="I3930" s="72"/>
      <c r="Y3930" s="65" t="str">
        <f t="shared" si="389"/>
        <v>DOUBLE</v>
      </c>
      <c r="Z3930" s="65">
        <f t="shared" si="390"/>
        <v>0</v>
      </c>
      <c r="AA3930" s="65">
        <f t="shared" si="391"/>
        <v>0</v>
      </c>
      <c r="AB3930" s="65">
        <f t="shared" si="392"/>
        <v>1</v>
      </c>
      <c r="AC3930" s="65">
        <f t="shared" si="393"/>
        <v>0</v>
      </c>
    </row>
    <row r="3931" spans="7:29" x14ac:dyDescent="0.25">
      <c r="G3931" s="71"/>
      <c r="H3931" s="113" t="str">
        <f t="shared" si="388"/>
        <v/>
      </c>
      <c r="I3931" s="72"/>
      <c r="Y3931" s="65" t="str">
        <f t="shared" si="389"/>
        <v>DOUBLE</v>
      </c>
      <c r="Z3931" s="65">
        <f t="shared" si="390"/>
        <v>0</v>
      </c>
      <c r="AA3931" s="65">
        <f t="shared" si="391"/>
        <v>0</v>
      </c>
      <c r="AB3931" s="65">
        <f t="shared" si="392"/>
        <v>1</v>
      </c>
      <c r="AC3931" s="65">
        <f t="shared" si="393"/>
        <v>0</v>
      </c>
    </row>
    <row r="3932" spans="7:29" x14ac:dyDescent="0.25">
      <c r="G3932" s="71"/>
      <c r="H3932" s="113" t="str">
        <f t="shared" si="388"/>
        <v/>
      </c>
      <c r="I3932" s="72"/>
      <c r="Y3932" s="65" t="str">
        <f t="shared" si="389"/>
        <v>DOUBLE</v>
      </c>
      <c r="Z3932" s="65">
        <f t="shared" si="390"/>
        <v>0</v>
      </c>
      <c r="AA3932" s="65">
        <f t="shared" si="391"/>
        <v>0</v>
      </c>
      <c r="AB3932" s="65">
        <f t="shared" si="392"/>
        <v>1</v>
      </c>
      <c r="AC3932" s="65">
        <f t="shared" si="393"/>
        <v>0</v>
      </c>
    </row>
    <row r="3933" spans="7:29" x14ac:dyDescent="0.25">
      <c r="G3933" s="71"/>
      <c r="H3933" s="113" t="str">
        <f t="shared" si="388"/>
        <v/>
      </c>
      <c r="I3933" s="72"/>
      <c r="Y3933" s="65" t="str">
        <f t="shared" si="389"/>
        <v>DOUBLE</v>
      </c>
      <c r="Z3933" s="65">
        <f t="shared" si="390"/>
        <v>0</v>
      </c>
      <c r="AA3933" s="65">
        <f t="shared" si="391"/>
        <v>0</v>
      </c>
      <c r="AB3933" s="65">
        <f t="shared" si="392"/>
        <v>1</v>
      </c>
      <c r="AC3933" s="65">
        <f t="shared" si="393"/>
        <v>0</v>
      </c>
    </row>
    <row r="3934" spans="7:29" x14ac:dyDescent="0.25">
      <c r="G3934" s="71"/>
      <c r="H3934" s="113" t="str">
        <f t="shared" si="388"/>
        <v/>
      </c>
      <c r="I3934" s="72"/>
      <c r="Y3934" s="65" t="str">
        <f t="shared" si="389"/>
        <v>DOUBLE</v>
      </c>
      <c r="Z3934" s="65">
        <f t="shared" si="390"/>
        <v>0</v>
      </c>
      <c r="AA3934" s="65">
        <f t="shared" si="391"/>
        <v>0</v>
      </c>
      <c r="AB3934" s="65">
        <f t="shared" si="392"/>
        <v>1</v>
      </c>
      <c r="AC3934" s="65">
        <f t="shared" si="393"/>
        <v>0</v>
      </c>
    </row>
    <row r="3935" spans="7:29" x14ac:dyDescent="0.25">
      <c r="G3935" s="71"/>
      <c r="H3935" s="113" t="str">
        <f t="shared" si="388"/>
        <v/>
      </c>
      <c r="I3935" s="72"/>
      <c r="Y3935" s="65" t="str">
        <f t="shared" si="389"/>
        <v>DOUBLE</v>
      </c>
      <c r="Z3935" s="65">
        <f t="shared" si="390"/>
        <v>0</v>
      </c>
      <c r="AA3935" s="65">
        <f t="shared" si="391"/>
        <v>0</v>
      </c>
      <c r="AB3935" s="65">
        <f t="shared" si="392"/>
        <v>1</v>
      </c>
      <c r="AC3935" s="65">
        <f t="shared" si="393"/>
        <v>0</v>
      </c>
    </row>
    <row r="3936" spans="7:29" x14ac:dyDescent="0.25">
      <c r="G3936" s="71"/>
      <c r="H3936" s="113" t="str">
        <f t="shared" si="388"/>
        <v/>
      </c>
      <c r="I3936" s="72"/>
      <c r="Y3936" s="65" t="str">
        <f t="shared" si="389"/>
        <v>DOUBLE</v>
      </c>
      <c r="Z3936" s="65">
        <f t="shared" si="390"/>
        <v>0</v>
      </c>
      <c r="AA3936" s="65">
        <f t="shared" si="391"/>
        <v>0</v>
      </c>
      <c r="AB3936" s="65">
        <f t="shared" si="392"/>
        <v>1</v>
      </c>
      <c r="AC3936" s="65">
        <f t="shared" si="393"/>
        <v>0</v>
      </c>
    </row>
    <row r="3937" spans="7:29" x14ac:dyDescent="0.25">
      <c r="G3937" s="71"/>
      <c r="H3937" s="113" t="str">
        <f t="shared" si="388"/>
        <v/>
      </c>
      <c r="I3937" s="72"/>
      <c r="Y3937" s="65" t="str">
        <f t="shared" si="389"/>
        <v>DOUBLE</v>
      </c>
      <c r="Z3937" s="65">
        <f t="shared" si="390"/>
        <v>0</v>
      </c>
      <c r="AA3937" s="65">
        <f t="shared" si="391"/>
        <v>0</v>
      </c>
      <c r="AB3937" s="65">
        <f t="shared" si="392"/>
        <v>1</v>
      </c>
      <c r="AC3937" s="65">
        <f t="shared" si="393"/>
        <v>0</v>
      </c>
    </row>
    <row r="3938" spans="7:29" x14ac:dyDescent="0.25">
      <c r="G3938" s="71"/>
      <c r="H3938" s="113" t="str">
        <f t="shared" si="388"/>
        <v/>
      </c>
      <c r="I3938" s="72"/>
      <c r="Y3938" s="65" t="str">
        <f t="shared" si="389"/>
        <v>DOUBLE</v>
      </c>
      <c r="Z3938" s="65">
        <f t="shared" si="390"/>
        <v>0</v>
      </c>
      <c r="AA3938" s="65">
        <f t="shared" si="391"/>
        <v>0</v>
      </c>
      <c r="AB3938" s="65">
        <f t="shared" si="392"/>
        <v>1</v>
      </c>
      <c r="AC3938" s="65">
        <f t="shared" si="393"/>
        <v>0</v>
      </c>
    </row>
    <row r="3939" spans="7:29" x14ac:dyDescent="0.25">
      <c r="G3939" s="71"/>
      <c r="H3939" s="113" t="str">
        <f t="shared" si="388"/>
        <v/>
      </c>
      <c r="I3939" s="72"/>
      <c r="Y3939" s="65" t="str">
        <f t="shared" si="389"/>
        <v>DOUBLE</v>
      </c>
      <c r="Z3939" s="65">
        <f t="shared" si="390"/>
        <v>0</v>
      </c>
      <c r="AA3939" s="65">
        <f t="shared" si="391"/>
        <v>0</v>
      </c>
      <c r="AB3939" s="65">
        <f t="shared" si="392"/>
        <v>1</v>
      </c>
      <c r="AC3939" s="65">
        <f t="shared" si="393"/>
        <v>0</v>
      </c>
    </row>
    <row r="3940" spans="7:29" x14ac:dyDescent="0.25">
      <c r="G3940" s="71"/>
      <c r="H3940" s="113" t="str">
        <f t="shared" si="388"/>
        <v/>
      </c>
      <c r="I3940" s="72"/>
      <c r="Y3940" s="65" t="str">
        <f t="shared" si="389"/>
        <v>DOUBLE</v>
      </c>
      <c r="Z3940" s="65">
        <f t="shared" si="390"/>
        <v>0</v>
      </c>
      <c r="AA3940" s="65">
        <f t="shared" si="391"/>
        <v>0</v>
      </c>
      <c r="AB3940" s="65">
        <f t="shared" si="392"/>
        <v>1</v>
      </c>
      <c r="AC3940" s="65">
        <f t="shared" si="393"/>
        <v>0</v>
      </c>
    </row>
    <row r="3941" spans="7:29" x14ac:dyDescent="0.25">
      <c r="G3941" s="71"/>
      <c r="H3941" s="113" t="str">
        <f t="shared" si="388"/>
        <v/>
      </c>
      <c r="I3941" s="72"/>
      <c r="Y3941" s="65" t="str">
        <f t="shared" si="389"/>
        <v>DOUBLE</v>
      </c>
      <c r="Z3941" s="65">
        <f t="shared" si="390"/>
        <v>0</v>
      </c>
      <c r="AA3941" s="65">
        <f t="shared" si="391"/>
        <v>0</v>
      </c>
      <c r="AB3941" s="65">
        <f t="shared" si="392"/>
        <v>1</v>
      </c>
      <c r="AC3941" s="65">
        <f t="shared" si="393"/>
        <v>0</v>
      </c>
    </row>
    <row r="3942" spans="7:29" x14ac:dyDescent="0.25">
      <c r="G3942" s="71"/>
      <c r="H3942" s="113" t="str">
        <f t="shared" si="388"/>
        <v/>
      </c>
      <c r="I3942" s="72"/>
      <c r="Y3942" s="65" t="str">
        <f t="shared" si="389"/>
        <v>DOUBLE</v>
      </c>
      <c r="Z3942" s="65">
        <f t="shared" si="390"/>
        <v>0</v>
      </c>
      <c r="AA3942" s="65">
        <f t="shared" si="391"/>
        <v>0</v>
      </c>
      <c r="AB3942" s="65">
        <f t="shared" si="392"/>
        <v>1</v>
      </c>
      <c r="AC3942" s="65">
        <f t="shared" si="393"/>
        <v>0</v>
      </c>
    </row>
    <row r="3943" spans="7:29" x14ac:dyDescent="0.25">
      <c r="G3943" s="71"/>
      <c r="H3943" s="113" t="str">
        <f t="shared" ref="H3943:H4006" si="394">LEFT(G3943,2)</f>
        <v/>
      </c>
      <c r="I3943" s="72"/>
      <c r="Y3943" s="65" t="str">
        <f t="shared" ref="Y3943:Y4006" si="395">IF(COUNTIF($G$5:$G$4836,G3784)&gt;1,"DOUBLE","")</f>
        <v>DOUBLE</v>
      </c>
      <c r="Z3943" s="65">
        <f t="shared" si="390"/>
        <v>0</v>
      </c>
      <c r="AA3943" s="65">
        <f t="shared" si="391"/>
        <v>0</v>
      </c>
      <c r="AB3943" s="65">
        <f t="shared" si="392"/>
        <v>1</v>
      </c>
      <c r="AC3943" s="65">
        <f t="shared" si="393"/>
        <v>0</v>
      </c>
    </row>
    <row r="3944" spans="7:29" x14ac:dyDescent="0.25">
      <c r="G3944" s="71"/>
      <c r="H3944" s="113" t="str">
        <f t="shared" si="394"/>
        <v/>
      </c>
      <c r="I3944" s="72"/>
      <c r="Y3944" s="65" t="str">
        <f t="shared" si="395"/>
        <v>DOUBLE</v>
      </c>
      <c r="Z3944" s="65">
        <f t="shared" si="390"/>
        <v>0</v>
      </c>
      <c r="AA3944" s="65">
        <f t="shared" si="391"/>
        <v>0</v>
      </c>
      <c r="AB3944" s="65">
        <f t="shared" si="392"/>
        <v>1</v>
      </c>
      <c r="AC3944" s="65">
        <f t="shared" si="393"/>
        <v>0</v>
      </c>
    </row>
    <row r="3945" spans="7:29" x14ac:dyDescent="0.25">
      <c r="G3945" s="71"/>
      <c r="H3945" s="113" t="str">
        <f t="shared" si="394"/>
        <v/>
      </c>
      <c r="I3945" s="72"/>
      <c r="Y3945" s="65" t="str">
        <f t="shared" si="395"/>
        <v>DOUBLE</v>
      </c>
      <c r="Z3945" s="65">
        <f t="shared" si="390"/>
        <v>0</v>
      </c>
      <c r="AA3945" s="65">
        <f t="shared" si="391"/>
        <v>0</v>
      </c>
      <c r="AB3945" s="65">
        <f t="shared" si="392"/>
        <v>1</v>
      </c>
      <c r="AC3945" s="65">
        <f t="shared" si="393"/>
        <v>0</v>
      </c>
    </row>
    <row r="3946" spans="7:29" x14ac:dyDescent="0.25">
      <c r="G3946" s="71"/>
      <c r="H3946" s="113" t="str">
        <f t="shared" si="394"/>
        <v/>
      </c>
      <c r="I3946" s="72"/>
      <c r="Y3946" s="65" t="str">
        <f t="shared" si="395"/>
        <v>DOUBLE</v>
      </c>
      <c r="Z3946" s="65">
        <f t="shared" si="390"/>
        <v>0</v>
      </c>
      <c r="AA3946" s="65">
        <f t="shared" si="391"/>
        <v>0</v>
      </c>
      <c r="AB3946" s="65">
        <f t="shared" si="392"/>
        <v>1</v>
      </c>
      <c r="AC3946" s="65">
        <f t="shared" si="393"/>
        <v>0</v>
      </c>
    </row>
    <row r="3947" spans="7:29" x14ac:dyDescent="0.25">
      <c r="G3947" s="71"/>
      <c r="H3947" s="113" t="str">
        <f t="shared" si="394"/>
        <v/>
      </c>
      <c r="I3947" s="72"/>
      <c r="Y3947" s="65" t="str">
        <f t="shared" si="395"/>
        <v>DOUBLE</v>
      </c>
      <c r="Z3947" s="65">
        <f t="shared" si="390"/>
        <v>0</v>
      </c>
      <c r="AA3947" s="65">
        <f t="shared" si="391"/>
        <v>0</v>
      </c>
      <c r="AB3947" s="65">
        <f t="shared" si="392"/>
        <v>1</v>
      </c>
      <c r="AC3947" s="65">
        <f t="shared" si="393"/>
        <v>0</v>
      </c>
    </row>
    <row r="3948" spans="7:29" x14ac:dyDescent="0.25">
      <c r="G3948" s="71"/>
      <c r="H3948" s="113" t="str">
        <f t="shared" si="394"/>
        <v/>
      </c>
      <c r="I3948" s="72"/>
      <c r="Y3948" s="65" t="str">
        <f t="shared" si="395"/>
        <v>DOUBLE</v>
      </c>
      <c r="Z3948" s="65">
        <f t="shared" si="390"/>
        <v>0</v>
      </c>
      <c r="AA3948" s="65">
        <f t="shared" si="391"/>
        <v>0</v>
      </c>
      <c r="AB3948" s="65">
        <f t="shared" si="392"/>
        <v>1</v>
      </c>
      <c r="AC3948" s="65">
        <f t="shared" si="393"/>
        <v>0</v>
      </c>
    </row>
    <row r="3949" spans="7:29" x14ac:dyDescent="0.25">
      <c r="G3949" s="71"/>
      <c r="H3949" s="113" t="str">
        <f t="shared" si="394"/>
        <v/>
      </c>
      <c r="I3949" s="72"/>
      <c r="Y3949" s="65" t="str">
        <f t="shared" si="395"/>
        <v>DOUBLE</v>
      </c>
      <c r="Z3949" s="65">
        <f t="shared" si="390"/>
        <v>0</v>
      </c>
      <c r="AA3949" s="65">
        <f t="shared" si="391"/>
        <v>0</v>
      </c>
      <c r="AB3949" s="65">
        <f t="shared" si="392"/>
        <v>1</v>
      </c>
      <c r="AC3949" s="65">
        <f t="shared" si="393"/>
        <v>0</v>
      </c>
    </row>
    <row r="3950" spans="7:29" x14ac:dyDescent="0.25">
      <c r="G3950" s="71"/>
      <c r="H3950" s="113" t="str">
        <f t="shared" si="394"/>
        <v/>
      </c>
      <c r="I3950" s="72"/>
      <c r="Y3950" s="65" t="str">
        <f t="shared" si="395"/>
        <v>DOUBLE</v>
      </c>
      <c r="Z3950" s="65">
        <f t="shared" si="390"/>
        <v>0</v>
      </c>
      <c r="AA3950" s="65">
        <f t="shared" si="391"/>
        <v>0</v>
      </c>
      <c r="AB3950" s="65">
        <f t="shared" si="392"/>
        <v>1</v>
      </c>
      <c r="AC3950" s="65">
        <f t="shared" si="393"/>
        <v>0</v>
      </c>
    </row>
    <row r="3951" spans="7:29" x14ac:dyDescent="0.25">
      <c r="G3951" s="71"/>
      <c r="H3951" s="113" t="str">
        <f t="shared" si="394"/>
        <v/>
      </c>
      <c r="I3951" s="72"/>
      <c r="Y3951" s="65" t="str">
        <f t="shared" si="395"/>
        <v>DOUBLE</v>
      </c>
      <c r="Z3951" s="65">
        <f t="shared" si="390"/>
        <v>0</v>
      </c>
      <c r="AA3951" s="65">
        <f t="shared" si="391"/>
        <v>0</v>
      </c>
      <c r="AB3951" s="65">
        <f t="shared" si="392"/>
        <v>1</v>
      </c>
      <c r="AC3951" s="65">
        <f t="shared" si="393"/>
        <v>0</v>
      </c>
    </row>
    <row r="3952" spans="7:29" x14ac:dyDescent="0.25">
      <c r="G3952" s="71"/>
      <c r="H3952" s="113" t="str">
        <f t="shared" si="394"/>
        <v/>
      </c>
      <c r="I3952" s="72"/>
      <c r="Y3952" s="65" t="str">
        <f t="shared" si="395"/>
        <v>DOUBLE</v>
      </c>
      <c r="Z3952" s="65">
        <f t="shared" si="390"/>
        <v>0</v>
      </c>
      <c r="AA3952" s="65">
        <f t="shared" si="391"/>
        <v>0</v>
      </c>
      <c r="AB3952" s="65">
        <f t="shared" si="392"/>
        <v>1</v>
      </c>
      <c r="AC3952" s="65">
        <f t="shared" si="393"/>
        <v>0</v>
      </c>
    </row>
    <row r="3953" spans="7:29" x14ac:dyDescent="0.25">
      <c r="G3953" s="71"/>
      <c r="H3953" s="113" t="str">
        <f t="shared" si="394"/>
        <v/>
      </c>
      <c r="I3953" s="72"/>
      <c r="Y3953" s="65" t="str">
        <f t="shared" si="395"/>
        <v>DOUBLE</v>
      </c>
      <c r="Z3953" s="65">
        <f t="shared" si="390"/>
        <v>0</v>
      </c>
      <c r="AA3953" s="65">
        <f t="shared" si="391"/>
        <v>0</v>
      </c>
      <c r="AB3953" s="65">
        <f t="shared" si="392"/>
        <v>1</v>
      </c>
      <c r="AC3953" s="65">
        <f t="shared" si="393"/>
        <v>0</v>
      </c>
    </row>
    <row r="3954" spans="7:29" x14ac:dyDescent="0.25">
      <c r="G3954" s="71"/>
      <c r="H3954" s="113" t="str">
        <f t="shared" si="394"/>
        <v/>
      </c>
      <c r="I3954" s="72"/>
      <c r="Y3954" s="65" t="str">
        <f t="shared" si="395"/>
        <v>DOUBLE</v>
      </c>
      <c r="Z3954" s="65">
        <f t="shared" si="390"/>
        <v>0</v>
      </c>
      <c r="AA3954" s="65">
        <f t="shared" si="391"/>
        <v>0</v>
      </c>
      <c r="AB3954" s="65">
        <f t="shared" si="392"/>
        <v>1</v>
      </c>
      <c r="AC3954" s="65">
        <f t="shared" si="393"/>
        <v>0</v>
      </c>
    </row>
    <row r="3955" spans="7:29" x14ac:dyDescent="0.25">
      <c r="G3955" s="71"/>
      <c r="H3955" s="113" t="str">
        <f t="shared" si="394"/>
        <v/>
      </c>
      <c r="I3955" s="72"/>
      <c r="Y3955" s="65" t="str">
        <f t="shared" si="395"/>
        <v>DOUBLE</v>
      </c>
      <c r="Z3955" s="65">
        <f t="shared" si="390"/>
        <v>0</v>
      </c>
      <c r="AA3955" s="65">
        <f t="shared" si="391"/>
        <v>0</v>
      </c>
      <c r="AB3955" s="65">
        <f t="shared" si="392"/>
        <v>1</v>
      </c>
      <c r="AC3955" s="65">
        <f t="shared" si="393"/>
        <v>0</v>
      </c>
    </row>
    <row r="3956" spans="7:29" x14ac:dyDescent="0.25">
      <c r="G3956" s="71"/>
      <c r="H3956" s="113" t="str">
        <f t="shared" si="394"/>
        <v/>
      </c>
      <c r="I3956" s="72"/>
      <c r="Y3956" s="65" t="str">
        <f t="shared" si="395"/>
        <v>DOUBLE</v>
      </c>
      <c r="Z3956" s="65">
        <f t="shared" si="390"/>
        <v>0</v>
      </c>
      <c r="AA3956" s="65">
        <f t="shared" si="391"/>
        <v>0</v>
      </c>
      <c r="AB3956" s="65">
        <f t="shared" si="392"/>
        <v>1</v>
      </c>
      <c r="AC3956" s="65">
        <f t="shared" si="393"/>
        <v>0</v>
      </c>
    </row>
    <row r="3957" spans="7:29" x14ac:dyDescent="0.25">
      <c r="G3957" s="71"/>
      <c r="H3957" s="113" t="str">
        <f t="shared" si="394"/>
        <v/>
      </c>
      <c r="I3957" s="72"/>
      <c r="Y3957" s="65" t="str">
        <f t="shared" si="395"/>
        <v>DOUBLE</v>
      </c>
      <c r="Z3957" s="65">
        <f t="shared" si="390"/>
        <v>0</v>
      </c>
      <c r="AA3957" s="65">
        <f t="shared" si="391"/>
        <v>0</v>
      </c>
      <c r="AB3957" s="65">
        <f t="shared" si="392"/>
        <v>1</v>
      </c>
      <c r="AC3957" s="65">
        <f t="shared" si="393"/>
        <v>0</v>
      </c>
    </row>
    <row r="3958" spans="7:29" x14ac:dyDescent="0.25">
      <c r="G3958" s="71"/>
      <c r="H3958" s="113" t="str">
        <f t="shared" si="394"/>
        <v/>
      </c>
      <c r="I3958" s="72"/>
      <c r="Y3958" s="65" t="str">
        <f t="shared" si="395"/>
        <v>DOUBLE</v>
      </c>
      <c r="Z3958" s="65">
        <f t="shared" si="390"/>
        <v>0</v>
      </c>
      <c r="AA3958" s="65">
        <f t="shared" si="391"/>
        <v>0</v>
      </c>
      <c r="AB3958" s="65">
        <f t="shared" si="392"/>
        <v>1</v>
      </c>
      <c r="AC3958" s="65">
        <f t="shared" si="393"/>
        <v>0</v>
      </c>
    </row>
    <row r="3959" spans="7:29" x14ac:dyDescent="0.25">
      <c r="G3959" s="71"/>
      <c r="H3959" s="113" t="str">
        <f t="shared" si="394"/>
        <v/>
      </c>
      <c r="I3959" s="72"/>
      <c r="Y3959" s="65" t="str">
        <f t="shared" si="395"/>
        <v>DOUBLE</v>
      </c>
      <c r="Z3959" s="65">
        <f t="shared" si="390"/>
        <v>0</v>
      </c>
      <c r="AA3959" s="65">
        <f t="shared" si="391"/>
        <v>0</v>
      </c>
      <c r="AB3959" s="65">
        <f t="shared" si="392"/>
        <v>1</v>
      </c>
      <c r="AC3959" s="65">
        <f t="shared" si="393"/>
        <v>0</v>
      </c>
    </row>
    <row r="3960" spans="7:29" x14ac:dyDescent="0.25">
      <c r="G3960" s="71"/>
      <c r="H3960" s="113" t="str">
        <f t="shared" si="394"/>
        <v/>
      </c>
      <c r="I3960" s="72"/>
      <c r="Y3960" s="65" t="str">
        <f t="shared" si="395"/>
        <v>DOUBLE</v>
      </c>
      <c r="Z3960" s="65">
        <f t="shared" si="390"/>
        <v>0</v>
      </c>
      <c r="AA3960" s="65">
        <f t="shared" si="391"/>
        <v>0</v>
      </c>
      <c r="AB3960" s="65">
        <f t="shared" si="392"/>
        <v>1</v>
      </c>
      <c r="AC3960" s="65">
        <f t="shared" si="393"/>
        <v>0</v>
      </c>
    </row>
    <row r="3961" spans="7:29" x14ac:dyDescent="0.25">
      <c r="G3961" s="71"/>
      <c r="H3961" s="113" t="str">
        <f t="shared" si="394"/>
        <v/>
      </c>
      <c r="I3961" s="72"/>
      <c r="Y3961" s="65" t="str">
        <f t="shared" si="395"/>
        <v>DOUBLE</v>
      </c>
      <c r="Z3961" s="65">
        <f t="shared" si="390"/>
        <v>0</v>
      </c>
      <c r="AA3961" s="65">
        <f t="shared" si="391"/>
        <v>0</v>
      </c>
      <c r="AB3961" s="65">
        <f t="shared" si="392"/>
        <v>1</v>
      </c>
      <c r="AC3961" s="65">
        <f t="shared" si="393"/>
        <v>0</v>
      </c>
    </row>
    <row r="3962" spans="7:29" x14ac:dyDescent="0.25">
      <c r="G3962" s="71"/>
      <c r="H3962" s="113" t="str">
        <f t="shared" si="394"/>
        <v/>
      </c>
      <c r="I3962" s="72"/>
      <c r="Y3962" s="65" t="str">
        <f t="shared" si="395"/>
        <v>DOUBLE</v>
      </c>
      <c r="Z3962" s="65">
        <f t="shared" si="390"/>
        <v>0</v>
      </c>
      <c r="AA3962" s="65">
        <f t="shared" si="391"/>
        <v>0</v>
      </c>
      <c r="AB3962" s="65">
        <f t="shared" si="392"/>
        <v>1</v>
      </c>
      <c r="AC3962" s="65">
        <f t="shared" si="393"/>
        <v>0</v>
      </c>
    </row>
    <row r="3963" spans="7:29" x14ac:dyDescent="0.25">
      <c r="G3963" s="71"/>
      <c r="H3963" s="113" t="str">
        <f t="shared" si="394"/>
        <v/>
      </c>
      <c r="I3963" s="72"/>
      <c r="Y3963" s="65" t="str">
        <f t="shared" si="395"/>
        <v>DOUBLE</v>
      </c>
      <c r="Z3963" s="65">
        <f t="shared" si="390"/>
        <v>0</v>
      </c>
      <c r="AA3963" s="65">
        <f t="shared" si="391"/>
        <v>0</v>
      </c>
      <c r="AB3963" s="65">
        <f t="shared" si="392"/>
        <v>1</v>
      </c>
      <c r="AC3963" s="65">
        <f t="shared" si="393"/>
        <v>0</v>
      </c>
    </row>
    <row r="3964" spans="7:29" x14ac:dyDescent="0.25">
      <c r="G3964" s="71"/>
      <c r="H3964" s="113" t="str">
        <f t="shared" si="394"/>
        <v/>
      </c>
      <c r="I3964" s="72"/>
      <c r="Y3964" s="65" t="str">
        <f t="shared" si="395"/>
        <v>DOUBLE</v>
      </c>
      <c r="Z3964" s="65">
        <f t="shared" si="390"/>
        <v>0</v>
      </c>
      <c r="AA3964" s="65">
        <f t="shared" si="391"/>
        <v>0</v>
      </c>
      <c r="AB3964" s="65">
        <f t="shared" si="392"/>
        <v>1</v>
      </c>
      <c r="AC3964" s="65">
        <f t="shared" si="393"/>
        <v>0</v>
      </c>
    </row>
    <row r="3965" spans="7:29" x14ac:dyDescent="0.25">
      <c r="G3965" s="71"/>
      <c r="H3965" s="113" t="str">
        <f t="shared" si="394"/>
        <v/>
      </c>
      <c r="I3965" s="72"/>
      <c r="Y3965" s="65" t="str">
        <f t="shared" si="395"/>
        <v>DOUBLE</v>
      </c>
      <c r="Z3965" s="65">
        <f t="shared" si="390"/>
        <v>0</v>
      </c>
      <c r="AA3965" s="65">
        <f t="shared" si="391"/>
        <v>0</v>
      </c>
      <c r="AB3965" s="65">
        <f t="shared" si="392"/>
        <v>1</v>
      </c>
      <c r="AC3965" s="65">
        <f t="shared" si="393"/>
        <v>0</v>
      </c>
    </row>
    <row r="3966" spans="7:29" x14ac:dyDescent="0.25">
      <c r="G3966" s="71"/>
      <c r="H3966" s="113" t="str">
        <f t="shared" si="394"/>
        <v/>
      </c>
      <c r="I3966" s="72"/>
      <c r="Y3966" s="65" t="str">
        <f t="shared" si="395"/>
        <v>DOUBLE</v>
      </c>
      <c r="Z3966" s="65">
        <f t="shared" si="390"/>
        <v>0</v>
      </c>
      <c r="AA3966" s="65">
        <f t="shared" si="391"/>
        <v>0</v>
      </c>
      <c r="AB3966" s="65">
        <f t="shared" si="392"/>
        <v>1</v>
      </c>
      <c r="AC3966" s="65">
        <f t="shared" si="393"/>
        <v>0</v>
      </c>
    </row>
    <row r="3967" spans="7:29" x14ac:dyDescent="0.25">
      <c r="G3967" s="71"/>
      <c r="H3967" s="113" t="str">
        <f t="shared" si="394"/>
        <v/>
      </c>
      <c r="I3967" s="72"/>
      <c r="Y3967" s="65" t="str">
        <f t="shared" si="395"/>
        <v>DOUBLE</v>
      </c>
      <c r="Z3967" s="65">
        <f t="shared" si="390"/>
        <v>0</v>
      </c>
      <c r="AA3967" s="65">
        <f t="shared" si="391"/>
        <v>0</v>
      </c>
      <c r="AB3967" s="65">
        <f t="shared" si="392"/>
        <v>1</v>
      </c>
      <c r="AC3967" s="65">
        <f t="shared" si="393"/>
        <v>0</v>
      </c>
    </row>
    <row r="3968" spans="7:29" x14ac:dyDescent="0.25">
      <c r="G3968" s="71"/>
      <c r="H3968" s="113" t="str">
        <f t="shared" si="394"/>
        <v/>
      </c>
      <c r="I3968" s="72"/>
      <c r="Y3968" s="65" t="str">
        <f t="shared" si="395"/>
        <v>DOUBLE</v>
      </c>
      <c r="Z3968" s="65">
        <f t="shared" si="390"/>
        <v>0</v>
      </c>
      <c r="AA3968" s="65">
        <f t="shared" si="391"/>
        <v>0</v>
      </c>
      <c r="AB3968" s="65">
        <f t="shared" si="392"/>
        <v>1</v>
      </c>
      <c r="AC3968" s="65">
        <f t="shared" si="393"/>
        <v>0</v>
      </c>
    </row>
    <row r="3969" spans="7:29" x14ac:dyDescent="0.25">
      <c r="G3969" s="71"/>
      <c r="H3969" s="113" t="str">
        <f t="shared" si="394"/>
        <v/>
      </c>
      <c r="I3969" s="72"/>
      <c r="Y3969" s="65" t="str">
        <f t="shared" si="395"/>
        <v>DOUBLE</v>
      </c>
      <c r="Z3969" s="65">
        <f t="shared" ref="Z3969:Z4032" si="396">A3810</f>
        <v>0</v>
      </c>
      <c r="AA3969" s="65">
        <f t="shared" si="391"/>
        <v>0</v>
      </c>
      <c r="AB3969" s="65">
        <f t="shared" si="392"/>
        <v>1</v>
      </c>
      <c r="AC3969" s="65">
        <f t="shared" si="393"/>
        <v>0</v>
      </c>
    </row>
    <row r="3970" spans="7:29" x14ac:dyDescent="0.25">
      <c r="G3970" s="71"/>
      <c r="H3970" s="113" t="str">
        <f t="shared" si="394"/>
        <v/>
      </c>
      <c r="I3970" s="72"/>
      <c r="Y3970" s="65" t="str">
        <f t="shared" si="395"/>
        <v>DOUBLE</v>
      </c>
      <c r="Z3970" s="65">
        <f t="shared" si="396"/>
        <v>0</v>
      </c>
      <c r="AA3970" s="65">
        <f t="shared" si="391"/>
        <v>0</v>
      </c>
      <c r="AB3970" s="65">
        <f t="shared" si="392"/>
        <v>1</v>
      </c>
      <c r="AC3970" s="65">
        <f t="shared" si="393"/>
        <v>0</v>
      </c>
    </row>
    <row r="3971" spans="7:29" x14ac:dyDescent="0.25">
      <c r="G3971" s="71"/>
      <c r="H3971" s="113" t="str">
        <f t="shared" si="394"/>
        <v/>
      </c>
      <c r="I3971" s="72"/>
      <c r="Y3971" s="65" t="str">
        <f t="shared" si="395"/>
        <v>DOUBLE</v>
      </c>
      <c r="Z3971" s="65">
        <f t="shared" si="396"/>
        <v>0</v>
      </c>
      <c r="AA3971" s="65">
        <f t="shared" ref="AA3971:AA4034" si="397">I3812</f>
        <v>0</v>
      </c>
      <c r="AB3971" s="65">
        <f t="shared" ref="AB3971:AB4034" si="398">IF(ISNA(MATCH(C3812,G3812,0)),1,0)</f>
        <v>1</v>
      </c>
      <c r="AC3971" s="65">
        <f t="shared" si="393"/>
        <v>0</v>
      </c>
    </row>
    <row r="3972" spans="7:29" x14ac:dyDescent="0.25">
      <c r="G3972" s="71"/>
      <c r="H3972" s="113" t="str">
        <f t="shared" si="394"/>
        <v/>
      </c>
      <c r="I3972" s="72"/>
      <c r="Y3972" s="65" t="str">
        <f t="shared" si="395"/>
        <v>DOUBLE</v>
      </c>
      <c r="Z3972" s="65">
        <f t="shared" si="396"/>
        <v>0</v>
      </c>
      <c r="AA3972" s="65">
        <f t="shared" si="397"/>
        <v>0</v>
      </c>
      <c r="AB3972" s="65">
        <f t="shared" si="398"/>
        <v>1</v>
      </c>
      <c r="AC3972" s="65">
        <f t="shared" si="393"/>
        <v>0</v>
      </c>
    </row>
    <row r="3973" spans="7:29" x14ac:dyDescent="0.25">
      <c r="G3973" s="71"/>
      <c r="H3973" s="113" t="str">
        <f t="shared" si="394"/>
        <v/>
      </c>
      <c r="I3973" s="72"/>
      <c r="Y3973" s="65" t="str">
        <f t="shared" si="395"/>
        <v>DOUBLE</v>
      </c>
      <c r="Z3973" s="65">
        <f t="shared" si="396"/>
        <v>0</v>
      </c>
      <c r="AA3973" s="65">
        <f t="shared" si="397"/>
        <v>0</v>
      </c>
      <c r="AB3973" s="65">
        <f t="shared" si="398"/>
        <v>1</v>
      </c>
      <c r="AC3973" s="65">
        <f t="shared" si="393"/>
        <v>0</v>
      </c>
    </row>
    <row r="3974" spans="7:29" x14ac:dyDescent="0.25">
      <c r="G3974" s="71"/>
      <c r="H3974" s="113" t="str">
        <f t="shared" si="394"/>
        <v/>
      </c>
      <c r="I3974" s="72"/>
      <c r="Y3974" s="65" t="str">
        <f t="shared" si="395"/>
        <v>DOUBLE</v>
      </c>
      <c r="Z3974" s="65">
        <f t="shared" si="396"/>
        <v>0</v>
      </c>
      <c r="AA3974" s="65">
        <f t="shared" si="397"/>
        <v>0</v>
      </c>
      <c r="AB3974" s="65">
        <f t="shared" si="398"/>
        <v>1</v>
      </c>
      <c r="AC3974" s="65">
        <f t="shared" si="393"/>
        <v>0</v>
      </c>
    </row>
    <row r="3975" spans="7:29" x14ac:dyDescent="0.25">
      <c r="G3975" s="71"/>
      <c r="H3975" s="113" t="str">
        <f t="shared" si="394"/>
        <v/>
      </c>
      <c r="I3975" s="72"/>
      <c r="Y3975" s="65" t="str">
        <f t="shared" si="395"/>
        <v>DOUBLE</v>
      </c>
      <c r="Z3975" s="65">
        <f t="shared" si="396"/>
        <v>0</v>
      </c>
      <c r="AA3975" s="65">
        <f t="shared" si="397"/>
        <v>0</v>
      </c>
      <c r="AB3975" s="65">
        <f t="shared" si="398"/>
        <v>1</v>
      </c>
      <c r="AC3975" s="65">
        <f t="shared" ref="AC3975:AC4038" si="399">LEN(G3816)</f>
        <v>0</v>
      </c>
    </row>
    <row r="3976" spans="7:29" x14ac:dyDescent="0.25">
      <c r="G3976" s="71"/>
      <c r="H3976" s="113" t="str">
        <f t="shared" si="394"/>
        <v/>
      </c>
      <c r="I3976" s="72"/>
      <c r="Y3976" s="65" t="str">
        <f t="shared" si="395"/>
        <v>DOUBLE</v>
      </c>
      <c r="Z3976" s="65">
        <f t="shared" si="396"/>
        <v>0</v>
      </c>
      <c r="AA3976" s="65">
        <f t="shared" si="397"/>
        <v>0</v>
      </c>
      <c r="AB3976" s="65">
        <f t="shared" si="398"/>
        <v>1</v>
      </c>
      <c r="AC3976" s="65">
        <f t="shared" si="399"/>
        <v>0</v>
      </c>
    </row>
    <row r="3977" spans="7:29" x14ac:dyDescent="0.25">
      <c r="G3977" s="71"/>
      <c r="H3977" s="113" t="str">
        <f t="shared" si="394"/>
        <v/>
      </c>
      <c r="I3977" s="72"/>
      <c r="Y3977" s="65" t="str">
        <f t="shared" si="395"/>
        <v>DOUBLE</v>
      </c>
      <c r="Z3977" s="65">
        <f t="shared" si="396"/>
        <v>0</v>
      </c>
      <c r="AA3977" s="65">
        <f t="shared" si="397"/>
        <v>0</v>
      </c>
      <c r="AB3977" s="65">
        <f t="shared" si="398"/>
        <v>1</v>
      </c>
      <c r="AC3977" s="65">
        <f t="shared" si="399"/>
        <v>0</v>
      </c>
    </row>
    <row r="3978" spans="7:29" x14ac:dyDescent="0.25">
      <c r="G3978" s="71"/>
      <c r="H3978" s="113" t="str">
        <f t="shared" si="394"/>
        <v/>
      </c>
      <c r="I3978" s="72"/>
      <c r="Y3978" s="65" t="str">
        <f t="shared" si="395"/>
        <v>DOUBLE</v>
      </c>
      <c r="Z3978" s="65">
        <f t="shared" si="396"/>
        <v>0</v>
      </c>
      <c r="AA3978" s="65">
        <f t="shared" si="397"/>
        <v>0</v>
      </c>
      <c r="AB3978" s="65">
        <f t="shared" si="398"/>
        <v>1</v>
      </c>
      <c r="AC3978" s="65">
        <f t="shared" si="399"/>
        <v>0</v>
      </c>
    </row>
    <row r="3979" spans="7:29" x14ac:dyDescent="0.25">
      <c r="G3979" s="71"/>
      <c r="H3979" s="113" t="str">
        <f t="shared" si="394"/>
        <v/>
      </c>
      <c r="I3979" s="72"/>
      <c r="Y3979" s="65" t="str">
        <f t="shared" si="395"/>
        <v>DOUBLE</v>
      </c>
      <c r="Z3979" s="65">
        <f t="shared" si="396"/>
        <v>0</v>
      </c>
      <c r="AA3979" s="65">
        <f t="shared" si="397"/>
        <v>0</v>
      </c>
      <c r="AB3979" s="65">
        <f t="shared" si="398"/>
        <v>1</v>
      </c>
      <c r="AC3979" s="65">
        <f t="shared" si="399"/>
        <v>0</v>
      </c>
    </row>
    <row r="3980" spans="7:29" x14ac:dyDescent="0.25">
      <c r="G3980" s="71"/>
      <c r="H3980" s="113" t="str">
        <f t="shared" si="394"/>
        <v/>
      </c>
      <c r="I3980" s="72"/>
      <c r="Y3980" s="65" t="str">
        <f t="shared" si="395"/>
        <v>DOUBLE</v>
      </c>
      <c r="Z3980" s="65">
        <f t="shared" si="396"/>
        <v>0</v>
      </c>
      <c r="AA3980" s="65">
        <f t="shared" si="397"/>
        <v>0</v>
      </c>
      <c r="AB3980" s="65">
        <f t="shared" si="398"/>
        <v>1</v>
      </c>
      <c r="AC3980" s="65">
        <f t="shared" si="399"/>
        <v>0</v>
      </c>
    </row>
    <row r="3981" spans="7:29" x14ac:dyDescent="0.25">
      <c r="G3981" s="71"/>
      <c r="H3981" s="113" t="str">
        <f t="shared" si="394"/>
        <v/>
      </c>
      <c r="I3981" s="72"/>
      <c r="Y3981" s="65" t="str">
        <f t="shared" si="395"/>
        <v>DOUBLE</v>
      </c>
      <c r="Z3981" s="65">
        <f t="shared" si="396"/>
        <v>0</v>
      </c>
      <c r="AA3981" s="65">
        <f t="shared" si="397"/>
        <v>0</v>
      </c>
      <c r="AB3981" s="65">
        <f t="shared" si="398"/>
        <v>1</v>
      </c>
      <c r="AC3981" s="65">
        <f t="shared" si="399"/>
        <v>0</v>
      </c>
    </row>
    <row r="3982" spans="7:29" x14ac:dyDescent="0.25">
      <c r="G3982" s="71"/>
      <c r="H3982" s="113" t="str">
        <f t="shared" si="394"/>
        <v/>
      </c>
      <c r="I3982" s="72"/>
      <c r="Y3982" s="65" t="str">
        <f t="shared" si="395"/>
        <v>DOUBLE</v>
      </c>
      <c r="Z3982" s="65">
        <f t="shared" si="396"/>
        <v>0</v>
      </c>
      <c r="AA3982" s="65">
        <f t="shared" si="397"/>
        <v>0</v>
      </c>
      <c r="AB3982" s="65">
        <f t="shared" si="398"/>
        <v>1</v>
      </c>
      <c r="AC3982" s="65">
        <f t="shared" si="399"/>
        <v>0</v>
      </c>
    </row>
    <row r="3983" spans="7:29" x14ac:dyDescent="0.25">
      <c r="G3983" s="71"/>
      <c r="H3983" s="113" t="str">
        <f t="shared" si="394"/>
        <v/>
      </c>
      <c r="I3983" s="72"/>
      <c r="Y3983" s="65" t="str">
        <f t="shared" si="395"/>
        <v>DOUBLE</v>
      </c>
      <c r="Z3983" s="65">
        <f t="shared" si="396"/>
        <v>0</v>
      </c>
      <c r="AA3983" s="65">
        <f t="shared" si="397"/>
        <v>0</v>
      </c>
      <c r="AB3983" s="65">
        <f t="shared" si="398"/>
        <v>1</v>
      </c>
      <c r="AC3983" s="65">
        <f t="shared" si="399"/>
        <v>0</v>
      </c>
    </row>
    <row r="3984" spans="7:29" x14ac:dyDescent="0.25">
      <c r="G3984" s="71"/>
      <c r="H3984" s="113" t="str">
        <f t="shared" si="394"/>
        <v/>
      </c>
      <c r="I3984" s="72"/>
      <c r="Y3984" s="65" t="str">
        <f t="shared" si="395"/>
        <v>DOUBLE</v>
      </c>
      <c r="Z3984" s="65">
        <f t="shared" si="396"/>
        <v>0</v>
      </c>
      <c r="AA3984" s="65">
        <f t="shared" si="397"/>
        <v>0</v>
      </c>
      <c r="AB3984" s="65">
        <f t="shared" si="398"/>
        <v>1</v>
      </c>
      <c r="AC3984" s="65">
        <f t="shared" si="399"/>
        <v>0</v>
      </c>
    </row>
    <row r="3985" spans="7:29" x14ac:dyDescent="0.25">
      <c r="G3985" s="71"/>
      <c r="H3985" s="113" t="str">
        <f t="shared" si="394"/>
        <v/>
      </c>
      <c r="I3985" s="72"/>
      <c r="Y3985" s="65" t="str">
        <f t="shared" si="395"/>
        <v>DOUBLE</v>
      </c>
      <c r="Z3985" s="65">
        <f t="shared" si="396"/>
        <v>0</v>
      </c>
      <c r="AA3985" s="65">
        <f t="shared" si="397"/>
        <v>0</v>
      </c>
      <c r="AB3985" s="65">
        <f t="shared" si="398"/>
        <v>1</v>
      </c>
      <c r="AC3985" s="65">
        <f t="shared" si="399"/>
        <v>0</v>
      </c>
    </row>
    <row r="3986" spans="7:29" x14ac:dyDescent="0.25">
      <c r="G3986" s="71"/>
      <c r="H3986" s="113" t="str">
        <f t="shared" si="394"/>
        <v/>
      </c>
      <c r="I3986" s="72"/>
      <c r="Y3986" s="65" t="str">
        <f t="shared" si="395"/>
        <v>DOUBLE</v>
      </c>
      <c r="Z3986" s="65">
        <f t="shared" si="396"/>
        <v>0</v>
      </c>
      <c r="AA3986" s="65">
        <f t="shared" si="397"/>
        <v>0</v>
      </c>
      <c r="AB3986" s="65">
        <f t="shared" si="398"/>
        <v>1</v>
      </c>
      <c r="AC3986" s="65">
        <f t="shared" si="399"/>
        <v>0</v>
      </c>
    </row>
    <row r="3987" spans="7:29" x14ac:dyDescent="0.25">
      <c r="G3987" s="71"/>
      <c r="H3987" s="113" t="str">
        <f t="shared" si="394"/>
        <v/>
      </c>
      <c r="I3987" s="72"/>
      <c r="Y3987" s="65" t="str">
        <f t="shared" si="395"/>
        <v>DOUBLE</v>
      </c>
      <c r="Z3987" s="65">
        <f t="shared" si="396"/>
        <v>0</v>
      </c>
      <c r="AA3987" s="65">
        <f t="shared" si="397"/>
        <v>0</v>
      </c>
      <c r="AB3987" s="65">
        <f t="shared" si="398"/>
        <v>1</v>
      </c>
      <c r="AC3987" s="65">
        <f t="shared" si="399"/>
        <v>0</v>
      </c>
    </row>
    <row r="3988" spans="7:29" x14ac:dyDescent="0.25">
      <c r="G3988" s="71"/>
      <c r="H3988" s="113" t="str">
        <f t="shared" si="394"/>
        <v/>
      </c>
      <c r="I3988" s="72"/>
      <c r="Y3988" s="65" t="str">
        <f t="shared" si="395"/>
        <v>DOUBLE</v>
      </c>
      <c r="Z3988" s="65">
        <f t="shared" si="396"/>
        <v>0</v>
      </c>
      <c r="AA3988" s="65">
        <f t="shared" si="397"/>
        <v>0</v>
      </c>
      <c r="AB3988" s="65">
        <f t="shared" si="398"/>
        <v>1</v>
      </c>
      <c r="AC3988" s="65">
        <f t="shared" si="399"/>
        <v>0</v>
      </c>
    </row>
    <row r="3989" spans="7:29" x14ac:dyDescent="0.25">
      <c r="G3989" s="71"/>
      <c r="H3989" s="113" t="str">
        <f t="shared" si="394"/>
        <v/>
      </c>
      <c r="I3989" s="72"/>
      <c r="Y3989" s="65" t="str">
        <f t="shared" si="395"/>
        <v>DOUBLE</v>
      </c>
      <c r="Z3989" s="65">
        <f t="shared" si="396"/>
        <v>0</v>
      </c>
      <c r="AA3989" s="65">
        <f t="shared" si="397"/>
        <v>0</v>
      </c>
      <c r="AB3989" s="65">
        <f t="shared" si="398"/>
        <v>1</v>
      </c>
      <c r="AC3989" s="65">
        <f t="shared" si="399"/>
        <v>0</v>
      </c>
    </row>
    <row r="3990" spans="7:29" x14ac:dyDescent="0.25">
      <c r="G3990" s="71"/>
      <c r="H3990" s="113" t="str">
        <f t="shared" si="394"/>
        <v/>
      </c>
      <c r="I3990" s="72"/>
      <c r="Y3990" s="65" t="str">
        <f t="shared" si="395"/>
        <v>DOUBLE</v>
      </c>
      <c r="Z3990" s="65">
        <f t="shared" si="396"/>
        <v>0</v>
      </c>
      <c r="AA3990" s="65">
        <f t="shared" si="397"/>
        <v>0</v>
      </c>
      <c r="AB3990" s="65">
        <f t="shared" si="398"/>
        <v>1</v>
      </c>
      <c r="AC3990" s="65">
        <f t="shared" si="399"/>
        <v>0</v>
      </c>
    </row>
    <row r="3991" spans="7:29" x14ac:dyDescent="0.25">
      <c r="G3991" s="71"/>
      <c r="H3991" s="113" t="str">
        <f t="shared" si="394"/>
        <v/>
      </c>
      <c r="I3991" s="72"/>
      <c r="Y3991" s="65" t="str">
        <f t="shared" si="395"/>
        <v>DOUBLE</v>
      </c>
      <c r="Z3991" s="65">
        <f t="shared" si="396"/>
        <v>0</v>
      </c>
      <c r="AA3991" s="65">
        <f t="shared" si="397"/>
        <v>0</v>
      </c>
      <c r="AB3991" s="65">
        <f t="shared" si="398"/>
        <v>1</v>
      </c>
      <c r="AC3991" s="65">
        <f t="shared" si="399"/>
        <v>0</v>
      </c>
    </row>
    <row r="3992" spans="7:29" x14ac:dyDescent="0.25">
      <c r="G3992" s="71"/>
      <c r="H3992" s="113" t="str">
        <f t="shared" si="394"/>
        <v/>
      </c>
      <c r="I3992" s="72"/>
      <c r="Y3992" s="65" t="str">
        <f t="shared" si="395"/>
        <v>DOUBLE</v>
      </c>
      <c r="Z3992" s="65">
        <f t="shared" si="396"/>
        <v>0</v>
      </c>
      <c r="AA3992" s="65">
        <f t="shared" si="397"/>
        <v>0</v>
      </c>
      <c r="AB3992" s="65">
        <f t="shared" si="398"/>
        <v>1</v>
      </c>
      <c r="AC3992" s="65">
        <f t="shared" si="399"/>
        <v>0</v>
      </c>
    </row>
    <row r="3993" spans="7:29" x14ac:dyDescent="0.25">
      <c r="G3993" s="71"/>
      <c r="H3993" s="113" t="str">
        <f t="shared" si="394"/>
        <v/>
      </c>
      <c r="I3993" s="72"/>
      <c r="Y3993" s="65" t="str">
        <f t="shared" si="395"/>
        <v>DOUBLE</v>
      </c>
      <c r="Z3993" s="65">
        <f t="shared" si="396"/>
        <v>0</v>
      </c>
      <c r="AA3993" s="65">
        <f t="shared" si="397"/>
        <v>0</v>
      </c>
      <c r="AB3993" s="65">
        <f t="shared" si="398"/>
        <v>1</v>
      </c>
      <c r="AC3993" s="65">
        <f t="shared" si="399"/>
        <v>0</v>
      </c>
    </row>
    <row r="3994" spans="7:29" x14ac:dyDescent="0.25">
      <c r="G3994" s="71"/>
      <c r="H3994" s="113" t="str">
        <f t="shared" si="394"/>
        <v/>
      </c>
      <c r="I3994" s="72"/>
      <c r="Y3994" s="65" t="str">
        <f t="shared" si="395"/>
        <v>DOUBLE</v>
      </c>
      <c r="Z3994" s="65">
        <f t="shared" si="396"/>
        <v>0</v>
      </c>
      <c r="AA3994" s="65">
        <f t="shared" si="397"/>
        <v>0</v>
      </c>
      <c r="AB3994" s="65">
        <f t="shared" si="398"/>
        <v>1</v>
      </c>
      <c r="AC3994" s="65">
        <f t="shared" si="399"/>
        <v>0</v>
      </c>
    </row>
    <row r="3995" spans="7:29" x14ac:dyDescent="0.25">
      <c r="G3995" s="71"/>
      <c r="H3995" s="113" t="str">
        <f t="shared" si="394"/>
        <v/>
      </c>
      <c r="I3995" s="72"/>
      <c r="Y3995" s="65" t="str">
        <f t="shared" si="395"/>
        <v>DOUBLE</v>
      </c>
      <c r="Z3995" s="65">
        <f t="shared" si="396"/>
        <v>0</v>
      </c>
      <c r="AA3995" s="65">
        <f t="shared" si="397"/>
        <v>0</v>
      </c>
      <c r="AB3995" s="65">
        <f t="shared" si="398"/>
        <v>1</v>
      </c>
      <c r="AC3995" s="65">
        <f t="shared" si="399"/>
        <v>0</v>
      </c>
    </row>
    <row r="3996" spans="7:29" x14ac:dyDescent="0.25">
      <c r="G3996" s="71"/>
      <c r="H3996" s="113" t="str">
        <f t="shared" si="394"/>
        <v/>
      </c>
      <c r="I3996" s="72"/>
      <c r="Y3996" s="65" t="str">
        <f t="shared" si="395"/>
        <v>DOUBLE</v>
      </c>
      <c r="Z3996" s="65">
        <f t="shared" si="396"/>
        <v>0</v>
      </c>
      <c r="AA3996" s="65">
        <f t="shared" si="397"/>
        <v>0</v>
      </c>
      <c r="AB3996" s="65">
        <f t="shared" si="398"/>
        <v>1</v>
      </c>
      <c r="AC3996" s="65">
        <f t="shared" si="399"/>
        <v>0</v>
      </c>
    </row>
    <row r="3997" spans="7:29" x14ac:dyDescent="0.25">
      <c r="G3997" s="71"/>
      <c r="H3997" s="113" t="str">
        <f t="shared" si="394"/>
        <v/>
      </c>
      <c r="I3997" s="72"/>
      <c r="Y3997" s="65" t="str">
        <f t="shared" si="395"/>
        <v>DOUBLE</v>
      </c>
      <c r="Z3997" s="65">
        <f t="shared" si="396"/>
        <v>0</v>
      </c>
      <c r="AA3997" s="65">
        <f t="shared" si="397"/>
        <v>0</v>
      </c>
      <c r="AB3997" s="65">
        <f t="shared" si="398"/>
        <v>1</v>
      </c>
      <c r="AC3997" s="65">
        <f t="shared" si="399"/>
        <v>0</v>
      </c>
    </row>
    <row r="3998" spans="7:29" x14ac:dyDescent="0.25">
      <c r="G3998" s="71"/>
      <c r="H3998" s="113" t="str">
        <f t="shared" si="394"/>
        <v/>
      </c>
      <c r="I3998" s="72"/>
      <c r="Y3998" s="65" t="str">
        <f t="shared" si="395"/>
        <v>DOUBLE</v>
      </c>
      <c r="Z3998" s="65">
        <f t="shared" si="396"/>
        <v>0</v>
      </c>
      <c r="AA3998" s="65">
        <f t="shared" si="397"/>
        <v>0</v>
      </c>
      <c r="AB3998" s="65">
        <f t="shared" si="398"/>
        <v>1</v>
      </c>
      <c r="AC3998" s="65">
        <f t="shared" si="399"/>
        <v>0</v>
      </c>
    </row>
    <row r="3999" spans="7:29" x14ac:dyDescent="0.25">
      <c r="G3999" s="71"/>
      <c r="H3999" s="113" t="str">
        <f t="shared" si="394"/>
        <v/>
      </c>
      <c r="I3999" s="72"/>
      <c r="Y3999" s="65" t="str">
        <f t="shared" si="395"/>
        <v>DOUBLE</v>
      </c>
      <c r="Z3999" s="65">
        <f t="shared" si="396"/>
        <v>0</v>
      </c>
      <c r="AA3999" s="65">
        <f t="shared" si="397"/>
        <v>0</v>
      </c>
      <c r="AB3999" s="65">
        <f t="shared" si="398"/>
        <v>1</v>
      </c>
      <c r="AC3999" s="65">
        <f t="shared" si="399"/>
        <v>0</v>
      </c>
    </row>
    <row r="4000" spans="7:29" x14ac:dyDescent="0.25">
      <c r="G4000" s="71"/>
      <c r="H4000" s="113" t="str">
        <f t="shared" si="394"/>
        <v/>
      </c>
      <c r="I4000" s="72"/>
      <c r="Y4000" s="65" t="str">
        <f t="shared" si="395"/>
        <v>DOUBLE</v>
      </c>
      <c r="Z4000" s="65">
        <f t="shared" si="396"/>
        <v>0</v>
      </c>
      <c r="AA4000" s="65">
        <f t="shared" si="397"/>
        <v>0</v>
      </c>
      <c r="AB4000" s="65">
        <f t="shared" si="398"/>
        <v>1</v>
      </c>
      <c r="AC4000" s="65">
        <f t="shared" si="399"/>
        <v>0</v>
      </c>
    </row>
    <row r="4001" spans="7:29" x14ac:dyDescent="0.25">
      <c r="G4001" s="71"/>
      <c r="H4001" s="113" t="str">
        <f t="shared" si="394"/>
        <v/>
      </c>
      <c r="I4001" s="72"/>
      <c r="Y4001" s="65" t="str">
        <f t="shared" si="395"/>
        <v>DOUBLE</v>
      </c>
      <c r="Z4001" s="65">
        <f t="shared" si="396"/>
        <v>0</v>
      </c>
      <c r="AA4001" s="65">
        <f t="shared" si="397"/>
        <v>0</v>
      </c>
      <c r="AB4001" s="65">
        <f t="shared" si="398"/>
        <v>1</v>
      </c>
      <c r="AC4001" s="65">
        <f t="shared" si="399"/>
        <v>0</v>
      </c>
    </row>
    <row r="4002" spans="7:29" x14ac:dyDescent="0.25">
      <c r="G4002" s="71"/>
      <c r="H4002" s="113" t="str">
        <f t="shared" si="394"/>
        <v/>
      </c>
      <c r="I4002" s="72"/>
      <c r="Y4002" s="65" t="str">
        <f t="shared" si="395"/>
        <v>DOUBLE</v>
      </c>
      <c r="Z4002" s="65">
        <f t="shared" si="396"/>
        <v>0</v>
      </c>
      <c r="AA4002" s="65">
        <f t="shared" si="397"/>
        <v>0</v>
      </c>
      <c r="AB4002" s="65">
        <f t="shared" si="398"/>
        <v>1</v>
      </c>
      <c r="AC4002" s="65">
        <f t="shared" si="399"/>
        <v>0</v>
      </c>
    </row>
    <row r="4003" spans="7:29" x14ac:dyDescent="0.25">
      <c r="G4003" s="71"/>
      <c r="H4003" s="113" t="str">
        <f t="shared" si="394"/>
        <v/>
      </c>
      <c r="I4003" s="72"/>
      <c r="Y4003" s="65" t="str">
        <f t="shared" si="395"/>
        <v>DOUBLE</v>
      </c>
      <c r="Z4003" s="65">
        <f t="shared" si="396"/>
        <v>0</v>
      </c>
      <c r="AA4003" s="65">
        <f t="shared" si="397"/>
        <v>0</v>
      </c>
      <c r="AB4003" s="65">
        <f t="shared" si="398"/>
        <v>1</v>
      </c>
      <c r="AC4003" s="65">
        <f t="shared" si="399"/>
        <v>0</v>
      </c>
    </row>
    <row r="4004" spans="7:29" x14ac:dyDescent="0.25">
      <c r="G4004" s="71"/>
      <c r="H4004" s="113" t="str">
        <f t="shared" si="394"/>
        <v/>
      </c>
      <c r="I4004" s="72"/>
      <c r="Y4004" s="65" t="str">
        <f t="shared" si="395"/>
        <v>DOUBLE</v>
      </c>
      <c r="Z4004" s="65">
        <f t="shared" si="396"/>
        <v>0</v>
      </c>
      <c r="AA4004" s="65">
        <f t="shared" si="397"/>
        <v>0</v>
      </c>
      <c r="AB4004" s="65">
        <f t="shared" si="398"/>
        <v>1</v>
      </c>
      <c r="AC4004" s="65">
        <f t="shared" si="399"/>
        <v>0</v>
      </c>
    </row>
    <row r="4005" spans="7:29" x14ac:dyDescent="0.25">
      <c r="G4005" s="71"/>
      <c r="H4005" s="113" t="str">
        <f t="shared" si="394"/>
        <v/>
      </c>
      <c r="I4005" s="72"/>
      <c r="Y4005" s="65" t="str">
        <f t="shared" si="395"/>
        <v>DOUBLE</v>
      </c>
      <c r="Z4005" s="65">
        <f t="shared" si="396"/>
        <v>0</v>
      </c>
      <c r="AA4005" s="65">
        <f t="shared" si="397"/>
        <v>0</v>
      </c>
      <c r="AB4005" s="65">
        <f t="shared" si="398"/>
        <v>1</v>
      </c>
      <c r="AC4005" s="65">
        <f t="shared" si="399"/>
        <v>0</v>
      </c>
    </row>
    <row r="4006" spans="7:29" x14ac:dyDescent="0.25">
      <c r="G4006" s="71"/>
      <c r="H4006" s="113" t="str">
        <f t="shared" si="394"/>
        <v/>
      </c>
      <c r="I4006" s="72"/>
      <c r="Y4006" s="65" t="str">
        <f t="shared" si="395"/>
        <v>DOUBLE</v>
      </c>
      <c r="Z4006" s="65">
        <f t="shared" si="396"/>
        <v>0</v>
      </c>
      <c r="AA4006" s="65">
        <f t="shared" si="397"/>
        <v>0</v>
      </c>
      <c r="AB4006" s="65">
        <f t="shared" si="398"/>
        <v>1</v>
      </c>
      <c r="AC4006" s="65">
        <f t="shared" si="399"/>
        <v>0</v>
      </c>
    </row>
    <row r="4007" spans="7:29" x14ac:dyDescent="0.25">
      <c r="G4007" s="71"/>
      <c r="H4007" s="113" t="str">
        <f t="shared" ref="H4007:H4070" si="400">LEFT(G4007,2)</f>
        <v/>
      </c>
      <c r="I4007" s="72"/>
      <c r="Y4007" s="65" t="str">
        <f t="shared" ref="Y4007:Y4070" si="401">IF(COUNTIF($G$5:$G$4836,G3848)&gt;1,"DOUBLE","")</f>
        <v>DOUBLE</v>
      </c>
      <c r="Z4007" s="65">
        <f t="shared" si="396"/>
        <v>0</v>
      </c>
      <c r="AA4007" s="65">
        <f t="shared" si="397"/>
        <v>0</v>
      </c>
      <c r="AB4007" s="65">
        <f t="shared" si="398"/>
        <v>1</v>
      </c>
      <c r="AC4007" s="65">
        <f t="shared" si="399"/>
        <v>0</v>
      </c>
    </row>
    <row r="4008" spans="7:29" x14ac:dyDescent="0.25">
      <c r="G4008" s="71"/>
      <c r="H4008" s="113" t="str">
        <f t="shared" si="400"/>
        <v/>
      </c>
      <c r="I4008" s="72"/>
      <c r="Y4008" s="65" t="str">
        <f t="shared" si="401"/>
        <v>DOUBLE</v>
      </c>
      <c r="Z4008" s="65">
        <f t="shared" si="396"/>
        <v>0</v>
      </c>
      <c r="AA4008" s="65">
        <f t="shared" si="397"/>
        <v>0</v>
      </c>
      <c r="AB4008" s="65">
        <f t="shared" si="398"/>
        <v>1</v>
      </c>
      <c r="AC4008" s="65">
        <f t="shared" si="399"/>
        <v>0</v>
      </c>
    </row>
    <row r="4009" spans="7:29" x14ac:dyDescent="0.25">
      <c r="G4009" s="71"/>
      <c r="H4009" s="113" t="str">
        <f t="shared" si="400"/>
        <v/>
      </c>
      <c r="I4009" s="72"/>
      <c r="Y4009" s="65" t="str">
        <f t="shared" si="401"/>
        <v>DOUBLE</v>
      </c>
      <c r="Z4009" s="65">
        <f t="shared" si="396"/>
        <v>0</v>
      </c>
      <c r="AA4009" s="65">
        <f t="shared" si="397"/>
        <v>0</v>
      </c>
      <c r="AB4009" s="65">
        <f t="shared" si="398"/>
        <v>1</v>
      </c>
      <c r="AC4009" s="65">
        <f t="shared" si="399"/>
        <v>0</v>
      </c>
    </row>
    <row r="4010" spans="7:29" x14ac:dyDescent="0.25">
      <c r="G4010" s="71"/>
      <c r="H4010" s="113" t="str">
        <f t="shared" si="400"/>
        <v/>
      </c>
      <c r="I4010" s="72"/>
      <c r="Y4010" s="65" t="str">
        <f t="shared" si="401"/>
        <v>DOUBLE</v>
      </c>
      <c r="Z4010" s="65">
        <f t="shared" si="396"/>
        <v>0</v>
      </c>
      <c r="AA4010" s="65">
        <f t="shared" si="397"/>
        <v>0</v>
      </c>
      <c r="AB4010" s="65">
        <f t="shared" si="398"/>
        <v>1</v>
      </c>
      <c r="AC4010" s="65">
        <f t="shared" si="399"/>
        <v>0</v>
      </c>
    </row>
    <row r="4011" spans="7:29" x14ac:dyDescent="0.25">
      <c r="G4011" s="71"/>
      <c r="H4011" s="113" t="str">
        <f t="shared" si="400"/>
        <v/>
      </c>
      <c r="I4011" s="72"/>
      <c r="Y4011" s="65" t="str">
        <f t="shared" si="401"/>
        <v>DOUBLE</v>
      </c>
      <c r="Z4011" s="65">
        <f t="shared" si="396"/>
        <v>0</v>
      </c>
      <c r="AA4011" s="65">
        <f t="shared" si="397"/>
        <v>0</v>
      </c>
      <c r="AB4011" s="65">
        <f t="shared" si="398"/>
        <v>1</v>
      </c>
      <c r="AC4011" s="65">
        <f t="shared" si="399"/>
        <v>0</v>
      </c>
    </row>
    <row r="4012" spans="7:29" x14ac:dyDescent="0.25">
      <c r="G4012" s="71"/>
      <c r="H4012" s="113" t="str">
        <f t="shared" si="400"/>
        <v/>
      </c>
      <c r="I4012" s="72"/>
      <c r="Y4012" s="65" t="str">
        <f t="shared" si="401"/>
        <v>DOUBLE</v>
      </c>
      <c r="Z4012" s="65">
        <f t="shared" si="396"/>
        <v>0</v>
      </c>
      <c r="AA4012" s="65">
        <f t="shared" si="397"/>
        <v>0</v>
      </c>
      <c r="AB4012" s="65">
        <f t="shared" si="398"/>
        <v>1</v>
      </c>
      <c r="AC4012" s="65">
        <f t="shared" si="399"/>
        <v>0</v>
      </c>
    </row>
    <row r="4013" spans="7:29" x14ac:dyDescent="0.25">
      <c r="G4013" s="71"/>
      <c r="H4013" s="113" t="str">
        <f t="shared" si="400"/>
        <v/>
      </c>
      <c r="I4013" s="72"/>
      <c r="Y4013" s="65" t="str">
        <f t="shared" si="401"/>
        <v>DOUBLE</v>
      </c>
      <c r="Z4013" s="65">
        <f t="shared" si="396"/>
        <v>0</v>
      </c>
      <c r="AA4013" s="65">
        <f t="shared" si="397"/>
        <v>0</v>
      </c>
      <c r="AB4013" s="65">
        <f t="shared" si="398"/>
        <v>1</v>
      </c>
      <c r="AC4013" s="65">
        <f t="shared" si="399"/>
        <v>0</v>
      </c>
    </row>
    <row r="4014" spans="7:29" x14ac:dyDescent="0.25">
      <c r="G4014" s="71"/>
      <c r="H4014" s="113" t="str">
        <f t="shared" si="400"/>
        <v/>
      </c>
      <c r="I4014" s="72"/>
      <c r="Y4014" s="65" t="str">
        <f t="shared" si="401"/>
        <v>DOUBLE</v>
      </c>
      <c r="Z4014" s="65">
        <f t="shared" si="396"/>
        <v>0</v>
      </c>
      <c r="AA4014" s="65">
        <f t="shared" si="397"/>
        <v>0</v>
      </c>
      <c r="AB4014" s="65">
        <f t="shared" si="398"/>
        <v>1</v>
      </c>
      <c r="AC4014" s="65">
        <f t="shared" si="399"/>
        <v>0</v>
      </c>
    </row>
    <row r="4015" spans="7:29" x14ac:dyDescent="0.25">
      <c r="G4015" s="71"/>
      <c r="H4015" s="113" t="str">
        <f t="shared" si="400"/>
        <v/>
      </c>
      <c r="I4015" s="72"/>
      <c r="Y4015" s="65" t="str">
        <f t="shared" si="401"/>
        <v>DOUBLE</v>
      </c>
      <c r="Z4015" s="65">
        <f t="shared" si="396"/>
        <v>0</v>
      </c>
      <c r="AA4015" s="65">
        <f t="shared" si="397"/>
        <v>0</v>
      </c>
      <c r="AB4015" s="65">
        <f t="shared" si="398"/>
        <v>1</v>
      </c>
      <c r="AC4015" s="65">
        <f t="shared" si="399"/>
        <v>0</v>
      </c>
    </row>
    <row r="4016" spans="7:29" x14ac:dyDescent="0.25">
      <c r="G4016" s="71"/>
      <c r="H4016" s="113" t="str">
        <f t="shared" si="400"/>
        <v/>
      </c>
      <c r="I4016" s="72"/>
      <c r="Y4016" s="65" t="str">
        <f t="shared" si="401"/>
        <v>DOUBLE</v>
      </c>
      <c r="Z4016" s="65">
        <f t="shared" si="396"/>
        <v>0</v>
      </c>
      <c r="AA4016" s="65">
        <f t="shared" si="397"/>
        <v>0</v>
      </c>
      <c r="AB4016" s="65">
        <f t="shared" si="398"/>
        <v>1</v>
      </c>
      <c r="AC4016" s="65">
        <f t="shared" si="399"/>
        <v>0</v>
      </c>
    </row>
    <row r="4017" spans="7:29" x14ac:dyDescent="0.25">
      <c r="G4017" s="71"/>
      <c r="H4017" s="113" t="str">
        <f t="shared" si="400"/>
        <v/>
      </c>
      <c r="I4017" s="72"/>
      <c r="Y4017" s="65" t="str">
        <f t="shared" si="401"/>
        <v>DOUBLE</v>
      </c>
      <c r="Z4017" s="65">
        <f t="shared" si="396"/>
        <v>0</v>
      </c>
      <c r="AA4017" s="65">
        <f t="shared" si="397"/>
        <v>0</v>
      </c>
      <c r="AB4017" s="65">
        <f t="shared" si="398"/>
        <v>1</v>
      </c>
      <c r="AC4017" s="65">
        <f t="shared" si="399"/>
        <v>0</v>
      </c>
    </row>
    <row r="4018" spans="7:29" x14ac:dyDescent="0.25">
      <c r="G4018" s="71"/>
      <c r="H4018" s="113" t="str">
        <f t="shared" si="400"/>
        <v/>
      </c>
      <c r="I4018" s="72"/>
      <c r="Y4018" s="65" t="str">
        <f t="shared" si="401"/>
        <v>DOUBLE</v>
      </c>
      <c r="Z4018" s="65">
        <f t="shared" si="396"/>
        <v>0</v>
      </c>
      <c r="AA4018" s="65">
        <f t="shared" si="397"/>
        <v>0</v>
      </c>
      <c r="AB4018" s="65">
        <f t="shared" si="398"/>
        <v>1</v>
      </c>
      <c r="AC4018" s="65">
        <f t="shared" si="399"/>
        <v>0</v>
      </c>
    </row>
    <row r="4019" spans="7:29" x14ac:dyDescent="0.25">
      <c r="G4019" s="71"/>
      <c r="H4019" s="113" t="str">
        <f t="shared" si="400"/>
        <v/>
      </c>
      <c r="I4019" s="72"/>
      <c r="Y4019" s="65" t="str">
        <f t="shared" si="401"/>
        <v>DOUBLE</v>
      </c>
      <c r="Z4019" s="65">
        <f t="shared" si="396"/>
        <v>0</v>
      </c>
      <c r="AA4019" s="65">
        <f t="shared" si="397"/>
        <v>0</v>
      </c>
      <c r="AB4019" s="65">
        <f t="shared" si="398"/>
        <v>1</v>
      </c>
      <c r="AC4019" s="65">
        <f t="shared" si="399"/>
        <v>0</v>
      </c>
    </row>
    <row r="4020" spans="7:29" x14ac:dyDescent="0.25">
      <c r="G4020" s="71"/>
      <c r="H4020" s="113" t="str">
        <f t="shared" si="400"/>
        <v/>
      </c>
      <c r="I4020" s="72"/>
      <c r="Y4020" s="65" t="str">
        <f t="shared" si="401"/>
        <v>DOUBLE</v>
      </c>
      <c r="Z4020" s="65">
        <f t="shared" si="396"/>
        <v>0</v>
      </c>
      <c r="AA4020" s="65">
        <f t="shared" si="397"/>
        <v>0</v>
      </c>
      <c r="AB4020" s="65">
        <f t="shared" si="398"/>
        <v>1</v>
      </c>
      <c r="AC4020" s="65">
        <f t="shared" si="399"/>
        <v>0</v>
      </c>
    </row>
    <row r="4021" spans="7:29" x14ac:dyDescent="0.25">
      <c r="G4021" s="71"/>
      <c r="H4021" s="113" t="str">
        <f t="shared" si="400"/>
        <v/>
      </c>
      <c r="I4021" s="72"/>
      <c r="Y4021" s="65" t="str">
        <f t="shared" si="401"/>
        <v>DOUBLE</v>
      </c>
      <c r="Z4021" s="65">
        <f t="shared" si="396"/>
        <v>0</v>
      </c>
      <c r="AA4021" s="65">
        <f t="shared" si="397"/>
        <v>0</v>
      </c>
      <c r="AB4021" s="65">
        <f t="shared" si="398"/>
        <v>1</v>
      </c>
      <c r="AC4021" s="65">
        <f t="shared" si="399"/>
        <v>0</v>
      </c>
    </row>
    <row r="4022" spans="7:29" x14ac:dyDescent="0.25">
      <c r="G4022" s="71"/>
      <c r="H4022" s="113" t="str">
        <f t="shared" si="400"/>
        <v/>
      </c>
      <c r="I4022" s="72"/>
      <c r="Y4022" s="65" t="str">
        <f t="shared" si="401"/>
        <v>DOUBLE</v>
      </c>
      <c r="Z4022" s="65">
        <f t="shared" si="396"/>
        <v>0</v>
      </c>
      <c r="AA4022" s="65">
        <f t="shared" si="397"/>
        <v>0</v>
      </c>
      <c r="AB4022" s="65">
        <f t="shared" si="398"/>
        <v>1</v>
      </c>
      <c r="AC4022" s="65">
        <f t="shared" si="399"/>
        <v>0</v>
      </c>
    </row>
    <row r="4023" spans="7:29" x14ac:dyDescent="0.25">
      <c r="G4023" s="71"/>
      <c r="H4023" s="113" t="str">
        <f t="shared" si="400"/>
        <v/>
      </c>
      <c r="I4023" s="72"/>
      <c r="Y4023" s="65" t="str">
        <f t="shared" si="401"/>
        <v>DOUBLE</v>
      </c>
      <c r="Z4023" s="65">
        <f t="shared" si="396"/>
        <v>0</v>
      </c>
      <c r="AA4023" s="65">
        <f t="shared" si="397"/>
        <v>0</v>
      </c>
      <c r="AB4023" s="65">
        <f t="shared" si="398"/>
        <v>1</v>
      </c>
      <c r="AC4023" s="65">
        <f t="shared" si="399"/>
        <v>0</v>
      </c>
    </row>
    <row r="4024" spans="7:29" x14ac:dyDescent="0.25">
      <c r="G4024" s="71"/>
      <c r="H4024" s="113" t="str">
        <f t="shared" si="400"/>
        <v/>
      </c>
      <c r="I4024" s="72"/>
      <c r="Y4024" s="65" t="str">
        <f t="shared" si="401"/>
        <v>DOUBLE</v>
      </c>
      <c r="Z4024" s="65">
        <f t="shared" si="396"/>
        <v>0</v>
      </c>
      <c r="AA4024" s="65">
        <f t="shared" si="397"/>
        <v>0</v>
      </c>
      <c r="AB4024" s="65">
        <f t="shared" si="398"/>
        <v>1</v>
      </c>
      <c r="AC4024" s="65">
        <f t="shared" si="399"/>
        <v>0</v>
      </c>
    </row>
    <row r="4025" spans="7:29" x14ac:dyDescent="0.25">
      <c r="G4025" s="71"/>
      <c r="H4025" s="113" t="str">
        <f t="shared" si="400"/>
        <v/>
      </c>
      <c r="I4025" s="72"/>
      <c r="Y4025" s="65" t="str">
        <f t="shared" si="401"/>
        <v>DOUBLE</v>
      </c>
      <c r="Z4025" s="65">
        <f t="shared" si="396"/>
        <v>0</v>
      </c>
      <c r="AA4025" s="65">
        <f t="shared" si="397"/>
        <v>0</v>
      </c>
      <c r="AB4025" s="65">
        <f t="shared" si="398"/>
        <v>1</v>
      </c>
      <c r="AC4025" s="65">
        <f t="shared" si="399"/>
        <v>0</v>
      </c>
    </row>
    <row r="4026" spans="7:29" x14ac:dyDescent="0.25">
      <c r="G4026" s="71"/>
      <c r="H4026" s="113" t="str">
        <f t="shared" si="400"/>
        <v/>
      </c>
      <c r="I4026" s="72"/>
      <c r="Y4026" s="65" t="str">
        <f t="shared" si="401"/>
        <v>DOUBLE</v>
      </c>
      <c r="Z4026" s="65">
        <f t="shared" si="396"/>
        <v>0</v>
      </c>
      <c r="AA4026" s="65">
        <f t="shared" si="397"/>
        <v>0</v>
      </c>
      <c r="AB4026" s="65">
        <f t="shared" si="398"/>
        <v>1</v>
      </c>
      <c r="AC4026" s="65">
        <f t="shared" si="399"/>
        <v>0</v>
      </c>
    </row>
    <row r="4027" spans="7:29" x14ac:dyDescent="0.25">
      <c r="G4027" s="71"/>
      <c r="H4027" s="113" t="str">
        <f t="shared" si="400"/>
        <v/>
      </c>
      <c r="I4027" s="72"/>
      <c r="Y4027" s="65" t="str">
        <f t="shared" si="401"/>
        <v>DOUBLE</v>
      </c>
      <c r="Z4027" s="65">
        <f t="shared" si="396"/>
        <v>0</v>
      </c>
      <c r="AA4027" s="65">
        <f t="shared" si="397"/>
        <v>0</v>
      </c>
      <c r="AB4027" s="65">
        <f t="shared" si="398"/>
        <v>1</v>
      </c>
      <c r="AC4027" s="65">
        <f t="shared" si="399"/>
        <v>0</v>
      </c>
    </row>
    <row r="4028" spans="7:29" x14ac:dyDescent="0.25">
      <c r="G4028" s="71"/>
      <c r="H4028" s="113" t="str">
        <f t="shared" si="400"/>
        <v/>
      </c>
      <c r="I4028" s="72"/>
      <c r="Y4028" s="65" t="str">
        <f t="shared" si="401"/>
        <v>DOUBLE</v>
      </c>
      <c r="Z4028" s="65">
        <f t="shared" si="396"/>
        <v>0</v>
      </c>
      <c r="AA4028" s="65">
        <f t="shared" si="397"/>
        <v>0</v>
      </c>
      <c r="AB4028" s="65">
        <f t="shared" si="398"/>
        <v>1</v>
      </c>
      <c r="AC4028" s="65">
        <f t="shared" si="399"/>
        <v>0</v>
      </c>
    </row>
    <row r="4029" spans="7:29" x14ac:dyDescent="0.25">
      <c r="G4029" s="71"/>
      <c r="H4029" s="113" t="str">
        <f t="shared" si="400"/>
        <v/>
      </c>
      <c r="I4029" s="72"/>
      <c r="Y4029" s="65" t="str">
        <f t="shared" si="401"/>
        <v>DOUBLE</v>
      </c>
      <c r="Z4029" s="65">
        <f t="shared" si="396"/>
        <v>0</v>
      </c>
      <c r="AA4029" s="65">
        <f t="shared" si="397"/>
        <v>0</v>
      </c>
      <c r="AB4029" s="65">
        <f t="shared" si="398"/>
        <v>1</v>
      </c>
      <c r="AC4029" s="65">
        <f t="shared" si="399"/>
        <v>0</v>
      </c>
    </row>
    <row r="4030" spans="7:29" x14ac:dyDescent="0.25">
      <c r="G4030" s="71"/>
      <c r="H4030" s="113" t="str">
        <f t="shared" si="400"/>
        <v/>
      </c>
      <c r="I4030" s="72"/>
      <c r="Y4030" s="65" t="str">
        <f t="shared" si="401"/>
        <v>DOUBLE</v>
      </c>
      <c r="Z4030" s="65">
        <f t="shared" si="396"/>
        <v>0</v>
      </c>
      <c r="AA4030" s="65">
        <f t="shared" si="397"/>
        <v>0</v>
      </c>
      <c r="AB4030" s="65">
        <f t="shared" si="398"/>
        <v>1</v>
      </c>
      <c r="AC4030" s="65">
        <f t="shared" si="399"/>
        <v>0</v>
      </c>
    </row>
    <row r="4031" spans="7:29" x14ac:dyDescent="0.25">
      <c r="G4031" s="71"/>
      <c r="H4031" s="113" t="str">
        <f t="shared" si="400"/>
        <v/>
      </c>
      <c r="I4031" s="72"/>
      <c r="Y4031" s="65" t="str">
        <f t="shared" si="401"/>
        <v>DOUBLE</v>
      </c>
      <c r="Z4031" s="65">
        <f t="shared" si="396"/>
        <v>0</v>
      </c>
      <c r="AA4031" s="65">
        <f t="shared" si="397"/>
        <v>0</v>
      </c>
      <c r="AB4031" s="65">
        <f t="shared" si="398"/>
        <v>1</v>
      </c>
      <c r="AC4031" s="65">
        <f t="shared" si="399"/>
        <v>0</v>
      </c>
    </row>
    <row r="4032" spans="7:29" x14ac:dyDescent="0.25">
      <c r="G4032" s="71"/>
      <c r="H4032" s="113" t="str">
        <f t="shared" si="400"/>
        <v/>
      </c>
      <c r="I4032" s="72"/>
      <c r="Y4032" s="65" t="str">
        <f t="shared" si="401"/>
        <v>DOUBLE</v>
      </c>
      <c r="Z4032" s="65">
        <f t="shared" si="396"/>
        <v>0</v>
      </c>
      <c r="AA4032" s="65">
        <f t="shared" si="397"/>
        <v>0</v>
      </c>
      <c r="AB4032" s="65">
        <f t="shared" si="398"/>
        <v>1</v>
      </c>
      <c r="AC4032" s="65">
        <f t="shared" si="399"/>
        <v>0</v>
      </c>
    </row>
    <row r="4033" spans="7:29" x14ac:dyDescent="0.25">
      <c r="G4033" s="71"/>
      <c r="H4033" s="113" t="str">
        <f t="shared" si="400"/>
        <v/>
      </c>
      <c r="I4033" s="72"/>
      <c r="Y4033" s="65" t="str">
        <f t="shared" si="401"/>
        <v>DOUBLE</v>
      </c>
      <c r="Z4033" s="65">
        <f t="shared" ref="Z4033:Z4096" si="402">A3874</f>
        <v>0</v>
      </c>
      <c r="AA4033" s="65">
        <f t="shared" si="397"/>
        <v>0</v>
      </c>
      <c r="AB4033" s="65">
        <f t="shared" si="398"/>
        <v>1</v>
      </c>
      <c r="AC4033" s="65">
        <f t="shared" si="399"/>
        <v>0</v>
      </c>
    </row>
    <row r="4034" spans="7:29" x14ac:dyDescent="0.25">
      <c r="G4034" s="71"/>
      <c r="H4034" s="113" t="str">
        <f t="shared" si="400"/>
        <v/>
      </c>
      <c r="I4034" s="72"/>
      <c r="Y4034" s="65" t="str">
        <f t="shared" si="401"/>
        <v>DOUBLE</v>
      </c>
      <c r="Z4034" s="65">
        <f t="shared" si="402"/>
        <v>0</v>
      </c>
      <c r="AA4034" s="65">
        <f t="shared" si="397"/>
        <v>0</v>
      </c>
      <c r="AB4034" s="65">
        <f t="shared" si="398"/>
        <v>1</v>
      </c>
      <c r="AC4034" s="65">
        <f t="shared" si="399"/>
        <v>0</v>
      </c>
    </row>
    <row r="4035" spans="7:29" x14ac:dyDescent="0.25">
      <c r="G4035" s="71"/>
      <c r="H4035" s="113" t="str">
        <f t="shared" si="400"/>
        <v/>
      </c>
      <c r="I4035" s="72"/>
      <c r="Y4035" s="65" t="str">
        <f t="shared" si="401"/>
        <v>DOUBLE</v>
      </c>
      <c r="Z4035" s="65">
        <f t="shared" si="402"/>
        <v>0</v>
      </c>
      <c r="AA4035" s="65">
        <f t="shared" ref="AA4035:AA4098" si="403">I3876</f>
        <v>0</v>
      </c>
      <c r="AB4035" s="65">
        <f t="shared" ref="AB4035:AB4098" si="404">IF(ISNA(MATCH(C3876,G3876,0)),1,0)</f>
        <v>1</v>
      </c>
      <c r="AC4035" s="65">
        <f t="shared" si="399"/>
        <v>0</v>
      </c>
    </row>
    <row r="4036" spans="7:29" x14ac:dyDescent="0.25">
      <c r="G4036" s="71"/>
      <c r="H4036" s="113" t="str">
        <f t="shared" si="400"/>
        <v/>
      </c>
      <c r="I4036" s="72"/>
      <c r="Y4036" s="65" t="str">
        <f t="shared" si="401"/>
        <v>DOUBLE</v>
      </c>
      <c r="Z4036" s="65">
        <f t="shared" si="402"/>
        <v>0</v>
      </c>
      <c r="AA4036" s="65">
        <f t="shared" si="403"/>
        <v>0</v>
      </c>
      <c r="AB4036" s="65">
        <f t="shared" si="404"/>
        <v>1</v>
      </c>
      <c r="AC4036" s="65">
        <f t="shared" si="399"/>
        <v>0</v>
      </c>
    </row>
    <row r="4037" spans="7:29" x14ac:dyDescent="0.25">
      <c r="G4037" s="71"/>
      <c r="H4037" s="113" t="str">
        <f t="shared" si="400"/>
        <v/>
      </c>
      <c r="I4037" s="72"/>
      <c r="Y4037" s="65" t="str">
        <f t="shared" si="401"/>
        <v>DOUBLE</v>
      </c>
      <c r="Z4037" s="65">
        <f t="shared" si="402"/>
        <v>0</v>
      </c>
      <c r="AA4037" s="65">
        <f t="shared" si="403"/>
        <v>0</v>
      </c>
      <c r="AB4037" s="65">
        <f t="shared" si="404"/>
        <v>1</v>
      </c>
      <c r="AC4037" s="65">
        <f t="shared" si="399"/>
        <v>0</v>
      </c>
    </row>
    <row r="4038" spans="7:29" x14ac:dyDescent="0.25">
      <c r="G4038" s="71"/>
      <c r="H4038" s="113" t="str">
        <f t="shared" si="400"/>
        <v/>
      </c>
      <c r="I4038" s="72"/>
      <c r="Y4038" s="65" t="str">
        <f t="shared" si="401"/>
        <v>DOUBLE</v>
      </c>
      <c r="Z4038" s="65">
        <f t="shared" si="402"/>
        <v>0</v>
      </c>
      <c r="AA4038" s="65">
        <f t="shared" si="403"/>
        <v>0</v>
      </c>
      <c r="AB4038" s="65">
        <f t="shared" si="404"/>
        <v>1</v>
      </c>
      <c r="AC4038" s="65">
        <f t="shared" si="399"/>
        <v>0</v>
      </c>
    </row>
    <row r="4039" spans="7:29" x14ac:dyDescent="0.25">
      <c r="G4039" s="71"/>
      <c r="H4039" s="113" t="str">
        <f t="shared" si="400"/>
        <v/>
      </c>
      <c r="I4039" s="72"/>
      <c r="Y4039" s="65" t="str">
        <f t="shared" si="401"/>
        <v>DOUBLE</v>
      </c>
      <c r="Z4039" s="65">
        <f t="shared" si="402"/>
        <v>0</v>
      </c>
      <c r="AA4039" s="65">
        <f t="shared" si="403"/>
        <v>0</v>
      </c>
      <c r="AB4039" s="65">
        <f t="shared" si="404"/>
        <v>1</v>
      </c>
      <c r="AC4039" s="65">
        <f t="shared" ref="AC4039:AC4102" si="405">LEN(G3880)</f>
        <v>0</v>
      </c>
    </row>
    <row r="4040" spans="7:29" x14ac:dyDescent="0.25">
      <c r="G4040" s="71"/>
      <c r="H4040" s="113" t="str">
        <f t="shared" si="400"/>
        <v/>
      </c>
      <c r="I4040" s="72"/>
      <c r="Y4040" s="65" t="str">
        <f t="shared" si="401"/>
        <v>DOUBLE</v>
      </c>
      <c r="Z4040" s="65">
        <f t="shared" si="402"/>
        <v>0</v>
      </c>
      <c r="AA4040" s="65">
        <f t="shared" si="403"/>
        <v>0</v>
      </c>
      <c r="AB4040" s="65">
        <f t="shared" si="404"/>
        <v>1</v>
      </c>
      <c r="AC4040" s="65">
        <f t="shared" si="405"/>
        <v>0</v>
      </c>
    </row>
    <row r="4041" spans="7:29" x14ac:dyDescent="0.25">
      <c r="G4041" s="71"/>
      <c r="H4041" s="113" t="str">
        <f t="shared" si="400"/>
        <v/>
      </c>
      <c r="I4041" s="72"/>
      <c r="Y4041" s="65" t="str">
        <f t="shared" si="401"/>
        <v>DOUBLE</v>
      </c>
      <c r="Z4041" s="65">
        <f t="shared" si="402"/>
        <v>0</v>
      </c>
      <c r="AA4041" s="65">
        <f t="shared" si="403"/>
        <v>0</v>
      </c>
      <c r="AB4041" s="65">
        <f t="shared" si="404"/>
        <v>1</v>
      </c>
      <c r="AC4041" s="65">
        <f t="shared" si="405"/>
        <v>0</v>
      </c>
    </row>
    <row r="4042" spans="7:29" x14ac:dyDescent="0.25">
      <c r="G4042" s="71"/>
      <c r="H4042" s="113" t="str">
        <f t="shared" si="400"/>
        <v/>
      </c>
      <c r="I4042" s="72"/>
      <c r="Y4042" s="65" t="str">
        <f t="shared" si="401"/>
        <v>DOUBLE</v>
      </c>
      <c r="Z4042" s="65">
        <f t="shared" si="402"/>
        <v>0</v>
      </c>
      <c r="AA4042" s="65">
        <f t="shared" si="403"/>
        <v>0</v>
      </c>
      <c r="AB4042" s="65">
        <f t="shared" si="404"/>
        <v>1</v>
      </c>
      <c r="AC4042" s="65">
        <f t="shared" si="405"/>
        <v>0</v>
      </c>
    </row>
    <row r="4043" spans="7:29" x14ac:dyDescent="0.25">
      <c r="G4043" s="71"/>
      <c r="H4043" s="113" t="str">
        <f t="shared" si="400"/>
        <v/>
      </c>
      <c r="I4043" s="72"/>
      <c r="Y4043" s="65" t="str">
        <f t="shared" si="401"/>
        <v>DOUBLE</v>
      </c>
      <c r="Z4043" s="65">
        <f t="shared" si="402"/>
        <v>0</v>
      </c>
      <c r="AA4043" s="65">
        <f t="shared" si="403"/>
        <v>0</v>
      </c>
      <c r="AB4043" s="65">
        <f t="shared" si="404"/>
        <v>1</v>
      </c>
      <c r="AC4043" s="65">
        <f t="shared" si="405"/>
        <v>0</v>
      </c>
    </row>
    <row r="4044" spans="7:29" x14ac:dyDescent="0.25">
      <c r="G4044" s="71"/>
      <c r="H4044" s="113" t="str">
        <f t="shared" si="400"/>
        <v/>
      </c>
      <c r="I4044" s="72"/>
      <c r="Y4044" s="65" t="str">
        <f t="shared" si="401"/>
        <v>DOUBLE</v>
      </c>
      <c r="Z4044" s="65">
        <f t="shared" si="402"/>
        <v>0</v>
      </c>
      <c r="AA4044" s="65">
        <f t="shared" si="403"/>
        <v>0</v>
      </c>
      <c r="AB4044" s="65">
        <f t="shared" si="404"/>
        <v>1</v>
      </c>
      <c r="AC4044" s="65">
        <f t="shared" si="405"/>
        <v>0</v>
      </c>
    </row>
    <row r="4045" spans="7:29" x14ac:dyDescent="0.25">
      <c r="G4045" s="71"/>
      <c r="H4045" s="113" t="str">
        <f t="shared" si="400"/>
        <v/>
      </c>
      <c r="I4045" s="72"/>
      <c r="Y4045" s="65" t="str">
        <f t="shared" si="401"/>
        <v>DOUBLE</v>
      </c>
      <c r="Z4045" s="65">
        <f t="shared" si="402"/>
        <v>0</v>
      </c>
      <c r="AA4045" s="65">
        <f t="shared" si="403"/>
        <v>0</v>
      </c>
      <c r="AB4045" s="65">
        <f t="shared" si="404"/>
        <v>1</v>
      </c>
      <c r="AC4045" s="65">
        <f t="shared" si="405"/>
        <v>0</v>
      </c>
    </row>
    <row r="4046" spans="7:29" x14ac:dyDescent="0.25">
      <c r="G4046" s="71"/>
      <c r="H4046" s="113" t="str">
        <f t="shared" si="400"/>
        <v/>
      </c>
      <c r="I4046" s="72"/>
      <c r="Y4046" s="65" t="str">
        <f t="shared" si="401"/>
        <v>DOUBLE</v>
      </c>
      <c r="Z4046" s="65">
        <f t="shared" si="402"/>
        <v>0</v>
      </c>
      <c r="AA4046" s="65">
        <f t="shared" si="403"/>
        <v>0</v>
      </c>
      <c r="AB4046" s="65">
        <f t="shared" si="404"/>
        <v>1</v>
      </c>
      <c r="AC4046" s="65">
        <f t="shared" si="405"/>
        <v>0</v>
      </c>
    </row>
    <row r="4047" spans="7:29" x14ac:dyDescent="0.25">
      <c r="G4047" s="71"/>
      <c r="H4047" s="113" t="str">
        <f t="shared" si="400"/>
        <v/>
      </c>
      <c r="I4047" s="72"/>
      <c r="Y4047" s="65" t="str">
        <f t="shared" si="401"/>
        <v>DOUBLE</v>
      </c>
      <c r="Z4047" s="65">
        <f t="shared" si="402"/>
        <v>0</v>
      </c>
      <c r="AA4047" s="65">
        <f t="shared" si="403"/>
        <v>0</v>
      </c>
      <c r="AB4047" s="65">
        <f t="shared" si="404"/>
        <v>1</v>
      </c>
      <c r="AC4047" s="65">
        <f t="shared" si="405"/>
        <v>0</v>
      </c>
    </row>
    <row r="4048" spans="7:29" x14ac:dyDescent="0.25">
      <c r="G4048" s="71"/>
      <c r="H4048" s="113" t="str">
        <f t="shared" si="400"/>
        <v/>
      </c>
      <c r="I4048" s="72"/>
      <c r="Y4048" s="65" t="str">
        <f t="shared" si="401"/>
        <v>DOUBLE</v>
      </c>
      <c r="Z4048" s="65">
        <f t="shared" si="402"/>
        <v>0</v>
      </c>
      <c r="AA4048" s="65">
        <f t="shared" si="403"/>
        <v>0</v>
      </c>
      <c r="AB4048" s="65">
        <f t="shared" si="404"/>
        <v>1</v>
      </c>
      <c r="AC4048" s="65">
        <f t="shared" si="405"/>
        <v>0</v>
      </c>
    </row>
    <row r="4049" spans="7:29" x14ac:dyDescent="0.25">
      <c r="G4049" s="71"/>
      <c r="H4049" s="113" t="str">
        <f t="shared" si="400"/>
        <v/>
      </c>
      <c r="I4049" s="72"/>
      <c r="Y4049" s="65" t="str">
        <f t="shared" si="401"/>
        <v>DOUBLE</v>
      </c>
      <c r="Z4049" s="65">
        <f t="shared" si="402"/>
        <v>0</v>
      </c>
      <c r="AA4049" s="65">
        <f t="shared" si="403"/>
        <v>0</v>
      </c>
      <c r="AB4049" s="65">
        <f t="shared" si="404"/>
        <v>1</v>
      </c>
      <c r="AC4049" s="65">
        <f t="shared" si="405"/>
        <v>0</v>
      </c>
    </row>
    <row r="4050" spans="7:29" x14ac:dyDescent="0.25">
      <c r="G4050" s="71"/>
      <c r="H4050" s="113" t="str">
        <f t="shared" si="400"/>
        <v/>
      </c>
      <c r="I4050" s="72"/>
      <c r="Y4050" s="65" t="str">
        <f t="shared" si="401"/>
        <v>DOUBLE</v>
      </c>
      <c r="Z4050" s="65">
        <f t="shared" si="402"/>
        <v>0</v>
      </c>
      <c r="AA4050" s="65">
        <f t="shared" si="403"/>
        <v>0</v>
      </c>
      <c r="AB4050" s="65">
        <f t="shared" si="404"/>
        <v>1</v>
      </c>
      <c r="AC4050" s="65">
        <f t="shared" si="405"/>
        <v>0</v>
      </c>
    </row>
    <row r="4051" spans="7:29" x14ac:dyDescent="0.25">
      <c r="G4051" s="71"/>
      <c r="H4051" s="113" t="str">
        <f t="shared" si="400"/>
        <v/>
      </c>
      <c r="I4051" s="72"/>
      <c r="Y4051" s="65" t="str">
        <f t="shared" si="401"/>
        <v>DOUBLE</v>
      </c>
      <c r="Z4051" s="65">
        <f t="shared" si="402"/>
        <v>0</v>
      </c>
      <c r="AA4051" s="65">
        <f t="shared" si="403"/>
        <v>0</v>
      </c>
      <c r="AB4051" s="65">
        <f t="shared" si="404"/>
        <v>1</v>
      </c>
      <c r="AC4051" s="65">
        <f t="shared" si="405"/>
        <v>0</v>
      </c>
    </row>
    <row r="4052" spans="7:29" x14ac:dyDescent="0.25">
      <c r="G4052" s="71"/>
      <c r="H4052" s="113" t="str">
        <f t="shared" si="400"/>
        <v/>
      </c>
      <c r="I4052" s="72"/>
      <c r="Y4052" s="65" t="str">
        <f t="shared" si="401"/>
        <v>DOUBLE</v>
      </c>
      <c r="Z4052" s="65">
        <f t="shared" si="402"/>
        <v>0</v>
      </c>
      <c r="AA4052" s="65">
        <f t="shared" si="403"/>
        <v>0</v>
      </c>
      <c r="AB4052" s="65">
        <f t="shared" si="404"/>
        <v>1</v>
      </c>
      <c r="AC4052" s="65">
        <f t="shared" si="405"/>
        <v>0</v>
      </c>
    </row>
    <row r="4053" spans="7:29" x14ac:dyDescent="0.25">
      <c r="G4053" s="71"/>
      <c r="H4053" s="113" t="str">
        <f t="shared" si="400"/>
        <v/>
      </c>
      <c r="I4053" s="72"/>
      <c r="Y4053" s="65" t="str">
        <f t="shared" si="401"/>
        <v>DOUBLE</v>
      </c>
      <c r="Z4053" s="65">
        <f t="shared" si="402"/>
        <v>0</v>
      </c>
      <c r="AA4053" s="65">
        <f t="shared" si="403"/>
        <v>0</v>
      </c>
      <c r="AB4053" s="65">
        <f t="shared" si="404"/>
        <v>1</v>
      </c>
      <c r="AC4053" s="65">
        <f t="shared" si="405"/>
        <v>0</v>
      </c>
    </row>
    <row r="4054" spans="7:29" x14ac:dyDescent="0.25">
      <c r="G4054" s="71"/>
      <c r="H4054" s="113" t="str">
        <f t="shared" si="400"/>
        <v/>
      </c>
      <c r="I4054" s="72"/>
      <c r="Y4054" s="65" t="str">
        <f t="shared" si="401"/>
        <v>DOUBLE</v>
      </c>
      <c r="Z4054" s="65">
        <f t="shared" si="402"/>
        <v>0</v>
      </c>
      <c r="AA4054" s="65">
        <f t="shared" si="403"/>
        <v>0</v>
      </c>
      <c r="AB4054" s="65">
        <f t="shared" si="404"/>
        <v>1</v>
      </c>
      <c r="AC4054" s="65">
        <f t="shared" si="405"/>
        <v>0</v>
      </c>
    </row>
    <row r="4055" spans="7:29" x14ac:dyDescent="0.25">
      <c r="G4055" s="71"/>
      <c r="H4055" s="113" t="str">
        <f t="shared" si="400"/>
        <v/>
      </c>
      <c r="I4055" s="72"/>
      <c r="Y4055" s="65" t="str">
        <f t="shared" si="401"/>
        <v>DOUBLE</v>
      </c>
      <c r="Z4055" s="65">
        <f t="shared" si="402"/>
        <v>0</v>
      </c>
      <c r="AA4055" s="65">
        <f t="shared" si="403"/>
        <v>0</v>
      </c>
      <c r="AB4055" s="65">
        <f t="shared" si="404"/>
        <v>1</v>
      </c>
      <c r="AC4055" s="65">
        <f t="shared" si="405"/>
        <v>0</v>
      </c>
    </row>
    <row r="4056" spans="7:29" x14ac:dyDescent="0.25">
      <c r="G4056" s="71"/>
      <c r="H4056" s="113" t="str">
        <f t="shared" si="400"/>
        <v/>
      </c>
      <c r="I4056" s="72"/>
      <c r="Y4056" s="65" t="str">
        <f t="shared" si="401"/>
        <v>DOUBLE</v>
      </c>
      <c r="Z4056" s="65">
        <f t="shared" si="402"/>
        <v>0</v>
      </c>
      <c r="AA4056" s="65">
        <f t="shared" si="403"/>
        <v>0</v>
      </c>
      <c r="AB4056" s="65">
        <f t="shared" si="404"/>
        <v>1</v>
      </c>
      <c r="AC4056" s="65">
        <f t="shared" si="405"/>
        <v>0</v>
      </c>
    </row>
    <row r="4057" spans="7:29" x14ac:dyDescent="0.25">
      <c r="G4057" s="71"/>
      <c r="H4057" s="113" t="str">
        <f t="shared" si="400"/>
        <v/>
      </c>
      <c r="I4057" s="72"/>
      <c r="Y4057" s="65" t="str">
        <f t="shared" si="401"/>
        <v>DOUBLE</v>
      </c>
      <c r="Z4057" s="65">
        <f t="shared" si="402"/>
        <v>0</v>
      </c>
      <c r="AA4057" s="65">
        <f t="shared" si="403"/>
        <v>0</v>
      </c>
      <c r="AB4057" s="65">
        <f t="shared" si="404"/>
        <v>1</v>
      </c>
      <c r="AC4057" s="65">
        <f t="shared" si="405"/>
        <v>0</v>
      </c>
    </row>
    <row r="4058" spans="7:29" x14ac:dyDescent="0.25">
      <c r="G4058" s="71"/>
      <c r="H4058" s="113" t="str">
        <f t="shared" si="400"/>
        <v/>
      </c>
      <c r="I4058" s="72"/>
      <c r="Y4058" s="65" t="str">
        <f t="shared" si="401"/>
        <v>DOUBLE</v>
      </c>
      <c r="Z4058" s="65">
        <f t="shared" si="402"/>
        <v>0</v>
      </c>
      <c r="AA4058" s="65">
        <f t="shared" si="403"/>
        <v>0</v>
      </c>
      <c r="AB4058" s="65">
        <f t="shared" si="404"/>
        <v>1</v>
      </c>
      <c r="AC4058" s="65">
        <f t="shared" si="405"/>
        <v>0</v>
      </c>
    </row>
    <row r="4059" spans="7:29" x14ac:dyDescent="0.25">
      <c r="G4059" s="71"/>
      <c r="H4059" s="113" t="str">
        <f t="shared" si="400"/>
        <v/>
      </c>
      <c r="I4059" s="72"/>
      <c r="Y4059" s="65" t="str">
        <f t="shared" si="401"/>
        <v>DOUBLE</v>
      </c>
      <c r="Z4059" s="65">
        <f t="shared" si="402"/>
        <v>0</v>
      </c>
      <c r="AA4059" s="65">
        <f t="shared" si="403"/>
        <v>0</v>
      </c>
      <c r="AB4059" s="65">
        <f t="shared" si="404"/>
        <v>1</v>
      </c>
      <c r="AC4059" s="65">
        <f t="shared" si="405"/>
        <v>0</v>
      </c>
    </row>
    <row r="4060" spans="7:29" x14ac:dyDescent="0.25">
      <c r="G4060" s="71"/>
      <c r="H4060" s="113" t="str">
        <f t="shared" si="400"/>
        <v/>
      </c>
      <c r="I4060" s="72"/>
      <c r="Y4060" s="65" t="str">
        <f t="shared" si="401"/>
        <v>DOUBLE</v>
      </c>
      <c r="Z4060" s="65">
        <f t="shared" si="402"/>
        <v>0</v>
      </c>
      <c r="AA4060" s="65">
        <f t="shared" si="403"/>
        <v>0</v>
      </c>
      <c r="AB4060" s="65">
        <f t="shared" si="404"/>
        <v>1</v>
      </c>
      <c r="AC4060" s="65">
        <f t="shared" si="405"/>
        <v>0</v>
      </c>
    </row>
    <row r="4061" spans="7:29" x14ac:dyDescent="0.25">
      <c r="G4061" s="71"/>
      <c r="H4061" s="113" t="str">
        <f t="shared" si="400"/>
        <v/>
      </c>
      <c r="I4061" s="72"/>
      <c r="Y4061" s="65" t="str">
        <f t="shared" si="401"/>
        <v>DOUBLE</v>
      </c>
      <c r="Z4061" s="65">
        <f t="shared" si="402"/>
        <v>0</v>
      </c>
      <c r="AA4061" s="65">
        <f t="shared" si="403"/>
        <v>0</v>
      </c>
      <c r="AB4061" s="65">
        <f t="shared" si="404"/>
        <v>1</v>
      </c>
      <c r="AC4061" s="65">
        <f t="shared" si="405"/>
        <v>0</v>
      </c>
    </row>
    <row r="4062" spans="7:29" x14ac:dyDescent="0.25">
      <c r="G4062" s="71"/>
      <c r="H4062" s="113" t="str">
        <f t="shared" si="400"/>
        <v/>
      </c>
      <c r="I4062" s="72"/>
      <c r="Y4062" s="65" t="str">
        <f t="shared" si="401"/>
        <v>DOUBLE</v>
      </c>
      <c r="Z4062" s="65">
        <f t="shared" si="402"/>
        <v>0</v>
      </c>
      <c r="AA4062" s="65">
        <f t="shared" si="403"/>
        <v>0</v>
      </c>
      <c r="AB4062" s="65">
        <f t="shared" si="404"/>
        <v>1</v>
      </c>
      <c r="AC4062" s="65">
        <f t="shared" si="405"/>
        <v>0</v>
      </c>
    </row>
    <row r="4063" spans="7:29" x14ac:dyDescent="0.25">
      <c r="G4063" s="71"/>
      <c r="H4063" s="113" t="str">
        <f t="shared" si="400"/>
        <v/>
      </c>
      <c r="I4063" s="72"/>
      <c r="Y4063" s="65" t="str">
        <f t="shared" si="401"/>
        <v>DOUBLE</v>
      </c>
      <c r="Z4063" s="65">
        <f t="shared" si="402"/>
        <v>0</v>
      </c>
      <c r="AA4063" s="65">
        <f t="shared" si="403"/>
        <v>0</v>
      </c>
      <c r="AB4063" s="65">
        <f t="shared" si="404"/>
        <v>1</v>
      </c>
      <c r="AC4063" s="65">
        <f t="shared" si="405"/>
        <v>0</v>
      </c>
    </row>
    <row r="4064" spans="7:29" x14ac:dyDescent="0.25">
      <c r="G4064" s="71"/>
      <c r="H4064" s="113" t="str">
        <f t="shared" si="400"/>
        <v/>
      </c>
      <c r="I4064" s="72"/>
      <c r="Y4064" s="65" t="str">
        <f t="shared" si="401"/>
        <v>DOUBLE</v>
      </c>
      <c r="Z4064" s="65">
        <f t="shared" si="402"/>
        <v>0</v>
      </c>
      <c r="AA4064" s="65">
        <f t="shared" si="403"/>
        <v>0</v>
      </c>
      <c r="AB4064" s="65">
        <f t="shared" si="404"/>
        <v>1</v>
      </c>
      <c r="AC4064" s="65">
        <f t="shared" si="405"/>
        <v>0</v>
      </c>
    </row>
    <row r="4065" spans="7:29" x14ac:dyDescent="0.25">
      <c r="G4065" s="71"/>
      <c r="H4065" s="113" t="str">
        <f t="shared" si="400"/>
        <v/>
      </c>
      <c r="I4065" s="72"/>
      <c r="Y4065" s="65" t="str">
        <f t="shared" si="401"/>
        <v>DOUBLE</v>
      </c>
      <c r="Z4065" s="65">
        <f t="shared" si="402"/>
        <v>0</v>
      </c>
      <c r="AA4065" s="65">
        <f t="shared" si="403"/>
        <v>0</v>
      </c>
      <c r="AB4065" s="65">
        <f t="shared" si="404"/>
        <v>1</v>
      </c>
      <c r="AC4065" s="65">
        <f t="shared" si="405"/>
        <v>0</v>
      </c>
    </row>
    <row r="4066" spans="7:29" x14ac:dyDescent="0.25">
      <c r="G4066" s="71"/>
      <c r="H4066" s="113" t="str">
        <f t="shared" si="400"/>
        <v/>
      </c>
      <c r="I4066" s="72"/>
      <c r="Y4066" s="65" t="str">
        <f t="shared" si="401"/>
        <v>DOUBLE</v>
      </c>
      <c r="Z4066" s="65">
        <f t="shared" si="402"/>
        <v>0</v>
      </c>
      <c r="AA4066" s="65">
        <f t="shared" si="403"/>
        <v>0</v>
      </c>
      <c r="AB4066" s="65">
        <f t="shared" si="404"/>
        <v>1</v>
      </c>
      <c r="AC4066" s="65">
        <f t="shared" si="405"/>
        <v>0</v>
      </c>
    </row>
    <row r="4067" spans="7:29" x14ac:dyDescent="0.25">
      <c r="G4067" s="71"/>
      <c r="H4067" s="113" t="str">
        <f t="shared" si="400"/>
        <v/>
      </c>
      <c r="I4067" s="72"/>
      <c r="Y4067" s="65" t="str">
        <f t="shared" si="401"/>
        <v>DOUBLE</v>
      </c>
      <c r="Z4067" s="65">
        <f t="shared" si="402"/>
        <v>0</v>
      </c>
      <c r="AA4067" s="65">
        <f t="shared" si="403"/>
        <v>0</v>
      </c>
      <c r="AB4067" s="65">
        <f t="shared" si="404"/>
        <v>1</v>
      </c>
      <c r="AC4067" s="65">
        <f t="shared" si="405"/>
        <v>0</v>
      </c>
    </row>
    <row r="4068" spans="7:29" x14ac:dyDescent="0.25">
      <c r="G4068" s="71"/>
      <c r="H4068" s="113" t="str">
        <f t="shared" si="400"/>
        <v/>
      </c>
      <c r="I4068" s="72"/>
      <c r="Y4068" s="65" t="str">
        <f t="shared" si="401"/>
        <v>DOUBLE</v>
      </c>
      <c r="Z4068" s="65">
        <f t="shared" si="402"/>
        <v>0</v>
      </c>
      <c r="AA4068" s="65">
        <f t="shared" si="403"/>
        <v>0</v>
      </c>
      <c r="AB4068" s="65">
        <f t="shared" si="404"/>
        <v>1</v>
      </c>
      <c r="AC4068" s="65">
        <f t="shared" si="405"/>
        <v>0</v>
      </c>
    </row>
    <row r="4069" spans="7:29" x14ac:dyDescent="0.25">
      <c r="G4069" s="71"/>
      <c r="H4069" s="113" t="str">
        <f t="shared" si="400"/>
        <v/>
      </c>
      <c r="I4069" s="72"/>
      <c r="Y4069" s="65" t="str">
        <f t="shared" si="401"/>
        <v>DOUBLE</v>
      </c>
      <c r="Z4069" s="65">
        <f t="shared" si="402"/>
        <v>0</v>
      </c>
      <c r="AA4069" s="65">
        <f t="shared" si="403"/>
        <v>0</v>
      </c>
      <c r="AB4069" s="65">
        <f t="shared" si="404"/>
        <v>1</v>
      </c>
      <c r="AC4069" s="65">
        <f t="shared" si="405"/>
        <v>0</v>
      </c>
    </row>
    <row r="4070" spans="7:29" x14ac:dyDescent="0.25">
      <c r="G4070" s="71"/>
      <c r="H4070" s="113" t="str">
        <f t="shared" si="400"/>
        <v/>
      </c>
      <c r="I4070" s="72"/>
      <c r="Y4070" s="65" t="str">
        <f t="shared" si="401"/>
        <v>DOUBLE</v>
      </c>
      <c r="Z4070" s="65">
        <f t="shared" si="402"/>
        <v>0</v>
      </c>
      <c r="AA4070" s="65">
        <f t="shared" si="403"/>
        <v>0</v>
      </c>
      <c r="AB4070" s="65">
        <f t="shared" si="404"/>
        <v>1</v>
      </c>
      <c r="AC4070" s="65">
        <f t="shared" si="405"/>
        <v>0</v>
      </c>
    </row>
    <row r="4071" spans="7:29" x14ac:dyDescent="0.25">
      <c r="G4071" s="71"/>
      <c r="H4071" s="113" t="str">
        <f t="shared" ref="H4071:H4134" si="406">LEFT(G4071,2)</f>
        <v/>
      </c>
      <c r="I4071" s="72"/>
      <c r="Y4071" s="65" t="str">
        <f t="shared" ref="Y4071:Y4134" si="407">IF(COUNTIF($G$5:$G$4836,G3912)&gt;1,"DOUBLE","")</f>
        <v>DOUBLE</v>
      </c>
      <c r="Z4071" s="65">
        <f t="shared" si="402"/>
        <v>0</v>
      </c>
      <c r="AA4071" s="65">
        <f t="shared" si="403"/>
        <v>0</v>
      </c>
      <c r="AB4071" s="65">
        <f t="shared" si="404"/>
        <v>1</v>
      </c>
      <c r="AC4071" s="65">
        <f t="shared" si="405"/>
        <v>0</v>
      </c>
    </row>
    <row r="4072" spans="7:29" x14ac:dyDescent="0.25">
      <c r="G4072" s="71"/>
      <c r="H4072" s="113" t="str">
        <f t="shared" si="406"/>
        <v/>
      </c>
      <c r="I4072" s="72"/>
      <c r="Y4072" s="65" t="str">
        <f t="shared" si="407"/>
        <v>DOUBLE</v>
      </c>
      <c r="Z4072" s="65">
        <f t="shared" si="402"/>
        <v>0</v>
      </c>
      <c r="AA4072" s="65">
        <f t="shared" si="403"/>
        <v>0</v>
      </c>
      <c r="AB4072" s="65">
        <f t="shared" si="404"/>
        <v>1</v>
      </c>
      <c r="AC4072" s="65">
        <f t="shared" si="405"/>
        <v>0</v>
      </c>
    </row>
    <row r="4073" spans="7:29" x14ac:dyDescent="0.25">
      <c r="G4073" s="71"/>
      <c r="H4073" s="113" t="str">
        <f t="shared" si="406"/>
        <v/>
      </c>
      <c r="I4073" s="72"/>
      <c r="Y4073" s="65" t="str">
        <f t="shared" si="407"/>
        <v>DOUBLE</v>
      </c>
      <c r="Z4073" s="65">
        <f t="shared" si="402"/>
        <v>0</v>
      </c>
      <c r="AA4073" s="65">
        <f t="shared" si="403"/>
        <v>0</v>
      </c>
      <c r="AB4073" s="65">
        <f t="shared" si="404"/>
        <v>1</v>
      </c>
      <c r="AC4073" s="65">
        <f t="shared" si="405"/>
        <v>0</v>
      </c>
    </row>
    <row r="4074" spans="7:29" x14ac:dyDescent="0.25">
      <c r="G4074" s="71"/>
      <c r="H4074" s="113" t="str">
        <f t="shared" si="406"/>
        <v/>
      </c>
      <c r="I4074" s="72"/>
      <c r="Y4074" s="65" t="str">
        <f t="shared" si="407"/>
        <v>DOUBLE</v>
      </c>
      <c r="Z4074" s="65">
        <f t="shared" si="402"/>
        <v>0</v>
      </c>
      <c r="AA4074" s="65">
        <f t="shared" si="403"/>
        <v>0</v>
      </c>
      <c r="AB4074" s="65">
        <f t="shared" si="404"/>
        <v>1</v>
      </c>
      <c r="AC4074" s="65">
        <f t="shared" si="405"/>
        <v>0</v>
      </c>
    </row>
    <row r="4075" spans="7:29" x14ac:dyDescent="0.25">
      <c r="G4075" s="71"/>
      <c r="H4075" s="113" t="str">
        <f t="shared" si="406"/>
        <v/>
      </c>
      <c r="I4075" s="72"/>
      <c r="Y4075" s="65" t="str">
        <f t="shared" si="407"/>
        <v>DOUBLE</v>
      </c>
      <c r="Z4075" s="65">
        <f t="shared" si="402"/>
        <v>0</v>
      </c>
      <c r="AA4075" s="65">
        <f t="shared" si="403"/>
        <v>0</v>
      </c>
      <c r="AB4075" s="65">
        <f t="shared" si="404"/>
        <v>1</v>
      </c>
      <c r="AC4075" s="65">
        <f t="shared" si="405"/>
        <v>0</v>
      </c>
    </row>
    <row r="4076" spans="7:29" x14ac:dyDescent="0.25">
      <c r="G4076" s="71"/>
      <c r="H4076" s="113" t="str">
        <f t="shared" si="406"/>
        <v/>
      </c>
      <c r="I4076" s="72"/>
      <c r="Y4076" s="65" t="str">
        <f t="shared" si="407"/>
        <v>DOUBLE</v>
      </c>
      <c r="Z4076" s="65">
        <f t="shared" si="402"/>
        <v>0</v>
      </c>
      <c r="AA4076" s="65">
        <f t="shared" si="403"/>
        <v>0</v>
      </c>
      <c r="AB4076" s="65">
        <f t="shared" si="404"/>
        <v>1</v>
      </c>
      <c r="AC4076" s="65">
        <f t="shared" si="405"/>
        <v>0</v>
      </c>
    </row>
    <row r="4077" spans="7:29" x14ac:dyDescent="0.25">
      <c r="G4077" s="71"/>
      <c r="H4077" s="113" t="str">
        <f t="shared" si="406"/>
        <v/>
      </c>
      <c r="I4077" s="72"/>
      <c r="Y4077" s="65" t="str">
        <f t="shared" si="407"/>
        <v>DOUBLE</v>
      </c>
      <c r="Z4077" s="65">
        <f t="shared" si="402"/>
        <v>0</v>
      </c>
      <c r="AA4077" s="65">
        <f t="shared" si="403"/>
        <v>0</v>
      </c>
      <c r="AB4077" s="65">
        <f t="shared" si="404"/>
        <v>1</v>
      </c>
      <c r="AC4077" s="65">
        <f t="shared" si="405"/>
        <v>0</v>
      </c>
    </row>
    <row r="4078" spans="7:29" x14ac:dyDescent="0.25">
      <c r="G4078" s="71"/>
      <c r="H4078" s="113" t="str">
        <f t="shared" si="406"/>
        <v/>
      </c>
      <c r="I4078" s="72"/>
      <c r="Y4078" s="65" t="str">
        <f t="shared" si="407"/>
        <v>DOUBLE</v>
      </c>
      <c r="Z4078" s="65">
        <f t="shared" si="402"/>
        <v>0</v>
      </c>
      <c r="AA4078" s="65">
        <f t="shared" si="403"/>
        <v>0</v>
      </c>
      <c r="AB4078" s="65">
        <f t="shared" si="404"/>
        <v>1</v>
      </c>
      <c r="AC4078" s="65">
        <f t="shared" si="405"/>
        <v>0</v>
      </c>
    </row>
    <row r="4079" spans="7:29" x14ac:dyDescent="0.25">
      <c r="G4079" s="71"/>
      <c r="H4079" s="113" t="str">
        <f t="shared" si="406"/>
        <v/>
      </c>
      <c r="I4079" s="72"/>
      <c r="Y4079" s="65" t="str">
        <f t="shared" si="407"/>
        <v>DOUBLE</v>
      </c>
      <c r="Z4079" s="65">
        <f t="shared" si="402"/>
        <v>0</v>
      </c>
      <c r="AA4079" s="65">
        <f t="shared" si="403"/>
        <v>0</v>
      </c>
      <c r="AB4079" s="65">
        <f t="shared" si="404"/>
        <v>1</v>
      </c>
      <c r="AC4079" s="65">
        <f t="shared" si="405"/>
        <v>0</v>
      </c>
    </row>
    <row r="4080" spans="7:29" x14ac:dyDescent="0.25">
      <c r="G4080" s="71"/>
      <c r="H4080" s="113" t="str">
        <f t="shared" si="406"/>
        <v/>
      </c>
      <c r="I4080" s="72"/>
      <c r="Y4080" s="65" t="str">
        <f t="shared" si="407"/>
        <v>DOUBLE</v>
      </c>
      <c r="Z4080" s="65">
        <f t="shared" si="402"/>
        <v>0</v>
      </c>
      <c r="AA4080" s="65">
        <f t="shared" si="403"/>
        <v>0</v>
      </c>
      <c r="AB4080" s="65">
        <f t="shared" si="404"/>
        <v>1</v>
      </c>
      <c r="AC4080" s="65">
        <f t="shared" si="405"/>
        <v>0</v>
      </c>
    </row>
    <row r="4081" spans="7:29" x14ac:dyDescent="0.25">
      <c r="G4081" s="71"/>
      <c r="H4081" s="113" t="str">
        <f t="shared" si="406"/>
        <v/>
      </c>
      <c r="I4081" s="72"/>
      <c r="Y4081" s="65" t="str">
        <f t="shared" si="407"/>
        <v>DOUBLE</v>
      </c>
      <c r="Z4081" s="65">
        <f t="shared" si="402"/>
        <v>0</v>
      </c>
      <c r="AA4081" s="65">
        <f t="shared" si="403"/>
        <v>0</v>
      </c>
      <c r="AB4081" s="65">
        <f t="shared" si="404"/>
        <v>1</v>
      </c>
      <c r="AC4081" s="65">
        <f t="shared" si="405"/>
        <v>0</v>
      </c>
    </row>
    <row r="4082" spans="7:29" x14ac:dyDescent="0.25">
      <c r="G4082" s="71"/>
      <c r="H4082" s="113" t="str">
        <f t="shared" si="406"/>
        <v/>
      </c>
      <c r="I4082" s="72"/>
      <c r="Y4082" s="65" t="str">
        <f t="shared" si="407"/>
        <v>DOUBLE</v>
      </c>
      <c r="Z4082" s="65">
        <f t="shared" si="402"/>
        <v>0</v>
      </c>
      <c r="AA4082" s="65">
        <f t="shared" si="403"/>
        <v>0</v>
      </c>
      <c r="AB4082" s="65">
        <f t="shared" si="404"/>
        <v>1</v>
      </c>
      <c r="AC4082" s="65">
        <f t="shared" si="405"/>
        <v>0</v>
      </c>
    </row>
    <row r="4083" spans="7:29" x14ac:dyDescent="0.25">
      <c r="G4083" s="71"/>
      <c r="H4083" s="113" t="str">
        <f t="shared" si="406"/>
        <v/>
      </c>
      <c r="I4083" s="72"/>
      <c r="Y4083" s="65" t="str">
        <f t="shared" si="407"/>
        <v>DOUBLE</v>
      </c>
      <c r="Z4083" s="65">
        <f t="shared" si="402"/>
        <v>0</v>
      </c>
      <c r="AA4083" s="65">
        <f t="shared" si="403"/>
        <v>0</v>
      </c>
      <c r="AB4083" s="65">
        <f t="shared" si="404"/>
        <v>1</v>
      </c>
      <c r="AC4083" s="65">
        <f t="shared" si="405"/>
        <v>0</v>
      </c>
    </row>
    <row r="4084" spans="7:29" x14ac:dyDescent="0.25">
      <c r="G4084" s="71"/>
      <c r="H4084" s="113" t="str">
        <f t="shared" si="406"/>
        <v/>
      </c>
      <c r="I4084" s="72"/>
      <c r="Y4084" s="65" t="str">
        <f t="shared" si="407"/>
        <v>DOUBLE</v>
      </c>
      <c r="Z4084" s="65">
        <f t="shared" si="402"/>
        <v>0</v>
      </c>
      <c r="AA4084" s="65">
        <f t="shared" si="403"/>
        <v>0</v>
      </c>
      <c r="AB4084" s="65">
        <f t="shared" si="404"/>
        <v>1</v>
      </c>
      <c r="AC4084" s="65">
        <f t="shared" si="405"/>
        <v>0</v>
      </c>
    </row>
    <row r="4085" spans="7:29" x14ac:dyDescent="0.25">
      <c r="G4085" s="71"/>
      <c r="H4085" s="113" t="str">
        <f t="shared" si="406"/>
        <v/>
      </c>
      <c r="I4085" s="72"/>
      <c r="Y4085" s="65" t="str">
        <f t="shared" si="407"/>
        <v>DOUBLE</v>
      </c>
      <c r="Z4085" s="65">
        <f t="shared" si="402"/>
        <v>0</v>
      </c>
      <c r="AA4085" s="65">
        <f t="shared" si="403"/>
        <v>0</v>
      </c>
      <c r="AB4085" s="65">
        <f t="shared" si="404"/>
        <v>1</v>
      </c>
      <c r="AC4085" s="65">
        <f t="shared" si="405"/>
        <v>0</v>
      </c>
    </row>
    <row r="4086" spans="7:29" x14ac:dyDescent="0.25">
      <c r="G4086" s="71"/>
      <c r="H4086" s="113" t="str">
        <f t="shared" si="406"/>
        <v/>
      </c>
      <c r="I4086" s="72"/>
      <c r="Y4086" s="65" t="str">
        <f t="shared" si="407"/>
        <v>DOUBLE</v>
      </c>
      <c r="Z4086" s="65">
        <f t="shared" si="402"/>
        <v>0</v>
      </c>
      <c r="AA4086" s="65">
        <f t="shared" si="403"/>
        <v>0</v>
      </c>
      <c r="AB4086" s="65">
        <f t="shared" si="404"/>
        <v>1</v>
      </c>
      <c r="AC4086" s="65">
        <f t="shared" si="405"/>
        <v>0</v>
      </c>
    </row>
    <row r="4087" spans="7:29" x14ac:dyDescent="0.25">
      <c r="G4087" s="71"/>
      <c r="H4087" s="113" t="str">
        <f t="shared" si="406"/>
        <v/>
      </c>
      <c r="I4087" s="72"/>
      <c r="Y4087" s="65" t="str">
        <f t="shared" si="407"/>
        <v>DOUBLE</v>
      </c>
      <c r="Z4087" s="65">
        <f t="shared" si="402"/>
        <v>0</v>
      </c>
      <c r="AA4087" s="65">
        <f t="shared" si="403"/>
        <v>0</v>
      </c>
      <c r="AB4087" s="65">
        <f t="shared" si="404"/>
        <v>1</v>
      </c>
      <c r="AC4087" s="65">
        <f t="shared" si="405"/>
        <v>0</v>
      </c>
    </row>
    <row r="4088" spans="7:29" x14ac:dyDescent="0.25">
      <c r="G4088" s="71"/>
      <c r="H4088" s="113" t="str">
        <f t="shared" si="406"/>
        <v/>
      </c>
      <c r="I4088" s="72"/>
      <c r="Y4088" s="65" t="str">
        <f t="shared" si="407"/>
        <v>DOUBLE</v>
      </c>
      <c r="Z4088" s="65">
        <f t="shared" si="402"/>
        <v>0</v>
      </c>
      <c r="AA4088" s="65">
        <f t="shared" si="403"/>
        <v>0</v>
      </c>
      <c r="AB4088" s="65">
        <f t="shared" si="404"/>
        <v>1</v>
      </c>
      <c r="AC4088" s="65">
        <f t="shared" si="405"/>
        <v>0</v>
      </c>
    </row>
    <row r="4089" spans="7:29" x14ac:dyDescent="0.25">
      <c r="G4089" s="71"/>
      <c r="H4089" s="113" t="str">
        <f t="shared" si="406"/>
        <v/>
      </c>
      <c r="I4089" s="72"/>
      <c r="Y4089" s="65" t="str">
        <f t="shared" si="407"/>
        <v>DOUBLE</v>
      </c>
      <c r="Z4089" s="65">
        <f t="shared" si="402"/>
        <v>0</v>
      </c>
      <c r="AA4089" s="65">
        <f t="shared" si="403"/>
        <v>0</v>
      </c>
      <c r="AB4089" s="65">
        <f t="shared" si="404"/>
        <v>1</v>
      </c>
      <c r="AC4089" s="65">
        <f t="shared" si="405"/>
        <v>0</v>
      </c>
    </row>
    <row r="4090" spans="7:29" x14ac:dyDescent="0.25">
      <c r="G4090" s="71"/>
      <c r="H4090" s="113" t="str">
        <f t="shared" si="406"/>
        <v/>
      </c>
      <c r="I4090" s="72"/>
      <c r="Y4090" s="65" t="str">
        <f t="shared" si="407"/>
        <v>DOUBLE</v>
      </c>
      <c r="Z4090" s="65">
        <f t="shared" si="402"/>
        <v>0</v>
      </c>
      <c r="AA4090" s="65">
        <f t="shared" si="403"/>
        <v>0</v>
      </c>
      <c r="AB4090" s="65">
        <f t="shared" si="404"/>
        <v>1</v>
      </c>
      <c r="AC4090" s="65">
        <f t="shared" si="405"/>
        <v>0</v>
      </c>
    </row>
    <row r="4091" spans="7:29" x14ac:dyDescent="0.25">
      <c r="G4091" s="71"/>
      <c r="H4091" s="113" t="str">
        <f t="shared" si="406"/>
        <v/>
      </c>
      <c r="I4091" s="72"/>
      <c r="Y4091" s="65" t="str">
        <f t="shared" si="407"/>
        <v>DOUBLE</v>
      </c>
      <c r="Z4091" s="65">
        <f t="shared" si="402"/>
        <v>0</v>
      </c>
      <c r="AA4091" s="65">
        <f t="shared" si="403"/>
        <v>0</v>
      </c>
      <c r="AB4091" s="65">
        <f t="shared" si="404"/>
        <v>1</v>
      </c>
      <c r="AC4091" s="65">
        <f t="shared" si="405"/>
        <v>0</v>
      </c>
    </row>
    <row r="4092" spans="7:29" x14ac:dyDescent="0.25">
      <c r="G4092" s="71"/>
      <c r="H4092" s="113" t="str">
        <f t="shared" si="406"/>
        <v/>
      </c>
      <c r="I4092" s="72"/>
      <c r="Y4092" s="65" t="str">
        <f t="shared" si="407"/>
        <v>DOUBLE</v>
      </c>
      <c r="Z4092" s="65">
        <f t="shared" si="402"/>
        <v>0</v>
      </c>
      <c r="AA4092" s="65">
        <f t="shared" si="403"/>
        <v>0</v>
      </c>
      <c r="AB4092" s="65">
        <f t="shared" si="404"/>
        <v>1</v>
      </c>
      <c r="AC4092" s="65">
        <f t="shared" si="405"/>
        <v>0</v>
      </c>
    </row>
    <row r="4093" spans="7:29" x14ac:dyDescent="0.25">
      <c r="G4093" s="71"/>
      <c r="H4093" s="113" t="str">
        <f t="shared" si="406"/>
        <v/>
      </c>
      <c r="I4093" s="72"/>
      <c r="Y4093" s="65" t="str">
        <f t="shared" si="407"/>
        <v>DOUBLE</v>
      </c>
      <c r="Z4093" s="65">
        <f t="shared" si="402"/>
        <v>0</v>
      </c>
      <c r="AA4093" s="65">
        <f t="shared" si="403"/>
        <v>0</v>
      </c>
      <c r="AB4093" s="65">
        <f t="shared" si="404"/>
        <v>1</v>
      </c>
      <c r="AC4093" s="65">
        <f t="shared" si="405"/>
        <v>0</v>
      </c>
    </row>
    <row r="4094" spans="7:29" x14ac:dyDescent="0.25">
      <c r="G4094" s="71"/>
      <c r="H4094" s="113" t="str">
        <f t="shared" si="406"/>
        <v/>
      </c>
      <c r="I4094" s="72"/>
      <c r="Y4094" s="65" t="str">
        <f t="shared" si="407"/>
        <v>DOUBLE</v>
      </c>
      <c r="Z4094" s="65">
        <f t="shared" si="402"/>
        <v>0</v>
      </c>
      <c r="AA4094" s="65">
        <f t="shared" si="403"/>
        <v>0</v>
      </c>
      <c r="AB4094" s="65">
        <f t="shared" si="404"/>
        <v>1</v>
      </c>
      <c r="AC4094" s="65">
        <f t="shared" si="405"/>
        <v>0</v>
      </c>
    </row>
    <row r="4095" spans="7:29" x14ac:dyDescent="0.25">
      <c r="G4095" s="71"/>
      <c r="H4095" s="113" t="str">
        <f t="shared" si="406"/>
        <v/>
      </c>
      <c r="I4095" s="72"/>
      <c r="Y4095" s="65" t="str">
        <f t="shared" si="407"/>
        <v>DOUBLE</v>
      </c>
      <c r="Z4095" s="65">
        <f t="shared" si="402"/>
        <v>0</v>
      </c>
      <c r="AA4095" s="65">
        <f t="shared" si="403"/>
        <v>0</v>
      </c>
      <c r="AB4095" s="65">
        <f t="shared" si="404"/>
        <v>1</v>
      </c>
      <c r="AC4095" s="65">
        <f t="shared" si="405"/>
        <v>0</v>
      </c>
    </row>
    <row r="4096" spans="7:29" x14ac:dyDescent="0.25">
      <c r="G4096" s="71"/>
      <c r="H4096" s="113" t="str">
        <f t="shared" si="406"/>
        <v/>
      </c>
      <c r="I4096" s="72"/>
      <c r="Y4096" s="65" t="str">
        <f t="shared" si="407"/>
        <v>DOUBLE</v>
      </c>
      <c r="Z4096" s="65">
        <f t="shared" si="402"/>
        <v>0</v>
      </c>
      <c r="AA4096" s="65">
        <f t="shared" si="403"/>
        <v>0</v>
      </c>
      <c r="AB4096" s="65">
        <f t="shared" si="404"/>
        <v>1</v>
      </c>
      <c r="AC4096" s="65">
        <f t="shared" si="405"/>
        <v>0</v>
      </c>
    </row>
    <row r="4097" spans="7:29" x14ac:dyDescent="0.25">
      <c r="G4097" s="71"/>
      <c r="H4097" s="113" t="str">
        <f t="shared" si="406"/>
        <v/>
      </c>
      <c r="I4097" s="72"/>
      <c r="Y4097" s="65" t="str">
        <f t="shared" si="407"/>
        <v>DOUBLE</v>
      </c>
      <c r="Z4097" s="65">
        <f t="shared" ref="Z4097:Z4160" si="408">A3938</f>
        <v>0</v>
      </c>
      <c r="AA4097" s="65">
        <f t="shared" si="403"/>
        <v>0</v>
      </c>
      <c r="AB4097" s="65">
        <f t="shared" si="404"/>
        <v>1</v>
      </c>
      <c r="AC4097" s="65">
        <f t="shared" si="405"/>
        <v>0</v>
      </c>
    </row>
    <row r="4098" spans="7:29" x14ac:dyDescent="0.25">
      <c r="G4098" s="71"/>
      <c r="H4098" s="113" t="str">
        <f t="shared" si="406"/>
        <v/>
      </c>
      <c r="I4098" s="72"/>
      <c r="Y4098" s="65" t="str">
        <f t="shared" si="407"/>
        <v>DOUBLE</v>
      </c>
      <c r="Z4098" s="65">
        <f t="shared" si="408"/>
        <v>0</v>
      </c>
      <c r="AA4098" s="65">
        <f t="shared" si="403"/>
        <v>0</v>
      </c>
      <c r="AB4098" s="65">
        <f t="shared" si="404"/>
        <v>1</v>
      </c>
      <c r="AC4098" s="65">
        <f t="shared" si="405"/>
        <v>0</v>
      </c>
    </row>
    <row r="4099" spans="7:29" x14ac:dyDescent="0.25">
      <c r="G4099" s="71"/>
      <c r="H4099" s="113" t="str">
        <f t="shared" si="406"/>
        <v/>
      </c>
      <c r="I4099" s="72"/>
      <c r="Y4099" s="65" t="str">
        <f t="shared" si="407"/>
        <v>DOUBLE</v>
      </c>
      <c r="Z4099" s="65">
        <f t="shared" si="408"/>
        <v>0</v>
      </c>
      <c r="AA4099" s="65">
        <f t="shared" ref="AA4099:AA4162" si="409">I3940</f>
        <v>0</v>
      </c>
      <c r="AB4099" s="65">
        <f t="shared" ref="AB4099:AB4162" si="410">IF(ISNA(MATCH(C3940,G3940,0)),1,0)</f>
        <v>1</v>
      </c>
      <c r="AC4099" s="65">
        <f t="shared" si="405"/>
        <v>0</v>
      </c>
    </row>
    <row r="4100" spans="7:29" x14ac:dyDescent="0.25">
      <c r="G4100" s="71"/>
      <c r="H4100" s="113" t="str">
        <f t="shared" si="406"/>
        <v/>
      </c>
      <c r="I4100" s="72"/>
      <c r="Y4100" s="65" t="str">
        <f t="shared" si="407"/>
        <v>DOUBLE</v>
      </c>
      <c r="Z4100" s="65">
        <f t="shared" si="408"/>
        <v>0</v>
      </c>
      <c r="AA4100" s="65">
        <f t="shared" si="409"/>
        <v>0</v>
      </c>
      <c r="AB4100" s="65">
        <f t="shared" si="410"/>
        <v>1</v>
      </c>
      <c r="AC4100" s="65">
        <f t="shared" si="405"/>
        <v>0</v>
      </c>
    </row>
    <row r="4101" spans="7:29" x14ac:dyDescent="0.25">
      <c r="G4101" s="71"/>
      <c r="H4101" s="113" t="str">
        <f t="shared" si="406"/>
        <v/>
      </c>
      <c r="I4101" s="72"/>
      <c r="Y4101" s="65" t="str">
        <f t="shared" si="407"/>
        <v>DOUBLE</v>
      </c>
      <c r="Z4101" s="65">
        <f t="shared" si="408"/>
        <v>0</v>
      </c>
      <c r="AA4101" s="65">
        <f t="shared" si="409"/>
        <v>0</v>
      </c>
      <c r="AB4101" s="65">
        <f t="shared" si="410"/>
        <v>1</v>
      </c>
      <c r="AC4101" s="65">
        <f t="shared" si="405"/>
        <v>0</v>
      </c>
    </row>
    <row r="4102" spans="7:29" x14ac:dyDescent="0.25">
      <c r="G4102" s="71"/>
      <c r="H4102" s="113" t="str">
        <f t="shared" si="406"/>
        <v/>
      </c>
      <c r="I4102" s="72"/>
      <c r="Y4102" s="65" t="str">
        <f t="shared" si="407"/>
        <v>DOUBLE</v>
      </c>
      <c r="Z4102" s="65">
        <f t="shared" si="408"/>
        <v>0</v>
      </c>
      <c r="AA4102" s="65">
        <f t="shared" si="409"/>
        <v>0</v>
      </c>
      <c r="AB4102" s="65">
        <f t="shared" si="410"/>
        <v>1</v>
      </c>
      <c r="AC4102" s="65">
        <f t="shared" si="405"/>
        <v>0</v>
      </c>
    </row>
    <row r="4103" spans="7:29" x14ac:dyDescent="0.25">
      <c r="G4103" s="71"/>
      <c r="H4103" s="113" t="str">
        <f t="shared" si="406"/>
        <v/>
      </c>
      <c r="I4103" s="72"/>
      <c r="Y4103" s="65" t="str">
        <f t="shared" si="407"/>
        <v>DOUBLE</v>
      </c>
      <c r="Z4103" s="65">
        <f t="shared" si="408"/>
        <v>0</v>
      </c>
      <c r="AA4103" s="65">
        <f t="shared" si="409"/>
        <v>0</v>
      </c>
      <c r="AB4103" s="65">
        <f t="shared" si="410"/>
        <v>1</v>
      </c>
      <c r="AC4103" s="65">
        <f t="shared" ref="AC4103:AC4166" si="411">LEN(G3944)</f>
        <v>0</v>
      </c>
    </row>
    <row r="4104" spans="7:29" x14ac:dyDescent="0.25">
      <c r="G4104" s="71"/>
      <c r="H4104" s="113" t="str">
        <f t="shared" si="406"/>
        <v/>
      </c>
      <c r="I4104" s="72"/>
      <c r="Y4104" s="65" t="str">
        <f t="shared" si="407"/>
        <v>DOUBLE</v>
      </c>
      <c r="Z4104" s="65">
        <f t="shared" si="408"/>
        <v>0</v>
      </c>
      <c r="AA4104" s="65">
        <f t="shared" si="409"/>
        <v>0</v>
      </c>
      <c r="AB4104" s="65">
        <f t="shared" si="410"/>
        <v>1</v>
      </c>
      <c r="AC4104" s="65">
        <f t="shared" si="411"/>
        <v>0</v>
      </c>
    </row>
    <row r="4105" spans="7:29" x14ac:dyDescent="0.25">
      <c r="G4105" s="71"/>
      <c r="H4105" s="113" t="str">
        <f t="shared" si="406"/>
        <v/>
      </c>
      <c r="I4105" s="72"/>
      <c r="Y4105" s="65" t="str">
        <f t="shared" si="407"/>
        <v>DOUBLE</v>
      </c>
      <c r="Z4105" s="65">
        <f t="shared" si="408"/>
        <v>0</v>
      </c>
      <c r="AA4105" s="65">
        <f t="shared" si="409"/>
        <v>0</v>
      </c>
      <c r="AB4105" s="65">
        <f t="shared" si="410"/>
        <v>1</v>
      </c>
      <c r="AC4105" s="65">
        <f t="shared" si="411"/>
        <v>0</v>
      </c>
    </row>
    <row r="4106" spans="7:29" x14ac:dyDescent="0.25">
      <c r="G4106" s="71"/>
      <c r="H4106" s="113" t="str">
        <f t="shared" si="406"/>
        <v/>
      </c>
      <c r="I4106" s="72"/>
      <c r="Y4106" s="65" t="str">
        <f t="shared" si="407"/>
        <v>DOUBLE</v>
      </c>
      <c r="Z4106" s="65">
        <f t="shared" si="408"/>
        <v>0</v>
      </c>
      <c r="AA4106" s="65">
        <f t="shared" si="409"/>
        <v>0</v>
      </c>
      <c r="AB4106" s="65">
        <f t="shared" si="410"/>
        <v>1</v>
      </c>
      <c r="AC4106" s="65">
        <f t="shared" si="411"/>
        <v>0</v>
      </c>
    </row>
    <row r="4107" spans="7:29" x14ac:dyDescent="0.25">
      <c r="G4107" s="71"/>
      <c r="H4107" s="113" t="str">
        <f t="shared" si="406"/>
        <v/>
      </c>
      <c r="I4107" s="72"/>
      <c r="Y4107" s="65" t="str">
        <f t="shared" si="407"/>
        <v>DOUBLE</v>
      </c>
      <c r="Z4107" s="65">
        <f t="shared" si="408"/>
        <v>0</v>
      </c>
      <c r="AA4107" s="65">
        <f t="shared" si="409"/>
        <v>0</v>
      </c>
      <c r="AB4107" s="65">
        <f t="shared" si="410"/>
        <v>1</v>
      </c>
      <c r="AC4107" s="65">
        <f t="shared" si="411"/>
        <v>0</v>
      </c>
    </row>
    <row r="4108" spans="7:29" x14ac:dyDescent="0.25">
      <c r="G4108" s="71"/>
      <c r="H4108" s="113" t="str">
        <f t="shared" si="406"/>
        <v/>
      </c>
      <c r="I4108" s="72"/>
      <c r="Y4108" s="65" t="str">
        <f t="shared" si="407"/>
        <v>DOUBLE</v>
      </c>
      <c r="Z4108" s="65">
        <f t="shared" si="408"/>
        <v>0</v>
      </c>
      <c r="AA4108" s="65">
        <f t="shared" si="409"/>
        <v>0</v>
      </c>
      <c r="AB4108" s="65">
        <f t="shared" si="410"/>
        <v>1</v>
      </c>
      <c r="AC4108" s="65">
        <f t="shared" si="411"/>
        <v>0</v>
      </c>
    </row>
    <row r="4109" spans="7:29" x14ac:dyDescent="0.25">
      <c r="G4109" s="71"/>
      <c r="H4109" s="113" t="str">
        <f t="shared" si="406"/>
        <v/>
      </c>
      <c r="I4109" s="72"/>
      <c r="Y4109" s="65" t="str">
        <f t="shared" si="407"/>
        <v>DOUBLE</v>
      </c>
      <c r="Z4109" s="65">
        <f t="shared" si="408"/>
        <v>0</v>
      </c>
      <c r="AA4109" s="65">
        <f t="shared" si="409"/>
        <v>0</v>
      </c>
      <c r="AB4109" s="65">
        <f t="shared" si="410"/>
        <v>1</v>
      </c>
      <c r="AC4109" s="65">
        <f t="shared" si="411"/>
        <v>0</v>
      </c>
    </row>
    <row r="4110" spans="7:29" x14ac:dyDescent="0.25">
      <c r="G4110" s="71"/>
      <c r="H4110" s="113" t="str">
        <f t="shared" si="406"/>
        <v/>
      </c>
      <c r="I4110" s="72"/>
      <c r="Y4110" s="65" t="str">
        <f t="shared" si="407"/>
        <v>DOUBLE</v>
      </c>
      <c r="Z4110" s="65">
        <f t="shared" si="408"/>
        <v>0</v>
      </c>
      <c r="AA4110" s="65">
        <f t="shared" si="409"/>
        <v>0</v>
      </c>
      <c r="AB4110" s="65">
        <f t="shared" si="410"/>
        <v>1</v>
      </c>
      <c r="AC4110" s="65">
        <f t="shared" si="411"/>
        <v>0</v>
      </c>
    </row>
    <row r="4111" spans="7:29" x14ac:dyDescent="0.25">
      <c r="G4111" s="71"/>
      <c r="H4111" s="113" t="str">
        <f t="shared" si="406"/>
        <v/>
      </c>
      <c r="I4111" s="72"/>
      <c r="Y4111" s="65" t="str">
        <f t="shared" si="407"/>
        <v>DOUBLE</v>
      </c>
      <c r="Z4111" s="65">
        <f t="shared" si="408"/>
        <v>0</v>
      </c>
      <c r="AA4111" s="65">
        <f t="shared" si="409"/>
        <v>0</v>
      </c>
      <c r="AB4111" s="65">
        <f t="shared" si="410"/>
        <v>1</v>
      </c>
      <c r="AC4111" s="65">
        <f t="shared" si="411"/>
        <v>0</v>
      </c>
    </row>
    <row r="4112" spans="7:29" x14ac:dyDescent="0.25">
      <c r="G4112" s="71"/>
      <c r="H4112" s="113" t="str">
        <f t="shared" si="406"/>
        <v/>
      </c>
      <c r="I4112" s="72"/>
      <c r="Y4112" s="65" t="str">
        <f t="shared" si="407"/>
        <v>DOUBLE</v>
      </c>
      <c r="Z4112" s="65">
        <f t="shared" si="408"/>
        <v>0</v>
      </c>
      <c r="AA4112" s="65">
        <f t="shared" si="409"/>
        <v>0</v>
      </c>
      <c r="AB4112" s="65">
        <f t="shared" si="410"/>
        <v>1</v>
      </c>
      <c r="AC4112" s="65">
        <f t="shared" si="411"/>
        <v>0</v>
      </c>
    </row>
    <row r="4113" spans="7:29" x14ac:dyDescent="0.25">
      <c r="G4113" s="71"/>
      <c r="H4113" s="113" t="str">
        <f t="shared" si="406"/>
        <v/>
      </c>
      <c r="I4113" s="72"/>
      <c r="Y4113" s="65" t="str">
        <f t="shared" si="407"/>
        <v>DOUBLE</v>
      </c>
      <c r="Z4113" s="65">
        <f t="shared" si="408"/>
        <v>0</v>
      </c>
      <c r="AA4113" s="65">
        <f t="shared" si="409"/>
        <v>0</v>
      </c>
      <c r="AB4113" s="65">
        <f t="shared" si="410"/>
        <v>1</v>
      </c>
      <c r="AC4113" s="65">
        <f t="shared" si="411"/>
        <v>0</v>
      </c>
    </row>
    <row r="4114" spans="7:29" x14ac:dyDescent="0.25">
      <c r="G4114" s="71"/>
      <c r="H4114" s="113" t="str">
        <f t="shared" si="406"/>
        <v/>
      </c>
      <c r="I4114" s="72"/>
      <c r="Y4114" s="65" t="str">
        <f t="shared" si="407"/>
        <v>DOUBLE</v>
      </c>
      <c r="Z4114" s="65">
        <f t="shared" si="408"/>
        <v>0</v>
      </c>
      <c r="AA4114" s="65">
        <f t="shared" si="409"/>
        <v>0</v>
      </c>
      <c r="AB4114" s="65">
        <f t="shared" si="410"/>
        <v>1</v>
      </c>
      <c r="AC4114" s="65">
        <f t="shared" si="411"/>
        <v>0</v>
      </c>
    </row>
    <row r="4115" spans="7:29" x14ac:dyDescent="0.25">
      <c r="G4115" s="71"/>
      <c r="H4115" s="113" t="str">
        <f t="shared" si="406"/>
        <v/>
      </c>
      <c r="I4115" s="72"/>
      <c r="Y4115" s="65" t="str">
        <f t="shared" si="407"/>
        <v>DOUBLE</v>
      </c>
      <c r="Z4115" s="65">
        <f t="shared" si="408"/>
        <v>0</v>
      </c>
      <c r="AA4115" s="65">
        <f t="shared" si="409"/>
        <v>0</v>
      </c>
      <c r="AB4115" s="65">
        <f t="shared" si="410"/>
        <v>1</v>
      </c>
      <c r="AC4115" s="65">
        <f t="shared" si="411"/>
        <v>0</v>
      </c>
    </row>
    <row r="4116" spans="7:29" x14ac:dyDescent="0.25">
      <c r="G4116" s="71"/>
      <c r="H4116" s="113" t="str">
        <f t="shared" si="406"/>
        <v/>
      </c>
      <c r="I4116" s="72"/>
      <c r="Y4116" s="65" t="str">
        <f t="shared" si="407"/>
        <v>DOUBLE</v>
      </c>
      <c r="Z4116" s="65">
        <f t="shared" si="408"/>
        <v>0</v>
      </c>
      <c r="AA4116" s="65">
        <f t="shared" si="409"/>
        <v>0</v>
      </c>
      <c r="AB4116" s="65">
        <f t="shared" si="410"/>
        <v>1</v>
      </c>
      <c r="AC4116" s="65">
        <f t="shared" si="411"/>
        <v>0</v>
      </c>
    </row>
    <row r="4117" spans="7:29" x14ac:dyDescent="0.25">
      <c r="G4117" s="71"/>
      <c r="H4117" s="113" t="str">
        <f t="shared" si="406"/>
        <v/>
      </c>
      <c r="I4117" s="72"/>
      <c r="Y4117" s="65" t="str">
        <f t="shared" si="407"/>
        <v>DOUBLE</v>
      </c>
      <c r="Z4117" s="65">
        <f t="shared" si="408"/>
        <v>0</v>
      </c>
      <c r="AA4117" s="65">
        <f t="shared" si="409"/>
        <v>0</v>
      </c>
      <c r="AB4117" s="65">
        <f t="shared" si="410"/>
        <v>1</v>
      </c>
      <c r="AC4117" s="65">
        <f t="shared" si="411"/>
        <v>0</v>
      </c>
    </row>
    <row r="4118" spans="7:29" x14ac:dyDescent="0.25">
      <c r="G4118" s="71"/>
      <c r="H4118" s="113" t="str">
        <f t="shared" si="406"/>
        <v/>
      </c>
      <c r="I4118" s="72"/>
      <c r="Y4118" s="65" t="str">
        <f t="shared" si="407"/>
        <v>DOUBLE</v>
      </c>
      <c r="Z4118" s="65">
        <f t="shared" si="408"/>
        <v>0</v>
      </c>
      <c r="AA4118" s="65">
        <f t="shared" si="409"/>
        <v>0</v>
      </c>
      <c r="AB4118" s="65">
        <f t="shared" si="410"/>
        <v>1</v>
      </c>
      <c r="AC4118" s="65">
        <f t="shared" si="411"/>
        <v>0</v>
      </c>
    </row>
    <row r="4119" spans="7:29" x14ac:dyDescent="0.25">
      <c r="G4119" s="71"/>
      <c r="H4119" s="113" t="str">
        <f t="shared" si="406"/>
        <v/>
      </c>
      <c r="I4119" s="72"/>
      <c r="Y4119" s="65" t="str">
        <f t="shared" si="407"/>
        <v>DOUBLE</v>
      </c>
      <c r="Z4119" s="65">
        <f t="shared" si="408"/>
        <v>0</v>
      </c>
      <c r="AA4119" s="65">
        <f t="shared" si="409"/>
        <v>0</v>
      </c>
      <c r="AB4119" s="65">
        <f t="shared" si="410"/>
        <v>1</v>
      </c>
      <c r="AC4119" s="65">
        <f t="shared" si="411"/>
        <v>0</v>
      </c>
    </row>
    <row r="4120" spans="7:29" x14ac:dyDescent="0.25">
      <c r="G4120" s="71"/>
      <c r="H4120" s="113" t="str">
        <f t="shared" si="406"/>
        <v/>
      </c>
      <c r="I4120" s="72"/>
      <c r="Y4120" s="65" t="str">
        <f t="shared" si="407"/>
        <v>DOUBLE</v>
      </c>
      <c r="Z4120" s="65">
        <f t="shared" si="408"/>
        <v>0</v>
      </c>
      <c r="AA4120" s="65">
        <f t="shared" si="409"/>
        <v>0</v>
      </c>
      <c r="AB4120" s="65">
        <f t="shared" si="410"/>
        <v>1</v>
      </c>
      <c r="AC4120" s="65">
        <f t="shared" si="411"/>
        <v>0</v>
      </c>
    </row>
    <row r="4121" spans="7:29" x14ac:dyDescent="0.25">
      <c r="G4121" s="71"/>
      <c r="H4121" s="113" t="str">
        <f t="shared" si="406"/>
        <v/>
      </c>
      <c r="I4121" s="72"/>
      <c r="Y4121" s="65" t="str">
        <f t="shared" si="407"/>
        <v>DOUBLE</v>
      </c>
      <c r="Z4121" s="65">
        <f t="shared" si="408"/>
        <v>0</v>
      </c>
      <c r="AA4121" s="65">
        <f t="shared" si="409"/>
        <v>0</v>
      </c>
      <c r="AB4121" s="65">
        <f t="shared" si="410"/>
        <v>1</v>
      </c>
      <c r="AC4121" s="65">
        <f t="shared" si="411"/>
        <v>0</v>
      </c>
    </row>
    <row r="4122" spans="7:29" x14ac:dyDescent="0.25">
      <c r="G4122" s="71"/>
      <c r="H4122" s="113" t="str">
        <f t="shared" si="406"/>
        <v/>
      </c>
      <c r="I4122" s="72"/>
      <c r="Y4122" s="65" t="str">
        <f t="shared" si="407"/>
        <v>DOUBLE</v>
      </c>
      <c r="Z4122" s="65">
        <f t="shared" si="408"/>
        <v>0</v>
      </c>
      <c r="AA4122" s="65">
        <f t="shared" si="409"/>
        <v>0</v>
      </c>
      <c r="AB4122" s="65">
        <f t="shared" si="410"/>
        <v>1</v>
      </c>
      <c r="AC4122" s="65">
        <f t="shared" si="411"/>
        <v>0</v>
      </c>
    </row>
    <row r="4123" spans="7:29" x14ac:dyDescent="0.25">
      <c r="G4123" s="71"/>
      <c r="H4123" s="113" t="str">
        <f t="shared" si="406"/>
        <v/>
      </c>
      <c r="I4123" s="72"/>
      <c r="Y4123" s="65" t="str">
        <f t="shared" si="407"/>
        <v>DOUBLE</v>
      </c>
      <c r="Z4123" s="65">
        <f t="shared" si="408"/>
        <v>0</v>
      </c>
      <c r="AA4123" s="65">
        <f t="shared" si="409"/>
        <v>0</v>
      </c>
      <c r="AB4123" s="65">
        <f t="shared" si="410"/>
        <v>1</v>
      </c>
      <c r="AC4123" s="65">
        <f t="shared" si="411"/>
        <v>0</v>
      </c>
    </row>
    <row r="4124" spans="7:29" x14ac:dyDescent="0.25">
      <c r="G4124" s="71"/>
      <c r="H4124" s="113" t="str">
        <f t="shared" si="406"/>
        <v/>
      </c>
      <c r="I4124" s="72"/>
      <c r="Y4124" s="65" t="str">
        <f t="shared" si="407"/>
        <v>DOUBLE</v>
      </c>
      <c r="Z4124" s="65">
        <f t="shared" si="408"/>
        <v>0</v>
      </c>
      <c r="AA4124" s="65">
        <f t="shared" si="409"/>
        <v>0</v>
      </c>
      <c r="AB4124" s="65">
        <f t="shared" si="410"/>
        <v>1</v>
      </c>
      <c r="AC4124" s="65">
        <f t="shared" si="411"/>
        <v>0</v>
      </c>
    </row>
    <row r="4125" spans="7:29" x14ac:dyDescent="0.25">
      <c r="G4125" s="71"/>
      <c r="H4125" s="113" t="str">
        <f t="shared" si="406"/>
        <v/>
      </c>
      <c r="I4125" s="72"/>
      <c r="Y4125" s="65" t="str">
        <f t="shared" si="407"/>
        <v>DOUBLE</v>
      </c>
      <c r="Z4125" s="65">
        <f t="shared" si="408"/>
        <v>0</v>
      </c>
      <c r="AA4125" s="65">
        <f t="shared" si="409"/>
        <v>0</v>
      </c>
      <c r="AB4125" s="65">
        <f t="shared" si="410"/>
        <v>1</v>
      </c>
      <c r="AC4125" s="65">
        <f t="shared" si="411"/>
        <v>0</v>
      </c>
    </row>
    <row r="4126" spans="7:29" x14ac:dyDescent="0.25">
      <c r="G4126" s="71"/>
      <c r="H4126" s="113" t="str">
        <f t="shared" si="406"/>
        <v/>
      </c>
      <c r="I4126" s="72"/>
      <c r="Y4126" s="65" t="str">
        <f t="shared" si="407"/>
        <v>DOUBLE</v>
      </c>
      <c r="Z4126" s="65">
        <f t="shared" si="408"/>
        <v>0</v>
      </c>
      <c r="AA4126" s="65">
        <f t="shared" si="409"/>
        <v>0</v>
      </c>
      <c r="AB4126" s="65">
        <f t="shared" si="410"/>
        <v>1</v>
      </c>
      <c r="AC4126" s="65">
        <f t="shared" si="411"/>
        <v>0</v>
      </c>
    </row>
    <row r="4127" spans="7:29" x14ac:dyDescent="0.25">
      <c r="G4127" s="71"/>
      <c r="H4127" s="113" t="str">
        <f t="shared" si="406"/>
        <v/>
      </c>
      <c r="I4127" s="72"/>
      <c r="Y4127" s="65" t="str">
        <f t="shared" si="407"/>
        <v>DOUBLE</v>
      </c>
      <c r="Z4127" s="65">
        <f t="shared" si="408"/>
        <v>0</v>
      </c>
      <c r="AA4127" s="65">
        <f t="shared" si="409"/>
        <v>0</v>
      </c>
      <c r="AB4127" s="65">
        <f t="shared" si="410"/>
        <v>1</v>
      </c>
      <c r="AC4127" s="65">
        <f t="shared" si="411"/>
        <v>0</v>
      </c>
    </row>
    <row r="4128" spans="7:29" x14ac:dyDescent="0.25">
      <c r="G4128" s="71"/>
      <c r="H4128" s="113" t="str">
        <f t="shared" si="406"/>
        <v/>
      </c>
      <c r="I4128" s="72"/>
      <c r="Y4128" s="65" t="str">
        <f t="shared" si="407"/>
        <v>DOUBLE</v>
      </c>
      <c r="Z4128" s="65">
        <f t="shared" si="408"/>
        <v>0</v>
      </c>
      <c r="AA4128" s="65">
        <f t="shared" si="409"/>
        <v>0</v>
      </c>
      <c r="AB4128" s="65">
        <f t="shared" si="410"/>
        <v>1</v>
      </c>
      <c r="AC4128" s="65">
        <f t="shared" si="411"/>
        <v>0</v>
      </c>
    </row>
    <row r="4129" spans="7:29" x14ac:dyDescent="0.25">
      <c r="G4129" s="71"/>
      <c r="H4129" s="113" t="str">
        <f t="shared" si="406"/>
        <v/>
      </c>
      <c r="I4129" s="72"/>
      <c r="Y4129" s="65" t="str">
        <f t="shared" si="407"/>
        <v>DOUBLE</v>
      </c>
      <c r="Z4129" s="65">
        <f t="shared" si="408"/>
        <v>0</v>
      </c>
      <c r="AA4129" s="65">
        <f t="shared" si="409"/>
        <v>0</v>
      </c>
      <c r="AB4129" s="65">
        <f t="shared" si="410"/>
        <v>1</v>
      </c>
      <c r="AC4129" s="65">
        <f t="shared" si="411"/>
        <v>0</v>
      </c>
    </row>
    <row r="4130" spans="7:29" x14ac:dyDescent="0.25">
      <c r="G4130" s="71"/>
      <c r="H4130" s="113" t="str">
        <f t="shared" si="406"/>
        <v/>
      </c>
      <c r="I4130" s="72"/>
      <c r="Y4130" s="65" t="str">
        <f t="shared" si="407"/>
        <v>DOUBLE</v>
      </c>
      <c r="Z4130" s="65">
        <f t="shared" si="408"/>
        <v>0</v>
      </c>
      <c r="AA4130" s="65">
        <f t="shared" si="409"/>
        <v>0</v>
      </c>
      <c r="AB4130" s="65">
        <f t="shared" si="410"/>
        <v>1</v>
      </c>
      <c r="AC4130" s="65">
        <f t="shared" si="411"/>
        <v>0</v>
      </c>
    </row>
    <row r="4131" spans="7:29" x14ac:dyDescent="0.25">
      <c r="G4131" s="71"/>
      <c r="H4131" s="113" t="str">
        <f t="shared" si="406"/>
        <v/>
      </c>
      <c r="I4131" s="72"/>
      <c r="Y4131" s="65" t="str">
        <f t="shared" si="407"/>
        <v>DOUBLE</v>
      </c>
      <c r="Z4131" s="65">
        <f t="shared" si="408"/>
        <v>0</v>
      </c>
      <c r="AA4131" s="65">
        <f t="shared" si="409"/>
        <v>0</v>
      </c>
      <c r="AB4131" s="65">
        <f t="shared" si="410"/>
        <v>1</v>
      </c>
      <c r="AC4131" s="65">
        <f t="shared" si="411"/>
        <v>0</v>
      </c>
    </row>
    <row r="4132" spans="7:29" x14ac:dyDescent="0.25">
      <c r="G4132" s="71"/>
      <c r="H4132" s="113" t="str">
        <f t="shared" si="406"/>
        <v/>
      </c>
      <c r="I4132" s="72"/>
      <c r="Y4132" s="65" t="str">
        <f t="shared" si="407"/>
        <v>DOUBLE</v>
      </c>
      <c r="Z4132" s="65">
        <f t="shared" si="408"/>
        <v>0</v>
      </c>
      <c r="AA4132" s="65">
        <f t="shared" si="409"/>
        <v>0</v>
      </c>
      <c r="AB4132" s="65">
        <f t="shared" si="410"/>
        <v>1</v>
      </c>
      <c r="AC4132" s="65">
        <f t="shared" si="411"/>
        <v>0</v>
      </c>
    </row>
    <row r="4133" spans="7:29" x14ac:dyDescent="0.25">
      <c r="G4133" s="71"/>
      <c r="H4133" s="113" t="str">
        <f t="shared" si="406"/>
        <v/>
      </c>
      <c r="I4133" s="72"/>
      <c r="Y4133" s="65" t="str">
        <f t="shared" si="407"/>
        <v>DOUBLE</v>
      </c>
      <c r="Z4133" s="65">
        <f t="shared" si="408"/>
        <v>0</v>
      </c>
      <c r="AA4133" s="65">
        <f t="shared" si="409"/>
        <v>0</v>
      </c>
      <c r="AB4133" s="65">
        <f t="shared" si="410"/>
        <v>1</v>
      </c>
      <c r="AC4133" s="65">
        <f t="shared" si="411"/>
        <v>0</v>
      </c>
    </row>
    <row r="4134" spans="7:29" x14ac:dyDescent="0.25">
      <c r="G4134" s="71"/>
      <c r="H4134" s="113" t="str">
        <f t="shared" si="406"/>
        <v/>
      </c>
      <c r="I4134" s="72"/>
      <c r="Y4134" s="65" t="str">
        <f t="shared" si="407"/>
        <v>DOUBLE</v>
      </c>
      <c r="Z4134" s="65">
        <f t="shared" si="408"/>
        <v>0</v>
      </c>
      <c r="AA4134" s="65">
        <f t="shared" si="409"/>
        <v>0</v>
      </c>
      <c r="AB4134" s="65">
        <f t="shared" si="410"/>
        <v>1</v>
      </c>
      <c r="AC4134" s="65">
        <f t="shared" si="411"/>
        <v>0</v>
      </c>
    </row>
    <row r="4135" spans="7:29" x14ac:dyDescent="0.25">
      <c r="G4135" s="71"/>
      <c r="H4135" s="113" t="str">
        <f t="shared" ref="H4135:H4198" si="412">LEFT(G4135,2)</f>
        <v/>
      </c>
      <c r="I4135" s="72"/>
      <c r="Y4135" s="65" t="str">
        <f t="shared" ref="Y4135:Y4198" si="413">IF(COUNTIF($G$5:$G$4836,G3976)&gt;1,"DOUBLE","")</f>
        <v>DOUBLE</v>
      </c>
      <c r="Z4135" s="65">
        <f t="shared" si="408"/>
        <v>0</v>
      </c>
      <c r="AA4135" s="65">
        <f t="shared" si="409"/>
        <v>0</v>
      </c>
      <c r="AB4135" s="65">
        <f t="shared" si="410"/>
        <v>1</v>
      </c>
      <c r="AC4135" s="65">
        <f t="shared" si="411"/>
        <v>0</v>
      </c>
    </row>
    <row r="4136" spans="7:29" x14ac:dyDescent="0.25">
      <c r="G4136" s="71"/>
      <c r="H4136" s="113" t="str">
        <f t="shared" si="412"/>
        <v/>
      </c>
      <c r="I4136" s="72"/>
      <c r="Y4136" s="65" t="str">
        <f t="shared" si="413"/>
        <v>DOUBLE</v>
      </c>
      <c r="Z4136" s="65">
        <f t="shared" si="408"/>
        <v>0</v>
      </c>
      <c r="AA4136" s="65">
        <f t="shared" si="409"/>
        <v>0</v>
      </c>
      <c r="AB4136" s="65">
        <f t="shared" si="410"/>
        <v>1</v>
      </c>
      <c r="AC4136" s="65">
        <f t="shared" si="411"/>
        <v>0</v>
      </c>
    </row>
    <row r="4137" spans="7:29" x14ac:dyDescent="0.25">
      <c r="G4137" s="71"/>
      <c r="H4137" s="113" t="str">
        <f t="shared" si="412"/>
        <v/>
      </c>
      <c r="I4137" s="72"/>
      <c r="Y4137" s="65" t="str">
        <f t="shared" si="413"/>
        <v>DOUBLE</v>
      </c>
      <c r="Z4137" s="65">
        <f t="shared" si="408"/>
        <v>0</v>
      </c>
      <c r="AA4137" s="65">
        <f t="shared" si="409"/>
        <v>0</v>
      </c>
      <c r="AB4137" s="65">
        <f t="shared" si="410"/>
        <v>1</v>
      </c>
      <c r="AC4137" s="65">
        <f t="shared" si="411"/>
        <v>0</v>
      </c>
    </row>
    <row r="4138" spans="7:29" x14ac:dyDescent="0.25">
      <c r="G4138" s="71"/>
      <c r="H4138" s="113" t="str">
        <f t="shared" si="412"/>
        <v/>
      </c>
      <c r="I4138" s="72"/>
      <c r="Y4138" s="65" t="str">
        <f t="shared" si="413"/>
        <v>DOUBLE</v>
      </c>
      <c r="Z4138" s="65">
        <f t="shared" si="408"/>
        <v>0</v>
      </c>
      <c r="AA4138" s="65">
        <f t="shared" si="409"/>
        <v>0</v>
      </c>
      <c r="AB4138" s="65">
        <f t="shared" si="410"/>
        <v>1</v>
      </c>
      <c r="AC4138" s="65">
        <f t="shared" si="411"/>
        <v>0</v>
      </c>
    </row>
    <row r="4139" spans="7:29" x14ac:dyDescent="0.25">
      <c r="G4139" s="71"/>
      <c r="H4139" s="113" t="str">
        <f t="shared" si="412"/>
        <v/>
      </c>
      <c r="I4139" s="72"/>
      <c r="Y4139" s="65" t="str">
        <f t="shared" si="413"/>
        <v>DOUBLE</v>
      </c>
      <c r="Z4139" s="65">
        <f t="shared" si="408"/>
        <v>0</v>
      </c>
      <c r="AA4139" s="65">
        <f t="shared" si="409"/>
        <v>0</v>
      </c>
      <c r="AB4139" s="65">
        <f t="shared" si="410"/>
        <v>1</v>
      </c>
      <c r="AC4139" s="65">
        <f t="shared" si="411"/>
        <v>0</v>
      </c>
    </row>
    <row r="4140" spans="7:29" x14ac:dyDescent="0.25">
      <c r="G4140" s="71"/>
      <c r="H4140" s="113" t="str">
        <f t="shared" si="412"/>
        <v/>
      </c>
      <c r="I4140" s="72"/>
      <c r="Y4140" s="65" t="str">
        <f t="shared" si="413"/>
        <v>DOUBLE</v>
      </c>
      <c r="Z4140" s="65">
        <f t="shared" si="408"/>
        <v>0</v>
      </c>
      <c r="AA4140" s="65">
        <f t="shared" si="409"/>
        <v>0</v>
      </c>
      <c r="AB4140" s="65">
        <f t="shared" si="410"/>
        <v>1</v>
      </c>
      <c r="AC4140" s="65">
        <f t="shared" si="411"/>
        <v>0</v>
      </c>
    </row>
    <row r="4141" spans="7:29" x14ac:dyDescent="0.25">
      <c r="G4141" s="71"/>
      <c r="H4141" s="113" t="str">
        <f t="shared" si="412"/>
        <v/>
      </c>
      <c r="I4141" s="72"/>
      <c r="Y4141" s="65" t="str">
        <f t="shared" si="413"/>
        <v>DOUBLE</v>
      </c>
      <c r="Z4141" s="65">
        <f t="shared" si="408"/>
        <v>0</v>
      </c>
      <c r="AA4141" s="65">
        <f t="shared" si="409"/>
        <v>0</v>
      </c>
      <c r="AB4141" s="65">
        <f t="shared" si="410"/>
        <v>1</v>
      </c>
      <c r="AC4141" s="65">
        <f t="shared" si="411"/>
        <v>0</v>
      </c>
    </row>
    <row r="4142" spans="7:29" x14ac:dyDescent="0.25">
      <c r="G4142" s="71"/>
      <c r="H4142" s="113" t="str">
        <f t="shared" si="412"/>
        <v/>
      </c>
      <c r="I4142" s="72"/>
      <c r="Y4142" s="65" t="str">
        <f t="shared" si="413"/>
        <v>DOUBLE</v>
      </c>
      <c r="Z4142" s="65">
        <f t="shared" si="408"/>
        <v>0</v>
      </c>
      <c r="AA4142" s="65">
        <f t="shared" si="409"/>
        <v>0</v>
      </c>
      <c r="AB4142" s="65">
        <f t="shared" si="410"/>
        <v>1</v>
      </c>
      <c r="AC4142" s="65">
        <f t="shared" si="411"/>
        <v>0</v>
      </c>
    </row>
    <row r="4143" spans="7:29" x14ac:dyDescent="0.25">
      <c r="G4143" s="71"/>
      <c r="H4143" s="113" t="str">
        <f t="shared" si="412"/>
        <v/>
      </c>
      <c r="I4143" s="72"/>
      <c r="Y4143" s="65" t="str">
        <f t="shared" si="413"/>
        <v>DOUBLE</v>
      </c>
      <c r="Z4143" s="65">
        <f t="shared" si="408"/>
        <v>0</v>
      </c>
      <c r="AA4143" s="65">
        <f t="shared" si="409"/>
        <v>0</v>
      </c>
      <c r="AB4143" s="65">
        <f t="shared" si="410"/>
        <v>1</v>
      </c>
      <c r="AC4143" s="65">
        <f t="shared" si="411"/>
        <v>0</v>
      </c>
    </row>
    <row r="4144" spans="7:29" x14ac:dyDescent="0.25">
      <c r="G4144" s="71"/>
      <c r="H4144" s="113" t="str">
        <f t="shared" si="412"/>
        <v/>
      </c>
      <c r="I4144" s="72"/>
      <c r="Y4144" s="65" t="str">
        <f t="shared" si="413"/>
        <v>DOUBLE</v>
      </c>
      <c r="Z4144" s="65">
        <f t="shared" si="408"/>
        <v>0</v>
      </c>
      <c r="AA4144" s="65">
        <f t="shared" si="409"/>
        <v>0</v>
      </c>
      <c r="AB4144" s="65">
        <f t="shared" si="410"/>
        <v>1</v>
      </c>
      <c r="AC4144" s="65">
        <f t="shared" si="411"/>
        <v>0</v>
      </c>
    </row>
    <row r="4145" spans="7:29" x14ac:dyDescent="0.25">
      <c r="G4145" s="71"/>
      <c r="H4145" s="113" t="str">
        <f t="shared" si="412"/>
        <v/>
      </c>
      <c r="I4145" s="72"/>
      <c r="Y4145" s="65" t="str">
        <f t="shared" si="413"/>
        <v>DOUBLE</v>
      </c>
      <c r="Z4145" s="65">
        <f t="shared" si="408"/>
        <v>0</v>
      </c>
      <c r="AA4145" s="65">
        <f t="shared" si="409"/>
        <v>0</v>
      </c>
      <c r="AB4145" s="65">
        <f t="shared" si="410"/>
        <v>1</v>
      </c>
      <c r="AC4145" s="65">
        <f t="shared" si="411"/>
        <v>0</v>
      </c>
    </row>
    <row r="4146" spans="7:29" x14ac:dyDescent="0.25">
      <c r="G4146" s="71"/>
      <c r="H4146" s="113" t="str">
        <f t="shared" si="412"/>
        <v/>
      </c>
      <c r="I4146" s="72"/>
      <c r="Y4146" s="65" t="str">
        <f t="shared" si="413"/>
        <v>DOUBLE</v>
      </c>
      <c r="Z4146" s="65">
        <f t="shared" si="408"/>
        <v>0</v>
      </c>
      <c r="AA4146" s="65">
        <f t="shared" si="409"/>
        <v>0</v>
      </c>
      <c r="AB4146" s="65">
        <f t="shared" si="410"/>
        <v>1</v>
      </c>
      <c r="AC4146" s="65">
        <f t="shared" si="411"/>
        <v>0</v>
      </c>
    </row>
    <row r="4147" spans="7:29" x14ac:dyDescent="0.25">
      <c r="G4147" s="71"/>
      <c r="H4147" s="113" t="str">
        <f t="shared" si="412"/>
        <v/>
      </c>
      <c r="I4147" s="72"/>
      <c r="Y4147" s="65" t="str">
        <f t="shared" si="413"/>
        <v>DOUBLE</v>
      </c>
      <c r="Z4147" s="65">
        <f t="shared" si="408"/>
        <v>0</v>
      </c>
      <c r="AA4147" s="65">
        <f t="shared" si="409"/>
        <v>0</v>
      </c>
      <c r="AB4147" s="65">
        <f t="shared" si="410"/>
        <v>1</v>
      </c>
      <c r="AC4147" s="65">
        <f t="shared" si="411"/>
        <v>0</v>
      </c>
    </row>
    <row r="4148" spans="7:29" x14ac:dyDescent="0.25">
      <c r="G4148" s="71"/>
      <c r="H4148" s="113" t="str">
        <f t="shared" si="412"/>
        <v/>
      </c>
      <c r="I4148" s="72"/>
      <c r="Y4148" s="65" t="str">
        <f t="shared" si="413"/>
        <v>DOUBLE</v>
      </c>
      <c r="Z4148" s="65">
        <f t="shared" si="408"/>
        <v>0</v>
      </c>
      <c r="AA4148" s="65">
        <f t="shared" si="409"/>
        <v>0</v>
      </c>
      <c r="AB4148" s="65">
        <f t="shared" si="410"/>
        <v>1</v>
      </c>
      <c r="AC4148" s="65">
        <f t="shared" si="411"/>
        <v>0</v>
      </c>
    </row>
    <row r="4149" spans="7:29" x14ac:dyDescent="0.25">
      <c r="G4149" s="71"/>
      <c r="H4149" s="113" t="str">
        <f t="shared" si="412"/>
        <v/>
      </c>
      <c r="I4149" s="72"/>
      <c r="Y4149" s="65" t="str">
        <f t="shared" si="413"/>
        <v>DOUBLE</v>
      </c>
      <c r="Z4149" s="65">
        <f t="shared" si="408"/>
        <v>0</v>
      </c>
      <c r="AA4149" s="65">
        <f t="shared" si="409"/>
        <v>0</v>
      </c>
      <c r="AB4149" s="65">
        <f t="shared" si="410"/>
        <v>1</v>
      </c>
      <c r="AC4149" s="65">
        <f t="shared" si="411"/>
        <v>0</v>
      </c>
    </row>
    <row r="4150" spans="7:29" x14ac:dyDescent="0.25">
      <c r="G4150" s="71"/>
      <c r="H4150" s="113" t="str">
        <f t="shared" si="412"/>
        <v/>
      </c>
      <c r="I4150" s="72"/>
      <c r="Y4150" s="65" t="str">
        <f t="shared" si="413"/>
        <v>DOUBLE</v>
      </c>
      <c r="Z4150" s="65">
        <f t="shared" si="408"/>
        <v>0</v>
      </c>
      <c r="AA4150" s="65">
        <f t="shared" si="409"/>
        <v>0</v>
      </c>
      <c r="AB4150" s="65">
        <f t="shared" si="410"/>
        <v>1</v>
      </c>
      <c r="AC4150" s="65">
        <f t="shared" si="411"/>
        <v>0</v>
      </c>
    </row>
    <row r="4151" spans="7:29" x14ac:dyDescent="0.25">
      <c r="G4151" s="71"/>
      <c r="H4151" s="113" t="str">
        <f t="shared" si="412"/>
        <v/>
      </c>
      <c r="I4151" s="72"/>
      <c r="Y4151" s="65" t="str">
        <f t="shared" si="413"/>
        <v>DOUBLE</v>
      </c>
      <c r="Z4151" s="65">
        <f t="shared" si="408"/>
        <v>0</v>
      </c>
      <c r="AA4151" s="65">
        <f t="shared" si="409"/>
        <v>0</v>
      </c>
      <c r="AB4151" s="65">
        <f t="shared" si="410"/>
        <v>1</v>
      </c>
      <c r="AC4151" s="65">
        <f t="shared" si="411"/>
        <v>0</v>
      </c>
    </row>
    <row r="4152" spans="7:29" x14ac:dyDescent="0.25">
      <c r="G4152" s="71"/>
      <c r="H4152" s="113" t="str">
        <f t="shared" si="412"/>
        <v/>
      </c>
      <c r="I4152" s="72"/>
      <c r="Y4152" s="65" t="str">
        <f t="shared" si="413"/>
        <v>DOUBLE</v>
      </c>
      <c r="Z4152" s="65">
        <f t="shared" si="408"/>
        <v>0</v>
      </c>
      <c r="AA4152" s="65">
        <f t="shared" si="409"/>
        <v>0</v>
      </c>
      <c r="AB4152" s="65">
        <f t="shared" si="410"/>
        <v>1</v>
      </c>
      <c r="AC4152" s="65">
        <f t="shared" si="411"/>
        <v>0</v>
      </c>
    </row>
    <row r="4153" spans="7:29" x14ac:dyDescent="0.25">
      <c r="G4153" s="71"/>
      <c r="H4153" s="113" t="str">
        <f t="shared" si="412"/>
        <v/>
      </c>
      <c r="I4153" s="72"/>
      <c r="Y4153" s="65" t="str">
        <f t="shared" si="413"/>
        <v>DOUBLE</v>
      </c>
      <c r="Z4153" s="65">
        <f t="shared" si="408"/>
        <v>0</v>
      </c>
      <c r="AA4153" s="65">
        <f t="shared" si="409"/>
        <v>0</v>
      </c>
      <c r="AB4153" s="65">
        <f t="shared" si="410"/>
        <v>1</v>
      </c>
      <c r="AC4153" s="65">
        <f t="shared" si="411"/>
        <v>0</v>
      </c>
    </row>
    <row r="4154" spans="7:29" x14ac:dyDescent="0.25">
      <c r="G4154" s="71"/>
      <c r="H4154" s="113" t="str">
        <f t="shared" si="412"/>
        <v/>
      </c>
      <c r="I4154" s="72"/>
      <c r="Y4154" s="65" t="str">
        <f t="shared" si="413"/>
        <v>DOUBLE</v>
      </c>
      <c r="Z4154" s="65">
        <f t="shared" si="408"/>
        <v>0</v>
      </c>
      <c r="AA4154" s="65">
        <f t="shared" si="409"/>
        <v>0</v>
      </c>
      <c r="AB4154" s="65">
        <f t="shared" si="410"/>
        <v>1</v>
      </c>
      <c r="AC4154" s="65">
        <f t="shared" si="411"/>
        <v>0</v>
      </c>
    </row>
    <row r="4155" spans="7:29" x14ac:dyDescent="0.25">
      <c r="G4155" s="71"/>
      <c r="H4155" s="113" t="str">
        <f t="shared" si="412"/>
        <v/>
      </c>
      <c r="I4155" s="72"/>
      <c r="Y4155" s="65" t="str">
        <f t="shared" si="413"/>
        <v>DOUBLE</v>
      </c>
      <c r="Z4155" s="65">
        <f t="shared" si="408"/>
        <v>0</v>
      </c>
      <c r="AA4155" s="65">
        <f t="shared" si="409"/>
        <v>0</v>
      </c>
      <c r="AB4155" s="65">
        <f t="shared" si="410"/>
        <v>1</v>
      </c>
      <c r="AC4155" s="65">
        <f t="shared" si="411"/>
        <v>0</v>
      </c>
    </row>
    <row r="4156" spans="7:29" x14ac:dyDescent="0.25">
      <c r="G4156" s="71"/>
      <c r="H4156" s="113" t="str">
        <f t="shared" si="412"/>
        <v/>
      </c>
      <c r="I4156" s="72"/>
      <c r="Y4156" s="65" t="str">
        <f t="shared" si="413"/>
        <v>DOUBLE</v>
      </c>
      <c r="Z4156" s="65">
        <f t="shared" si="408"/>
        <v>0</v>
      </c>
      <c r="AA4156" s="65">
        <f t="shared" si="409"/>
        <v>0</v>
      </c>
      <c r="AB4156" s="65">
        <f t="shared" si="410"/>
        <v>1</v>
      </c>
      <c r="AC4156" s="65">
        <f t="shared" si="411"/>
        <v>0</v>
      </c>
    </row>
    <row r="4157" spans="7:29" x14ac:dyDescent="0.25">
      <c r="G4157" s="71"/>
      <c r="H4157" s="113" t="str">
        <f t="shared" si="412"/>
        <v/>
      </c>
      <c r="I4157" s="72"/>
      <c r="Y4157" s="65" t="str">
        <f t="shared" si="413"/>
        <v>DOUBLE</v>
      </c>
      <c r="Z4157" s="65">
        <f t="shared" si="408"/>
        <v>0</v>
      </c>
      <c r="AA4157" s="65">
        <f t="shared" si="409"/>
        <v>0</v>
      </c>
      <c r="AB4157" s="65">
        <f t="shared" si="410"/>
        <v>1</v>
      </c>
      <c r="AC4157" s="65">
        <f t="shared" si="411"/>
        <v>0</v>
      </c>
    </row>
    <row r="4158" spans="7:29" x14ac:dyDescent="0.25">
      <c r="G4158" s="71"/>
      <c r="H4158" s="113" t="str">
        <f t="shared" si="412"/>
        <v/>
      </c>
      <c r="I4158" s="72"/>
      <c r="Y4158" s="65" t="str">
        <f t="shared" si="413"/>
        <v>DOUBLE</v>
      </c>
      <c r="Z4158" s="65">
        <f t="shared" si="408"/>
        <v>0</v>
      </c>
      <c r="AA4158" s="65">
        <f t="shared" si="409"/>
        <v>0</v>
      </c>
      <c r="AB4158" s="65">
        <f t="shared" si="410"/>
        <v>1</v>
      </c>
      <c r="AC4158" s="65">
        <f t="shared" si="411"/>
        <v>0</v>
      </c>
    </row>
    <row r="4159" spans="7:29" x14ac:dyDescent="0.25">
      <c r="G4159" s="71"/>
      <c r="H4159" s="113" t="str">
        <f t="shared" si="412"/>
        <v/>
      </c>
      <c r="I4159" s="72"/>
      <c r="Y4159" s="65" t="str">
        <f t="shared" si="413"/>
        <v>DOUBLE</v>
      </c>
      <c r="Z4159" s="65">
        <f t="shared" si="408"/>
        <v>0</v>
      </c>
      <c r="AA4159" s="65">
        <f t="shared" si="409"/>
        <v>0</v>
      </c>
      <c r="AB4159" s="65">
        <f t="shared" si="410"/>
        <v>1</v>
      </c>
      <c r="AC4159" s="65">
        <f t="shared" si="411"/>
        <v>0</v>
      </c>
    </row>
    <row r="4160" spans="7:29" x14ac:dyDescent="0.25">
      <c r="G4160" s="71"/>
      <c r="H4160" s="113" t="str">
        <f t="shared" si="412"/>
        <v/>
      </c>
      <c r="I4160" s="72"/>
      <c r="Y4160" s="65" t="str">
        <f t="shared" si="413"/>
        <v>DOUBLE</v>
      </c>
      <c r="Z4160" s="65">
        <f t="shared" si="408"/>
        <v>0</v>
      </c>
      <c r="AA4160" s="65">
        <f t="shared" si="409"/>
        <v>0</v>
      </c>
      <c r="AB4160" s="65">
        <f t="shared" si="410"/>
        <v>1</v>
      </c>
      <c r="AC4160" s="65">
        <f t="shared" si="411"/>
        <v>0</v>
      </c>
    </row>
    <row r="4161" spans="7:29" x14ac:dyDescent="0.25">
      <c r="G4161" s="71"/>
      <c r="H4161" s="113" t="str">
        <f t="shared" si="412"/>
        <v/>
      </c>
      <c r="I4161" s="72"/>
      <c r="Y4161" s="65" t="str">
        <f t="shared" si="413"/>
        <v>DOUBLE</v>
      </c>
      <c r="Z4161" s="65">
        <f t="shared" ref="Z4161:Z4224" si="414">A4002</f>
        <v>0</v>
      </c>
      <c r="AA4161" s="65">
        <f t="shared" si="409"/>
        <v>0</v>
      </c>
      <c r="AB4161" s="65">
        <f t="shared" si="410"/>
        <v>1</v>
      </c>
      <c r="AC4161" s="65">
        <f t="shared" si="411"/>
        <v>0</v>
      </c>
    </row>
    <row r="4162" spans="7:29" x14ac:dyDescent="0.25">
      <c r="G4162" s="71"/>
      <c r="H4162" s="113" t="str">
        <f t="shared" si="412"/>
        <v/>
      </c>
      <c r="I4162" s="72"/>
      <c r="Y4162" s="65" t="str">
        <f t="shared" si="413"/>
        <v>DOUBLE</v>
      </c>
      <c r="Z4162" s="65">
        <f t="shared" si="414"/>
        <v>0</v>
      </c>
      <c r="AA4162" s="65">
        <f t="shared" si="409"/>
        <v>0</v>
      </c>
      <c r="AB4162" s="65">
        <f t="shared" si="410"/>
        <v>1</v>
      </c>
      <c r="AC4162" s="65">
        <f t="shared" si="411"/>
        <v>0</v>
      </c>
    </row>
    <row r="4163" spans="7:29" x14ac:dyDescent="0.25">
      <c r="G4163" s="71"/>
      <c r="H4163" s="113" t="str">
        <f t="shared" si="412"/>
        <v/>
      </c>
      <c r="I4163" s="72"/>
      <c r="Y4163" s="65" t="str">
        <f t="shared" si="413"/>
        <v>DOUBLE</v>
      </c>
      <c r="Z4163" s="65">
        <f t="shared" si="414"/>
        <v>0</v>
      </c>
      <c r="AA4163" s="65">
        <f t="shared" ref="AA4163:AA4226" si="415">I4004</f>
        <v>0</v>
      </c>
      <c r="AB4163" s="65">
        <f t="shared" ref="AB4163:AB4226" si="416">IF(ISNA(MATCH(C4004,G4004,0)),1,0)</f>
        <v>1</v>
      </c>
      <c r="AC4163" s="65">
        <f t="shared" si="411"/>
        <v>0</v>
      </c>
    </row>
    <row r="4164" spans="7:29" x14ac:dyDescent="0.25">
      <c r="G4164" s="71"/>
      <c r="H4164" s="113" t="str">
        <f t="shared" si="412"/>
        <v/>
      </c>
      <c r="I4164" s="72"/>
      <c r="Y4164" s="65" t="str">
        <f t="shared" si="413"/>
        <v>DOUBLE</v>
      </c>
      <c r="Z4164" s="65">
        <f t="shared" si="414"/>
        <v>0</v>
      </c>
      <c r="AA4164" s="65">
        <f t="shared" si="415"/>
        <v>0</v>
      </c>
      <c r="AB4164" s="65">
        <f t="shared" si="416"/>
        <v>1</v>
      </c>
      <c r="AC4164" s="65">
        <f t="shared" si="411"/>
        <v>0</v>
      </c>
    </row>
    <row r="4165" spans="7:29" x14ac:dyDescent="0.25">
      <c r="G4165" s="71"/>
      <c r="H4165" s="113" t="str">
        <f t="shared" si="412"/>
        <v/>
      </c>
      <c r="I4165" s="72"/>
      <c r="Y4165" s="65" t="str">
        <f t="shared" si="413"/>
        <v>DOUBLE</v>
      </c>
      <c r="Z4165" s="65">
        <f t="shared" si="414"/>
        <v>0</v>
      </c>
      <c r="AA4165" s="65">
        <f t="shared" si="415"/>
        <v>0</v>
      </c>
      <c r="AB4165" s="65">
        <f t="shared" si="416"/>
        <v>1</v>
      </c>
      <c r="AC4165" s="65">
        <f t="shared" si="411"/>
        <v>0</v>
      </c>
    </row>
    <row r="4166" spans="7:29" x14ac:dyDescent="0.25">
      <c r="G4166" s="71"/>
      <c r="H4166" s="113" t="str">
        <f t="shared" si="412"/>
        <v/>
      </c>
      <c r="I4166" s="72"/>
      <c r="Y4166" s="65" t="str">
        <f t="shared" si="413"/>
        <v>DOUBLE</v>
      </c>
      <c r="Z4166" s="65">
        <f t="shared" si="414"/>
        <v>0</v>
      </c>
      <c r="AA4166" s="65">
        <f t="shared" si="415"/>
        <v>0</v>
      </c>
      <c r="AB4166" s="65">
        <f t="shared" si="416"/>
        <v>1</v>
      </c>
      <c r="AC4166" s="65">
        <f t="shared" si="411"/>
        <v>0</v>
      </c>
    </row>
    <row r="4167" spans="7:29" x14ac:dyDescent="0.25">
      <c r="G4167" s="71"/>
      <c r="H4167" s="113" t="str">
        <f t="shared" si="412"/>
        <v/>
      </c>
      <c r="I4167" s="72"/>
      <c r="Y4167" s="65" t="str">
        <f t="shared" si="413"/>
        <v>DOUBLE</v>
      </c>
      <c r="Z4167" s="65">
        <f t="shared" si="414"/>
        <v>0</v>
      </c>
      <c r="AA4167" s="65">
        <f t="shared" si="415"/>
        <v>0</v>
      </c>
      <c r="AB4167" s="65">
        <f t="shared" si="416"/>
        <v>1</v>
      </c>
      <c r="AC4167" s="65">
        <f t="shared" ref="AC4167:AC4230" si="417">LEN(G4008)</f>
        <v>0</v>
      </c>
    </row>
    <row r="4168" spans="7:29" x14ac:dyDescent="0.25">
      <c r="G4168" s="71"/>
      <c r="H4168" s="113" t="str">
        <f t="shared" si="412"/>
        <v/>
      </c>
      <c r="I4168" s="72"/>
      <c r="Y4168" s="65" t="str">
        <f t="shared" si="413"/>
        <v>DOUBLE</v>
      </c>
      <c r="Z4168" s="65">
        <f t="shared" si="414"/>
        <v>0</v>
      </c>
      <c r="AA4168" s="65">
        <f t="shared" si="415"/>
        <v>0</v>
      </c>
      <c r="AB4168" s="65">
        <f t="shared" si="416"/>
        <v>1</v>
      </c>
      <c r="AC4168" s="65">
        <f t="shared" si="417"/>
        <v>0</v>
      </c>
    </row>
    <row r="4169" spans="7:29" x14ac:dyDescent="0.25">
      <c r="G4169" s="71"/>
      <c r="H4169" s="113" t="str">
        <f t="shared" si="412"/>
        <v/>
      </c>
      <c r="I4169" s="72"/>
      <c r="Y4169" s="65" t="str">
        <f t="shared" si="413"/>
        <v>DOUBLE</v>
      </c>
      <c r="Z4169" s="65">
        <f t="shared" si="414"/>
        <v>0</v>
      </c>
      <c r="AA4169" s="65">
        <f t="shared" si="415"/>
        <v>0</v>
      </c>
      <c r="AB4169" s="65">
        <f t="shared" si="416"/>
        <v>1</v>
      </c>
      <c r="AC4169" s="65">
        <f t="shared" si="417"/>
        <v>0</v>
      </c>
    </row>
    <row r="4170" spans="7:29" x14ac:dyDescent="0.25">
      <c r="G4170" s="71"/>
      <c r="H4170" s="113" t="str">
        <f t="shared" si="412"/>
        <v/>
      </c>
      <c r="I4170" s="72"/>
      <c r="Y4170" s="65" t="str">
        <f t="shared" si="413"/>
        <v>DOUBLE</v>
      </c>
      <c r="Z4170" s="65">
        <f t="shared" si="414"/>
        <v>0</v>
      </c>
      <c r="AA4170" s="65">
        <f t="shared" si="415"/>
        <v>0</v>
      </c>
      <c r="AB4170" s="65">
        <f t="shared" si="416"/>
        <v>1</v>
      </c>
      <c r="AC4170" s="65">
        <f t="shared" si="417"/>
        <v>0</v>
      </c>
    </row>
    <row r="4171" spans="7:29" x14ac:dyDescent="0.25">
      <c r="G4171" s="71"/>
      <c r="H4171" s="113" t="str">
        <f t="shared" si="412"/>
        <v/>
      </c>
      <c r="I4171" s="72"/>
      <c r="Y4171" s="65" t="str">
        <f t="shared" si="413"/>
        <v>DOUBLE</v>
      </c>
      <c r="Z4171" s="65">
        <f t="shared" si="414"/>
        <v>0</v>
      </c>
      <c r="AA4171" s="65">
        <f t="shared" si="415"/>
        <v>0</v>
      </c>
      <c r="AB4171" s="65">
        <f t="shared" si="416"/>
        <v>1</v>
      </c>
      <c r="AC4171" s="65">
        <f t="shared" si="417"/>
        <v>0</v>
      </c>
    </row>
    <row r="4172" spans="7:29" x14ac:dyDescent="0.25">
      <c r="G4172" s="71"/>
      <c r="H4172" s="113" t="str">
        <f t="shared" si="412"/>
        <v/>
      </c>
      <c r="I4172" s="72"/>
      <c r="Y4172" s="65" t="str">
        <f t="shared" si="413"/>
        <v>DOUBLE</v>
      </c>
      <c r="Z4172" s="65">
        <f t="shared" si="414"/>
        <v>0</v>
      </c>
      <c r="AA4172" s="65">
        <f t="shared" si="415"/>
        <v>0</v>
      </c>
      <c r="AB4172" s="65">
        <f t="shared" si="416"/>
        <v>1</v>
      </c>
      <c r="AC4172" s="65">
        <f t="shared" si="417"/>
        <v>0</v>
      </c>
    </row>
    <row r="4173" spans="7:29" x14ac:dyDescent="0.25">
      <c r="G4173" s="71"/>
      <c r="H4173" s="113" t="str">
        <f t="shared" si="412"/>
        <v/>
      </c>
      <c r="I4173" s="72"/>
      <c r="Y4173" s="65" t="str">
        <f t="shared" si="413"/>
        <v>DOUBLE</v>
      </c>
      <c r="Z4173" s="65">
        <f t="shared" si="414"/>
        <v>0</v>
      </c>
      <c r="AA4173" s="65">
        <f t="shared" si="415"/>
        <v>0</v>
      </c>
      <c r="AB4173" s="65">
        <f t="shared" si="416"/>
        <v>1</v>
      </c>
      <c r="AC4173" s="65">
        <f t="shared" si="417"/>
        <v>0</v>
      </c>
    </row>
    <row r="4174" spans="7:29" x14ac:dyDescent="0.25">
      <c r="G4174" s="71"/>
      <c r="H4174" s="113" t="str">
        <f t="shared" si="412"/>
        <v/>
      </c>
      <c r="I4174" s="72"/>
      <c r="Y4174" s="65" t="str">
        <f t="shared" si="413"/>
        <v>DOUBLE</v>
      </c>
      <c r="Z4174" s="65">
        <f t="shared" si="414"/>
        <v>0</v>
      </c>
      <c r="AA4174" s="65">
        <f t="shared" si="415"/>
        <v>0</v>
      </c>
      <c r="AB4174" s="65">
        <f t="shared" si="416"/>
        <v>1</v>
      </c>
      <c r="AC4174" s="65">
        <f t="shared" si="417"/>
        <v>0</v>
      </c>
    </row>
    <row r="4175" spans="7:29" x14ac:dyDescent="0.25">
      <c r="G4175" s="71"/>
      <c r="H4175" s="113" t="str">
        <f t="shared" si="412"/>
        <v/>
      </c>
      <c r="I4175" s="72"/>
      <c r="Y4175" s="65" t="str">
        <f t="shared" si="413"/>
        <v>DOUBLE</v>
      </c>
      <c r="Z4175" s="65">
        <f t="shared" si="414"/>
        <v>0</v>
      </c>
      <c r="AA4175" s="65">
        <f t="shared" si="415"/>
        <v>0</v>
      </c>
      <c r="AB4175" s="65">
        <f t="shared" si="416"/>
        <v>1</v>
      </c>
      <c r="AC4175" s="65">
        <f t="shared" si="417"/>
        <v>0</v>
      </c>
    </row>
    <row r="4176" spans="7:29" x14ac:dyDescent="0.25">
      <c r="G4176" s="71"/>
      <c r="H4176" s="113" t="str">
        <f t="shared" si="412"/>
        <v/>
      </c>
      <c r="I4176" s="72"/>
      <c r="Y4176" s="65" t="str">
        <f t="shared" si="413"/>
        <v>DOUBLE</v>
      </c>
      <c r="Z4176" s="65">
        <f t="shared" si="414"/>
        <v>0</v>
      </c>
      <c r="AA4176" s="65">
        <f t="shared" si="415"/>
        <v>0</v>
      </c>
      <c r="AB4176" s="65">
        <f t="shared" si="416"/>
        <v>1</v>
      </c>
      <c r="AC4176" s="65">
        <f t="shared" si="417"/>
        <v>0</v>
      </c>
    </row>
    <row r="4177" spans="7:29" x14ac:dyDescent="0.25">
      <c r="G4177" s="71"/>
      <c r="H4177" s="113" t="str">
        <f t="shared" si="412"/>
        <v/>
      </c>
      <c r="I4177" s="72"/>
      <c r="Y4177" s="65" t="str">
        <f t="shared" si="413"/>
        <v>DOUBLE</v>
      </c>
      <c r="Z4177" s="65">
        <f t="shared" si="414"/>
        <v>0</v>
      </c>
      <c r="AA4177" s="65">
        <f t="shared" si="415"/>
        <v>0</v>
      </c>
      <c r="AB4177" s="65">
        <f t="shared" si="416"/>
        <v>1</v>
      </c>
      <c r="AC4177" s="65">
        <f t="shared" si="417"/>
        <v>0</v>
      </c>
    </row>
    <row r="4178" spans="7:29" x14ac:dyDescent="0.25">
      <c r="G4178" s="71"/>
      <c r="H4178" s="113" t="str">
        <f t="shared" si="412"/>
        <v/>
      </c>
      <c r="I4178" s="72"/>
      <c r="Y4178" s="65" t="str">
        <f t="shared" si="413"/>
        <v>DOUBLE</v>
      </c>
      <c r="Z4178" s="65">
        <f t="shared" si="414"/>
        <v>0</v>
      </c>
      <c r="AA4178" s="65">
        <f t="shared" si="415"/>
        <v>0</v>
      </c>
      <c r="AB4178" s="65">
        <f t="shared" si="416"/>
        <v>1</v>
      </c>
      <c r="AC4178" s="65">
        <f t="shared" si="417"/>
        <v>0</v>
      </c>
    </row>
    <row r="4179" spans="7:29" x14ac:dyDescent="0.25">
      <c r="G4179" s="71"/>
      <c r="H4179" s="113" t="str">
        <f t="shared" si="412"/>
        <v/>
      </c>
      <c r="I4179" s="72"/>
      <c r="Y4179" s="65" t="str">
        <f t="shared" si="413"/>
        <v>DOUBLE</v>
      </c>
      <c r="Z4179" s="65">
        <f t="shared" si="414"/>
        <v>0</v>
      </c>
      <c r="AA4179" s="65">
        <f t="shared" si="415"/>
        <v>0</v>
      </c>
      <c r="AB4179" s="65">
        <f t="shared" si="416"/>
        <v>1</v>
      </c>
      <c r="AC4179" s="65">
        <f t="shared" si="417"/>
        <v>0</v>
      </c>
    </row>
    <row r="4180" spans="7:29" x14ac:dyDescent="0.25">
      <c r="G4180" s="71"/>
      <c r="H4180" s="113" t="str">
        <f t="shared" si="412"/>
        <v/>
      </c>
      <c r="I4180" s="72"/>
      <c r="Y4180" s="65" t="str">
        <f t="shared" si="413"/>
        <v>DOUBLE</v>
      </c>
      <c r="Z4180" s="65">
        <f t="shared" si="414"/>
        <v>0</v>
      </c>
      <c r="AA4180" s="65">
        <f t="shared" si="415"/>
        <v>0</v>
      </c>
      <c r="AB4180" s="65">
        <f t="shared" si="416"/>
        <v>1</v>
      </c>
      <c r="AC4180" s="65">
        <f t="shared" si="417"/>
        <v>0</v>
      </c>
    </row>
    <row r="4181" spans="7:29" x14ac:dyDescent="0.25">
      <c r="G4181" s="71"/>
      <c r="H4181" s="113" t="str">
        <f t="shared" si="412"/>
        <v/>
      </c>
      <c r="I4181" s="72"/>
      <c r="Y4181" s="65" t="str">
        <f t="shared" si="413"/>
        <v>DOUBLE</v>
      </c>
      <c r="Z4181" s="65">
        <f t="shared" si="414"/>
        <v>0</v>
      </c>
      <c r="AA4181" s="65">
        <f t="shared" si="415"/>
        <v>0</v>
      </c>
      <c r="AB4181" s="65">
        <f t="shared" si="416"/>
        <v>1</v>
      </c>
      <c r="AC4181" s="65">
        <f t="shared" si="417"/>
        <v>0</v>
      </c>
    </row>
    <row r="4182" spans="7:29" x14ac:dyDescent="0.25">
      <c r="G4182" s="71"/>
      <c r="H4182" s="113" t="str">
        <f t="shared" si="412"/>
        <v/>
      </c>
      <c r="I4182" s="72"/>
      <c r="Y4182" s="65" t="str">
        <f t="shared" si="413"/>
        <v>DOUBLE</v>
      </c>
      <c r="Z4182" s="65">
        <f t="shared" si="414"/>
        <v>0</v>
      </c>
      <c r="AA4182" s="65">
        <f t="shared" si="415"/>
        <v>0</v>
      </c>
      <c r="AB4182" s="65">
        <f t="shared" si="416"/>
        <v>1</v>
      </c>
      <c r="AC4182" s="65">
        <f t="shared" si="417"/>
        <v>0</v>
      </c>
    </row>
    <row r="4183" spans="7:29" x14ac:dyDescent="0.25">
      <c r="G4183" s="71"/>
      <c r="H4183" s="113" t="str">
        <f t="shared" si="412"/>
        <v/>
      </c>
      <c r="I4183" s="72"/>
      <c r="Y4183" s="65" t="str">
        <f t="shared" si="413"/>
        <v>DOUBLE</v>
      </c>
      <c r="Z4183" s="65">
        <f t="shared" si="414"/>
        <v>0</v>
      </c>
      <c r="AA4183" s="65">
        <f t="shared" si="415"/>
        <v>0</v>
      </c>
      <c r="AB4183" s="65">
        <f t="shared" si="416"/>
        <v>1</v>
      </c>
      <c r="AC4183" s="65">
        <f t="shared" si="417"/>
        <v>0</v>
      </c>
    </row>
    <row r="4184" spans="7:29" x14ac:dyDescent="0.25">
      <c r="G4184" s="71"/>
      <c r="H4184" s="113" t="str">
        <f t="shared" si="412"/>
        <v/>
      </c>
      <c r="I4184" s="72"/>
      <c r="Y4184" s="65" t="str">
        <f t="shared" si="413"/>
        <v>DOUBLE</v>
      </c>
      <c r="Z4184" s="65">
        <f t="shared" si="414"/>
        <v>0</v>
      </c>
      <c r="AA4184" s="65">
        <f t="shared" si="415"/>
        <v>0</v>
      </c>
      <c r="AB4184" s="65">
        <f t="shared" si="416"/>
        <v>1</v>
      </c>
      <c r="AC4184" s="65">
        <f t="shared" si="417"/>
        <v>0</v>
      </c>
    </row>
    <row r="4185" spans="7:29" x14ac:dyDescent="0.25">
      <c r="G4185" s="71"/>
      <c r="H4185" s="113" t="str">
        <f t="shared" si="412"/>
        <v/>
      </c>
      <c r="I4185" s="72"/>
      <c r="Y4185" s="65" t="str">
        <f t="shared" si="413"/>
        <v>DOUBLE</v>
      </c>
      <c r="Z4185" s="65">
        <f t="shared" si="414"/>
        <v>0</v>
      </c>
      <c r="AA4185" s="65">
        <f t="shared" si="415"/>
        <v>0</v>
      </c>
      <c r="AB4185" s="65">
        <f t="shared" si="416"/>
        <v>1</v>
      </c>
      <c r="AC4185" s="65">
        <f t="shared" si="417"/>
        <v>0</v>
      </c>
    </row>
    <row r="4186" spans="7:29" x14ac:dyDescent="0.25">
      <c r="G4186" s="71"/>
      <c r="H4186" s="113" t="str">
        <f t="shared" si="412"/>
        <v/>
      </c>
      <c r="I4186" s="72"/>
      <c r="Y4186" s="65" t="str">
        <f t="shared" si="413"/>
        <v>DOUBLE</v>
      </c>
      <c r="Z4186" s="65">
        <f t="shared" si="414"/>
        <v>0</v>
      </c>
      <c r="AA4186" s="65">
        <f t="shared" si="415"/>
        <v>0</v>
      </c>
      <c r="AB4186" s="65">
        <f t="shared" si="416"/>
        <v>1</v>
      </c>
      <c r="AC4186" s="65">
        <f t="shared" si="417"/>
        <v>0</v>
      </c>
    </row>
    <row r="4187" spans="7:29" x14ac:dyDescent="0.25">
      <c r="G4187" s="71"/>
      <c r="H4187" s="113" t="str">
        <f t="shared" si="412"/>
        <v/>
      </c>
      <c r="I4187" s="72"/>
      <c r="Y4187" s="65" t="str">
        <f t="shared" si="413"/>
        <v>DOUBLE</v>
      </c>
      <c r="Z4187" s="65">
        <f t="shared" si="414"/>
        <v>0</v>
      </c>
      <c r="AA4187" s="65">
        <f t="shared" si="415"/>
        <v>0</v>
      </c>
      <c r="AB4187" s="65">
        <f t="shared" si="416"/>
        <v>1</v>
      </c>
      <c r="AC4187" s="65">
        <f t="shared" si="417"/>
        <v>0</v>
      </c>
    </row>
    <row r="4188" spans="7:29" x14ac:dyDescent="0.25">
      <c r="G4188" s="71"/>
      <c r="H4188" s="113" t="str">
        <f t="shared" si="412"/>
        <v/>
      </c>
      <c r="I4188" s="72"/>
      <c r="Y4188" s="65" t="str">
        <f t="shared" si="413"/>
        <v>DOUBLE</v>
      </c>
      <c r="Z4188" s="65">
        <f t="shared" si="414"/>
        <v>0</v>
      </c>
      <c r="AA4188" s="65">
        <f t="shared" si="415"/>
        <v>0</v>
      </c>
      <c r="AB4188" s="65">
        <f t="shared" si="416"/>
        <v>1</v>
      </c>
      <c r="AC4188" s="65">
        <f t="shared" si="417"/>
        <v>0</v>
      </c>
    </row>
    <row r="4189" spans="7:29" x14ac:dyDescent="0.25">
      <c r="G4189" s="71"/>
      <c r="H4189" s="113" t="str">
        <f t="shared" si="412"/>
        <v/>
      </c>
      <c r="I4189" s="72"/>
      <c r="Y4189" s="65" t="str">
        <f t="shared" si="413"/>
        <v>DOUBLE</v>
      </c>
      <c r="Z4189" s="65">
        <f t="shared" si="414"/>
        <v>0</v>
      </c>
      <c r="AA4189" s="65">
        <f t="shared" si="415"/>
        <v>0</v>
      </c>
      <c r="AB4189" s="65">
        <f t="shared" si="416"/>
        <v>1</v>
      </c>
      <c r="AC4189" s="65">
        <f t="shared" si="417"/>
        <v>0</v>
      </c>
    </row>
    <row r="4190" spans="7:29" x14ac:dyDescent="0.25">
      <c r="G4190" s="71"/>
      <c r="H4190" s="113" t="str">
        <f t="shared" si="412"/>
        <v/>
      </c>
      <c r="I4190" s="72"/>
      <c r="Y4190" s="65" t="str">
        <f t="shared" si="413"/>
        <v>DOUBLE</v>
      </c>
      <c r="Z4190" s="65">
        <f t="shared" si="414"/>
        <v>0</v>
      </c>
      <c r="AA4190" s="65">
        <f t="shared" si="415"/>
        <v>0</v>
      </c>
      <c r="AB4190" s="65">
        <f t="shared" si="416"/>
        <v>1</v>
      </c>
      <c r="AC4190" s="65">
        <f t="shared" si="417"/>
        <v>0</v>
      </c>
    </row>
    <row r="4191" spans="7:29" x14ac:dyDescent="0.25">
      <c r="G4191" s="71"/>
      <c r="H4191" s="113" t="str">
        <f t="shared" si="412"/>
        <v/>
      </c>
      <c r="I4191" s="72"/>
      <c r="Y4191" s="65" t="str">
        <f t="shared" si="413"/>
        <v>DOUBLE</v>
      </c>
      <c r="Z4191" s="65">
        <f t="shared" si="414"/>
        <v>0</v>
      </c>
      <c r="AA4191" s="65">
        <f t="shared" si="415"/>
        <v>0</v>
      </c>
      <c r="AB4191" s="65">
        <f t="shared" si="416"/>
        <v>1</v>
      </c>
      <c r="AC4191" s="65">
        <f t="shared" si="417"/>
        <v>0</v>
      </c>
    </row>
    <row r="4192" spans="7:29" x14ac:dyDescent="0.25">
      <c r="G4192" s="71"/>
      <c r="H4192" s="113" t="str">
        <f t="shared" si="412"/>
        <v/>
      </c>
      <c r="I4192" s="72"/>
      <c r="Y4192" s="65" t="str">
        <f t="shared" si="413"/>
        <v>DOUBLE</v>
      </c>
      <c r="Z4192" s="65">
        <f t="shared" si="414"/>
        <v>0</v>
      </c>
      <c r="AA4192" s="65">
        <f t="shared" si="415"/>
        <v>0</v>
      </c>
      <c r="AB4192" s="65">
        <f t="shared" si="416"/>
        <v>1</v>
      </c>
      <c r="AC4192" s="65">
        <f t="shared" si="417"/>
        <v>0</v>
      </c>
    </row>
    <row r="4193" spans="7:29" x14ac:dyDescent="0.25">
      <c r="G4193" s="71"/>
      <c r="H4193" s="113" t="str">
        <f t="shared" si="412"/>
        <v/>
      </c>
      <c r="I4193" s="72"/>
      <c r="Y4193" s="65" t="str">
        <f t="shared" si="413"/>
        <v>DOUBLE</v>
      </c>
      <c r="Z4193" s="65">
        <f t="shared" si="414"/>
        <v>0</v>
      </c>
      <c r="AA4193" s="65">
        <f t="shared" si="415"/>
        <v>0</v>
      </c>
      <c r="AB4193" s="65">
        <f t="shared" si="416"/>
        <v>1</v>
      </c>
      <c r="AC4193" s="65">
        <f t="shared" si="417"/>
        <v>0</v>
      </c>
    </row>
    <row r="4194" spans="7:29" x14ac:dyDescent="0.25">
      <c r="G4194" s="71"/>
      <c r="H4194" s="113" t="str">
        <f t="shared" si="412"/>
        <v/>
      </c>
      <c r="I4194" s="72"/>
      <c r="Y4194" s="65" t="str">
        <f t="shared" si="413"/>
        <v>DOUBLE</v>
      </c>
      <c r="Z4194" s="65">
        <f t="shared" si="414"/>
        <v>0</v>
      </c>
      <c r="AA4194" s="65">
        <f t="shared" si="415"/>
        <v>0</v>
      </c>
      <c r="AB4194" s="65">
        <f t="shared" si="416"/>
        <v>1</v>
      </c>
      <c r="AC4194" s="65">
        <f t="shared" si="417"/>
        <v>0</v>
      </c>
    </row>
    <row r="4195" spans="7:29" x14ac:dyDescent="0.25">
      <c r="G4195" s="71"/>
      <c r="H4195" s="113" t="str">
        <f t="shared" si="412"/>
        <v/>
      </c>
      <c r="I4195" s="72"/>
      <c r="Y4195" s="65" t="str">
        <f t="shared" si="413"/>
        <v>DOUBLE</v>
      </c>
      <c r="Z4195" s="65">
        <f t="shared" si="414"/>
        <v>0</v>
      </c>
      <c r="AA4195" s="65">
        <f t="shared" si="415"/>
        <v>0</v>
      </c>
      <c r="AB4195" s="65">
        <f t="shared" si="416"/>
        <v>1</v>
      </c>
      <c r="AC4195" s="65">
        <f t="shared" si="417"/>
        <v>0</v>
      </c>
    </row>
    <row r="4196" spans="7:29" x14ac:dyDescent="0.25">
      <c r="G4196" s="71"/>
      <c r="H4196" s="113" t="str">
        <f t="shared" si="412"/>
        <v/>
      </c>
      <c r="I4196" s="72"/>
      <c r="Y4196" s="65" t="str">
        <f t="shared" si="413"/>
        <v>DOUBLE</v>
      </c>
      <c r="Z4196" s="65">
        <f t="shared" si="414"/>
        <v>0</v>
      </c>
      <c r="AA4196" s="65">
        <f t="shared" si="415"/>
        <v>0</v>
      </c>
      <c r="AB4196" s="65">
        <f t="shared" si="416"/>
        <v>1</v>
      </c>
      <c r="AC4196" s="65">
        <f t="shared" si="417"/>
        <v>0</v>
      </c>
    </row>
    <row r="4197" spans="7:29" x14ac:dyDescent="0.25">
      <c r="G4197" s="71"/>
      <c r="H4197" s="113" t="str">
        <f t="shared" si="412"/>
        <v/>
      </c>
      <c r="I4197" s="72"/>
      <c r="Y4197" s="65" t="str">
        <f t="shared" si="413"/>
        <v>DOUBLE</v>
      </c>
      <c r="Z4197" s="65">
        <f t="shared" si="414"/>
        <v>0</v>
      </c>
      <c r="AA4197" s="65">
        <f t="shared" si="415"/>
        <v>0</v>
      </c>
      <c r="AB4197" s="65">
        <f t="shared" si="416"/>
        <v>1</v>
      </c>
      <c r="AC4197" s="65">
        <f t="shared" si="417"/>
        <v>0</v>
      </c>
    </row>
    <row r="4198" spans="7:29" x14ac:dyDescent="0.25">
      <c r="G4198" s="71"/>
      <c r="H4198" s="113" t="str">
        <f t="shared" si="412"/>
        <v/>
      </c>
      <c r="I4198" s="72"/>
      <c r="Y4198" s="65" t="str">
        <f t="shared" si="413"/>
        <v>DOUBLE</v>
      </c>
      <c r="Z4198" s="65">
        <f t="shared" si="414"/>
        <v>0</v>
      </c>
      <c r="AA4198" s="65">
        <f t="shared" si="415"/>
        <v>0</v>
      </c>
      <c r="AB4198" s="65">
        <f t="shared" si="416"/>
        <v>1</v>
      </c>
      <c r="AC4198" s="65">
        <f t="shared" si="417"/>
        <v>0</v>
      </c>
    </row>
    <row r="4199" spans="7:29" x14ac:dyDescent="0.25">
      <c r="G4199" s="71"/>
      <c r="H4199" s="113" t="str">
        <f t="shared" ref="H4199:H4262" si="418">LEFT(G4199,2)</f>
        <v/>
      </c>
      <c r="I4199" s="72"/>
      <c r="Y4199" s="65" t="str">
        <f t="shared" ref="Y4199:Y4262" si="419">IF(COUNTIF($G$5:$G$4836,G4040)&gt;1,"DOUBLE","")</f>
        <v>DOUBLE</v>
      </c>
      <c r="Z4199" s="65">
        <f t="shared" si="414"/>
        <v>0</v>
      </c>
      <c r="AA4199" s="65">
        <f t="shared" si="415"/>
        <v>0</v>
      </c>
      <c r="AB4199" s="65">
        <f t="shared" si="416"/>
        <v>1</v>
      </c>
      <c r="AC4199" s="65">
        <f t="shared" si="417"/>
        <v>0</v>
      </c>
    </row>
    <row r="4200" spans="7:29" x14ac:dyDescent="0.25">
      <c r="G4200" s="71"/>
      <c r="H4200" s="113" t="str">
        <f t="shared" si="418"/>
        <v/>
      </c>
      <c r="I4200" s="72"/>
      <c r="Y4200" s="65" t="str">
        <f t="shared" si="419"/>
        <v>DOUBLE</v>
      </c>
      <c r="Z4200" s="65">
        <f t="shared" si="414"/>
        <v>0</v>
      </c>
      <c r="AA4200" s="65">
        <f t="shared" si="415"/>
        <v>0</v>
      </c>
      <c r="AB4200" s="65">
        <f t="shared" si="416"/>
        <v>1</v>
      </c>
      <c r="AC4200" s="65">
        <f t="shared" si="417"/>
        <v>0</v>
      </c>
    </row>
    <row r="4201" spans="7:29" x14ac:dyDescent="0.25">
      <c r="G4201" s="71"/>
      <c r="H4201" s="113" t="str">
        <f t="shared" si="418"/>
        <v/>
      </c>
      <c r="I4201" s="72"/>
      <c r="Y4201" s="65" t="str">
        <f t="shared" si="419"/>
        <v>DOUBLE</v>
      </c>
      <c r="Z4201" s="65">
        <f t="shared" si="414"/>
        <v>0</v>
      </c>
      <c r="AA4201" s="65">
        <f t="shared" si="415"/>
        <v>0</v>
      </c>
      <c r="AB4201" s="65">
        <f t="shared" si="416"/>
        <v>1</v>
      </c>
      <c r="AC4201" s="65">
        <f t="shared" si="417"/>
        <v>0</v>
      </c>
    </row>
    <row r="4202" spans="7:29" x14ac:dyDescent="0.25">
      <c r="G4202" s="71"/>
      <c r="H4202" s="113" t="str">
        <f t="shared" si="418"/>
        <v/>
      </c>
      <c r="I4202" s="72"/>
      <c r="Y4202" s="65" t="str">
        <f t="shared" si="419"/>
        <v>DOUBLE</v>
      </c>
      <c r="Z4202" s="65">
        <f t="shared" si="414"/>
        <v>0</v>
      </c>
      <c r="AA4202" s="65">
        <f t="shared" si="415"/>
        <v>0</v>
      </c>
      <c r="AB4202" s="65">
        <f t="shared" si="416"/>
        <v>1</v>
      </c>
      <c r="AC4202" s="65">
        <f t="shared" si="417"/>
        <v>0</v>
      </c>
    </row>
    <row r="4203" spans="7:29" x14ac:dyDescent="0.25">
      <c r="G4203" s="71"/>
      <c r="H4203" s="113" t="str">
        <f t="shared" si="418"/>
        <v/>
      </c>
      <c r="I4203" s="72"/>
      <c r="Y4203" s="65" t="str">
        <f t="shared" si="419"/>
        <v>DOUBLE</v>
      </c>
      <c r="Z4203" s="65">
        <f t="shared" si="414"/>
        <v>0</v>
      </c>
      <c r="AA4203" s="65">
        <f t="shared" si="415"/>
        <v>0</v>
      </c>
      <c r="AB4203" s="65">
        <f t="shared" si="416"/>
        <v>1</v>
      </c>
      <c r="AC4203" s="65">
        <f t="shared" si="417"/>
        <v>0</v>
      </c>
    </row>
    <row r="4204" spans="7:29" x14ac:dyDescent="0.25">
      <c r="G4204" s="71"/>
      <c r="H4204" s="113" t="str">
        <f t="shared" si="418"/>
        <v/>
      </c>
      <c r="I4204" s="72"/>
      <c r="Y4204" s="65" t="str">
        <f t="shared" si="419"/>
        <v>DOUBLE</v>
      </c>
      <c r="Z4204" s="65">
        <f t="shared" si="414"/>
        <v>0</v>
      </c>
      <c r="AA4204" s="65">
        <f t="shared" si="415"/>
        <v>0</v>
      </c>
      <c r="AB4204" s="65">
        <f t="shared" si="416"/>
        <v>1</v>
      </c>
      <c r="AC4204" s="65">
        <f t="shared" si="417"/>
        <v>0</v>
      </c>
    </row>
    <row r="4205" spans="7:29" x14ac:dyDescent="0.25">
      <c r="G4205" s="71"/>
      <c r="H4205" s="113" t="str">
        <f t="shared" si="418"/>
        <v/>
      </c>
      <c r="I4205" s="72"/>
      <c r="Y4205" s="65" t="str">
        <f t="shared" si="419"/>
        <v>DOUBLE</v>
      </c>
      <c r="Z4205" s="65">
        <f t="shared" si="414"/>
        <v>0</v>
      </c>
      <c r="AA4205" s="65">
        <f t="shared" si="415"/>
        <v>0</v>
      </c>
      <c r="AB4205" s="65">
        <f t="shared" si="416"/>
        <v>1</v>
      </c>
      <c r="AC4205" s="65">
        <f t="shared" si="417"/>
        <v>0</v>
      </c>
    </row>
    <row r="4206" spans="7:29" x14ac:dyDescent="0.25">
      <c r="G4206" s="71"/>
      <c r="H4206" s="113" t="str">
        <f t="shared" si="418"/>
        <v/>
      </c>
      <c r="I4206" s="72"/>
      <c r="Y4206" s="65" t="str">
        <f t="shared" si="419"/>
        <v>DOUBLE</v>
      </c>
      <c r="Z4206" s="65">
        <f t="shared" si="414"/>
        <v>0</v>
      </c>
      <c r="AA4206" s="65">
        <f t="shared" si="415"/>
        <v>0</v>
      </c>
      <c r="AB4206" s="65">
        <f t="shared" si="416"/>
        <v>1</v>
      </c>
      <c r="AC4206" s="65">
        <f t="shared" si="417"/>
        <v>0</v>
      </c>
    </row>
    <row r="4207" spans="7:29" x14ac:dyDescent="0.25">
      <c r="G4207" s="71"/>
      <c r="H4207" s="113" t="str">
        <f t="shared" si="418"/>
        <v/>
      </c>
      <c r="I4207" s="72"/>
      <c r="Y4207" s="65" t="str">
        <f t="shared" si="419"/>
        <v>DOUBLE</v>
      </c>
      <c r="Z4207" s="65">
        <f t="shared" si="414"/>
        <v>0</v>
      </c>
      <c r="AA4207" s="65">
        <f t="shared" si="415"/>
        <v>0</v>
      </c>
      <c r="AB4207" s="65">
        <f t="shared" si="416"/>
        <v>1</v>
      </c>
      <c r="AC4207" s="65">
        <f t="shared" si="417"/>
        <v>0</v>
      </c>
    </row>
    <row r="4208" spans="7:29" x14ac:dyDescent="0.25">
      <c r="G4208" s="71"/>
      <c r="H4208" s="113" t="str">
        <f t="shared" si="418"/>
        <v/>
      </c>
      <c r="I4208" s="72"/>
      <c r="Y4208" s="65" t="str">
        <f t="shared" si="419"/>
        <v>DOUBLE</v>
      </c>
      <c r="Z4208" s="65">
        <f t="shared" si="414"/>
        <v>0</v>
      </c>
      <c r="AA4208" s="65">
        <f t="shared" si="415"/>
        <v>0</v>
      </c>
      <c r="AB4208" s="65">
        <f t="shared" si="416"/>
        <v>1</v>
      </c>
      <c r="AC4208" s="65">
        <f t="shared" si="417"/>
        <v>0</v>
      </c>
    </row>
    <row r="4209" spans="7:29" x14ac:dyDescent="0.25">
      <c r="G4209" s="71"/>
      <c r="H4209" s="113" t="str">
        <f t="shared" si="418"/>
        <v/>
      </c>
      <c r="I4209" s="72"/>
      <c r="Y4209" s="65" t="str">
        <f t="shared" si="419"/>
        <v>DOUBLE</v>
      </c>
      <c r="Z4209" s="65">
        <f t="shared" si="414"/>
        <v>0</v>
      </c>
      <c r="AA4209" s="65">
        <f t="shared" si="415"/>
        <v>0</v>
      </c>
      <c r="AB4209" s="65">
        <f t="shared" si="416"/>
        <v>1</v>
      </c>
      <c r="AC4209" s="65">
        <f t="shared" si="417"/>
        <v>0</v>
      </c>
    </row>
    <row r="4210" spans="7:29" x14ac:dyDescent="0.25">
      <c r="G4210" s="71"/>
      <c r="H4210" s="113" t="str">
        <f t="shared" si="418"/>
        <v/>
      </c>
      <c r="I4210" s="72"/>
      <c r="Y4210" s="65" t="str">
        <f t="shared" si="419"/>
        <v>DOUBLE</v>
      </c>
      <c r="Z4210" s="65">
        <f t="shared" si="414"/>
        <v>0</v>
      </c>
      <c r="AA4210" s="65">
        <f t="shared" si="415"/>
        <v>0</v>
      </c>
      <c r="AB4210" s="65">
        <f t="shared" si="416"/>
        <v>1</v>
      </c>
      <c r="AC4210" s="65">
        <f t="shared" si="417"/>
        <v>0</v>
      </c>
    </row>
    <row r="4211" spans="7:29" x14ac:dyDescent="0.25">
      <c r="G4211" s="71"/>
      <c r="H4211" s="113" t="str">
        <f t="shared" si="418"/>
        <v/>
      </c>
      <c r="I4211" s="72"/>
      <c r="Y4211" s="65" t="str">
        <f t="shared" si="419"/>
        <v>DOUBLE</v>
      </c>
      <c r="Z4211" s="65">
        <f t="shared" si="414"/>
        <v>0</v>
      </c>
      <c r="AA4211" s="65">
        <f t="shared" si="415"/>
        <v>0</v>
      </c>
      <c r="AB4211" s="65">
        <f t="shared" si="416"/>
        <v>1</v>
      </c>
      <c r="AC4211" s="65">
        <f t="shared" si="417"/>
        <v>0</v>
      </c>
    </row>
    <row r="4212" spans="7:29" x14ac:dyDescent="0.25">
      <c r="G4212" s="71"/>
      <c r="H4212" s="113" t="str">
        <f t="shared" si="418"/>
        <v/>
      </c>
      <c r="I4212" s="72"/>
      <c r="Y4212" s="65" t="str">
        <f t="shared" si="419"/>
        <v>DOUBLE</v>
      </c>
      <c r="Z4212" s="65">
        <f t="shared" si="414"/>
        <v>0</v>
      </c>
      <c r="AA4212" s="65">
        <f t="shared" si="415"/>
        <v>0</v>
      </c>
      <c r="AB4212" s="65">
        <f t="shared" si="416"/>
        <v>1</v>
      </c>
      <c r="AC4212" s="65">
        <f t="shared" si="417"/>
        <v>0</v>
      </c>
    </row>
    <row r="4213" spans="7:29" x14ac:dyDescent="0.25">
      <c r="G4213" s="71"/>
      <c r="H4213" s="113" t="str">
        <f t="shared" si="418"/>
        <v/>
      </c>
      <c r="I4213" s="72"/>
      <c r="Y4213" s="65" t="str">
        <f t="shared" si="419"/>
        <v>DOUBLE</v>
      </c>
      <c r="Z4213" s="65">
        <f t="shared" si="414"/>
        <v>0</v>
      </c>
      <c r="AA4213" s="65">
        <f t="shared" si="415"/>
        <v>0</v>
      </c>
      <c r="AB4213" s="65">
        <f t="shared" si="416"/>
        <v>1</v>
      </c>
      <c r="AC4213" s="65">
        <f t="shared" si="417"/>
        <v>0</v>
      </c>
    </row>
    <row r="4214" spans="7:29" x14ac:dyDescent="0.25">
      <c r="G4214" s="71"/>
      <c r="H4214" s="113" t="str">
        <f t="shared" si="418"/>
        <v/>
      </c>
      <c r="I4214" s="72"/>
      <c r="Y4214" s="65" t="str">
        <f t="shared" si="419"/>
        <v>DOUBLE</v>
      </c>
      <c r="Z4214" s="65">
        <f t="shared" si="414"/>
        <v>0</v>
      </c>
      <c r="AA4214" s="65">
        <f t="shared" si="415"/>
        <v>0</v>
      </c>
      <c r="AB4214" s="65">
        <f t="shared" si="416"/>
        <v>1</v>
      </c>
      <c r="AC4214" s="65">
        <f t="shared" si="417"/>
        <v>0</v>
      </c>
    </row>
    <row r="4215" spans="7:29" x14ac:dyDescent="0.25">
      <c r="G4215" s="71"/>
      <c r="H4215" s="113" t="str">
        <f t="shared" si="418"/>
        <v/>
      </c>
      <c r="I4215" s="72"/>
      <c r="Y4215" s="65" t="str">
        <f t="shared" si="419"/>
        <v>DOUBLE</v>
      </c>
      <c r="Z4215" s="65">
        <f t="shared" si="414"/>
        <v>0</v>
      </c>
      <c r="AA4215" s="65">
        <f t="shared" si="415"/>
        <v>0</v>
      </c>
      <c r="AB4215" s="65">
        <f t="shared" si="416"/>
        <v>1</v>
      </c>
      <c r="AC4215" s="65">
        <f t="shared" si="417"/>
        <v>0</v>
      </c>
    </row>
    <row r="4216" spans="7:29" x14ac:dyDescent="0.25">
      <c r="G4216" s="71"/>
      <c r="H4216" s="113" t="str">
        <f t="shared" si="418"/>
        <v/>
      </c>
      <c r="I4216" s="72"/>
      <c r="Y4216" s="65" t="str">
        <f t="shared" si="419"/>
        <v>DOUBLE</v>
      </c>
      <c r="Z4216" s="65">
        <f t="shared" si="414"/>
        <v>0</v>
      </c>
      <c r="AA4216" s="65">
        <f t="shared" si="415"/>
        <v>0</v>
      </c>
      <c r="AB4216" s="65">
        <f t="shared" si="416"/>
        <v>1</v>
      </c>
      <c r="AC4216" s="65">
        <f t="shared" si="417"/>
        <v>0</v>
      </c>
    </row>
    <row r="4217" spans="7:29" x14ac:dyDescent="0.25">
      <c r="G4217" s="71"/>
      <c r="H4217" s="113" t="str">
        <f t="shared" si="418"/>
        <v/>
      </c>
      <c r="I4217" s="72"/>
      <c r="Y4217" s="65" t="str">
        <f t="shared" si="419"/>
        <v>DOUBLE</v>
      </c>
      <c r="Z4217" s="65">
        <f t="shared" si="414"/>
        <v>0</v>
      </c>
      <c r="AA4217" s="65">
        <f t="shared" si="415"/>
        <v>0</v>
      </c>
      <c r="AB4217" s="65">
        <f t="shared" si="416"/>
        <v>1</v>
      </c>
      <c r="AC4217" s="65">
        <f t="shared" si="417"/>
        <v>0</v>
      </c>
    </row>
    <row r="4218" spans="7:29" x14ac:dyDescent="0.25">
      <c r="G4218" s="71"/>
      <c r="H4218" s="113" t="str">
        <f t="shared" si="418"/>
        <v/>
      </c>
      <c r="I4218" s="72"/>
      <c r="Y4218" s="65" t="str">
        <f t="shared" si="419"/>
        <v>DOUBLE</v>
      </c>
      <c r="Z4218" s="65">
        <f t="shared" si="414"/>
        <v>0</v>
      </c>
      <c r="AA4218" s="65">
        <f t="shared" si="415"/>
        <v>0</v>
      </c>
      <c r="AB4218" s="65">
        <f t="shared" si="416"/>
        <v>1</v>
      </c>
      <c r="AC4218" s="65">
        <f t="shared" si="417"/>
        <v>0</v>
      </c>
    </row>
    <row r="4219" spans="7:29" x14ac:dyDescent="0.25">
      <c r="G4219" s="71"/>
      <c r="H4219" s="113" t="str">
        <f t="shared" si="418"/>
        <v/>
      </c>
      <c r="I4219" s="72"/>
      <c r="Y4219" s="65" t="str">
        <f t="shared" si="419"/>
        <v>DOUBLE</v>
      </c>
      <c r="Z4219" s="65">
        <f t="shared" si="414"/>
        <v>0</v>
      </c>
      <c r="AA4219" s="65">
        <f t="shared" si="415"/>
        <v>0</v>
      </c>
      <c r="AB4219" s="65">
        <f t="shared" si="416"/>
        <v>1</v>
      </c>
      <c r="AC4219" s="65">
        <f t="shared" si="417"/>
        <v>0</v>
      </c>
    </row>
    <row r="4220" spans="7:29" x14ac:dyDescent="0.25">
      <c r="G4220" s="71"/>
      <c r="H4220" s="113" t="str">
        <f t="shared" si="418"/>
        <v/>
      </c>
      <c r="I4220" s="72"/>
      <c r="Y4220" s="65" t="str">
        <f t="shared" si="419"/>
        <v>DOUBLE</v>
      </c>
      <c r="Z4220" s="65">
        <f t="shared" si="414"/>
        <v>0</v>
      </c>
      <c r="AA4220" s="65">
        <f t="shared" si="415"/>
        <v>0</v>
      </c>
      <c r="AB4220" s="65">
        <f t="shared" si="416"/>
        <v>1</v>
      </c>
      <c r="AC4220" s="65">
        <f t="shared" si="417"/>
        <v>0</v>
      </c>
    </row>
    <row r="4221" spans="7:29" x14ac:dyDescent="0.25">
      <c r="G4221" s="71"/>
      <c r="H4221" s="113" t="str">
        <f t="shared" si="418"/>
        <v/>
      </c>
      <c r="I4221" s="72"/>
      <c r="Y4221" s="65" t="str">
        <f t="shared" si="419"/>
        <v>DOUBLE</v>
      </c>
      <c r="Z4221" s="65">
        <f t="shared" si="414"/>
        <v>0</v>
      </c>
      <c r="AA4221" s="65">
        <f t="shared" si="415"/>
        <v>0</v>
      </c>
      <c r="AB4221" s="65">
        <f t="shared" si="416"/>
        <v>1</v>
      </c>
      <c r="AC4221" s="65">
        <f t="shared" si="417"/>
        <v>0</v>
      </c>
    </row>
    <row r="4222" spans="7:29" x14ac:dyDescent="0.25">
      <c r="G4222" s="71"/>
      <c r="H4222" s="113" t="str">
        <f t="shared" si="418"/>
        <v/>
      </c>
      <c r="I4222" s="72"/>
      <c r="Y4222" s="65" t="str">
        <f t="shared" si="419"/>
        <v>DOUBLE</v>
      </c>
      <c r="Z4222" s="65">
        <f t="shared" si="414"/>
        <v>0</v>
      </c>
      <c r="AA4222" s="65">
        <f t="shared" si="415"/>
        <v>0</v>
      </c>
      <c r="AB4222" s="65">
        <f t="shared" si="416"/>
        <v>1</v>
      </c>
      <c r="AC4222" s="65">
        <f t="shared" si="417"/>
        <v>0</v>
      </c>
    </row>
    <row r="4223" spans="7:29" x14ac:dyDescent="0.25">
      <c r="G4223" s="71"/>
      <c r="H4223" s="113" t="str">
        <f t="shared" si="418"/>
        <v/>
      </c>
      <c r="I4223" s="72"/>
      <c r="Y4223" s="65" t="str">
        <f t="shared" si="419"/>
        <v>DOUBLE</v>
      </c>
      <c r="Z4223" s="65">
        <f t="shared" si="414"/>
        <v>0</v>
      </c>
      <c r="AA4223" s="65">
        <f t="shared" si="415"/>
        <v>0</v>
      </c>
      <c r="AB4223" s="65">
        <f t="shared" si="416"/>
        <v>1</v>
      </c>
      <c r="AC4223" s="65">
        <f t="shared" si="417"/>
        <v>0</v>
      </c>
    </row>
    <row r="4224" spans="7:29" x14ac:dyDescent="0.25">
      <c r="G4224" s="71"/>
      <c r="H4224" s="113" t="str">
        <f t="shared" si="418"/>
        <v/>
      </c>
      <c r="I4224" s="72"/>
      <c r="Y4224" s="65" t="str">
        <f t="shared" si="419"/>
        <v>DOUBLE</v>
      </c>
      <c r="Z4224" s="65">
        <f t="shared" si="414"/>
        <v>0</v>
      </c>
      <c r="AA4224" s="65">
        <f t="shared" si="415"/>
        <v>0</v>
      </c>
      <c r="AB4224" s="65">
        <f t="shared" si="416"/>
        <v>1</v>
      </c>
      <c r="AC4224" s="65">
        <f t="shared" si="417"/>
        <v>0</v>
      </c>
    </row>
    <row r="4225" spans="7:29" x14ac:dyDescent="0.25">
      <c r="G4225" s="71"/>
      <c r="H4225" s="113" t="str">
        <f t="shared" si="418"/>
        <v/>
      </c>
      <c r="I4225" s="72"/>
      <c r="Y4225" s="65" t="str">
        <f t="shared" si="419"/>
        <v>DOUBLE</v>
      </c>
      <c r="Z4225" s="65">
        <f t="shared" ref="Z4225:Z4288" si="420">A4066</f>
        <v>0</v>
      </c>
      <c r="AA4225" s="65">
        <f t="shared" si="415"/>
        <v>0</v>
      </c>
      <c r="AB4225" s="65">
        <f t="shared" si="416"/>
        <v>1</v>
      </c>
      <c r="AC4225" s="65">
        <f t="shared" si="417"/>
        <v>0</v>
      </c>
    </row>
    <row r="4226" spans="7:29" x14ac:dyDescent="0.25">
      <c r="G4226" s="71"/>
      <c r="H4226" s="113" t="str">
        <f t="shared" si="418"/>
        <v/>
      </c>
      <c r="I4226" s="72"/>
      <c r="Y4226" s="65" t="str">
        <f t="shared" si="419"/>
        <v>DOUBLE</v>
      </c>
      <c r="Z4226" s="65">
        <f t="shared" si="420"/>
        <v>0</v>
      </c>
      <c r="AA4226" s="65">
        <f t="shared" si="415"/>
        <v>0</v>
      </c>
      <c r="AB4226" s="65">
        <f t="shared" si="416"/>
        <v>1</v>
      </c>
      <c r="AC4226" s="65">
        <f t="shared" si="417"/>
        <v>0</v>
      </c>
    </row>
    <row r="4227" spans="7:29" x14ac:dyDescent="0.25">
      <c r="G4227" s="71"/>
      <c r="H4227" s="113" t="str">
        <f t="shared" si="418"/>
        <v/>
      </c>
      <c r="I4227" s="72"/>
      <c r="Y4227" s="65" t="str">
        <f t="shared" si="419"/>
        <v>DOUBLE</v>
      </c>
      <c r="Z4227" s="65">
        <f t="shared" si="420"/>
        <v>0</v>
      </c>
      <c r="AA4227" s="65">
        <f t="shared" ref="AA4227:AA4290" si="421">I4068</f>
        <v>0</v>
      </c>
      <c r="AB4227" s="65">
        <f t="shared" ref="AB4227:AB4290" si="422">IF(ISNA(MATCH(C4068,G4068,0)),1,0)</f>
        <v>1</v>
      </c>
      <c r="AC4227" s="65">
        <f t="shared" si="417"/>
        <v>0</v>
      </c>
    </row>
    <row r="4228" spans="7:29" x14ac:dyDescent="0.25">
      <c r="G4228" s="71"/>
      <c r="H4228" s="113" t="str">
        <f t="shared" si="418"/>
        <v/>
      </c>
      <c r="I4228" s="72"/>
      <c r="Y4228" s="65" t="str">
        <f t="shared" si="419"/>
        <v>DOUBLE</v>
      </c>
      <c r="Z4228" s="65">
        <f t="shared" si="420"/>
        <v>0</v>
      </c>
      <c r="AA4228" s="65">
        <f t="shared" si="421"/>
        <v>0</v>
      </c>
      <c r="AB4228" s="65">
        <f t="shared" si="422"/>
        <v>1</v>
      </c>
      <c r="AC4228" s="65">
        <f t="shared" si="417"/>
        <v>0</v>
      </c>
    </row>
    <row r="4229" spans="7:29" x14ac:dyDescent="0.25">
      <c r="G4229" s="71"/>
      <c r="H4229" s="113" t="str">
        <f t="shared" si="418"/>
        <v/>
      </c>
      <c r="I4229" s="72"/>
      <c r="Y4229" s="65" t="str">
        <f t="shared" si="419"/>
        <v>DOUBLE</v>
      </c>
      <c r="Z4229" s="65">
        <f t="shared" si="420"/>
        <v>0</v>
      </c>
      <c r="AA4229" s="65">
        <f t="shared" si="421"/>
        <v>0</v>
      </c>
      <c r="AB4229" s="65">
        <f t="shared" si="422"/>
        <v>1</v>
      </c>
      <c r="AC4229" s="65">
        <f t="shared" si="417"/>
        <v>0</v>
      </c>
    </row>
    <row r="4230" spans="7:29" x14ac:dyDescent="0.25">
      <c r="G4230" s="71"/>
      <c r="H4230" s="113" t="str">
        <f t="shared" si="418"/>
        <v/>
      </c>
      <c r="I4230" s="72"/>
      <c r="Y4230" s="65" t="str">
        <f t="shared" si="419"/>
        <v>DOUBLE</v>
      </c>
      <c r="Z4230" s="65">
        <f t="shared" si="420"/>
        <v>0</v>
      </c>
      <c r="AA4230" s="65">
        <f t="shared" si="421"/>
        <v>0</v>
      </c>
      <c r="AB4230" s="65">
        <f t="shared" si="422"/>
        <v>1</v>
      </c>
      <c r="AC4230" s="65">
        <f t="shared" si="417"/>
        <v>0</v>
      </c>
    </row>
    <row r="4231" spans="7:29" x14ac:dyDescent="0.25">
      <c r="G4231" s="71"/>
      <c r="H4231" s="113" t="str">
        <f t="shared" si="418"/>
        <v/>
      </c>
      <c r="I4231" s="72"/>
      <c r="Y4231" s="65" t="str">
        <f t="shared" si="419"/>
        <v>DOUBLE</v>
      </c>
      <c r="Z4231" s="65">
        <f t="shared" si="420"/>
        <v>0</v>
      </c>
      <c r="AA4231" s="65">
        <f t="shared" si="421"/>
        <v>0</v>
      </c>
      <c r="AB4231" s="65">
        <f t="shared" si="422"/>
        <v>1</v>
      </c>
      <c r="AC4231" s="65">
        <f t="shared" ref="AC4231:AC4294" si="423">LEN(G4072)</f>
        <v>0</v>
      </c>
    </row>
    <row r="4232" spans="7:29" x14ac:dyDescent="0.25">
      <c r="G4232" s="71"/>
      <c r="H4232" s="113" t="str">
        <f t="shared" si="418"/>
        <v/>
      </c>
      <c r="I4232" s="72"/>
      <c r="Y4232" s="65" t="str">
        <f t="shared" si="419"/>
        <v>DOUBLE</v>
      </c>
      <c r="Z4232" s="65">
        <f t="shared" si="420"/>
        <v>0</v>
      </c>
      <c r="AA4232" s="65">
        <f t="shared" si="421"/>
        <v>0</v>
      </c>
      <c r="AB4232" s="65">
        <f t="shared" si="422"/>
        <v>1</v>
      </c>
      <c r="AC4232" s="65">
        <f t="shared" si="423"/>
        <v>0</v>
      </c>
    </row>
    <row r="4233" spans="7:29" x14ac:dyDescent="0.25">
      <c r="G4233" s="71"/>
      <c r="H4233" s="113" t="str">
        <f t="shared" si="418"/>
        <v/>
      </c>
      <c r="I4233" s="72"/>
      <c r="Y4233" s="65" t="str">
        <f t="shared" si="419"/>
        <v>DOUBLE</v>
      </c>
      <c r="Z4233" s="65">
        <f t="shared" si="420"/>
        <v>0</v>
      </c>
      <c r="AA4233" s="65">
        <f t="shared" si="421"/>
        <v>0</v>
      </c>
      <c r="AB4233" s="65">
        <f t="shared" si="422"/>
        <v>1</v>
      </c>
      <c r="AC4233" s="65">
        <f t="shared" si="423"/>
        <v>0</v>
      </c>
    </row>
    <row r="4234" spans="7:29" x14ac:dyDescent="0.25">
      <c r="G4234" s="71"/>
      <c r="H4234" s="113" t="str">
        <f t="shared" si="418"/>
        <v/>
      </c>
      <c r="I4234" s="72"/>
      <c r="Y4234" s="65" t="str">
        <f t="shared" si="419"/>
        <v>DOUBLE</v>
      </c>
      <c r="Z4234" s="65">
        <f t="shared" si="420"/>
        <v>0</v>
      </c>
      <c r="AA4234" s="65">
        <f t="shared" si="421"/>
        <v>0</v>
      </c>
      <c r="AB4234" s="65">
        <f t="shared" si="422"/>
        <v>1</v>
      </c>
      <c r="AC4234" s="65">
        <f t="shared" si="423"/>
        <v>0</v>
      </c>
    </row>
    <row r="4235" spans="7:29" x14ac:dyDescent="0.25">
      <c r="G4235" s="71"/>
      <c r="H4235" s="113" t="str">
        <f t="shared" si="418"/>
        <v/>
      </c>
      <c r="I4235" s="72"/>
      <c r="Y4235" s="65" t="str">
        <f t="shared" si="419"/>
        <v>DOUBLE</v>
      </c>
      <c r="Z4235" s="65">
        <f t="shared" si="420"/>
        <v>0</v>
      </c>
      <c r="AA4235" s="65">
        <f t="shared" si="421"/>
        <v>0</v>
      </c>
      <c r="AB4235" s="65">
        <f t="shared" si="422"/>
        <v>1</v>
      </c>
      <c r="AC4235" s="65">
        <f t="shared" si="423"/>
        <v>0</v>
      </c>
    </row>
    <row r="4236" spans="7:29" x14ac:dyDescent="0.25">
      <c r="G4236" s="71"/>
      <c r="H4236" s="113" t="str">
        <f t="shared" si="418"/>
        <v/>
      </c>
      <c r="I4236" s="72"/>
      <c r="Y4236" s="65" t="str">
        <f t="shared" si="419"/>
        <v>DOUBLE</v>
      </c>
      <c r="Z4236" s="65">
        <f t="shared" si="420"/>
        <v>0</v>
      </c>
      <c r="AA4236" s="65">
        <f t="shared" si="421"/>
        <v>0</v>
      </c>
      <c r="AB4236" s="65">
        <f t="shared" si="422"/>
        <v>1</v>
      </c>
      <c r="AC4236" s="65">
        <f t="shared" si="423"/>
        <v>0</v>
      </c>
    </row>
    <row r="4237" spans="7:29" x14ac:dyDescent="0.25">
      <c r="G4237" s="71"/>
      <c r="H4237" s="113" t="str">
        <f t="shared" si="418"/>
        <v/>
      </c>
      <c r="I4237" s="72"/>
      <c r="Y4237" s="65" t="str">
        <f t="shared" si="419"/>
        <v>DOUBLE</v>
      </c>
      <c r="Z4237" s="65">
        <f t="shared" si="420"/>
        <v>0</v>
      </c>
      <c r="AA4237" s="65">
        <f t="shared" si="421"/>
        <v>0</v>
      </c>
      <c r="AB4237" s="65">
        <f t="shared" si="422"/>
        <v>1</v>
      </c>
      <c r="AC4237" s="65">
        <f t="shared" si="423"/>
        <v>0</v>
      </c>
    </row>
    <row r="4238" spans="7:29" x14ac:dyDescent="0.25">
      <c r="G4238" s="71"/>
      <c r="H4238" s="113" t="str">
        <f t="shared" si="418"/>
        <v/>
      </c>
      <c r="I4238" s="72"/>
      <c r="Y4238" s="65" t="str">
        <f t="shared" si="419"/>
        <v>DOUBLE</v>
      </c>
      <c r="Z4238" s="65">
        <f t="shared" si="420"/>
        <v>0</v>
      </c>
      <c r="AA4238" s="65">
        <f t="shared" si="421"/>
        <v>0</v>
      </c>
      <c r="AB4238" s="65">
        <f t="shared" si="422"/>
        <v>1</v>
      </c>
      <c r="AC4238" s="65">
        <f t="shared" si="423"/>
        <v>0</v>
      </c>
    </row>
    <row r="4239" spans="7:29" x14ac:dyDescent="0.25">
      <c r="G4239" s="71"/>
      <c r="H4239" s="113" t="str">
        <f t="shared" si="418"/>
        <v/>
      </c>
      <c r="I4239" s="72"/>
      <c r="Y4239" s="65" t="str">
        <f t="shared" si="419"/>
        <v>DOUBLE</v>
      </c>
      <c r="Z4239" s="65">
        <f t="shared" si="420"/>
        <v>0</v>
      </c>
      <c r="AA4239" s="65">
        <f t="shared" si="421"/>
        <v>0</v>
      </c>
      <c r="AB4239" s="65">
        <f t="shared" si="422"/>
        <v>1</v>
      </c>
      <c r="AC4239" s="65">
        <f t="shared" si="423"/>
        <v>0</v>
      </c>
    </row>
    <row r="4240" spans="7:29" x14ac:dyDescent="0.25">
      <c r="G4240" s="71"/>
      <c r="H4240" s="113" t="str">
        <f t="shared" si="418"/>
        <v/>
      </c>
      <c r="I4240" s="72"/>
      <c r="Y4240" s="65" t="str">
        <f t="shared" si="419"/>
        <v>DOUBLE</v>
      </c>
      <c r="Z4240" s="65">
        <f t="shared" si="420"/>
        <v>0</v>
      </c>
      <c r="AA4240" s="65">
        <f t="shared" si="421"/>
        <v>0</v>
      </c>
      <c r="AB4240" s="65">
        <f t="shared" si="422"/>
        <v>1</v>
      </c>
      <c r="AC4240" s="65">
        <f t="shared" si="423"/>
        <v>0</v>
      </c>
    </row>
    <row r="4241" spans="7:29" x14ac:dyDescent="0.25">
      <c r="G4241" s="71"/>
      <c r="H4241" s="113" t="str">
        <f t="shared" si="418"/>
        <v/>
      </c>
      <c r="I4241" s="72"/>
      <c r="Y4241" s="65" t="str">
        <f t="shared" si="419"/>
        <v>DOUBLE</v>
      </c>
      <c r="Z4241" s="65">
        <f t="shared" si="420"/>
        <v>0</v>
      </c>
      <c r="AA4241" s="65">
        <f t="shared" si="421"/>
        <v>0</v>
      </c>
      <c r="AB4241" s="65">
        <f t="shared" si="422"/>
        <v>1</v>
      </c>
      <c r="AC4241" s="65">
        <f t="shared" si="423"/>
        <v>0</v>
      </c>
    </row>
    <row r="4242" spans="7:29" x14ac:dyDescent="0.25">
      <c r="G4242" s="71"/>
      <c r="H4242" s="113" t="str">
        <f t="shared" si="418"/>
        <v/>
      </c>
      <c r="I4242" s="72"/>
      <c r="Y4242" s="65" t="str">
        <f t="shared" si="419"/>
        <v>DOUBLE</v>
      </c>
      <c r="Z4242" s="65">
        <f t="shared" si="420"/>
        <v>0</v>
      </c>
      <c r="AA4242" s="65">
        <f t="shared" si="421"/>
        <v>0</v>
      </c>
      <c r="AB4242" s="65">
        <f t="shared" si="422"/>
        <v>1</v>
      </c>
      <c r="AC4242" s="65">
        <f t="shared" si="423"/>
        <v>0</v>
      </c>
    </row>
    <row r="4243" spans="7:29" x14ac:dyDescent="0.25">
      <c r="G4243" s="71"/>
      <c r="H4243" s="113" t="str">
        <f t="shared" si="418"/>
        <v/>
      </c>
      <c r="I4243" s="72"/>
      <c r="Y4243" s="65" t="str">
        <f t="shared" si="419"/>
        <v>DOUBLE</v>
      </c>
      <c r="Z4243" s="65">
        <f t="shared" si="420"/>
        <v>0</v>
      </c>
      <c r="AA4243" s="65">
        <f t="shared" si="421"/>
        <v>0</v>
      </c>
      <c r="AB4243" s="65">
        <f t="shared" si="422"/>
        <v>1</v>
      </c>
      <c r="AC4243" s="65">
        <f t="shared" si="423"/>
        <v>0</v>
      </c>
    </row>
    <row r="4244" spans="7:29" x14ac:dyDescent="0.25">
      <c r="G4244" s="71"/>
      <c r="H4244" s="113" t="str">
        <f t="shared" si="418"/>
        <v/>
      </c>
      <c r="I4244" s="72"/>
      <c r="Y4244" s="65" t="str">
        <f t="shared" si="419"/>
        <v>DOUBLE</v>
      </c>
      <c r="Z4244" s="65">
        <f t="shared" si="420"/>
        <v>0</v>
      </c>
      <c r="AA4244" s="65">
        <f t="shared" si="421"/>
        <v>0</v>
      </c>
      <c r="AB4244" s="65">
        <f t="shared" si="422"/>
        <v>1</v>
      </c>
      <c r="AC4244" s="65">
        <f t="shared" si="423"/>
        <v>0</v>
      </c>
    </row>
    <row r="4245" spans="7:29" x14ac:dyDescent="0.25">
      <c r="G4245" s="71"/>
      <c r="H4245" s="113" t="str">
        <f t="shared" si="418"/>
        <v/>
      </c>
      <c r="I4245" s="72"/>
      <c r="Y4245" s="65" t="str">
        <f t="shared" si="419"/>
        <v>DOUBLE</v>
      </c>
      <c r="Z4245" s="65">
        <f t="shared" si="420"/>
        <v>0</v>
      </c>
      <c r="AA4245" s="65">
        <f t="shared" si="421"/>
        <v>0</v>
      </c>
      <c r="AB4245" s="65">
        <f t="shared" si="422"/>
        <v>1</v>
      </c>
      <c r="AC4245" s="65">
        <f t="shared" si="423"/>
        <v>0</v>
      </c>
    </row>
    <row r="4246" spans="7:29" x14ac:dyDescent="0.25">
      <c r="G4246" s="71"/>
      <c r="H4246" s="113" t="str">
        <f t="shared" si="418"/>
        <v/>
      </c>
      <c r="I4246" s="72"/>
      <c r="Y4246" s="65" t="str">
        <f t="shared" si="419"/>
        <v>DOUBLE</v>
      </c>
      <c r="Z4246" s="65">
        <f t="shared" si="420"/>
        <v>0</v>
      </c>
      <c r="AA4246" s="65">
        <f t="shared" si="421"/>
        <v>0</v>
      </c>
      <c r="AB4246" s="65">
        <f t="shared" si="422"/>
        <v>1</v>
      </c>
      <c r="AC4246" s="65">
        <f t="shared" si="423"/>
        <v>0</v>
      </c>
    </row>
    <row r="4247" spans="7:29" x14ac:dyDescent="0.25">
      <c r="G4247" s="71"/>
      <c r="H4247" s="113" t="str">
        <f t="shared" si="418"/>
        <v/>
      </c>
      <c r="I4247" s="72"/>
      <c r="Y4247" s="65" t="str">
        <f t="shared" si="419"/>
        <v>DOUBLE</v>
      </c>
      <c r="Z4247" s="65">
        <f t="shared" si="420"/>
        <v>0</v>
      </c>
      <c r="AA4247" s="65">
        <f t="shared" si="421"/>
        <v>0</v>
      </c>
      <c r="AB4247" s="65">
        <f t="shared" si="422"/>
        <v>1</v>
      </c>
      <c r="AC4247" s="65">
        <f t="shared" si="423"/>
        <v>0</v>
      </c>
    </row>
    <row r="4248" spans="7:29" x14ac:dyDescent="0.25">
      <c r="G4248" s="71"/>
      <c r="H4248" s="113" t="str">
        <f t="shared" si="418"/>
        <v/>
      </c>
      <c r="I4248" s="72"/>
      <c r="Y4248" s="65" t="str">
        <f t="shared" si="419"/>
        <v>DOUBLE</v>
      </c>
      <c r="Z4248" s="65">
        <f t="shared" si="420"/>
        <v>0</v>
      </c>
      <c r="AA4248" s="65">
        <f t="shared" si="421"/>
        <v>0</v>
      </c>
      <c r="AB4248" s="65">
        <f t="shared" si="422"/>
        <v>1</v>
      </c>
      <c r="AC4248" s="65">
        <f t="shared" si="423"/>
        <v>0</v>
      </c>
    </row>
    <row r="4249" spans="7:29" x14ac:dyDescent="0.25">
      <c r="G4249" s="71"/>
      <c r="H4249" s="113" t="str">
        <f t="shared" si="418"/>
        <v/>
      </c>
      <c r="I4249" s="72"/>
      <c r="Y4249" s="65" t="str">
        <f t="shared" si="419"/>
        <v>DOUBLE</v>
      </c>
      <c r="Z4249" s="65">
        <f t="shared" si="420"/>
        <v>0</v>
      </c>
      <c r="AA4249" s="65">
        <f t="shared" si="421"/>
        <v>0</v>
      </c>
      <c r="AB4249" s="65">
        <f t="shared" si="422"/>
        <v>1</v>
      </c>
      <c r="AC4249" s="65">
        <f t="shared" si="423"/>
        <v>0</v>
      </c>
    </row>
    <row r="4250" spans="7:29" x14ac:dyDescent="0.25">
      <c r="G4250" s="71"/>
      <c r="H4250" s="113" t="str">
        <f t="shared" si="418"/>
        <v/>
      </c>
      <c r="I4250" s="72"/>
      <c r="Y4250" s="65" t="str">
        <f t="shared" si="419"/>
        <v>DOUBLE</v>
      </c>
      <c r="Z4250" s="65">
        <f t="shared" si="420"/>
        <v>0</v>
      </c>
      <c r="AA4250" s="65">
        <f t="shared" si="421"/>
        <v>0</v>
      </c>
      <c r="AB4250" s="65">
        <f t="shared" si="422"/>
        <v>1</v>
      </c>
      <c r="AC4250" s="65">
        <f t="shared" si="423"/>
        <v>0</v>
      </c>
    </row>
    <row r="4251" spans="7:29" x14ac:dyDescent="0.25">
      <c r="G4251" s="71"/>
      <c r="H4251" s="113" t="str">
        <f t="shared" si="418"/>
        <v/>
      </c>
      <c r="I4251" s="72"/>
      <c r="Y4251" s="65" t="str">
        <f t="shared" si="419"/>
        <v>DOUBLE</v>
      </c>
      <c r="Z4251" s="65">
        <f t="shared" si="420"/>
        <v>0</v>
      </c>
      <c r="AA4251" s="65">
        <f t="shared" si="421"/>
        <v>0</v>
      </c>
      <c r="AB4251" s="65">
        <f t="shared" si="422"/>
        <v>1</v>
      </c>
      <c r="AC4251" s="65">
        <f t="shared" si="423"/>
        <v>0</v>
      </c>
    </row>
    <row r="4252" spans="7:29" x14ac:dyDescent="0.25">
      <c r="G4252" s="71"/>
      <c r="H4252" s="113" t="str">
        <f t="shared" si="418"/>
        <v/>
      </c>
      <c r="I4252" s="72"/>
      <c r="Y4252" s="65" t="str">
        <f t="shared" si="419"/>
        <v>DOUBLE</v>
      </c>
      <c r="Z4252" s="65">
        <f t="shared" si="420"/>
        <v>0</v>
      </c>
      <c r="AA4252" s="65">
        <f t="shared" si="421"/>
        <v>0</v>
      </c>
      <c r="AB4252" s="65">
        <f t="shared" si="422"/>
        <v>1</v>
      </c>
      <c r="AC4252" s="65">
        <f t="shared" si="423"/>
        <v>0</v>
      </c>
    </row>
    <row r="4253" spans="7:29" x14ac:dyDescent="0.25">
      <c r="G4253" s="71"/>
      <c r="H4253" s="113" t="str">
        <f t="shared" si="418"/>
        <v/>
      </c>
      <c r="I4253" s="72"/>
      <c r="Y4253" s="65" t="str">
        <f t="shared" si="419"/>
        <v>DOUBLE</v>
      </c>
      <c r="Z4253" s="65">
        <f t="shared" si="420"/>
        <v>0</v>
      </c>
      <c r="AA4253" s="65">
        <f t="shared" si="421"/>
        <v>0</v>
      </c>
      <c r="AB4253" s="65">
        <f t="shared" si="422"/>
        <v>1</v>
      </c>
      <c r="AC4253" s="65">
        <f t="shared" si="423"/>
        <v>0</v>
      </c>
    </row>
    <row r="4254" spans="7:29" x14ac:dyDescent="0.25">
      <c r="G4254" s="71"/>
      <c r="H4254" s="113" t="str">
        <f t="shared" si="418"/>
        <v/>
      </c>
      <c r="I4254" s="72"/>
      <c r="Y4254" s="65" t="str">
        <f t="shared" si="419"/>
        <v>DOUBLE</v>
      </c>
      <c r="Z4254" s="65">
        <f t="shared" si="420"/>
        <v>0</v>
      </c>
      <c r="AA4254" s="65">
        <f t="shared" si="421"/>
        <v>0</v>
      </c>
      <c r="AB4254" s="65">
        <f t="shared" si="422"/>
        <v>1</v>
      </c>
      <c r="AC4254" s="65">
        <f t="shared" si="423"/>
        <v>0</v>
      </c>
    </row>
    <row r="4255" spans="7:29" x14ac:dyDescent="0.25">
      <c r="G4255" s="71"/>
      <c r="H4255" s="113" t="str">
        <f t="shared" si="418"/>
        <v/>
      </c>
      <c r="I4255" s="72"/>
      <c r="Y4255" s="65" t="str">
        <f t="shared" si="419"/>
        <v>DOUBLE</v>
      </c>
      <c r="Z4255" s="65">
        <f t="shared" si="420"/>
        <v>0</v>
      </c>
      <c r="AA4255" s="65">
        <f t="shared" si="421"/>
        <v>0</v>
      </c>
      <c r="AB4255" s="65">
        <f t="shared" si="422"/>
        <v>1</v>
      </c>
      <c r="AC4255" s="65">
        <f t="shared" si="423"/>
        <v>0</v>
      </c>
    </row>
    <row r="4256" spans="7:29" x14ac:dyDescent="0.25">
      <c r="G4256" s="71"/>
      <c r="H4256" s="113" t="str">
        <f t="shared" si="418"/>
        <v/>
      </c>
      <c r="I4256" s="72"/>
      <c r="Y4256" s="65" t="str">
        <f t="shared" si="419"/>
        <v>DOUBLE</v>
      </c>
      <c r="Z4256" s="65">
        <f t="shared" si="420"/>
        <v>0</v>
      </c>
      <c r="AA4256" s="65">
        <f t="shared" si="421"/>
        <v>0</v>
      </c>
      <c r="AB4256" s="65">
        <f t="shared" si="422"/>
        <v>1</v>
      </c>
      <c r="AC4256" s="65">
        <f t="shared" si="423"/>
        <v>0</v>
      </c>
    </row>
    <row r="4257" spans="7:29" x14ac:dyDescent="0.25">
      <c r="G4257" s="71"/>
      <c r="H4257" s="113" t="str">
        <f t="shared" si="418"/>
        <v/>
      </c>
      <c r="I4257" s="72"/>
      <c r="Y4257" s="65" t="str">
        <f t="shared" si="419"/>
        <v>DOUBLE</v>
      </c>
      <c r="Z4257" s="65">
        <f t="shared" si="420"/>
        <v>0</v>
      </c>
      <c r="AA4257" s="65">
        <f t="shared" si="421"/>
        <v>0</v>
      </c>
      <c r="AB4257" s="65">
        <f t="shared" si="422"/>
        <v>1</v>
      </c>
      <c r="AC4257" s="65">
        <f t="shared" si="423"/>
        <v>0</v>
      </c>
    </row>
    <row r="4258" spans="7:29" x14ac:dyDescent="0.25">
      <c r="G4258" s="71"/>
      <c r="H4258" s="113" t="str">
        <f t="shared" si="418"/>
        <v/>
      </c>
      <c r="I4258" s="72"/>
      <c r="Y4258" s="65" t="str">
        <f t="shared" si="419"/>
        <v>DOUBLE</v>
      </c>
      <c r="Z4258" s="65">
        <f t="shared" si="420"/>
        <v>0</v>
      </c>
      <c r="AA4258" s="65">
        <f t="shared" si="421"/>
        <v>0</v>
      </c>
      <c r="AB4258" s="65">
        <f t="shared" si="422"/>
        <v>1</v>
      </c>
      <c r="AC4258" s="65">
        <f t="shared" si="423"/>
        <v>0</v>
      </c>
    </row>
    <row r="4259" spans="7:29" x14ac:dyDescent="0.25">
      <c r="G4259" s="71"/>
      <c r="H4259" s="113" t="str">
        <f t="shared" si="418"/>
        <v/>
      </c>
      <c r="I4259" s="72"/>
      <c r="Y4259" s="65" t="str">
        <f t="shared" si="419"/>
        <v>DOUBLE</v>
      </c>
      <c r="Z4259" s="65">
        <f t="shared" si="420"/>
        <v>0</v>
      </c>
      <c r="AA4259" s="65">
        <f t="shared" si="421"/>
        <v>0</v>
      </c>
      <c r="AB4259" s="65">
        <f t="shared" si="422"/>
        <v>1</v>
      </c>
      <c r="AC4259" s="65">
        <f t="shared" si="423"/>
        <v>0</v>
      </c>
    </row>
    <row r="4260" spans="7:29" x14ac:dyDescent="0.25">
      <c r="G4260" s="71"/>
      <c r="H4260" s="113" t="str">
        <f t="shared" si="418"/>
        <v/>
      </c>
      <c r="I4260" s="72"/>
      <c r="Y4260" s="65" t="str">
        <f t="shared" si="419"/>
        <v>DOUBLE</v>
      </c>
      <c r="Z4260" s="65">
        <f t="shared" si="420"/>
        <v>0</v>
      </c>
      <c r="AA4260" s="65">
        <f t="shared" si="421"/>
        <v>0</v>
      </c>
      <c r="AB4260" s="65">
        <f t="shared" si="422"/>
        <v>1</v>
      </c>
      <c r="AC4260" s="65">
        <f t="shared" si="423"/>
        <v>0</v>
      </c>
    </row>
    <row r="4261" spans="7:29" x14ac:dyDescent="0.25">
      <c r="G4261" s="71"/>
      <c r="H4261" s="113" t="str">
        <f t="shared" si="418"/>
        <v/>
      </c>
      <c r="I4261" s="72"/>
      <c r="Y4261" s="65" t="str">
        <f t="shared" si="419"/>
        <v>DOUBLE</v>
      </c>
      <c r="Z4261" s="65">
        <f t="shared" si="420"/>
        <v>0</v>
      </c>
      <c r="AA4261" s="65">
        <f t="shared" si="421"/>
        <v>0</v>
      </c>
      <c r="AB4261" s="65">
        <f t="shared" si="422"/>
        <v>1</v>
      </c>
      <c r="AC4261" s="65">
        <f t="shared" si="423"/>
        <v>0</v>
      </c>
    </row>
    <row r="4262" spans="7:29" x14ac:dyDescent="0.25">
      <c r="G4262" s="71"/>
      <c r="H4262" s="113" t="str">
        <f t="shared" si="418"/>
        <v/>
      </c>
      <c r="I4262" s="72"/>
      <c r="Y4262" s="65" t="str">
        <f t="shared" si="419"/>
        <v>DOUBLE</v>
      </c>
      <c r="Z4262" s="65">
        <f t="shared" si="420"/>
        <v>0</v>
      </c>
      <c r="AA4262" s="65">
        <f t="shared" si="421"/>
        <v>0</v>
      </c>
      <c r="AB4262" s="65">
        <f t="shared" si="422"/>
        <v>1</v>
      </c>
      <c r="AC4262" s="65">
        <f t="shared" si="423"/>
        <v>0</v>
      </c>
    </row>
    <row r="4263" spans="7:29" x14ac:dyDescent="0.25">
      <c r="G4263" s="71"/>
      <c r="H4263" s="113" t="str">
        <f t="shared" ref="H4263:H4326" si="424">LEFT(G4263,2)</f>
        <v/>
      </c>
      <c r="I4263" s="72"/>
      <c r="Y4263" s="65" t="str">
        <f t="shared" ref="Y4263:Y4326" si="425">IF(COUNTIF($G$5:$G$4836,G4104)&gt;1,"DOUBLE","")</f>
        <v>DOUBLE</v>
      </c>
      <c r="Z4263" s="65">
        <f t="shared" si="420"/>
        <v>0</v>
      </c>
      <c r="AA4263" s="65">
        <f t="shared" si="421"/>
        <v>0</v>
      </c>
      <c r="AB4263" s="65">
        <f t="shared" si="422"/>
        <v>1</v>
      </c>
      <c r="AC4263" s="65">
        <f t="shared" si="423"/>
        <v>0</v>
      </c>
    </row>
    <row r="4264" spans="7:29" x14ac:dyDescent="0.25">
      <c r="G4264" s="71"/>
      <c r="H4264" s="113" t="str">
        <f t="shared" si="424"/>
        <v/>
      </c>
      <c r="I4264" s="72"/>
      <c r="Y4264" s="65" t="str">
        <f t="shared" si="425"/>
        <v>DOUBLE</v>
      </c>
      <c r="Z4264" s="65">
        <f t="shared" si="420"/>
        <v>0</v>
      </c>
      <c r="AA4264" s="65">
        <f t="shared" si="421"/>
        <v>0</v>
      </c>
      <c r="AB4264" s="65">
        <f t="shared" si="422"/>
        <v>1</v>
      </c>
      <c r="AC4264" s="65">
        <f t="shared" si="423"/>
        <v>0</v>
      </c>
    </row>
    <row r="4265" spans="7:29" x14ac:dyDescent="0.25">
      <c r="G4265" s="71"/>
      <c r="H4265" s="113" t="str">
        <f t="shared" si="424"/>
        <v/>
      </c>
      <c r="I4265" s="72"/>
      <c r="Y4265" s="65" t="str">
        <f t="shared" si="425"/>
        <v>DOUBLE</v>
      </c>
      <c r="Z4265" s="65">
        <f t="shared" si="420"/>
        <v>0</v>
      </c>
      <c r="AA4265" s="65">
        <f t="shared" si="421"/>
        <v>0</v>
      </c>
      <c r="AB4265" s="65">
        <f t="shared" si="422"/>
        <v>1</v>
      </c>
      <c r="AC4265" s="65">
        <f t="shared" si="423"/>
        <v>0</v>
      </c>
    </row>
    <row r="4266" spans="7:29" x14ac:dyDescent="0.25">
      <c r="G4266" s="71"/>
      <c r="H4266" s="113" t="str">
        <f t="shared" si="424"/>
        <v/>
      </c>
      <c r="I4266" s="72"/>
      <c r="Y4266" s="65" t="str">
        <f t="shared" si="425"/>
        <v>DOUBLE</v>
      </c>
      <c r="Z4266" s="65">
        <f t="shared" si="420"/>
        <v>0</v>
      </c>
      <c r="AA4266" s="65">
        <f t="shared" si="421"/>
        <v>0</v>
      </c>
      <c r="AB4266" s="65">
        <f t="shared" si="422"/>
        <v>1</v>
      </c>
      <c r="AC4266" s="65">
        <f t="shared" si="423"/>
        <v>0</v>
      </c>
    </row>
    <row r="4267" spans="7:29" x14ac:dyDescent="0.25">
      <c r="G4267" s="71"/>
      <c r="H4267" s="113" t="str">
        <f t="shared" si="424"/>
        <v/>
      </c>
      <c r="I4267" s="72"/>
      <c r="Y4267" s="65" t="str">
        <f t="shared" si="425"/>
        <v>DOUBLE</v>
      </c>
      <c r="Z4267" s="65">
        <f t="shared" si="420"/>
        <v>0</v>
      </c>
      <c r="AA4267" s="65">
        <f t="shared" si="421"/>
        <v>0</v>
      </c>
      <c r="AB4267" s="65">
        <f t="shared" si="422"/>
        <v>1</v>
      </c>
      <c r="AC4267" s="65">
        <f t="shared" si="423"/>
        <v>0</v>
      </c>
    </row>
    <row r="4268" spans="7:29" x14ac:dyDescent="0.25">
      <c r="G4268" s="71"/>
      <c r="H4268" s="113" t="str">
        <f t="shared" si="424"/>
        <v/>
      </c>
      <c r="I4268" s="72"/>
      <c r="Y4268" s="65" t="str">
        <f t="shared" si="425"/>
        <v>DOUBLE</v>
      </c>
      <c r="Z4268" s="65">
        <f t="shared" si="420"/>
        <v>0</v>
      </c>
      <c r="AA4268" s="65">
        <f t="shared" si="421"/>
        <v>0</v>
      </c>
      <c r="AB4268" s="65">
        <f t="shared" si="422"/>
        <v>1</v>
      </c>
      <c r="AC4268" s="65">
        <f t="shared" si="423"/>
        <v>0</v>
      </c>
    </row>
    <row r="4269" spans="7:29" x14ac:dyDescent="0.25">
      <c r="G4269" s="71"/>
      <c r="H4269" s="113" t="str">
        <f t="shared" si="424"/>
        <v/>
      </c>
      <c r="I4269" s="72"/>
      <c r="Y4269" s="65" t="str">
        <f t="shared" si="425"/>
        <v>DOUBLE</v>
      </c>
      <c r="Z4269" s="65">
        <f t="shared" si="420"/>
        <v>0</v>
      </c>
      <c r="AA4269" s="65">
        <f t="shared" si="421"/>
        <v>0</v>
      </c>
      <c r="AB4269" s="65">
        <f t="shared" si="422"/>
        <v>1</v>
      </c>
      <c r="AC4269" s="65">
        <f t="shared" si="423"/>
        <v>0</v>
      </c>
    </row>
    <row r="4270" spans="7:29" x14ac:dyDescent="0.25">
      <c r="G4270" s="71"/>
      <c r="H4270" s="113" t="str">
        <f t="shared" si="424"/>
        <v/>
      </c>
      <c r="I4270" s="72"/>
      <c r="Y4270" s="65" t="str">
        <f t="shared" si="425"/>
        <v>DOUBLE</v>
      </c>
      <c r="Z4270" s="65">
        <f t="shared" si="420"/>
        <v>0</v>
      </c>
      <c r="AA4270" s="65">
        <f t="shared" si="421"/>
        <v>0</v>
      </c>
      <c r="AB4270" s="65">
        <f t="shared" si="422"/>
        <v>1</v>
      </c>
      <c r="AC4270" s="65">
        <f t="shared" si="423"/>
        <v>0</v>
      </c>
    </row>
    <row r="4271" spans="7:29" x14ac:dyDescent="0.25">
      <c r="G4271" s="71"/>
      <c r="H4271" s="113" t="str">
        <f t="shared" si="424"/>
        <v/>
      </c>
      <c r="I4271" s="72"/>
      <c r="Y4271" s="65" t="str">
        <f t="shared" si="425"/>
        <v>DOUBLE</v>
      </c>
      <c r="Z4271" s="65">
        <f t="shared" si="420"/>
        <v>0</v>
      </c>
      <c r="AA4271" s="65">
        <f t="shared" si="421"/>
        <v>0</v>
      </c>
      <c r="AB4271" s="65">
        <f t="shared" si="422"/>
        <v>1</v>
      </c>
      <c r="AC4271" s="65">
        <f t="shared" si="423"/>
        <v>0</v>
      </c>
    </row>
    <row r="4272" spans="7:29" x14ac:dyDescent="0.25">
      <c r="G4272" s="71"/>
      <c r="H4272" s="113" t="str">
        <f t="shared" si="424"/>
        <v/>
      </c>
      <c r="I4272" s="72"/>
      <c r="Y4272" s="65" t="str">
        <f t="shared" si="425"/>
        <v>DOUBLE</v>
      </c>
      <c r="Z4272" s="65">
        <f t="shared" si="420"/>
        <v>0</v>
      </c>
      <c r="AA4272" s="65">
        <f t="shared" si="421"/>
        <v>0</v>
      </c>
      <c r="AB4272" s="65">
        <f t="shared" si="422"/>
        <v>1</v>
      </c>
      <c r="AC4272" s="65">
        <f t="shared" si="423"/>
        <v>0</v>
      </c>
    </row>
    <row r="4273" spans="7:29" x14ac:dyDescent="0.25">
      <c r="G4273" s="71"/>
      <c r="H4273" s="113" t="str">
        <f t="shared" si="424"/>
        <v/>
      </c>
      <c r="I4273" s="72"/>
      <c r="Y4273" s="65" t="str">
        <f t="shared" si="425"/>
        <v>DOUBLE</v>
      </c>
      <c r="Z4273" s="65">
        <f t="shared" si="420"/>
        <v>0</v>
      </c>
      <c r="AA4273" s="65">
        <f t="shared" si="421"/>
        <v>0</v>
      </c>
      <c r="AB4273" s="65">
        <f t="shared" si="422"/>
        <v>1</v>
      </c>
      <c r="AC4273" s="65">
        <f t="shared" si="423"/>
        <v>0</v>
      </c>
    </row>
    <row r="4274" spans="7:29" x14ac:dyDescent="0.25">
      <c r="G4274" s="71"/>
      <c r="H4274" s="113" t="str">
        <f t="shared" si="424"/>
        <v/>
      </c>
      <c r="I4274" s="72"/>
      <c r="Y4274" s="65" t="str">
        <f t="shared" si="425"/>
        <v>DOUBLE</v>
      </c>
      <c r="Z4274" s="65">
        <f t="shared" si="420"/>
        <v>0</v>
      </c>
      <c r="AA4274" s="65">
        <f t="shared" si="421"/>
        <v>0</v>
      </c>
      <c r="AB4274" s="65">
        <f t="shared" si="422"/>
        <v>1</v>
      </c>
      <c r="AC4274" s="65">
        <f t="shared" si="423"/>
        <v>0</v>
      </c>
    </row>
    <row r="4275" spans="7:29" x14ac:dyDescent="0.25">
      <c r="G4275" s="71"/>
      <c r="H4275" s="113" t="str">
        <f t="shared" si="424"/>
        <v/>
      </c>
      <c r="I4275" s="72"/>
      <c r="Y4275" s="65" t="str">
        <f t="shared" si="425"/>
        <v>DOUBLE</v>
      </c>
      <c r="Z4275" s="65">
        <f t="shared" si="420"/>
        <v>0</v>
      </c>
      <c r="AA4275" s="65">
        <f t="shared" si="421"/>
        <v>0</v>
      </c>
      <c r="AB4275" s="65">
        <f t="shared" si="422"/>
        <v>1</v>
      </c>
      <c r="AC4275" s="65">
        <f t="shared" si="423"/>
        <v>0</v>
      </c>
    </row>
    <row r="4276" spans="7:29" x14ac:dyDescent="0.25">
      <c r="G4276" s="71"/>
      <c r="H4276" s="113" t="str">
        <f t="shared" si="424"/>
        <v/>
      </c>
      <c r="I4276" s="72"/>
      <c r="Y4276" s="65" t="str">
        <f t="shared" si="425"/>
        <v>DOUBLE</v>
      </c>
      <c r="Z4276" s="65">
        <f t="shared" si="420"/>
        <v>0</v>
      </c>
      <c r="AA4276" s="65">
        <f t="shared" si="421"/>
        <v>0</v>
      </c>
      <c r="AB4276" s="65">
        <f t="shared" si="422"/>
        <v>1</v>
      </c>
      <c r="AC4276" s="65">
        <f t="shared" si="423"/>
        <v>0</v>
      </c>
    </row>
    <row r="4277" spans="7:29" x14ac:dyDescent="0.25">
      <c r="G4277" s="71"/>
      <c r="H4277" s="113" t="str">
        <f t="shared" si="424"/>
        <v/>
      </c>
      <c r="I4277" s="72"/>
      <c r="Y4277" s="65" t="str">
        <f t="shared" si="425"/>
        <v>DOUBLE</v>
      </c>
      <c r="Z4277" s="65">
        <f t="shared" si="420"/>
        <v>0</v>
      </c>
      <c r="AA4277" s="65">
        <f t="shared" si="421"/>
        <v>0</v>
      </c>
      <c r="AB4277" s="65">
        <f t="shared" si="422"/>
        <v>1</v>
      </c>
      <c r="AC4277" s="65">
        <f t="shared" si="423"/>
        <v>0</v>
      </c>
    </row>
    <row r="4278" spans="7:29" x14ac:dyDescent="0.25">
      <c r="G4278" s="71"/>
      <c r="H4278" s="113" t="str">
        <f t="shared" si="424"/>
        <v/>
      </c>
      <c r="I4278" s="72"/>
      <c r="Y4278" s="65" t="str">
        <f t="shared" si="425"/>
        <v>DOUBLE</v>
      </c>
      <c r="Z4278" s="65">
        <f t="shared" si="420"/>
        <v>0</v>
      </c>
      <c r="AA4278" s="65">
        <f t="shared" si="421"/>
        <v>0</v>
      </c>
      <c r="AB4278" s="65">
        <f t="shared" si="422"/>
        <v>1</v>
      </c>
      <c r="AC4278" s="65">
        <f t="shared" si="423"/>
        <v>0</v>
      </c>
    </row>
    <row r="4279" spans="7:29" x14ac:dyDescent="0.25">
      <c r="G4279" s="71"/>
      <c r="H4279" s="113" t="str">
        <f t="shared" si="424"/>
        <v/>
      </c>
      <c r="I4279" s="72"/>
      <c r="Y4279" s="65" t="str">
        <f t="shared" si="425"/>
        <v>DOUBLE</v>
      </c>
      <c r="Z4279" s="65">
        <f t="shared" si="420"/>
        <v>0</v>
      </c>
      <c r="AA4279" s="65">
        <f t="shared" si="421"/>
        <v>0</v>
      </c>
      <c r="AB4279" s="65">
        <f t="shared" si="422"/>
        <v>1</v>
      </c>
      <c r="AC4279" s="65">
        <f t="shared" si="423"/>
        <v>0</v>
      </c>
    </row>
    <row r="4280" spans="7:29" x14ac:dyDescent="0.25">
      <c r="G4280" s="71"/>
      <c r="H4280" s="113" t="str">
        <f t="shared" si="424"/>
        <v/>
      </c>
      <c r="I4280" s="72"/>
      <c r="Y4280" s="65" t="str">
        <f t="shared" si="425"/>
        <v>DOUBLE</v>
      </c>
      <c r="Z4280" s="65">
        <f t="shared" si="420"/>
        <v>0</v>
      </c>
      <c r="AA4280" s="65">
        <f t="shared" si="421"/>
        <v>0</v>
      </c>
      <c r="AB4280" s="65">
        <f t="shared" si="422"/>
        <v>1</v>
      </c>
      <c r="AC4280" s="65">
        <f t="shared" si="423"/>
        <v>0</v>
      </c>
    </row>
    <row r="4281" spans="7:29" x14ac:dyDescent="0.25">
      <c r="G4281" s="71"/>
      <c r="H4281" s="113" t="str">
        <f t="shared" si="424"/>
        <v/>
      </c>
      <c r="I4281" s="72"/>
      <c r="Y4281" s="65" t="str">
        <f t="shared" si="425"/>
        <v>DOUBLE</v>
      </c>
      <c r="Z4281" s="65">
        <f t="shared" si="420"/>
        <v>0</v>
      </c>
      <c r="AA4281" s="65">
        <f t="shared" si="421"/>
        <v>0</v>
      </c>
      <c r="AB4281" s="65">
        <f t="shared" si="422"/>
        <v>1</v>
      </c>
      <c r="AC4281" s="65">
        <f t="shared" si="423"/>
        <v>0</v>
      </c>
    </row>
    <row r="4282" spans="7:29" x14ac:dyDescent="0.25">
      <c r="G4282" s="71"/>
      <c r="H4282" s="113" t="str">
        <f t="shared" si="424"/>
        <v/>
      </c>
      <c r="I4282" s="72"/>
      <c r="Y4282" s="65" t="str">
        <f t="shared" si="425"/>
        <v>DOUBLE</v>
      </c>
      <c r="Z4282" s="65">
        <f t="shared" si="420"/>
        <v>0</v>
      </c>
      <c r="AA4282" s="65">
        <f t="shared" si="421"/>
        <v>0</v>
      </c>
      <c r="AB4282" s="65">
        <f t="shared" si="422"/>
        <v>1</v>
      </c>
      <c r="AC4282" s="65">
        <f t="shared" si="423"/>
        <v>0</v>
      </c>
    </row>
    <row r="4283" spans="7:29" x14ac:dyDescent="0.25">
      <c r="G4283" s="71"/>
      <c r="H4283" s="113" t="str">
        <f t="shared" si="424"/>
        <v/>
      </c>
      <c r="I4283" s="72"/>
      <c r="Y4283" s="65" t="str">
        <f t="shared" si="425"/>
        <v>DOUBLE</v>
      </c>
      <c r="Z4283" s="65">
        <f t="shared" si="420"/>
        <v>0</v>
      </c>
      <c r="AA4283" s="65">
        <f t="shared" si="421"/>
        <v>0</v>
      </c>
      <c r="AB4283" s="65">
        <f t="shared" si="422"/>
        <v>1</v>
      </c>
      <c r="AC4283" s="65">
        <f t="shared" si="423"/>
        <v>0</v>
      </c>
    </row>
    <row r="4284" spans="7:29" x14ac:dyDescent="0.25">
      <c r="G4284" s="71"/>
      <c r="H4284" s="113" t="str">
        <f t="shared" si="424"/>
        <v/>
      </c>
      <c r="I4284" s="72"/>
      <c r="Y4284" s="65" t="str">
        <f t="shared" si="425"/>
        <v>DOUBLE</v>
      </c>
      <c r="Z4284" s="65">
        <f t="shared" si="420"/>
        <v>0</v>
      </c>
      <c r="AA4284" s="65">
        <f t="shared" si="421"/>
        <v>0</v>
      </c>
      <c r="AB4284" s="65">
        <f t="shared" si="422"/>
        <v>1</v>
      </c>
      <c r="AC4284" s="65">
        <f t="shared" si="423"/>
        <v>0</v>
      </c>
    </row>
    <row r="4285" spans="7:29" x14ac:dyDescent="0.25">
      <c r="G4285" s="71"/>
      <c r="H4285" s="113" t="str">
        <f t="shared" si="424"/>
        <v/>
      </c>
      <c r="I4285" s="72"/>
      <c r="Y4285" s="65" t="str">
        <f t="shared" si="425"/>
        <v>DOUBLE</v>
      </c>
      <c r="Z4285" s="65">
        <f t="shared" si="420"/>
        <v>0</v>
      </c>
      <c r="AA4285" s="65">
        <f t="shared" si="421"/>
        <v>0</v>
      </c>
      <c r="AB4285" s="65">
        <f t="shared" si="422"/>
        <v>1</v>
      </c>
      <c r="AC4285" s="65">
        <f t="shared" si="423"/>
        <v>0</v>
      </c>
    </row>
    <row r="4286" spans="7:29" x14ac:dyDescent="0.25">
      <c r="G4286" s="71"/>
      <c r="H4286" s="113" t="str">
        <f t="shared" si="424"/>
        <v/>
      </c>
      <c r="I4286" s="72"/>
      <c r="Y4286" s="65" t="str">
        <f t="shared" si="425"/>
        <v>DOUBLE</v>
      </c>
      <c r="Z4286" s="65">
        <f t="shared" si="420"/>
        <v>0</v>
      </c>
      <c r="AA4286" s="65">
        <f t="shared" si="421"/>
        <v>0</v>
      </c>
      <c r="AB4286" s="65">
        <f t="shared" si="422"/>
        <v>1</v>
      </c>
      <c r="AC4286" s="65">
        <f t="shared" si="423"/>
        <v>0</v>
      </c>
    </row>
    <row r="4287" spans="7:29" x14ac:dyDescent="0.25">
      <c r="G4287" s="71"/>
      <c r="H4287" s="113" t="str">
        <f t="shared" si="424"/>
        <v/>
      </c>
      <c r="I4287" s="72"/>
      <c r="Y4287" s="65" t="str">
        <f t="shared" si="425"/>
        <v>DOUBLE</v>
      </c>
      <c r="Z4287" s="65">
        <f t="shared" si="420"/>
        <v>0</v>
      </c>
      <c r="AA4287" s="65">
        <f t="shared" si="421"/>
        <v>0</v>
      </c>
      <c r="AB4287" s="65">
        <f t="shared" si="422"/>
        <v>1</v>
      </c>
      <c r="AC4287" s="65">
        <f t="shared" si="423"/>
        <v>0</v>
      </c>
    </row>
    <row r="4288" spans="7:29" x14ac:dyDescent="0.25">
      <c r="G4288" s="71"/>
      <c r="H4288" s="113" t="str">
        <f t="shared" si="424"/>
        <v/>
      </c>
      <c r="I4288" s="72"/>
      <c r="Y4288" s="65" t="str">
        <f t="shared" si="425"/>
        <v>DOUBLE</v>
      </c>
      <c r="Z4288" s="65">
        <f t="shared" si="420"/>
        <v>0</v>
      </c>
      <c r="AA4288" s="65">
        <f t="shared" si="421"/>
        <v>0</v>
      </c>
      <c r="AB4288" s="65">
        <f t="shared" si="422"/>
        <v>1</v>
      </c>
      <c r="AC4288" s="65">
        <f t="shared" si="423"/>
        <v>0</v>
      </c>
    </row>
    <row r="4289" spans="7:29" x14ac:dyDescent="0.25">
      <c r="G4289" s="71"/>
      <c r="H4289" s="113" t="str">
        <f t="shared" si="424"/>
        <v/>
      </c>
      <c r="I4289" s="72"/>
      <c r="Y4289" s="65" t="str">
        <f t="shared" si="425"/>
        <v>DOUBLE</v>
      </c>
      <c r="Z4289" s="65">
        <f t="shared" ref="Z4289:Z4352" si="426">A4130</f>
        <v>0</v>
      </c>
      <c r="AA4289" s="65">
        <f t="shared" si="421"/>
        <v>0</v>
      </c>
      <c r="AB4289" s="65">
        <f t="shared" si="422"/>
        <v>1</v>
      </c>
      <c r="AC4289" s="65">
        <f t="shared" si="423"/>
        <v>0</v>
      </c>
    </row>
    <row r="4290" spans="7:29" x14ac:dyDescent="0.25">
      <c r="G4290" s="71"/>
      <c r="H4290" s="113" t="str">
        <f t="shared" si="424"/>
        <v/>
      </c>
      <c r="I4290" s="72"/>
      <c r="Y4290" s="65" t="str">
        <f t="shared" si="425"/>
        <v>DOUBLE</v>
      </c>
      <c r="Z4290" s="65">
        <f t="shared" si="426"/>
        <v>0</v>
      </c>
      <c r="AA4290" s="65">
        <f t="shared" si="421"/>
        <v>0</v>
      </c>
      <c r="AB4290" s="65">
        <f t="shared" si="422"/>
        <v>1</v>
      </c>
      <c r="AC4290" s="65">
        <f t="shared" si="423"/>
        <v>0</v>
      </c>
    </row>
    <row r="4291" spans="7:29" x14ac:dyDescent="0.25">
      <c r="G4291" s="71"/>
      <c r="H4291" s="113" t="str">
        <f t="shared" si="424"/>
        <v/>
      </c>
      <c r="I4291" s="72"/>
      <c r="Y4291" s="65" t="str">
        <f t="shared" si="425"/>
        <v>DOUBLE</v>
      </c>
      <c r="Z4291" s="65">
        <f t="shared" si="426"/>
        <v>0</v>
      </c>
      <c r="AA4291" s="65">
        <f t="shared" ref="AA4291:AA4354" si="427">I4132</f>
        <v>0</v>
      </c>
      <c r="AB4291" s="65">
        <f t="shared" ref="AB4291:AB4354" si="428">IF(ISNA(MATCH(C4132,G4132,0)),1,0)</f>
        <v>1</v>
      </c>
      <c r="AC4291" s="65">
        <f t="shared" si="423"/>
        <v>0</v>
      </c>
    </row>
    <row r="4292" spans="7:29" x14ac:dyDescent="0.25">
      <c r="G4292" s="71"/>
      <c r="H4292" s="113" t="str">
        <f t="shared" si="424"/>
        <v/>
      </c>
      <c r="I4292" s="72"/>
      <c r="Y4292" s="65" t="str">
        <f t="shared" si="425"/>
        <v>DOUBLE</v>
      </c>
      <c r="Z4292" s="65">
        <f t="shared" si="426"/>
        <v>0</v>
      </c>
      <c r="AA4292" s="65">
        <f t="shared" si="427"/>
        <v>0</v>
      </c>
      <c r="AB4292" s="65">
        <f t="shared" si="428"/>
        <v>1</v>
      </c>
      <c r="AC4292" s="65">
        <f t="shared" si="423"/>
        <v>0</v>
      </c>
    </row>
    <row r="4293" spans="7:29" x14ac:dyDescent="0.25">
      <c r="G4293" s="71"/>
      <c r="H4293" s="113" t="str">
        <f t="shared" si="424"/>
        <v/>
      </c>
      <c r="I4293" s="72"/>
      <c r="Y4293" s="65" t="str">
        <f t="shared" si="425"/>
        <v>DOUBLE</v>
      </c>
      <c r="Z4293" s="65">
        <f t="shared" si="426"/>
        <v>0</v>
      </c>
      <c r="AA4293" s="65">
        <f t="shared" si="427"/>
        <v>0</v>
      </c>
      <c r="AB4293" s="65">
        <f t="shared" si="428"/>
        <v>1</v>
      </c>
      <c r="AC4293" s="65">
        <f t="shared" si="423"/>
        <v>0</v>
      </c>
    </row>
    <row r="4294" spans="7:29" x14ac:dyDescent="0.25">
      <c r="G4294" s="71"/>
      <c r="H4294" s="113" t="str">
        <f t="shared" si="424"/>
        <v/>
      </c>
      <c r="I4294" s="72"/>
      <c r="Y4294" s="65" t="str">
        <f t="shared" si="425"/>
        <v>DOUBLE</v>
      </c>
      <c r="Z4294" s="65">
        <f t="shared" si="426"/>
        <v>0</v>
      </c>
      <c r="AA4294" s="65">
        <f t="shared" si="427"/>
        <v>0</v>
      </c>
      <c r="AB4294" s="65">
        <f t="shared" si="428"/>
        <v>1</v>
      </c>
      <c r="AC4294" s="65">
        <f t="shared" si="423"/>
        <v>0</v>
      </c>
    </row>
    <row r="4295" spans="7:29" x14ac:dyDescent="0.25">
      <c r="G4295" s="71"/>
      <c r="H4295" s="113" t="str">
        <f t="shared" si="424"/>
        <v/>
      </c>
      <c r="I4295" s="72"/>
      <c r="Y4295" s="65" t="str">
        <f t="shared" si="425"/>
        <v>DOUBLE</v>
      </c>
      <c r="Z4295" s="65">
        <f t="shared" si="426"/>
        <v>0</v>
      </c>
      <c r="AA4295" s="65">
        <f t="shared" si="427"/>
        <v>0</v>
      </c>
      <c r="AB4295" s="65">
        <f t="shared" si="428"/>
        <v>1</v>
      </c>
      <c r="AC4295" s="65">
        <f t="shared" ref="AC4295:AC4358" si="429">LEN(G4136)</f>
        <v>0</v>
      </c>
    </row>
    <row r="4296" spans="7:29" x14ac:dyDescent="0.25">
      <c r="G4296" s="71"/>
      <c r="H4296" s="113" t="str">
        <f t="shared" si="424"/>
        <v/>
      </c>
      <c r="I4296" s="72"/>
      <c r="Y4296" s="65" t="str">
        <f t="shared" si="425"/>
        <v>DOUBLE</v>
      </c>
      <c r="Z4296" s="65">
        <f t="shared" si="426"/>
        <v>0</v>
      </c>
      <c r="AA4296" s="65">
        <f t="shared" si="427"/>
        <v>0</v>
      </c>
      <c r="AB4296" s="65">
        <f t="shared" si="428"/>
        <v>1</v>
      </c>
      <c r="AC4296" s="65">
        <f t="shared" si="429"/>
        <v>0</v>
      </c>
    </row>
    <row r="4297" spans="7:29" x14ac:dyDescent="0.25">
      <c r="G4297" s="71"/>
      <c r="H4297" s="113" t="str">
        <f t="shared" si="424"/>
        <v/>
      </c>
      <c r="I4297" s="72"/>
      <c r="Y4297" s="65" t="str">
        <f t="shared" si="425"/>
        <v>DOUBLE</v>
      </c>
      <c r="Z4297" s="65">
        <f t="shared" si="426"/>
        <v>0</v>
      </c>
      <c r="AA4297" s="65">
        <f t="shared" si="427"/>
        <v>0</v>
      </c>
      <c r="AB4297" s="65">
        <f t="shared" si="428"/>
        <v>1</v>
      </c>
      <c r="AC4297" s="65">
        <f t="shared" si="429"/>
        <v>0</v>
      </c>
    </row>
    <row r="4298" spans="7:29" x14ac:dyDescent="0.25">
      <c r="G4298" s="71"/>
      <c r="H4298" s="113" t="str">
        <f t="shared" si="424"/>
        <v/>
      </c>
      <c r="I4298" s="72"/>
      <c r="Y4298" s="65" t="str">
        <f t="shared" si="425"/>
        <v>DOUBLE</v>
      </c>
      <c r="Z4298" s="65">
        <f t="shared" si="426"/>
        <v>0</v>
      </c>
      <c r="AA4298" s="65">
        <f t="shared" si="427"/>
        <v>0</v>
      </c>
      <c r="AB4298" s="65">
        <f t="shared" si="428"/>
        <v>1</v>
      </c>
      <c r="AC4298" s="65">
        <f t="shared" si="429"/>
        <v>0</v>
      </c>
    </row>
    <row r="4299" spans="7:29" x14ac:dyDescent="0.25">
      <c r="G4299" s="71"/>
      <c r="H4299" s="113" t="str">
        <f t="shared" si="424"/>
        <v/>
      </c>
      <c r="I4299" s="72"/>
      <c r="Y4299" s="65" t="str">
        <f t="shared" si="425"/>
        <v>DOUBLE</v>
      </c>
      <c r="Z4299" s="65">
        <f t="shared" si="426"/>
        <v>0</v>
      </c>
      <c r="AA4299" s="65">
        <f t="shared" si="427"/>
        <v>0</v>
      </c>
      <c r="AB4299" s="65">
        <f t="shared" si="428"/>
        <v>1</v>
      </c>
      <c r="AC4299" s="65">
        <f t="shared" si="429"/>
        <v>0</v>
      </c>
    </row>
    <row r="4300" spans="7:29" x14ac:dyDescent="0.25">
      <c r="G4300" s="71"/>
      <c r="H4300" s="113" t="str">
        <f t="shared" si="424"/>
        <v/>
      </c>
      <c r="I4300" s="72"/>
      <c r="Y4300" s="65" t="str">
        <f t="shared" si="425"/>
        <v>DOUBLE</v>
      </c>
      <c r="Z4300" s="65">
        <f t="shared" si="426"/>
        <v>0</v>
      </c>
      <c r="AA4300" s="65">
        <f t="shared" si="427"/>
        <v>0</v>
      </c>
      <c r="AB4300" s="65">
        <f t="shared" si="428"/>
        <v>1</v>
      </c>
      <c r="AC4300" s="65">
        <f t="shared" si="429"/>
        <v>0</v>
      </c>
    </row>
    <row r="4301" spans="7:29" x14ac:dyDescent="0.25">
      <c r="G4301" s="71"/>
      <c r="H4301" s="113" t="str">
        <f t="shared" si="424"/>
        <v/>
      </c>
      <c r="I4301" s="72"/>
      <c r="Y4301" s="65" t="str">
        <f t="shared" si="425"/>
        <v>DOUBLE</v>
      </c>
      <c r="Z4301" s="65">
        <f t="shared" si="426"/>
        <v>0</v>
      </c>
      <c r="AA4301" s="65">
        <f t="shared" si="427"/>
        <v>0</v>
      </c>
      <c r="AB4301" s="65">
        <f t="shared" si="428"/>
        <v>1</v>
      </c>
      <c r="AC4301" s="65">
        <f t="shared" si="429"/>
        <v>0</v>
      </c>
    </row>
    <row r="4302" spans="7:29" x14ac:dyDescent="0.25">
      <c r="G4302" s="71"/>
      <c r="H4302" s="113" t="str">
        <f t="shared" si="424"/>
        <v/>
      </c>
      <c r="I4302" s="72"/>
      <c r="Y4302" s="65" t="str">
        <f t="shared" si="425"/>
        <v>DOUBLE</v>
      </c>
      <c r="Z4302" s="65">
        <f t="shared" si="426"/>
        <v>0</v>
      </c>
      <c r="AA4302" s="65">
        <f t="shared" si="427"/>
        <v>0</v>
      </c>
      <c r="AB4302" s="65">
        <f t="shared" si="428"/>
        <v>1</v>
      </c>
      <c r="AC4302" s="65">
        <f t="shared" si="429"/>
        <v>0</v>
      </c>
    </row>
    <row r="4303" spans="7:29" x14ac:dyDescent="0.25">
      <c r="G4303" s="71"/>
      <c r="H4303" s="113" t="str">
        <f t="shared" si="424"/>
        <v/>
      </c>
      <c r="I4303" s="72"/>
      <c r="Y4303" s="65" t="str">
        <f t="shared" si="425"/>
        <v>DOUBLE</v>
      </c>
      <c r="Z4303" s="65">
        <f t="shared" si="426"/>
        <v>0</v>
      </c>
      <c r="AA4303" s="65">
        <f t="shared" si="427"/>
        <v>0</v>
      </c>
      <c r="AB4303" s="65">
        <f t="shared" si="428"/>
        <v>1</v>
      </c>
      <c r="AC4303" s="65">
        <f t="shared" si="429"/>
        <v>0</v>
      </c>
    </row>
    <row r="4304" spans="7:29" x14ac:dyDescent="0.25">
      <c r="G4304" s="71"/>
      <c r="H4304" s="113" t="str">
        <f t="shared" si="424"/>
        <v/>
      </c>
      <c r="I4304" s="72"/>
      <c r="Y4304" s="65" t="str">
        <f t="shared" si="425"/>
        <v>DOUBLE</v>
      </c>
      <c r="Z4304" s="65">
        <f t="shared" si="426"/>
        <v>0</v>
      </c>
      <c r="AA4304" s="65">
        <f t="shared" si="427"/>
        <v>0</v>
      </c>
      <c r="AB4304" s="65">
        <f t="shared" si="428"/>
        <v>1</v>
      </c>
      <c r="AC4304" s="65">
        <f t="shared" si="429"/>
        <v>0</v>
      </c>
    </row>
    <row r="4305" spans="7:29" x14ac:dyDescent="0.25">
      <c r="G4305" s="71"/>
      <c r="H4305" s="113" t="str">
        <f t="shared" si="424"/>
        <v/>
      </c>
      <c r="I4305" s="72"/>
      <c r="Y4305" s="65" t="str">
        <f t="shared" si="425"/>
        <v>DOUBLE</v>
      </c>
      <c r="Z4305" s="65">
        <f t="shared" si="426"/>
        <v>0</v>
      </c>
      <c r="AA4305" s="65">
        <f t="shared" si="427"/>
        <v>0</v>
      </c>
      <c r="AB4305" s="65">
        <f t="shared" si="428"/>
        <v>1</v>
      </c>
      <c r="AC4305" s="65">
        <f t="shared" si="429"/>
        <v>0</v>
      </c>
    </row>
    <row r="4306" spans="7:29" x14ac:dyDescent="0.25">
      <c r="G4306" s="71"/>
      <c r="H4306" s="113" t="str">
        <f t="shared" si="424"/>
        <v/>
      </c>
      <c r="I4306" s="72"/>
      <c r="Y4306" s="65" t="str">
        <f t="shared" si="425"/>
        <v>DOUBLE</v>
      </c>
      <c r="Z4306" s="65">
        <f t="shared" si="426"/>
        <v>0</v>
      </c>
      <c r="AA4306" s="65">
        <f t="shared" si="427"/>
        <v>0</v>
      </c>
      <c r="AB4306" s="65">
        <f t="shared" si="428"/>
        <v>1</v>
      </c>
      <c r="AC4306" s="65">
        <f t="shared" si="429"/>
        <v>0</v>
      </c>
    </row>
    <row r="4307" spans="7:29" x14ac:dyDescent="0.25">
      <c r="G4307" s="71"/>
      <c r="H4307" s="113" t="str">
        <f t="shared" si="424"/>
        <v/>
      </c>
      <c r="I4307" s="72"/>
      <c r="Y4307" s="65" t="str">
        <f t="shared" si="425"/>
        <v>DOUBLE</v>
      </c>
      <c r="Z4307" s="65">
        <f t="shared" si="426"/>
        <v>0</v>
      </c>
      <c r="AA4307" s="65">
        <f t="shared" si="427"/>
        <v>0</v>
      </c>
      <c r="AB4307" s="65">
        <f t="shared" si="428"/>
        <v>1</v>
      </c>
      <c r="AC4307" s="65">
        <f t="shared" si="429"/>
        <v>0</v>
      </c>
    </row>
    <row r="4308" spans="7:29" x14ac:dyDescent="0.25">
      <c r="G4308" s="71"/>
      <c r="H4308" s="113" t="str">
        <f t="shared" si="424"/>
        <v/>
      </c>
      <c r="I4308" s="72"/>
      <c r="Y4308" s="65" t="str">
        <f t="shared" si="425"/>
        <v>DOUBLE</v>
      </c>
      <c r="Z4308" s="65">
        <f t="shared" si="426"/>
        <v>0</v>
      </c>
      <c r="AA4308" s="65">
        <f t="shared" si="427"/>
        <v>0</v>
      </c>
      <c r="AB4308" s="65">
        <f t="shared" si="428"/>
        <v>1</v>
      </c>
      <c r="AC4308" s="65">
        <f t="shared" si="429"/>
        <v>0</v>
      </c>
    </row>
    <row r="4309" spans="7:29" x14ac:dyDescent="0.25">
      <c r="G4309" s="71"/>
      <c r="H4309" s="113" t="str">
        <f t="shared" si="424"/>
        <v/>
      </c>
      <c r="I4309" s="72"/>
      <c r="Y4309" s="65" t="str">
        <f t="shared" si="425"/>
        <v>DOUBLE</v>
      </c>
      <c r="Z4309" s="65">
        <f t="shared" si="426"/>
        <v>0</v>
      </c>
      <c r="AA4309" s="65">
        <f t="shared" si="427"/>
        <v>0</v>
      </c>
      <c r="AB4309" s="65">
        <f t="shared" si="428"/>
        <v>1</v>
      </c>
      <c r="AC4309" s="65">
        <f t="shared" si="429"/>
        <v>0</v>
      </c>
    </row>
    <row r="4310" spans="7:29" x14ac:dyDescent="0.25">
      <c r="G4310" s="71"/>
      <c r="H4310" s="113" t="str">
        <f t="shared" si="424"/>
        <v/>
      </c>
      <c r="I4310" s="72"/>
      <c r="Y4310" s="65" t="str">
        <f t="shared" si="425"/>
        <v>DOUBLE</v>
      </c>
      <c r="Z4310" s="65">
        <f t="shared" si="426"/>
        <v>0</v>
      </c>
      <c r="AA4310" s="65">
        <f t="shared" si="427"/>
        <v>0</v>
      </c>
      <c r="AB4310" s="65">
        <f t="shared" si="428"/>
        <v>1</v>
      </c>
      <c r="AC4310" s="65">
        <f t="shared" si="429"/>
        <v>0</v>
      </c>
    </row>
    <row r="4311" spans="7:29" x14ac:dyDescent="0.25">
      <c r="G4311" s="71"/>
      <c r="H4311" s="113" t="str">
        <f t="shared" si="424"/>
        <v/>
      </c>
      <c r="I4311" s="72"/>
      <c r="Y4311" s="65" t="str">
        <f t="shared" si="425"/>
        <v>DOUBLE</v>
      </c>
      <c r="Z4311" s="65">
        <f t="shared" si="426"/>
        <v>0</v>
      </c>
      <c r="AA4311" s="65">
        <f t="shared" si="427"/>
        <v>0</v>
      </c>
      <c r="AB4311" s="65">
        <f t="shared" si="428"/>
        <v>1</v>
      </c>
      <c r="AC4311" s="65">
        <f t="shared" si="429"/>
        <v>0</v>
      </c>
    </row>
    <row r="4312" spans="7:29" x14ac:dyDescent="0.25">
      <c r="G4312" s="71"/>
      <c r="H4312" s="113" t="str">
        <f t="shared" si="424"/>
        <v/>
      </c>
      <c r="I4312" s="72"/>
      <c r="Y4312" s="65" t="str">
        <f t="shared" si="425"/>
        <v>DOUBLE</v>
      </c>
      <c r="Z4312" s="65">
        <f t="shared" si="426"/>
        <v>0</v>
      </c>
      <c r="AA4312" s="65">
        <f t="shared" si="427"/>
        <v>0</v>
      </c>
      <c r="AB4312" s="65">
        <f t="shared" si="428"/>
        <v>1</v>
      </c>
      <c r="AC4312" s="65">
        <f t="shared" si="429"/>
        <v>0</v>
      </c>
    </row>
    <row r="4313" spans="7:29" x14ac:dyDescent="0.25">
      <c r="G4313" s="71"/>
      <c r="H4313" s="113" t="str">
        <f t="shared" si="424"/>
        <v/>
      </c>
      <c r="I4313" s="72"/>
      <c r="Y4313" s="65" t="str">
        <f t="shared" si="425"/>
        <v>DOUBLE</v>
      </c>
      <c r="Z4313" s="65">
        <f t="shared" si="426"/>
        <v>0</v>
      </c>
      <c r="AA4313" s="65">
        <f t="shared" si="427"/>
        <v>0</v>
      </c>
      <c r="AB4313" s="65">
        <f t="shared" si="428"/>
        <v>1</v>
      </c>
      <c r="AC4313" s="65">
        <f t="shared" si="429"/>
        <v>0</v>
      </c>
    </row>
    <row r="4314" spans="7:29" x14ac:dyDescent="0.25">
      <c r="G4314" s="71"/>
      <c r="H4314" s="113" t="str">
        <f t="shared" si="424"/>
        <v/>
      </c>
      <c r="I4314" s="72"/>
      <c r="Y4314" s="65" t="str">
        <f t="shared" si="425"/>
        <v>DOUBLE</v>
      </c>
      <c r="Z4314" s="65">
        <f t="shared" si="426"/>
        <v>0</v>
      </c>
      <c r="AA4314" s="65">
        <f t="shared" si="427"/>
        <v>0</v>
      </c>
      <c r="AB4314" s="65">
        <f t="shared" si="428"/>
        <v>1</v>
      </c>
      <c r="AC4314" s="65">
        <f t="shared" si="429"/>
        <v>0</v>
      </c>
    </row>
    <row r="4315" spans="7:29" x14ac:dyDescent="0.25">
      <c r="G4315" s="71"/>
      <c r="H4315" s="113" t="str">
        <f t="shared" si="424"/>
        <v/>
      </c>
      <c r="I4315" s="72"/>
      <c r="Y4315" s="65" t="str">
        <f t="shared" si="425"/>
        <v>DOUBLE</v>
      </c>
      <c r="Z4315" s="65">
        <f t="shared" si="426"/>
        <v>0</v>
      </c>
      <c r="AA4315" s="65">
        <f t="shared" si="427"/>
        <v>0</v>
      </c>
      <c r="AB4315" s="65">
        <f t="shared" si="428"/>
        <v>1</v>
      </c>
      <c r="AC4315" s="65">
        <f t="shared" si="429"/>
        <v>0</v>
      </c>
    </row>
    <row r="4316" spans="7:29" x14ac:dyDescent="0.25">
      <c r="G4316" s="71"/>
      <c r="H4316" s="113" t="str">
        <f t="shared" si="424"/>
        <v/>
      </c>
      <c r="I4316" s="72"/>
      <c r="Y4316" s="65" t="str">
        <f t="shared" si="425"/>
        <v>DOUBLE</v>
      </c>
      <c r="Z4316" s="65">
        <f t="shared" si="426"/>
        <v>0</v>
      </c>
      <c r="AA4316" s="65">
        <f t="shared" si="427"/>
        <v>0</v>
      </c>
      <c r="AB4316" s="65">
        <f t="shared" si="428"/>
        <v>1</v>
      </c>
      <c r="AC4316" s="65">
        <f t="shared" si="429"/>
        <v>0</v>
      </c>
    </row>
    <row r="4317" spans="7:29" x14ac:dyDescent="0.25">
      <c r="G4317" s="71"/>
      <c r="H4317" s="113" t="str">
        <f t="shared" si="424"/>
        <v/>
      </c>
      <c r="I4317" s="72"/>
      <c r="Y4317" s="65" t="str">
        <f t="shared" si="425"/>
        <v>DOUBLE</v>
      </c>
      <c r="Z4317" s="65">
        <f t="shared" si="426"/>
        <v>0</v>
      </c>
      <c r="AA4317" s="65">
        <f t="shared" si="427"/>
        <v>0</v>
      </c>
      <c r="AB4317" s="65">
        <f t="shared" si="428"/>
        <v>1</v>
      </c>
      <c r="AC4317" s="65">
        <f t="shared" si="429"/>
        <v>0</v>
      </c>
    </row>
    <row r="4318" spans="7:29" x14ac:dyDescent="0.25">
      <c r="G4318" s="71"/>
      <c r="H4318" s="113" t="str">
        <f t="shared" si="424"/>
        <v/>
      </c>
      <c r="I4318" s="72"/>
      <c r="Y4318" s="65" t="str">
        <f t="shared" si="425"/>
        <v>DOUBLE</v>
      </c>
      <c r="Z4318" s="65">
        <f t="shared" si="426"/>
        <v>0</v>
      </c>
      <c r="AA4318" s="65">
        <f t="shared" si="427"/>
        <v>0</v>
      </c>
      <c r="AB4318" s="65">
        <f t="shared" si="428"/>
        <v>1</v>
      </c>
      <c r="AC4318" s="65">
        <f t="shared" si="429"/>
        <v>0</v>
      </c>
    </row>
    <row r="4319" spans="7:29" x14ac:dyDescent="0.25">
      <c r="G4319" s="71"/>
      <c r="H4319" s="113" t="str">
        <f t="shared" si="424"/>
        <v/>
      </c>
      <c r="I4319" s="72"/>
      <c r="Y4319" s="65" t="str">
        <f t="shared" si="425"/>
        <v>DOUBLE</v>
      </c>
      <c r="Z4319" s="65">
        <f t="shared" si="426"/>
        <v>0</v>
      </c>
      <c r="AA4319" s="65">
        <f t="shared" si="427"/>
        <v>0</v>
      </c>
      <c r="AB4319" s="65">
        <f t="shared" si="428"/>
        <v>1</v>
      </c>
      <c r="AC4319" s="65">
        <f t="shared" si="429"/>
        <v>0</v>
      </c>
    </row>
    <row r="4320" spans="7:29" x14ac:dyDescent="0.25">
      <c r="G4320" s="71"/>
      <c r="H4320" s="113" t="str">
        <f t="shared" si="424"/>
        <v/>
      </c>
      <c r="I4320" s="72"/>
      <c r="Y4320" s="65" t="str">
        <f t="shared" si="425"/>
        <v>DOUBLE</v>
      </c>
      <c r="Z4320" s="65">
        <f t="shared" si="426"/>
        <v>0</v>
      </c>
      <c r="AA4320" s="65">
        <f t="shared" si="427"/>
        <v>0</v>
      </c>
      <c r="AB4320" s="65">
        <f t="shared" si="428"/>
        <v>1</v>
      </c>
      <c r="AC4320" s="65">
        <f t="shared" si="429"/>
        <v>0</v>
      </c>
    </row>
    <row r="4321" spans="7:29" x14ac:dyDescent="0.25">
      <c r="G4321" s="71"/>
      <c r="H4321" s="113" t="str">
        <f t="shared" si="424"/>
        <v/>
      </c>
      <c r="I4321" s="72"/>
      <c r="Y4321" s="65" t="str">
        <f t="shared" si="425"/>
        <v>DOUBLE</v>
      </c>
      <c r="Z4321" s="65">
        <f t="shared" si="426"/>
        <v>0</v>
      </c>
      <c r="AA4321" s="65">
        <f t="shared" si="427"/>
        <v>0</v>
      </c>
      <c r="AB4321" s="65">
        <f t="shared" si="428"/>
        <v>1</v>
      </c>
      <c r="AC4321" s="65">
        <f t="shared" si="429"/>
        <v>0</v>
      </c>
    </row>
    <row r="4322" spans="7:29" x14ac:dyDescent="0.25">
      <c r="G4322" s="71"/>
      <c r="H4322" s="113" t="str">
        <f t="shared" si="424"/>
        <v/>
      </c>
      <c r="I4322" s="72"/>
      <c r="Y4322" s="65" t="str">
        <f t="shared" si="425"/>
        <v>DOUBLE</v>
      </c>
      <c r="Z4322" s="65">
        <f t="shared" si="426"/>
        <v>0</v>
      </c>
      <c r="AA4322" s="65">
        <f t="shared" si="427"/>
        <v>0</v>
      </c>
      <c r="AB4322" s="65">
        <f t="shared" si="428"/>
        <v>1</v>
      </c>
      <c r="AC4322" s="65">
        <f t="shared" si="429"/>
        <v>0</v>
      </c>
    </row>
    <row r="4323" spans="7:29" x14ac:dyDescent="0.25">
      <c r="G4323" s="71"/>
      <c r="H4323" s="113" t="str">
        <f t="shared" si="424"/>
        <v/>
      </c>
      <c r="I4323" s="72"/>
      <c r="Y4323" s="65" t="str">
        <f t="shared" si="425"/>
        <v>DOUBLE</v>
      </c>
      <c r="Z4323" s="65">
        <f t="shared" si="426"/>
        <v>0</v>
      </c>
      <c r="AA4323" s="65">
        <f t="shared" si="427"/>
        <v>0</v>
      </c>
      <c r="AB4323" s="65">
        <f t="shared" si="428"/>
        <v>1</v>
      </c>
      <c r="AC4323" s="65">
        <f t="shared" si="429"/>
        <v>0</v>
      </c>
    </row>
    <row r="4324" spans="7:29" x14ac:dyDescent="0.25">
      <c r="G4324" s="71"/>
      <c r="H4324" s="113" t="str">
        <f t="shared" si="424"/>
        <v/>
      </c>
      <c r="I4324" s="72"/>
      <c r="Y4324" s="65" t="str">
        <f t="shared" si="425"/>
        <v>DOUBLE</v>
      </c>
      <c r="Z4324" s="65">
        <f t="shared" si="426"/>
        <v>0</v>
      </c>
      <c r="AA4324" s="65">
        <f t="shared" si="427"/>
        <v>0</v>
      </c>
      <c r="AB4324" s="65">
        <f t="shared" si="428"/>
        <v>1</v>
      </c>
      <c r="AC4324" s="65">
        <f t="shared" si="429"/>
        <v>0</v>
      </c>
    </row>
    <row r="4325" spans="7:29" x14ac:dyDescent="0.25">
      <c r="G4325" s="71"/>
      <c r="H4325" s="113" t="str">
        <f t="shared" si="424"/>
        <v/>
      </c>
      <c r="I4325" s="72"/>
      <c r="Y4325" s="65" t="str">
        <f t="shared" si="425"/>
        <v>DOUBLE</v>
      </c>
      <c r="Z4325" s="65">
        <f t="shared" si="426"/>
        <v>0</v>
      </c>
      <c r="AA4325" s="65">
        <f t="shared" si="427"/>
        <v>0</v>
      </c>
      <c r="AB4325" s="65">
        <f t="shared" si="428"/>
        <v>1</v>
      </c>
      <c r="AC4325" s="65">
        <f t="shared" si="429"/>
        <v>0</v>
      </c>
    </row>
    <row r="4326" spans="7:29" x14ac:dyDescent="0.25">
      <c r="G4326" s="71"/>
      <c r="H4326" s="113" t="str">
        <f t="shared" si="424"/>
        <v/>
      </c>
      <c r="I4326" s="72"/>
      <c r="Y4326" s="65" t="str">
        <f t="shared" si="425"/>
        <v>DOUBLE</v>
      </c>
      <c r="Z4326" s="65">
        <f t="shared" si="426"/>
        <v>0</v>
      </c>
      <c r="AA4326" s="65">
        <f t="shared" si="427"/>
        <v>0</v>
      </c>
      <c r="AB4326" s="65">
        <f t="shared" si="428"/>
        <v>1</v>
      </c>
      <c r="AC4326" s="65">
        <f t="shared" si="429"/>
        <v>0</v>
      </c>
    </row>
    <row r="4327" spans="7:29" x14ac:dyDescent="0.25">
      <c r="G4327" s="71"/>
      <c r="H4327" s="113" t="str">
        <f t="shared" ref="H4327:H4390" si="430">LEFT(G4327,2)</f>
        <v/>
      </c>
      <c r="I4327" s="72"/>
      <c r="Y4327" s="65" t="str">
        <f t="shared" ref="Y4327:Y4390" si="431">IF(COUNTIF($G$5:$G$4836,G4168)&gt;1,"DOUBLE","")</f>
        <v>DOUBLE</v>
      </c>
      <c r="Z4327" s="65">
        <f t="shared" si="426"/>
        <v>0</v>
      </c>
      <c r="AA4327" s="65">
        <f t="shared" si="427"/>
        <v>0</v>
      </c>
      <c r="AB4327" s="65">
        <f t="shared" si="428"/>
        <v>1</v>
      </c>
      <c r="AC4327" s="65">
        <f t="shared" si="429"/>
        <v>0</v>
      </c>
    </row>
    <row r="4328" spans="7:29" x14ac:dyDescent="0.25">
      <c r="G4328" s="71"/>
      <c r="H4328" s="113" t="str">
        <f t="shared" si="430"/>
        <v/>
      </c>
      <c r="I4328" s="72"/>
      <c r="Y4328" s="65" t="str">
        <f t="shared" si="431"/>
        <v>DOUBLE</v>
      </c>
      <c r="Z4328" s="65">
        <f t="shared" si="426"/>
        <v>0</v>
      </c>
      <c r="AA4328" s="65">
        <f t="shared" si="427"/>
        <v>0</v>
      </c>
      <c r="AB4328" s="65">
        <f t="shared" si="428"/>
        <v>1</v>
      </c>
      <c r="AC4328" s="65">
        <f t="shared" si="429"/>
        <v>0</v>
      </c>
    </row>
    <row r="4329" spans="7:29" x14ac:dyDescent="0.25">
      <c r="G4329" s="71"/>
      <c r="H4329" s="113" t="str">
        <f t="shared" si="430"/>
        <v/>
      </c>
      <c r="I4329" s="72"/>
      <c r="Y4329" s="65" t="str">
        <f t="shared" si="431"/>
        <v>DOUBLE</v>
      </c>
      <c r="Z4329" s="65">
        <f t="shared" si="426"/>
        <v>0</v>
      </c>
      <c r="AA4329" s="65">
        <f t="shared" si="427"/>
        <v>0</v>
      </c>
      <c r="AB4329" s="65">
        <f t="shared" si="428"/>
        <v>1</v>
      </c>
      <c r="AC4329" s="65">
        <f t="shared" si="429"/>
        <v>0</v>
      </c>
    </row>
    <row r="4330" spans="7:29" x14ac:dyDescent="0.25">
      <c r="G4330" s="71"/>
      <c r="H4330" s="113" t="str">
        <f t="shared" si="430"/>
        <v/>
      </c>
      <c r="I4330" s="72"/>
      <c r="Y4330" s="65" t="str">
        <f t="shared" si="431"/>
        <v>DOUBLE</v>
      </c>
      <c r="Z4330" s="65">
        <f t="shared" si="426"/>
        <v>0</v>
      </c>
      <c r="AA4330" s="65">
        <f t="shared" si="427"/>
        <v>0</v>
      </c>
      <c r="AB4330" s="65">
        <f t="shared" si="428"/>
        <v>1</v>
      </c>
      <c r="AC4330" s="65">
        <f t="shared" si="429"/>
        <v>0</v>
      </c>
    </row>
    <row r="4331" spans="7:29" x14ac:dyDescent="0.25">
      <c r="G4331" s="71"/>
      <c r="H4331" s="113" t="str">
        <f t="shared" si="430"/>
        <v/>
      </c>
      <c r="I4331" s="72"/>
      <c r="Y4331" s="65" t="str">
        <f t="shared" si="431"/>
        <v>DOUBLE</v>
      </c>
      <c r="Z4331" s="65">
        <f t="shared" si="426"/>
        <v>0</v>
      </c>
      <c r="AA4331" s="65">
        <f t="shared" si="427"/>
        <v>0</v>
      </c>
      <c r="AB4331" s="65">
        <f t="shared" si="428"/>
        <v>1</v>
      </c>
      <c r="AC4331" s="65">
        <f t="shared" si="429"/>
        <v>0</v>
      </c>
    </row>
    <row r="4332" spans="7:29" x14ac:dyDescent="0.25">
      <c r="G4332" s="71"/>
      <c r="H4332" s="113" t="str">
        <f t="shared" si="430"/>
        <v/>
      </c>
      <c r="I4332" s="72"/>
      <c r="Y4332" s="65" t="str">
        <f t="shared" si="431"/>
        <v>DOUBLE</v>
      </c>
      <c r="Z4332" s="65">
        <f t="shared" si="426"/>
        <v>0</v>
      </c>
      <c r="AA4332" s="65">
        <f t="shared" si="427"/>
        <v>0</v>
      </c>
      <c r="AB4332" s="65">
        <f t="shared" si="428"/>
        <v>1</v>
      </c>
      <c r="AC4332" s="65">
        <f t="shared" si="429"/>
        <v>0</v>
      </c>
    </row>
    <row r="4333" spans="7:29" x14ac:dyDescent="0.25">
      <c r="G4333" s="71"/>
      <c r="H4333" s="113" t="str">
        <f t="shared" si="430"/>
        <v/>
      </c>
      <c r="I4333" s="72"/>
      <c r="Y4333" s="65" t="str">
        <f t="shared" si="431"/>
        <v>DOUBLE</v>
      </c>
      <c r="Z4333" s="65">
        <f t="shared" si="426"/>
        <v>0</v>
      </c>
      <c r="AA4333" s="65">
        <f t="shared" si="427"/>
        <v>0</v>
      </c>
      <c r="AB4333" s="65">
        <f t="shared" si="428"/>
        <v>1</v>
      </c>
      <c r="AC4333" s="65">
        <f t="shared" si="429"/>
        <v>0</v>
      </c>
    </row>
    <row r="4334" spans="7:29" x14ac:dyDescent="0.25">
      <c r="G4334" s="71"/>
      <c r="H4334" s="113" t="str">
        <f t="shared" si="430"/>
        <v/>
      </c>
      <c r="I4334" s="72"/>
      <c r="Y4334" s="65" t="str">
        <f t="shared" si="431"/>
        <v>DOUBLE</v>
      </c>
      <c r="Z4334" s="65">
        <f t="shared" si="426"/>
        <v>0</v>
      </c>
      <c r="AA4334" s="65">
        <f t="shared" si="427"/>
        <v>0</v>
      </c>
      <c r="AB4334" s="65">
        <f t="shared" si="428"/>
        <v>1</v>
      </c>
      <c r="AC4334" s="65">
        <f t="shared" si="429"/>
        <v>0</v>
      </c>
    </row>
    <row r="4335" spans="7:29" x14ac:dyDescent="0.25">
      <c r="G4335" s="71"/>
      <c r="H4335" s="113" t="str">
        <f t="shared" si="430"/>
        <v/>
      </c>
      <c r="I4335" s="72"/>
      <c r="Y4335" s="65" t="str">
        <f t="shared" si="431"/>
        <v>DOUBLE</v>
      </c>
      <c r="Z4335" s="65">
        <f t="shared" si="426"/>
        <v>0</v>
      </c>
      <c r="AA4335" s="65">
        <f t="shared" si="427"/>
        <v>0</v>
      </c>
      <c r="AB4335" s="65">
        <f t="shared" si="428"/>
        <v>1</v>
      </c>
      <c r="AC4335" s="65">
        <f t="shared" si="429"/>
        <v>0</v>
      </c>
    </row>
    <row r="4336" spans="7:29" x14ac:dyDescent="0.25">
      <c r="G4336" s="71"/>
      <c r="H4336" s="113" t="str">
        <f t="shared" si="430"/>
        <v/>
      </c>
      <c r="I4336" s="72"/>
      <c r="Y4336" s="65" t="str">
        <f t="shared" si="431"/>
        <v>DOUBLE</v>
      </c>
      <c r="Z4336" s="65">
        <f t="shared" si="426"/>
        <v>0</v>
      </c>
      <c r="AA4336" s="65">
        <f t="shared" si="427"/>
        <v>0</v>
      </c>
      <c r="AB4336" s="65">
        <f t="shared" si="428"/>
        <v>1</v>
      </c>
      <c r="AC4336" s="65">
        <f t="shared" si="429"/>
        <v>0</v>
      </c>
    </row>
    <row r="4337" spans="7:29" x14ac:dyDescent="0.25">
      <c r="G4337" s="71"/>
      <c r="H4337" s="113" t="str">
        <f t="shared" si="430"/>
        <v/>
      </c>
      <c r="I4337" s="72"/>
      <c r="Y4337" s="65" t="str">
        <f t="shared" si="431"/>
        <v>DOUBLE</v>
      </c>
      <c r="Z4337" s="65">
        <f t="shared" si="426"/>
        <v>0</v>
      </c>
      <c r="AA4337" s="65">
        <f t="shared" si="427"/>
        <v>0</v>
      </c>
      <c r="AB4337" s="65">
        <f t="shared" si="428"/>
        <v>1</v>
      </c>
      <c r="AC4337" s="65">
        <f t="shared" si="429"/>
        <v>0</v>
      </c>
    </row>
    <row r="4338" spans="7:29" x14ac:dyDescent="0.25">
      <c r="G4338" s="71"/>
      <c r="H4338" s="113" t="str">
        <f t="shared" si="430"/>
        <v/>
      </c>
      <c r="I4338" s="72"/>
      <c r="Y4338" s="65" t="str">
        <f t="shared" si="431"/>
        <v>DOUBLE</v>
      </c>
      <c r="Z4338" s="65">
        <f t="shared" si="426"/>
        <v>0</v>
      </c>
      <c r="AA4338" s="65">
        <f t="shared" si="427"/>
        <v>0</v>
      </c>
      <c r="AB4338" s="65">
        <f t="shared" si="428"/>
        <v>1</v>
      </c>
      <c r="AC4338" s="65">
        <f t="shared" si="429"/>
        <v>0</v>
      </c>
    </row>
    <row r="4339" spans="7:29" x14ac:dyDescent="0.25">
      <c r="G4339" s="71"/>
      <c r="H4339" s="113" t="str">
        <f t="shared" si="430"/>
        <v/>
      </c>
      <c r="I4339" s="72"/>
      <c r="Y4339" s="65" t="str">
        <f t="shared" si="431"/>
        <v>DOUBLE</v>
      </c>
      <c r="Z4339" s="65">
        <f t="shared" si="426"/>
        <v>0</v>
      </c>
      <c r="AA4339" s="65">
        <f t="shared" si="427"/>
        <v>0</v>
      </c>
      <c r="AB4339" s="65">
        <f t="shared" si="428"/>
        <v>1</v>
      </c>
      <c r="AC4339" s="65">
        <f t="shared" si="429"/>
        <v>0</v>
      </c>
    </row>
    <row r="4340" spans="7:29" x14ac:dyDescent="0.25">
      <c r="G4340" s="71"/>
      <c r="H4340" s="113" t="str">
        <f t="shared" si="430"/>
        <v/>
      </c>
      <c r="I4340" s="72"/>
      <c r="Y4340" s="65" t="str">
        <f t="shared" si="431"/>
        <v>DOUBLE</v>
      </c>
      <c r="Z4340" s="65">
        <f t="shared" si="426"/>
        <v>0</v>
      </c>
      <c r="AA4340" s="65">
        <f t="shared" si="427"/>
        <v>0</v>
      </c>
      <c r="AB4340" s="65">
        <f t="shared" si="428"/>
        <v>1</v>
      </c>
      <c r="AC4340" s="65">
        <f t="shared" si="429"/>
        <v>0</v>
      </c>
    </row>
    <row r="4341" spans="7:29" x14ac:dyDescent="0.25">
      <c r="G4341" s="71"/>
      <c r="H4341" s="113" t="str">
        <f t="shared" si="430"/>
        <v/>
      </c>
      <c r="I4341" s="72"/>
      <c r="Y4341" s="65" t="str">
        <f t="shared" si="431"/>
        <v>DOUBLE</v>
      </c>
      <c r="Z4341" s="65">
        <f t="shared" si="426"/>
        <v>0</v>
      </c>
      <c r="AA4341" s="65">
        <f t="shared" si="427"/>
        <v>0</v>
      </c>
      <c r="AB4341" s="65">
        <f t="shared" si="428"/>
        <v>1</v>
      </c>
      <c r="AC4341" s="65">
        <f t="shared" si="429"/>
        <v>0</v>
      </c>
    </row>
    <row r="4342" spans="7:29" x14ac:dyDescent="0.25">
      <c r="G4342" s="71"/>
      <c r="H4342" s="113" t="str">
        <f t="shared" si="430"/>
        <v/>
      </c>
      <c r="I4342" s="72"/>
      <c r="Y4342" s="65" t="str">
        <f t="shared" si="431"/>
        <v>DOUBLE</v>
      </c>
      <c r="Z4342" s="65">
        <f t="shared" si="426"/>
        <v>0</v>
      </c>
      <c r="AA4342" s="65">
        <f t="shared" si="427"/>
        <v>0</v>
      </c>
      <c r="AB4342" s="65">
        <f t="shared" si="428"/>
        <v>1</v>
      </c>
      <c r="AC4342" s="65">
        <f t="shared" si="429"/>
        <v>0</v>
      </c>
    </row>
    <row r="4343" spans="7:29" x14ac:dyDescent="0.25">
      <c r="G4343" s="71"/>
      <c r="H4343" s="113" t="str">
        <f t="shared" si="430"/>
        <v/>
      </c>
      <c r="I4343" s="72"/>
      <c r="Y4343" s="65" t="str">
        <f t="shared" si="431"/>
        <v>DOUBLE</v>
      </c>
      <c r="Z4343" s="65">
        <f t="shared" si="426"/>
        <v>0</v>
      </c>
      <c r="AA4343" s="65">
        <f t="shared" si="427"/>
        <v>0</v>
      </c>
      <c r="AB4343" s="65">
        <f t="shared" si="428"/>
        <v>1</v>
      </c>
      <c r="AC4343" s="65">
        <f t="shared" si="429"/>
        <v>0</v>
      </c>
    </row>
    <row r="4344" spans="7:29" x14ac:dyDescent="0.25">
      <c r="G4344" s="71"/>
      <c r="H4344" s="113" t="str">
        <f t="shared" si="430"/>
        <v/>
      </c>
      <c r="I4344" s="72"/>
      <c r="Y4344" s="65" t="str">
        <f t="shared" si="431"/>
        <v>DOUBLE</v>
      </c>
      <c r="Z4344" s="65">
        <f t="shared" si="426"/>
        <v>0</v>
      </c>
      <c r="AA4344" s="65">
        <f t="shared" si="427"/>
        <v>0</v>
      </c>
      <c r="AB4344" s="65">
        <f t="shared" si="428"/>
        <v>1</v>
      </c>
      <c r="AC4344" s="65">
        <f t="shared" si="429"/>
        <v>0</v>
      </c>
    </row>
    <row r="4345" spans="7:29" x14ac:dyDescent="0.25">
      <c r="G4345" s="71"/>
      <c r="H4345" s="113" t="str">
        <f t="shared" si="430"/>
        <v/>
      </c>
      <c r="I4345" s="72"/>
      <c r="Y4345" s="65" t="str">
        <f t="shared" si="431"/>
        <v>DOUBLE</v>
      </c>
      <c r="Z4345" s="65">
        <f t="shared" si="426"/>
        <v>0</v>
      </c>
      <c r="AA4345" s="65">
        <f t="shared" si="427"/>
        <v>0</v>
      </c>
      <c r="AB4345" s="65">
        <f t="shared" si="428"/>
        <v>1</v>
      </c>
      <c r="AC4345" s="65">
        <f t="shared" si="429"/>
        <v>0</v>
      </c>
    </row>
    <row r="4346" spans="7:29" x14ac:dyDescent="0.25">
      <c r="G4346" s="71"/>
      <c r="H4346" s="113" t="str">
        <f t="shared" si="430"/>
        <v/>
      </c>
      <c r="I4346" s="72"/>
      <c r="Y4346" s="65" t="str">
        <f t="shared" si="431"/>
        <v>DOUBLE</v>
      </c>
      <c r="Z4346" s="65">
        <f t="shared" si="426"/>
        <v>0</v>
      </c>
      <c r="AA4346" s="65">
        <f t="shared" si="427"/>
        <v>0</v>
      </c>
      <c r="AB4346" s="65">
        <f t="shared" si="428"/>
        <v>1</v>
      </c>
      <c r="AC4346" s="65">
        <f t="shared" si="429"/>
        <v>0</v>
      </c>
    </row>
    <row r="4347" spans="7:29" x14ac:dyDescent="0.25">
      <c r="G4347" s="71"/>
      <c r="H4347" s="113" t="str">
        <f t="shared" si="430"/>
        <v/>
      </c>
      <c r="I4347" s="72"/>
      <c r="Y4347" s="65" t="str">
        <f t="shared" si="431"/>
        <v>DOUBLE</v>
      </c>
      <c r="Z4347" s="65">
        <f t="shared" si="426"/>
        <v>0</v>
      </c>
      <c r="AA4347" s="65">
        <f t="shared" si="427"/>
        <v>0</v>
      </c>
      <c r="AB4347" s="65">
        <f t="shared" si="428"/>
        <v>1</v>
      </c>
      <c r="AC4347" s="65">
        <f t="shared" si="429"/>
        <v>0</v>
      </c>
    </row>
    <row r="4348" spans="7:29" x14ac:dyDescent="0.25">
      <c r="G4348" s="71"/>
      <c r="H4348" s="113" t="str">
        <f t="shared" si="430"/>
        <v/>
      </c>
      <c r="I4348" s="72"/>
      <c r="Y4348" s="65" t="str">
        <f t="shared" si="431"/>
        <v>DOUBLE</v>
      </c>
      <c r="Z4348" s="65">
        <f t="shared" si="426"/>
        <v>0</v>
      </c>
      <c r="AA4348" s="65">
        <f t="shared" si="427"/>
        <v>0</v>
      </c>
      <c r="AB4348" s="65">
        <f t="shared" si="428"/>
        <v>1</v>
      </c>
      <c r="AC4348" s="65">
        <f t="shared" si="429"/>
        <v>0</v>
      </c>
    </row>
    <row r="4349" spans="7:29" x14ac:dyDescent="0.25">
      <c r="G4349" s="71"/>
      <c r="H4349" s="113" t="str">
        <f t="shared" si="430"/>
        <v/>
      </c>
      <c r="I4349" s="72"/>
      <c r="Y4349" s="65" t="str">
        <f t="shared" si="431"/>
        <v>DOUBLE</v>
      </c>
      <c r="Z4349" s="65">
        <f t="shared" si="426"/>
        <v>0</v>
      </c>
      <c r="AA4349" s="65">
        <f t="shared" si="427"/>
        <v>0</v>
      </c>
      <c r="AB4349" s="65">
        <f t="shared" si="428"/>
        <v>1</v>
      </c>
      <c r="AC4349" s="65">
        <f t="shared" si="429"/>
        <v>0</v>
      </c>
    </row>
    <row r="4350" spans="7:29" x14ac:dyDescent="0.25">
      <c r="G4350" s="71"/>
      <c r="H4350" s="113" t="str">
        <f t="shared" si="430"/>
        <v/>
      </c>
      <c r="I4350" s="72"/>
      <c r="Y4350" s="65" t="str">
        <f t="shared" si="431"/>
        <v>DOUBLE</v>
      </c>
      <c r="Z4350" s="65">
        <f t="shared" si="426"/>
        <v>0</v>
      </c>
      <c r="AA4350" s="65">
        <f t="shared" si="427"/>
        <v>0</v>
      </c>
      <c r="AB4350" s="65">
        <f t="shared" si="428"/>
        <v>1</v>
      </c>
      <c r="AC4350" s="65">
        <f t="shared" si="429"/>
        <v>0</v>
      </c>
    </row>
    <row r="4351" spans="7:29" x14ac:dyDescent="0.25">
      <c r="G4351" s="71"/>
      <c r="H4351" s="113" t="str">
        <f t="shared" si="430"/>
        <v/>
      </c>
      <c r="I4351" s="72"/>
      <c r="Y4351" s="65" t="str">
        <f t="shared" si="431"/>
        <v>DOUBLE</v>
      </c>
      <c r="Z4351" s="65">
        <f t="shared" si="426"/>
        <v>0</v>
      </c>
      <c r="AA4351" s="65">
        <f t="shared" si="427"/>
        <v>0</v>
      </c>
      <c r="AB4351" s="65">
        <f t="shared" si="428"/>
        <v>1</v>
      </c>
      <c r="AC4351" s="65">
        <f t="shared" si="429"/>
        <v>0</v>
      </c>
    </row>
    <row r="4352" spans="7:29" x14ac:dyDescent="0.25">
      <c r="G4352" s="71"/>
      <c r="H4352" s="113" t="str">
        <f t="shared" si="430"/>
        <v/>
      </c>
      <c r="I4352" s="72"/>
      <c r="Y4352" s="65" t="str">
        <f t="shared" si="431"/>
        <v>DOUBLE</v>
      </c>
      <c r="Z4352" s="65">
        <f t="shared" si="426"/>
        <v>0</v>
      </c>
      <c r="AA4352" s="65">
        <f t="shared" si="427"/>
        <v>0</v>
      </c>
      <c r="AB4352" s="65">
        <f t="shared" si="428"/>
        <v>1</v>
      </c>
      <c r="AC4352" s="65">
        <f t="shared" si="429"/>
        <v>0</v>
      </c>
    </row>
    <row r="4353" spans="7:29" x14ac:dyDescent="0.25">
      <c r="G4353" s="71"/>
      <c r="H4353" s="113" t="str">
        <f t="shared" si="430"/>
        <v/>
      </c>
      <c r="I4353" s="72"/>
      <c r="Y4353" s="65" t="str">
        <f t="shared" si="431"/>
        <v>DOUBLE</v>
      </c>
      <c r="Z4353" s="65">
        <f t="shared" ref="Z4353:Z4416" si="432">A4194</f>
        <v>0</v>
      </c>
      <c r="AA4353" s="65">
        <f t="shared" si="427"/>
        <v>0</v>
      </c>
      <c r="AB4353" s="65">
        <f t="shared" si="428"/>
        <v>1</v>
      </c>
      <c r="AC4353" s="65">
        <f t="shared" si="429"/>
        <v>0</v>
      </c>
    </row>
    <row r="4354" spans="7:29" x14ac:dyDescent="0.25">
      <c r="G4354" s="71"/>
      <c r="H4354" s="113" t="str">
        <f t="shared" si="430"/>
        <v/>
      </c>
      <c r="I4354" s="72"/>
      <c r="Y4354" s="65" t="str">
        <f t="shared" si="431"/>
        <v>DOUBLE</v>
      </c>
      <c r="Z4354" s="65">
        <f t="shared" si="432"/>
        <v>0</v>
      </c>
      <c r="AA4354" s="65">
        <f t="shared" si="427"/>
        <v>0</v>
      </c>
      <c r="AB4354" s="65">
        <f t="shared" si="428"/>
        <v>1</v>
      </c>
      <c r="AC4354" s="65">
        <f t="shared" si="429"/>
        <v>0</v>
      </c>
    </row>
    <row r="4355" spans="7:29" x14ac:dyDescent="0.25">
      <c r="G4355" s="71"/>
      <c r="H4355" s="113" t="str">
        <f t="shared" si="430"/>
        <v/>
      </c>
      <c r="I4355" s="72"/>
      <c r="Y4355" s="65" t="str">
        <f t="shared" si="431"/>
        <v>DOUBLE</v>
      </c>
      <c r="Z4355" s="65">
        <f t="shared" si="432"/>
        <v>0</v>
      </c>
      <c r="AA4355" s="65">
        <f t="shared" ref="AA4355:AA4418" si="433">I4196</f>
        <v>0</v>
      </c>
      <c r="AB4355" s="65">
        <f t="shared" ref="AB4355:AB4418" si="434">IF(ISNA(MATCH(C4196,G4196,0)),1,0)</f>
        <v>1</v>
      </c>
      <c r="AC4355" s="65">
        <f t="shared" si="429"/>
        <v>0</v>
      </c>
    </row>
    <row r="4356" spans="7:29" x14ac:dyDescent="0.25">
      <c r="G4356" s="71"/>
      <c r="H4356" s="113" t="str">
        <f t="shared" si="430"/>
        <v/>
      </c>
      <c r="I4356" s="72"/>
      <c r="Y4356" s="65" t="str">
        <f t="shared" si="431"/>
        <v>DOUBLE</v>
      </c>
      <c r="Z4356" s="65">
        <f t="shared" si="432"/>
        <v>0</v>
      </c>
      <c r="AA4356" s="65">
        <f t="shared" si="433"/>
        <v>0</v>
      </c>
      <c r="AB4356" s="65">
        <f t="shared" si="434"/>
        <v>1</v>
      </c>
      <c r="AC4356" s="65">
        <f t="shared" si="429"/>
        <v>0</v>
      </c>
    </row>
    <row r="4357" spans="7:29" x14ac:dyDescent="0.25">
      <c r="G4357" s="71"/>
      <c r="H4357" s="113" t="str">
        <f t="shared" si="430"/>
        <v/>
      </c>
      <c r="I4357" s="72"/>
      <c r="Y4357" s="65" t="str">
        <f t="shared" si="431"/>
        <v>DOUBLE</v>
      </c>
      <c r="Z4357" s="65">
        <f t="shared" si="432"/>
        <v>0</v>
      </c>
      <c r="AA4357" s="65">
        <f t="shared" si="433"/>
        <v>0</v>
      </c>
      <c r="AB4357" s="65">
        <f t="shared" si="434"/>
        <v>1</v>
      </c>
      <c r="AC4357" s="65">
        <f t="shared" si="429"/>
        <v>0</v>
      </c>
    </row>
    <row r="4358" spans="7:29" x14ac:dyDescent="0.25">
      <c r="G4358" s="71"/>
      <c r="H4358" s="113" t="str">
        <f t="shared" si="430"/>
        <v/>
      </c>
      <c r="I4358" s="72"/>
      <c r="Y4358" s="65" t="str">
        <f t="shared" si="431"/>
        <v>DOUBLE</v>
      </c>
      <c r="Z4358" s="65">
        <f t="shared" si="432"/>
        <v>0</v>
      </c>
      <c r="AA4358" s="65">
        <f t="shared" si="433"/>
        <v>0</v>
      </c>
      <c r="AB4358" s="65">
        <f t="shared" si="434"/>
        <v>1</v>
      </c>
      <c r="AC4358" s="65">
        <f t="shared" si="429"/>
        <v>0</v>
      </c>
    </row>
    <row r="4359" spans="7:29" x14ac:dyDescent="0.25">
      <c r="G4359" s="71"/>
      <c r="H4359" s="113" t="str">
        <f t="shared" si="430"/>
        <v/>
      </c>
      <c r="I4359" s="72"/>
      <c r="Y4359" s="65" t="str">
        <f t="shared" si="431"/>
        <v>DOUBLE</v>
      </c>
      <c r="Z4359" s="65">
        <f t="shared" si="432"/>
        <v>0</v>
      </c>
      <c r="AA4359" s="65">
        <f t="shared" si="433"/>
        <v>0</v>
      </c>
      <c r="AB4359" s="65">
        <f t="shared" si="434"/>
        <v>1</v>
      </c>
      <c r="AC4359" s="65">
        <f t="shared" ref="AC4359:AC4422" si="435">LEN(G4200)</f>
        <v>0</v>
      </c>
    </row>
    <row r="4360" spans="7:29" x14ac:dyDescent="0.25">
      <c r="G4360" s="71"/>
      <c r="H4360" s="113" t="str">
        <f t="shared" si="430"/>
        <v/>
      </c>
      <c r="I4360" s="72"/>
      <c r="Y4360" s="65" t="str">
        <f t="shared" si="431"/>
        <v>DOUBLE</v>
      </c>
      <c r="Z4360" s="65">
        <f t="shared" si="432"/>
        <v>0</v>
      </c>
      <c r="AA4360" s="65">
        <f t="shared" si="433"/>
        <v>0</v>
      </c>
      <c r="AB4360" s="65">
        <f t="shared" si="434"/>
        <v>1</v>
      </c>
      <c r="AC4360" s="65">
        <f t="shared" si="435"/>
        <v>0</v>
      </c>
    </row>
    <row r="4361" spans="7:29" x14ac:dyDescent="0.25">
      <c r="G4361" s="71"/>
      <c r="H4361" s="113" t="str">
        <f t="shared" si="430"/>
        <v/>
      </c>
      <c r="I4361" s="72"/>
      <c r="Y4361" s="65" t="str">
        <f t="shared" si="431"/>
        <v>DOUBLE</v>
      </c>
      <c r="Z4361" s="65">
        <f t="shared" si="432"/>
        <v>0</v>
      </c>
      <c r="AA4361" s="65">
        <f t="shared" si="433"/>
        <v>0</v>
      </c>
      <c r="AB4361" s="65">
        <f t="shared" si="434"/>
        <v>1</v>
      </c>
      <c r="AC4361" s="65">
        <f t="shared" si="435"/>
        <v>0</v>
      </c>
    </row>
    <row r="4362" spans="7:29" x14ac:dyDescent="0.25">
      <c r="G4362" s="71"/>
      <c r="H4362" s="113" t="str">
        <f t="shared" si="430"/>
        <v/>
      </c>
      <c r="I4362" s="72"/>
      <c r="Y4362" s="65" t="str">
        <f t="shared" si="431"/>
        <v>DOUBLE</v>
      </c>
      <c r="Z4362" s="65">
        <f t="shared" si="432"/>
        <v>0</v>
      </c>
      <c r="AA4362" s="65">
        <f t="shared" si="433"/>
        <v>0</v>
      </c>
      <c r="AB4362" s="65">
        <f t="shared" si="434"/>
        <v>1</v>
      </c>
      <c r="AC4362" s="65">
        <f t="shared" si="435"/>
        <v>0</v>
      </c>
    </row>
    <row r="4363" spans="7:29" x14ac:dyDescent="0.25">
      <c r="G4363" s="71"/>
      <c r="H4363" s="113" t="str">
        <f t="shared" si="430"/>
        <v/>
      </c>
      <c r="I4363" s="72"/>
      <c r="Y4363" s="65" t="str">
        <f t="shared" si="431"/>
        <v>DOUBLE</v>
      </c>
      <c r="Z4363" s="65">
        <f t="shared" si="432"/>
        <v>0</v>
      </c>
      <c r="AA4363" s="65">
        <f t="shared" si="433"/>
        <v>0</v>
      </c>
      <c r="AB4363" s="65">
        <f t="shared" si="434"/>
        <v>1</v>
      </c>
      <c r="AC4363" s="65">
        <f t="shared" si="435"/>
        <v>0</v>
      </c>
    </row>
    <row r="4364" spans="7:29" x14ac:dyDescent="0.25">
      <c r="G4364" s="71"/>
      <c r="H4364" s="113" t="str">
        <f t="shared" si="430"/>
        <v/>
      </c>
      <c r="I4364" s="72"/>
      <c r="Y4364" s="65" t="str">
        <f t="shared" si="431"/>
        <v>DOUBLE</v>
      </c>
      <c r="Z4364" s="65">
        <f t="shared" si="432"/>
        <v>0</v>
      </c>
      <c r="AA4364" s="65">
        <f t="shared" si="433"/>
        <v>0</v>
      </c>
      <c r="AB4364" s="65">
        <f t="shared" si="434"/>
        <v>1</v>
      </c>
      <c r="AC4364" s="65">
        <f t="shared" si="435"/>
        <v>0</v>
      </c>
    </row>
    <row r="4365" spans="7:29" x14ac:dyDescent="0.25">
      <c r="G4365" s="71"/>
      <c r="H4365" s="113" t="str">
        <f t="shared" si="430"/>
        <v/>
      </c>
      <c r="I4365" s="72"/>
      <c r="Y4365" s="65" t="str">
        <f t="shared" si="431"/>
        <v>DOUBLE</v>
      </c>
      <c r="Z4365" s="65">
        <f t="shared" si="432"/>
        <v>0</v>
      </c>
      <c r="AA4365" s="65">
        <f t="shared" si="433"/>
        <v>0</v>
      </c>
      <c r="AB4365" s="65">
        <f t="shared" si="434"/>
        <v>1</v>
      </c>
      <c r="AC4365" s="65">
        <f t="shared" si="435"/>
        <v>0</v>
      </c>
    </row>
    <row r="4366" spans="7:29" x14ac:dyDescent="0.25">
      <c r="G4366" s="71"/>
      <c r="H4366" s="113" t="str">
        <f t="shared" si="430"/>
        <v/>
      </c>
      <c r="I4366" s="72"/>
      <c r="Y4366" s="65" t="str">
        <f t="shared" si="431"/>
        <v>DOUBLE</v>
      </c>
      <c r="Z4366" s="65">
        <f t="shared" si="432"/>
        <v>0</v>
      </c>
      <c r="AA4366" s="65">
        <f t="shared" si="433"/>
        <v>0</v>
      </c>
      <c r="AB4366" s="65">
        <f t="shared" si="434"/>
        <v>1</v>
      </c>
      <c r="AC4366" s="65">
        <f t="shared" si="435"/>
        <v>0</v>
      </c>
    </row>
    <row r="4367" spans="7:29" x14ac:dyDescent="0.25">
      <c r="G4367" s="71"/>
      <c r="H4367" s="113" t="str">
        <f t="shared" si="430"/>
        <v/>
      </c>
      <c r="I4367" s="72"/>
      <c r="Y4367" s="65" t="str">
        <f t="shared" si="431"/>
        <v>DOUBLE</v>
      </c>
      <c r="Z4367" s="65">
        <f t="shared" si="432"/>
        <v>0</v>
      </c>
      <c r="AA4367" s="65">
        <f t="shared" si="433"/>
        <v>0</v>
      </c>
      <c r="AB4367" s="65">
        <f t="shared" si="434"/>
        <v>1</v>
      </c>
      <c r="AC4367" s="65">
        <f t="shared" si="435"/>
        <v>0</v>
      </c>
    </row>
    <row r="4368" spans="7:29" x14ac:dyDescent="0.25">
      <c r="G4368" s="71"/>
      <c r="H4368" s="113" t="str">
        <f t="shared" si="430"/>
        <v/>
      </c>
      <c r="I4368" s="72"/>
      <c r="Y4368" s="65" t="str">
        <f t="shared" si="431"/>
        <v>DOUBLE</v>
      </c>
      <c r="Z4368" s="65">
        <f t="shared" si="432"/>
        <v>0</v>
      </c>
      <c r="AA4368" s="65">
        <f t="shared" si="433"/>
        <v>0</v>
      </c>
      <c r="AB4368" s="65">
        <f t="shared" si="434"/>
        <v>1</v>
      </c>
      <c r="AC4368" s="65">
        <f t="shared" si="435"/>
        <v>0</v>
      </c>
    </row>
    <row r="4369" spans="7:29" x14ac:dyDescent="0.25">
      <c r="G4369" s="71"/>
      <c r="H4369" s="113" t="str">
        <f t="shared" si="430"/>
        <v/>
      </c>
      <c r="I4369" s="72"/>
      <c r="Y4369" s="65" t="str">
        <f t="shared" si="431"/>
        <v>DOUBLE</v>
      </c>
      <c r="Z4369" s="65">
        <f t="shared" si="432"/>
        <v>0</v>
      </c>
      <c r="AA4369" s="65">
        <f t="shared" si="433"/>
        <v>0</v>
      </c>
      <c r="AB4369" s="65">
        <f t="shared" si="434"/>
        <v>1</v>
      </c>
      <c r="AC4369" s="65">
        <f t="shared" si="435"/>
        <v>0</v>
      </c>
    </row>
    <row r="4370" spans="7:29" x14ac:dyDescent="0.25">
      <c r="G4370" s="71"/>
      <c r="H4370" s="113" t="str">
        <f t="shared" si="430"/>
        <v/>
      </c>
      <c r="I4370" s="72"/>
      <c r="Y4370" s="65" t="str">
        <f t="shared" si="431"/>
        <v>DOUBLE</v>
      </c>
      <c r="Z4370" s="65">
        <f t="shared" si="432"/>
        <v>0</v>
      </c>
      <c r="AA4370" s="65">
        <f t="shared" si="433"/>
        <v>0</v>
      </c>
      <c r="AB4370" s="65">
        <f t="shared" si="434"/>
        <v>1</v>
      </c>
      <c r="AC4370" s="65">
        <f t="shared" si="435"/>
        <v>0</v>
      </c>
    </row>
    <row r="4371" spans="7:29" x14ac:dyDescent="0.25">
      <c r="G4371" s="71"/>
      <c r="H4371" s="113" t="str">
        <f t="shared" si="430"/>
        <v/>
      </c>
      <c r="I4371" s="72"/>
      <c r="Y4371" s="65" t="str">
        <f t="shared" si="431"/>
        <v>DOUBLE</v>
      </c>
      <c r="Z4371" s="65">
        <f t="shared" si="432"/>
        <v>0</v>
      </c>
      <c r="AA4371" s="65">
        <f t="shared" si="433"/>
        <v>0</v>
      </c>
      <c r="AB4371" s="65">
        <f t="shared" si="434"/>
        <v>1</v>
      </c>
      <c r="AC4371" s="65">
        <f t="shared" si="435"/>
        <v>0</v>
      </c>
    </row>
    <row r="4372" spans="7:29" x14ac:dyDescent="0.25">
      <c r="G4372" s="71"/>
      <c r="H4372" s="113" t="str">
        <f t="shared" si="430"/>
        <v/>
      </c>
      <c r="I4372" s="72"/>
      <c r="Y4372" s="65" t="str">
        <f t="shared" si="431"/>
        <v>DOUBLE</v>
      </c>
      <c r="Z4372" s="65">
        <f t="shared" si="432"/>
        <v>0</v>
      </c>
      <c r="AA4372" s="65">
        <f t="shared" si="433"/>
        <v>0</v>
      </c>
      <c r="AB4372" s="65">
        <f t="shared" si="434"/>
        <v>1</v>
      </c>
      <c r="AC4372" s="65">
        <f t="shared" si="435"/>
        <v>0</v>
      </c>
    </row>
    <row r="4373" spans="7:29" x14ac:dyDescent="0.25">
      <c r="G4373" s="71"/>
      <c r="H4373" s="113" t="str">
        <f t="shared" si="430"/>
        <v/>
      </c>
      <c r="I4373" s="72"/>
      <c r="Y4373" s="65" t="str">
        <f t="shared" si="431"/>
        <v>DOUBLE</v>
      </c>
      <c r="Z4373" s="65">
        <f t="shared" si="432"/>
        <v>0</v>
      </c>
      <c r="AA4373" s="65">
        <f t="shared" si="433"/>
        <v>0</v>
      </c>
      <c r="AB4373" s="65">
        <f t="shared" si="434"/>
        <v>1</v>
      </c>
      <c r="AC4373" s="65">
        <f t="shared" si="435"/>
        <v>0</v>
      </c>
    </row>
    <row r="4374" spans="7:29" x14ac:dyDescent="0.25">
      <c r="G4374" s="71"/>
      <c r="H4374" s="113" t="str">
        <f t="shared" si="430"/>
        <v/>
      </c>
      <c r="I4374" s="72"/>
      <c r="Y4374" s="65" t="str">
        <f t="shared" si="431"/>
        <v>DOUBLE</v>
      </c>
      <c r="Z4374" s="65">
        <f t="shared" si="432"/>
        <v>0</v>
      </c>
      <c r="AA4374" s="65">
        <f t="shared" si="433"/>
        <v>0</v>
      </c>
      <c r="AB4374" s="65">
        <f t="shared" si="434"/>
        <v>1</v>
      </c>
      <c r="AC4374" s="65">
        <f t="shared" si="435"/>
        <v>0</v>
      </c>
    </row>
    <row r="4375" spans="7:29" x14ac:dyDescent="0.25">
      <c r="G4375" s="71"/>
      <c r="H4375" s="113" t="str">
        <f t="shared" si="430"/>
        <v/>
      </c>
      <c r="I4375" s="72"/>
      <c r="Y4375" s="65" t="str">
        <f t="shared" si="431"/>
        <v>DOUBLE</v>
      </c>
      <c r="Z4375" s="65">
        <f t="shared" si="432"/>
        <v>0</v>
      </c>
      <c r="AA4375" s="65">
        <f t="shared" si="433"/>
        <v>0</v>
      </c>
      <c r="AB4375" s="65">
        <f t="shared" si="434"/>
        <v>1</v>
      </c>
      <c r="AC4375" s="65">
        <f t="shared" si="435"/>
        <v>0</v>
      </c>
    </row>
    <row r="4376" spans="7:29" x14ac:dyDescent="0.25">
      <c r="G4376" s="71"/>
      <c r="H4376" s="113" t="str">
        <f t="shared" si="430"/>
        <v/>
      </c>
      <c r="I4376" s="72"/>
      <c r="Y4376" s="65" t="str">
        <f t="shared" si="431"/>
        <v>DOUBLE</v>
      </c>
      <c r="Z4376" s="65">
        <f t="shared" si="432"/>
        <v>0</v>
      </c>
      <c r="AA4376" s="65">
        <f t="shared" si="433"/>
        <v>0</v>
      </c>
      <c r="AB4376" s="65">
        <f t="shared" si="434"/>
        <v>1</v>
      </c>
      <c r="AC4376" s="65">
        <f t="shared" si="435"/>
        <v>0</v>
      </c>
    </row>
    <row r="4377" spans="7:29" x14ac:dyDescent="0.25">
      <c r="G4377" s="71"/>
      <c r="H4377" s="113" t="str">
        <f t="shared" si="430"/>
        <v/>
      </c>
      <c r="I4377" s="72"/>
      <c r="Y4377" s="65" t="str">
        <f t="shared" si="431"/>
        <v>DOUBLE</v>
      </c>
      <c r="Z4377" s="65">
        <f t="shared" si="432"/>
        <v>0</v>
      </c>
      <c r="AA4377" s="65">
        <f t="shared" si="433"/>
        <v>0</v>
      </c>
      <c r="AB4377" s="65">
        <f t="shared" si="434"/>
        <v>1</v>
      </c>
      <c r="AC4377" s="65">
        <f t="shared" si="435"/>
        <v>0</v>
      </c>
    </row>
    <row r="4378" spans="7:29" x14ac:dyDescent="0.25">
      <c r="G4378" s="71"/>
      <c r="H4378" s="113" t="str">
        <f t="shared" si="430"/>
        <v/>
      </c>
      <c r="I4378" s="72"/>
      <c r="Y4378" s="65" t="str">
        <f t="shared" si="431"/>
        <v>DOUBLE</v>
      </c>
      <c r="Z4378" s="65">
        <f t="shared" si="432"/>
        <v>0</v>
      </c>
      <c r="AA4378" s="65">
        <f t="shared" si="433"/>
        <v>0</v>
      </c>
      <c r="AB4378" s="65">
        <f t="shared" si="434"/>
        <v>1</v>
      </c>
      <c r="AC4378" s="65">
        <f t="shared" si="435"/>
        <v>0</v>
      </c>
    </row>
    <row r="4379" spans="7:29" x14ac:dyDescent="0.25">
      <c r="G4379" s="71"/>
      <c r="H4379" s="113" t="str">
        <f t="shared" si="430"/>
        <v/>
      </c>
      <c r="I4379" s="72"/>
      <c r="Y4379" s="65" t="str">
        <f t="shared" si="431"/>
        <v>DOUBLE</v>
      </c>
      <c r="Z4379" s="65">
        <f t="shared" si="432"/>
        <v>0</v>
      </c>
      <c r="AA4379" s="65">
        <f t="shared" si="433"/>
        <v>0</v>
      </c>
      <c r="AB4379" s="65">
        <f t="shared" si="434"/>
        <v>1</v>
      </c>
      <c r="AC4379" s="65">
        <f t="shared" si="435"/>
        <v>0</v>
      </c>
    </row>
    <row r="4380" spans="7:29" x14ac:dyDescent="0.25">
      <c r="G4380" s="71"/>
      <c r="H4380" s="113" t="str">
        <f t="shared" si="430"/>
        <v/>
      </c>
      <c r="I4380" s="72"/>
      <c r="Y4380" s="65" t="str">
        <f t="shared" si="431"/>
        <v>DOUBLE</v>
      </c>
      <c r="Z4380" s="65">
        <f t="shared" si="432"/>
        <v>0</v>
      </c>
      <c r="AA4380" s="65">
        <f t="shared" si="433"/>
        <v>0</v>
      </c>
      <c r="AB4380" s="65">
        <f t="shared" si="434"/>
        <v>1</v>
      </c>
      <c r="AC4380" s="65">
        <f t="shared" si="435"/>
        <v>0</v>
      </c>
    </row>
    <row r="4381" spans="7:29" x14ac:dyDescent="0.25">
      <c r="G4381" s="71"/>
      <c r="H4381" s="113" t="str">
        <f t="shared" si="430"/>
        <v/>
      </c>
      <c r="I4381" s="72"/>
      <c r="Y4381" s="65" t="str">
        <f t="shared" si="431"/>
        <v>DOUBLE</v>
      </c>
      <c r="Z4381" s="65">
        <f t="shared" si="432"/>
        <v>0</v>
      </c>
      <c r="AA4381" s="65">
        <f t="shared" si="433"/>
        <v>0</v>
      </c>
      <c r="AB4381" s="65">
        <f t="shared" si="434"/>
        <v>1</v>
      </c>
      <c r="AC4381" s="65">
        <f t="shared" si="435"/>
        <v>0</v>
      </c>
    </row>
    <row r="4382" spans="7:29" x14ac:dyDescent="0.25">
      <c r="G4382" s="71"/>
      <c r="H4382" s="113" t="str">
        <f t="shared" si="430"/>
        <v/>
      </c>
      <c r="I4382" s="72"/>
      <c r="Y4382" s="65" t="str">
        <f t="shared" si="431"/>
        <v>DOUBLE</v>
      </c>
      <c r="Z4382" s="65">
        <f t="shared" si="432"/>
        <v>0</v>
      </c>
      <c r="AA4382" s="65">
        <f t="shared" si="433"/>
        <v>0</v>
      </c>
      <c r="AB4382" s="65">
        <f t="shared" si="434"/>
        <v>1</v>
      </c>
      <c r="AC4382" s="65">
        <f t="shared" si="435"/>
        <v>0</v>
      </c>
    </row>
    <row r="4383" spans="7:29" x14ac:dyDescent="0.25">
      <c r="G4383" s="71"/>
      <c r="H4383" s="113" t="str">
        <f t="shared" si="430"/>
        <v/>
      </c>
      <c r="I4383" s="72"/>
      <c r="Y4383" s="65" t="str">
        <f t="shared" si="431"/>
        <v>DOUBLE</v>
      </c>
      <c r="Z4383" s="65">
        <f t="shared" si="432"/>
        <v>0</v>
      </c>
      <c r="AA4383" s="65">
        <f t="shared" si="433"/>
        <v>0</v>
      </c>
      <c r="AB4383" s="65">
        <f t="shared" si="434"/>
        <v>1</v>
      </c>
      <c r="AC4383" s="65">
        <f t="shared" si="435"/>
        <v>0</v>
      </c>
    </row>
    <row r="4384" spans="7:29" x14ac:dyDescent="0.25">
      <c r="G4384" s="71"/>
      <c r="H4384" s="113" t="str">
        <f t="shared" si="430"/>
        <v/>
      </c>
      <c r="I4384" s="72"/>
      <c r="Y4384" s="65" t="str">
        <f t="shared" si="431"/>
        <v>DOUBLE</v>
      </c>
      <c r="Z4384" s="65">
        <f t="shared" si="432"/>
        <v>0</v>
      </c>
      <c r="AA4384" s="65">
        <f t="shared" si="433"/>
        <v>0</v>
      </c>
      <c r="AB4384" s="65">
        <f t="shared" si="434"/>
        <v>1</v>
      </c>
      <c r="AC4384" s="65">
        <f t="shared" si="435"/>
        <v>0</v>
      </c>
    </row>
    <row r="4385" spans="7:29" x14ac:dyDescent="0.25">
      <c r="G4385" s="71"/>
      <c r="H4385" s="113" t="str">
        <f t="shared" si="430"/>
        <v/>
      </c>
      <c r="I4385" s="72"/>
      <c r="Y4385" s="65" t="str">
        <f t="shared" si="431"/>
        <v>DOUBLE</v>
      </c>
      <c r="Z4385" s="65">
        <f t="shared" si="432"/>
        <v>0</v>
      </c>
      <c r="AA4385" s="65">
        <f t="shared" si="433"/>
        <v>0</v>
      </c>
      <c r="AB4385" s="65">
        <f t="shared" si="434"/>
        <v>1</v>
      </c>
      <c r="AC4385" s="65">
        <f t="shared" si="435"/>
        <v>0</v>
      </c>
    </row>
    <row r="4386" spans="7:29" x14ac:dyDescent="0.25">
      <c r="G4386" s="71"/>
      <c r="H4386" s="113" t="str">
        <f t="shared" si="430"/>
        <v/>
      </c>
      <c r="I4386" s="72"/>
      <c r="Y4386" s="65" t="str">
        <f t="shared" si="431"/>
        <v>DOUBLE</v>
      </c>
      <c r="Z4386" s="65">
        <f t="shared" si="432"/>
        <v>0</v>
      </c>
      <c r="AA4386" s="65">
        <f t="shared" si="433"/>
        <v>0</v>
      </c>
      <c r="AB4386" s="65">
        <f t="shared" si="434"/>
        <v>1</v>
      </c>
      <c r="AC4386" s="65">
        <f t="shared" si="435"/>
        <v>0</v>
      </c>
    </row>
    <row r="4387" spans="7:29" x14ac:dyDescent="0.25">
      <c r="G4387" s="71"/>
      <c r="H4387" s="113" t="str">
        <f t="shared" si="430"/>
        <v/>
      </c>
      <c r="I4387" s="72"/>
      <c r="Y4387" s="65" t="str">
        <f t="shared" si="431"/>
        <v>DOUBLE</v>
      </c>
      <c r="Z4387" s="65">
        <f t="shared" si="432"/>
        <v>0</v>
      </c>
      <c r="AA4387" s="65">
        <f t="shared" si="433"/>
        <v>0</v>
      </c>
      <c r="AB4387" s="65">
        <f t="shared" si="434"/>
        <v>1</v>
      </c>
      <c r="AC4387" s="65">
        <f t="shared" si="435"/>
        <v>0</v>
      </c>
    </row>
    <row r="4388" spans="7:29" x14ac:dyDescent="0.25">
      <c r="G4388" s="71"/>
      <c r="H4388" s="113" t="str">
        <f t="shared" si="430"/>
        <v/>
      </c>
      <c r="I4388" s="72"/>
      <c r="Y4388" s="65" t="str">
        <f t="shared" si="431"/>
        <v>DOUBLE</v>
      </c>
      <c r="Z4388" s="65">
        <f t="shared" si="432"/>
        <v>0</v>
      </c>
      <c r="AA4388" s="65">
        <f t="shared" si="433"/>
        <v>0</v>
      </c>
      <c r="AB4388" s="65">
        <f t="shared" si="434"/>
        <v>1</v>
      </c>
      <c r="AC4388" s="65">
        <f t="shared" si="435"/>
        <v>0</v>
      </c>
    </row>
    <row r="4389" spans="7:29" x14ac:dyDescent="0.25">
      <c r="G4389" s="71"/>
      <c r="H4389" s="113" t="str">
        <f t="shared" si="430"/>
        <v/>
      </c>
      <c r="I4389" s="72"/>
      <c r="Y4389" s="65" t="str">
        <f t="shared" si="431"/>
        <v>DOUBLE</v>
      </c>
      <c r="Z4389" s="65">
        <f t="shared" si="432"/>
        <v>0</v>
      </c>
      <c r="AA4389" s="65">
        <f t="shared" si="433"/>
        <v>0</v>
      </c>
      <c r="AB4389" s="65">
        <f t="shared" si="434"/>
        <v>1</v>
      </c>
      <c r="AC4389" s="65">
        <f t="shared" si="435"/>
        <v>0</v>
      </c>
    </row>
    <row r="4390" spans="7:29" x14ac:dyDescent="0.25">
      <c r="G4390" s="71"/>
      <c r="H4390" s="113" t="str">
        <f t="shared" si="430"/>
        <v/>
      </c>
      <c r="I4390" s="72"/>
      <c r="Y4390" s="65" t="str">
        <f t="shared" si="431"/>
        <v>DOUBLE</v>
      </c>
      <c r="Z4390" s="65">
        <f t="shared" si="432"/>
        <v>0</v>
      </c>
      <c r="AA4390" s="65">
        <f t="shared" si="433"/>
        <v>0</v>
      </c>
      <c r="AB4390" s="65">
        <f t="shared" si="434"/>
        <v>1</v>
      </c>
      <c r="AC4390" s="65">
        <f t="shared" si="435"/>
        <v>0</v>
      </c>
    </row>
    <row r="4391" spans="7:29" x14ac:dyDescent="0.25">
      <c r="G4391" s="71"/>
      <c r="H4391" s="113" t="str">
        <f t="shared" ref="H4391:H4454" si="436">LEFT(G4391,2)</f>
        <v/>
      </c>
      <c r="I4391" s="72"/>
      <c r="Y4391" s="65" t="str">
        <f t="shared" ref="Y4391:Y4454" si="437">IF(COUNTIF($G$5:$G$4836,G4232)&gt;1,"DOUBLE","")</f>
        <v>DOUBLE</v>
      </c>
      <c r="Z4391" s="65">
        <f t="shared" si="432"/>
        <v>0</v>
      </c>
      <c r="AA4391" s="65">
        <f t="shared" si="433"/>
        <v>0</v>
      </c>
      <c r="AB4391" s="65">
        <f t="shared" si="434"/>
        <v>1</v>
      </c>
      <c r="AC4391" s="65">
        <f t="shared" si="435"/>
        <v>0</v>
      </c>
    </row>
    <row r="4392" spans="7:29" x14ac:dyDescent="0.25">
      <c r="G4392" s="71"/>
      <c r="H4392" s="113" t="str">
        <f t="shared" si="436"/>
        <v/>
      </c>
      <c r="I4392" s="72"/>
      <c r="Y4392" s="65" t="str">
        <f t="shared" si="437"/>
        <v>DOUBLE</v>
      </c>
      <c r="Z4392" s="65">
        <f t="shared" si="432"/>
        <v>0</v>
      </c>
      <c r="AA4392" s="65">
        <f t="shared" si="433"/>
        <v>0</v>
      </c>
      <c r="AB4392" s="65">
        <f t="shared" si="434"/>
        <v>1</v>
      </c>
      <c r="AC4392" s="65">
        <f t="shared" si="435"/>
        <v>0</v>
      </c>
    </row>
    <row r="4393" spans="7:29" x14ac:dyDescent="0.25">
      <c r="G4393" s="71"/>
      <c r="H4393" s="113" t="str">
        <f t="shared" si="436"/>
        <v/>
      </c>
      <c r="I4393" s="72"/>
      <c r="Y4393" s="65" t="str">
        <f t="shared" si="437"/>
        <v>DOUBLE</v>
      </c>
      <c r="Z4393" s="65">
        <f t="shared" si="432"/>
        <v>0</v>
      </c>
      <c r="AA4393" s="65">
        <f t="shared" si="433"/>
        <v>0</v>
      </c>
      <c r="AB4393" s="65">
        <f t="shared" si="434"/>
        <v>1</v>
      </c>
      <c r="AC4393" s="65">
        <f t="shared" si="435"/>
        <v>0</v>
      </c>
    </row>
    <row r="4394" spans="7:29" x14ac:dyDescent="0.25">
      <c r="G4394" s="71"/>
      <c r="H4394" s="113" t="str">
        <f t="shared" si="436"/>
        <v/>
      </c>
      <c r="I4394" s="72"/>
      <c r="Y4394" s="65" t="str">
        <f t="shared" si="437"/>
        <v>DOUBLE</v>
      </c>
      <c r="Z4394" s="65">
        <f t="shared" si="432"/>
        <v>0</v>
      </c>
      <c r="AA4394" s="65">
        <f t="shared" si="433"/>
        <v>0</v>
      </c>
      <c r="AB4394" s="65">
        <f t="shared" si="434"/>
        <v>1</v>
      </c>
      <c r="AC4394" s="65">
        <f t="shared" si="435"/>
        <v>0</v>
      </c>
    </row>
    <row r="4395" spans="7:29" x14ac:dyDescent="0.25">
      <c r="G4395" s="71"/>
      <c r="H4395" s="113" t="str">
        <f t="shared" si="436"/>
        <v/>
      </c>
      <c r="I4395" s="72"/>
      <c r="Y4395" s="65" t="str">
        <f t="shared" si="437"/>
        <v>DOUBLE</v>
      </c>
      <c r="Z4395" s="65">
        <f t="shared" si="432"/>
        <v>0</v>
      </c>
      <c r="AA4395" s="65">
        <f t="shared" si="433"/>
        <v>0</v>
      </c>
      <c r="AB4395" s="65">
        <f t="shared" si="434"/>
        <v>1</v>
      </c>
      <c r="AC4395" s="65">
        <f t="shared" si="435"/>
        <v>0</v>
      </c>
    </row>
    <row r="4396" spans="7:29" x14ac:dyDescent="0.25">
      <c r="G4396" s="71"/>
      <c r="H4396" s="113" t="str">
        <f t="shared" si="436"/>
        <v/>
      </c>
      <c r="I4396" s="72"/>
      <c r="Y4396" s="65" t="str">
        <f t="shared" si="437"/>
        <v>DOUBLE</v>
      </c>
      <c r="Z4396" s="65">
        <f t="shared" si="432"/>
        <v>0</v>
      </c>
      <c r="AA4396" s="65">
        <f t="shared" si="433"/>
        <v>0</v>
      </c>
      <c r="AB4396" s="65">
        <f t="shared" si="434"/>
        <v>1</v>
      </c>
      <c r="AC4396" s="65">
        <f t="shared" si="435"/>
        <v>0</v>
      </c>
    </row>
    <row r="4397" spans="7:29" x14ac:dyDescent="0.25">
      <c r="G4397" s="71"/>
      <c r="H4397" s="113" t="str">
        <f t="shared" si="436"/>
        <v/>
      </c>
      <c r="I4397" s="72"/>
      <c r="Y4397" s="65" t="str">
        <f t="shared" si="437"/>
        <v>DOUBLE</v>
      </c>
      <c r="Z4397" s="65">
        <f t="shared" si="432"/>
        <v>0</v>
      </c>
      <c r="AA4397" s="65">
        <f t="shared" si="433"/>
        <v>0</v>
      </c>
      <c r="AB4397" s="65">
        <f t="shared" si="434"/>
        <v>1</v>
      </c>
      <c r="AC4397" s="65">
        <f t="shared" si="435"/>
        <v>0</v>
      </c>
    </row>
    <row r="4398" spans="7:29" x14ac:dyDescent="0.25">
      <c r="G4398" s="71"/>
      <c r="H4398" s="113" t="str">
        <f t="shared" si="436"/>
        <v/>
      </c>
      <c r="I4398" s="72"/>
      <c r="Y4398" s="65" t="str">
        <f t="shared" si="437"/>
        <v>DOUBLE</v>
      </c>
      <c r="Z4398" s="65">
        <f t="shared" si="432"/>
        <v>0</v>
      </c>
      <c r="AA4398" s="65">
        <f t="shared" si="433"/>
        <v>0</v>
      </c>
      <c r="AB4398" s="65">
        <f t="shared" si="434"/>
        <v>1</v>
      </c>
      <c r="AC4398" s="65">
        <f t="shared" si="435"/>
        <v>0</v>
      </c>
    </row>
    <row r="4399" spans="7:29" x14ac:dyDescent="0.25">
      <c r="G4399" s="71"/>
      <c r="H4399" s="113" t="str">
        <f t="shared" si="436"/>
        <v/>
      </c>
      <c r="I4399" s="72"/>
      <c r="Y4399" s="65" t="str">
        <f t="shared" si="437"/>
        <v>DOUBLE</v>
      </c>
      <c r="Z4399" s="65">
        <f t="shared" si="432"/>
        <v>0</v>
      </c>
      <c r="AA4399" s="65">
        <f t="shared" si="433"/>
        <v>0</v>
      </c>
      <c r="AB4399" s="65">
        <f t="shared" si="434"/>
        <v>1</v>
      </c>
      <c r="AC4399" s="65">
        <f t="shared" si="435"/>
        <v>0</v>
      </c>
    </row>
    <row r="4400" spans="7:29" x14ac:dyDescent="0.25">
      <c r="G4400" s="71"/>
      <c r="H4400" s="113" t="str">
        <f t="shared" si="436"/>
        <v/>
      </c>
      <c r="I4400" s="72"/>
      <c r="Y4400" s="65" t="str">
        <f t="shared" si="437"/>
        <v>DOUBLE</v>
      </c>
      <c r="Z4400" s="65">
        <f t="shared" si="432"/>
        <v>0</v>
      </c>
      <c r="AA4400" s="65">
        <f t="shared" si="433"/>
        <v>0</v>
      </c>
      <c r="AB4400" s="65">
        <f t="shared" si="434"/>
        <v>1</v>
      </c>
      <c r="AC4400" s="65">
        <f t="shared" si="435"/>
        <v>0</v>
      </c>
    </row>
    <row r="4401" spans="7:29" x14ac:dyDescent="0.25">
      <c r="G4401" s="71"/>
      <c r="H4401" s="113" t="str">
        <f t="shared" si="436"/>
        <v/>
      </c>
      <c r="I4401" s="72"/>
      <c r="Y4401" s="65" t="str">
        <f t="shared" si="437"/>
        <v>DOUBLE</v>
      </c>
      <c r="Z4401" s="65">
        <f t="shared" si="432"/>
        <v>0</v>
      </c>
      <c r="AA4401" s="65">
        <f t="shared" si="433"/>
        <v>0</v>
      </c>
      <c r="AB4401" s="65">
        <f t="shared" si="434"/>
        <v>1</v>
      </c>
      <c r="AC4401" s="65">
        <f t="shared" si="435"/>
        <v>0</v>
      </c>
    </row>
    <row r="4402" spans="7:29" x14ac:dyDescent="0.25">
      <c r="G4402" s="71"/>
      <c r="H4402" s="113" t="str">
        <f t="shared" si="436"/>
        <v/>
      </c>
      <c r="I4402" s="72"/>
      <c r="Y4402" s="65" t="str">
        <f t="shared" si="437"/>
        <v>DOUBLE</v>
      </c>
      <c r="Z4402" s="65">
        <f t="shared" si="432"/>
        <v>0</v>
      </c>
      <c r="AA4402" s="65">
        <f t="shared" si="433"/>
        <v>0</v>
      </c>
      <c r="AB4402" s="65">
        <f t="shared" si="434"/>
        <v>1</v>
      </c>
      <c r="AC4402" s="65">
        <f t="shared" si="435"/>
        <v>0</v>
      </c>
    </row>
    <row r="4403" spans="7:29" x14ac:dyDescent="0.25">
      <c r="G4403" s="71"/>
      <c r="H4403" s="113" t="str">
        <f t="shared" si="436"/>
        <v/>
      </c>
      <c r="I4403" s="72"/>
      <c r="Y4403" s="65" t="str">
        <f t="shared" si="437"/>
        <v>DOUBLE</v>
      </c>
      <c r="Z4403" s="65">
        <f t="shared" si="432"/>
        <v>0</v>
      </c>
      <c r="AA4403" s="65">
        <f t="shared" si="433"/>
        <v>0</v>
      </c>
      <c r="AB4403" s="65">
        <f t="shared" si="434"/>
        <v>1</v>
      </c>
      <c r="AC4403" s="65">
        <f t="shared" si="435"/>
        <v>0</v>
      </c>
    </row>
    <row r="4404" spans="7:29" x14ac:dyDescent="0.25">
      <c r="G4404" s="71"/>
      <c r="H4404" s="113" t="str">
        <f t="shared" si="436"/>
        <v/>
      </c>
      <c r="I4404" s="72"/>
      <c r="Y4404" s="65" t="str">
        <f t="shared" si="437"/>
        <v>DOUBLE</v>
      </c>
      <c r="Z4404" s="65">
        <f t="shared" si="432"/>
        <v>0</v>
      </c>
      <c r="AA4404" s="65">
        <f t="shared" si="433"/>
        <v>0</v>
      </c>
      <c r="AB4404" s="65">
        <f t="shared" si="434"/>
        <v>1</v>
      </c>
      <c r="AC4404" s="65">
        <f t="shared" si="435"/>
        <v>0</v>
      </c>
    </row>
    <row r="4405" spans="7:29" x14ac:dyDescent="0.25">
      <c r="G4405" s="71"/>
      <c r="H4405" s="113" t="str">
        <f t="shared" si="436"/>
        <v/>
      </c>
      <c r="I4405" s="72"/>
      <c r="Y4405" s="65" t="str">
        <f t="shared" si="437"/>
        <v>DOUBLE</v>
      </c>
      <c r="Z4405" s="65">
        <f t="shared" si="432"/>
        <v>0</v>
      </c>
      <c r="AA4405" s="65">
        <f t="shared" si="433"/>
        <v>0</v>
      </c>
      <c r="AB4405" s="65">
        <f t="shared" si="434"/>
        <v>1</v>
      </c>
      <c r="AC4405" s="65">
        <f t="shared" si="435"/>
        <v>0</v>
      </c>
    </row>
    <row r="4406" spans="7:29" x14ac:dyDescent="0.25">
      <c r="G4406" s="71"/>
      <c r="H4406" s="113" t="str">
        <f t="shared" si="436"/>
        <v/>
      </c>
      <c r="I4406" s="72"/>
      <c r="Y4406" s="65" t="str">
        <f t="shared" si="437"/>
        <v>DOUBLE</v>
      </c>
      <c r="Z4406" s="65">
        <f t="shared" si="432"/>
        <v>0</v>
      </c>
      <c r="AA4406" s="65">
        <f t="shared" si="433"/>
        <v>0</v>
      </c>
      <c r="AB4406" s="65">
        <f t="shared" si="434"/>
        <v>1</v>
      </c>
      <c r="AC4406" s="65">
        <f t="shared" si="435"/>
        <v>0</v>
      </c>
    </row>
    <row r="4407" spans="7:29" x14ac:dyDescent="0.25">
      <c r="G4407" s="71"/>
      <c r="H4407" s="113" t="str">
        <f t="shared" si="436"/>
        <v/>
      </c>
      <c r="I4407" s="72"/>
      <c r="Y4407" s="65" t="str">
        <f t="shared" si="437"/>
        <v>DOUBLE</v>
      </c>
      <c r="Z4407" s="65">
        <f t="shared" si="432"/>
        <v>0</v>
      </c>
      <c r="AA4407" s="65">
        <f t="shared" si="433"/>
        <v>0</v>
      </c>
      <c r="AB4407" s="65">
        <f t="shared" si="434"/>
        <v>1</v>
      </c>
      <c r="AC4407" s="65">
        <f t="shared" si="435"/>
        <v>0</v>
      </c>
    </row>
    <row r="4408" spans="7:29" x14ac:dyDescent="0.25">
      <c r="G4408" s="71"/>
      <c r="H4408" s="113" t="str">
        <f t="shared" si="436"/>
        <v/>
      </c>
      <c r="I4408" s="72"/>
      <c r="Y4408" s="65" t="str">
        <f t="shared" si="437"/>
        <v>DOUBLE</v>
      </c>
      <c r="Z4408" s="65">
        <f t="shared" si="432"/>
        <v>0</v>
      </c>
      <c r="AA4408" s="65">
        <f t="shared" si="433"/>
        <v>0</v>
      </c>
      <c r="AB4408" s="65">
        <f t="shared" si="434"/>
        <v>1</v>
      </c>
      <c r="AC4408" s="65">
        <f t="shared" si="435"/>
        <v>0</v>
      </c>
    </row>
    <row r="4409" spans="7:29" x14ac:dyDescent="0.25">
      <c r="G4409" s="71"/>
      <c r="H4409" s="113" t="str">
        <f t="shared" si="436"/>
        <v/>
      </c>
      <c r="I4409" s="72"/>
      <c r="Y4409" s="65" t="str">
        <f t="shared" si="437"/>
        <v>DOUBLE</v>
      </c>
      <c r="Z4409" s="65">
        <f t="shared" si="432"/>
        <v>0</v>
      </c>
      <c r="AA4409" s="65">
        <f t="shared" si="433"/>
        <v>0</v>
      </c>
      <c r="AB4409" s="65">
        <f t="shared" si="434"/>
        <v>1</v>
      </c>
      <c r="AC4409" s="65">
        <f t="shared" si="435"/>
        <v>0</v>
      </c>
    </row>
    <row r="4410" spans="7:29" x14ac:dyDescent="0.25">
      <c r="G4410" s="71"/>
      <c r="H4410" s="113" t="str">
        <f t="shared" si="436"/>
        <v/>
      </c>
      <c r="I4410" s="72"/>
      <c r="Y4410" s="65" t="str">
        <f t="shared" si="437"/>
        <v>DOUBLE</v>
      </c>
      <c r="Z4410" s="65">
        <f t="shared" si="432"/>
        <v>0</v>
      </c>
      <c r="AA4410" s="65">
        <f t="shared" si="433"/>
        <v>0</v>
      </c>
      <c r="AB4410" s="65">
        <f t="shared" si="434"/>
        <v>1</v>
      </c>
      <c r="AC4410" s="65">
        <f t="shared" si="435"/>
        <v>0</v>
      </c>
    </row>
    <row r="4411" spans="7:29" x14ac:dyDescent="0.25">
      <c r="G4411" s="71"/>
      <c r="H4411" s="113" t="str">
        <f t="shared" si="436"/>
        <v/>
      </c>
      <c r="I4411" s="72"/>
      <c r="Y4411" s="65" t="str">
        <f t="shared" si="437"/>
        <v>DOUBLE</v>
      </c>
      <c r="Z4411" s="65">
        <f t="shared" si="432"/>
        <v>0</v>
      </c>
      <c r="AA4411" s="65">
        <f t="shared" si="433"/>
        <v>0</v>
      </c>
      <c r="AB4411" s="65">
        <f t="shared" si="434"/>
        <v>1</v>
      </c>
      <c r="AC4411" s="65">
        <f t="shared" si="435"/>
        <v>0</v>
      </c>
    </row>
    <row r="4412" spans="7:29" x14ac:dyDescent="0.25">
      <c r="G4412" s="71"/>
      <c r="H4412" s="113" t="str">
        <f t="shared" si="436"/>
        <v/>
      </c>
      <c r="I4412" s="72"/>
      <c r="Y4412" s="65" t="str">
        <f t="shared" si="437"/>
        <v>DOUBLE</v>
      </c>
      <c r="Z4412" s="65">
        <f t="shared" si="432"/>
        <v>0</v>
      </c>
      <c r="AA4412" s="65">
        <f t="shared" si="433"/>
        <v>0</v>
      </c>
      <c r="AB4412" s="65">
        <f t="shared" si="434"/>
        <v>1</v>
      </c>
      <c r="AC4412" s="65">
        <f t="shared" si="435"/>
        <v>0</v>
      </c>
    </row>
    <row r="4413" spans="7:29" x14ac:dyDescent="0.25">
      <c r="G4413" s="71"/>
      <c r="H4413" s="113" t="str">
        <f t="shared" si="436"/>
        <v/>
      </c>
      <c r="I4413" s="72"/>
      <c r="Y4413" s="65" t="str">
        <f t="shared" si="437"/>
        <v>DOUBLE</v>
      </c>
      <c r="Z4413" s="65">
        <f t="shared" si="432"/>
        <v>0</v>
      </c>
      <c r="AA4413" s="65">
        <f t="shared" si="433"/>
        <v>0</v>
      </c>
      <c r="AB4413" s="65">
        <f t="shared" si="434"/>
        <v>1</v>
      </c>
      <c r="AC4413" s="65">
        <f t="shared" si="435"/>
        <v>0</v>
      </c>
    </row>
    <row r="4414" spans="7:29" x14ac:dyDescent="0.25">
      <c r="G4414" s="71"/>
      <c r="H4414" s="113" t="str">
        <f t="shared" si="436"/>
        <v/>
      </c>
      <c r="I4414" s="72"/>
      <c r="Y4414" s="65" t="str">
        <f t="shared" si="437"/>
        <v>DOUBLE</v>
      </c>
      <c r="Z4414" s="65">
        <f t="shared" si="432"/>
        <v>0</v>
      </c>
      <c r="AA4414" s="65">
        <f t="shared" si="433"/>
        <v>0</v>
      </c>
      <c r="AB4414" s="65">
        <f t="shared" si="434"/>
        <v>1</v>
      </c>
      <c r="AC4414" s="65">
        <f t="shared" si="435"/>
        <v>0</v>
      </c>
    </row>
    <row r="4415" spans="7:29" x14ac:dyDescent="0.25">
      <c r="G4415" s="71"/>
      <c r="H4415" s="113" t="str">
        <f t="shared" si="436"/>
        <v/>
      </c>
      <c r="I4415" s="72"/>
      <c r="Y4415" s="65" t="str">
        <f t="shared" si="437"/>
        <v>DOUBLE</v>
      </c>
      <c r="Z4415" s="65">
        <f t="shared" si="432"/>
        <v>0</v>
      </c>
      <c r="AA4415" s="65">
        <f t="shared" si="433"/>
        <v>0</v>
      </c>
      <c r="AB4415" s="65">
        <f t="shared" si="434"/>
        <v>1</v>
      </c>
      <c r="AC4415" s="65">
        <f t="shared" si="435"/>
        <v>0</v>
      </c>
    </row>
    <row r="4416" spans="7:29" x14ac:dyDescent="0.25">
      <c r="G4416" s="71"/>
      <c r="H4416" s="113" t="str">
        <f t="shared" si="436"/>
        <v/>
      </c>
      <c r="I4416" s="72"/>
      <c r="Y4416" s="65" t="str">
        <f t="shared" si="437"/>
        <v>DOUBLE</v>
      </c>
      <c r="Z4416" s="65">
        <f t="shared" si="432"/>
        <v>0</v>
      </c>
      <c r="AA4416" s="65">
        <f t="shared" si="433"/>
        <v>0</v>
      </c>
      <c r="AB4416" s="65">
        <f t="shared" si="434"/>
        <v>1</v>
      </c>
      <c r="AC4416" s="65">
        <f t="shared" si="435"/>
        <v>0</v>
      </c>
    </row>
    <row r="4417" spans="7:29" x14ac:dyDescent="0.25">
      <c r="G4417" s="71"/>
      <c r="H4417" s="113" t="str">
        <f t="shared" si="436"/>
        <v/>
      </c>
      <c r="I4417" s="72"/>
      <c r="Y4417" s="65" t="str">
        <f t="shared" si="437"/>
        <v>DOUBLE</v>
      </c>
      <c r="Z4417" s="65">
        <f t="shared" ref="Z4417:Z4480" si="438">A4258</f>
        <v>0</v>
      </c>
      <c r="AA4417" s="65">
        <f t="shared" si="433"/>
        <v>0</v>
      </c>
      <c r="AB4417" s="65">
        <f t="shared" si="434"/>
        <v>1</v>
      </c>
      <c r="AC4417" s="65">
        <f t="shared" si="435"/>
        <v>0</v>
      </c>
    </row>
    <row r="4418" spans="7:29" x14ac:dyDescent="0.25">
      <c r="G4418" s="71"/>
      <c r="H4418" s="113" t="str">
        <f t="shared" si="436"/>
        <v/>
      </c>
      <c r="I4418" s="72"/>
      <c r="Y4418" s="65" t="str">
        <f t="shared" si="437"/>
        <v>DOUBLE</v>
      </c>
      <c r="Z4418" s="65">
        <f t="shared" si="438"/>
        <v>0</v>
      </c>
      <c r="AA4418" s="65">
        <f t="shared" si="433"/>
        <v>0</v>
      </c>
      <c r="AB4418" s="65">
        <f t="shared" si="434"/>
        <v>1</v>
      </c>
      <c r="AC4418" s="65">
        <f t="shared" si="435"/>
        <v>0</v>
      </c>
    </row>
    <row r="4419" spans="7:29" x14ac:dyDescent="0.25">
      <c r="G4419" s="71"/>
      <c r="H4419" s="113" t="str">
        <f t="shared" si="436"/>
        <v/>
      </c>
      <c r="I4419" s="72"/>
      <c r="Y4419" s="65" t="str">
        <f t="shared" si="437"/>
        <v>DOUBLE</v>
      </c>
      <c r="Z4419" s="65">
        <f t="shared" si="438"/>
        <v>0</v>
      </c>
      <c r="AA4419" s="65">
        <f t="shared" ref="AA4419:AA4482" si="439">I4260</f>
        <v>0</v>
      </c>
      <c r="AB4419" s="65">
        <f t="shared" ref="AB4419:AB4482" si="440">IF(ISNA(MATCH(C4260,G4260,0)),1,0)</f>
        <v>1</v>
      </c>
      <c r="AC4419" s="65">
        <f t="shared" si="435"/>
        <v>0</v>
      </c>
    </row>
    <row r="4420" spans="7:29" x14ac:dyDescent="0.25">
      <c r="G4420" s="71"/>
      <c r="H4420" s="113" t="str">
        <f t="shared" si="436"/>
        <v/>
      </c>
      <c r="I4420" s="72"/>
      <c r="Y4420" s="65" t="str">
        <f t="shared" si="437"/>
        <v>DOUBLE</v>
      </c>
      <c r="Z4420" s="65">
        <f t="shared" si="438"/>
        <v>0</v>
      </c>
      <c r="AA4420" s="65">
        <f t="shared" si="439"/>
        <v>0</v>
      </c>
      <c r="AB4420" s="65">
        <f t="shared" si="440"/>
        <v>1</v>
      </c>
      <c r="AC4420" s="65">
        <f t="shared" si="435"/>
        <v>0</v>
      </c>
    </row>
    <row r="4421" spans="7:29" x14ac:dyDescent="0.25">
      <c r="G4421" s="71"/>
      <c r="H4421" s="113" t="str">
        <f t="shared" si="436"/>
        <v/>
      </c>
      <c r="I4421" s="72"/>
      <c r="Y4421" s="65" t="str">
        <f t="shared" si="437"/>
        <v>DOUBLE</v>
      </c>
      <c r="Z4421" s="65">
        <f t="shared" si="438"/>
        <v>0</v>
      </c>
      <c r="AA4421" s="65">
        <f t="shared" si="439"/>
        <v>0</v>
      </c>
      <c r="AB4421" s="65">
        <f t="shared" si="440"/>
        <v>1</v>
      </c>
      <c r="AC4421" s="65">
        <f t="shared" si="435"/>
        <v>0</v>
      </c>
    </row>
    <row r="4422" spans="7:29" x14ac:dyDescent="0.25">
      <c r="G4422" s="71"/>
      <c r="H4422" s="113" t="str">
        <f t="shared" si="436"/>
        <v/>
      </c>
      <c r="I4422" s="72"/>
      <c r="Y4422" s="65" t="str">
        <f t="shared" si="437"/>
        <v>DOUBLE</v>
      </c>
      <c r="Z4422" s="65">
        <f t="shared" si="438"/>
        <v>0</v>
      </c>
      <c r="AA4422" s="65">
        <f t="shared" si="439"/>
        <v>0</v>
      </c>
      <c r="AB4422" s="65">
        <f t="shared" si="440"/>
        <v>1</v>
      </c>
      <c r="AC4422" s="65">
        <f t="shared" si="435"/>
        <v>0</v>
      </c>
    </row>
    <row r="4423" spans="7:29" x14ac:dyDescent="0.25">
      <c r="G4423" s="71"/>
      <c r="H4423" s="113" t="str">
        <f t="shared" si="436"/>
        <v/>
      </c>
      <c r="I4423" s="72"/>
      <c r="Y4423" s="65" t="str">
        <f t="shared" si="437"/>
        <v>DOUBLE</v>
      </c>
      <c r="Z4423" s="65">
        <f t="shared" si="438"/>
        <v>0</v>
      </c>
      <c r="AA4423" s="65">
        <f t="shared" si="439"/>
        <v>0</v>
      </c>
      <c r="AB4423" s="65">
        <f t="shared" si="440"/>
        <v>1</v>
      </c>
      <c r="AC4423" s="65">
        <f t="shared" ref="AC4423:AC4486" si="441">LEN(G4264)</f>
        <v>0</v>
      </c>
    </row>
    <row r="4424" spans="7:29" x14ac:dyDescent="0.25">
      <c r="G4424" s="71"/>
      <c r="H4424" s="113" t="str">
        <f t="shared" si="436"/>
        <v/>
      </c>
      <c r="I4424" s="72"/>
      <c r="Y4424" s="65" t="str">
        <f t="shared" si="437"/>
        <v>DOUBLE</v>
      </c>
      <c r="Z4424" s="65">
        <f t="shared" si="438"/>
        <v>0</v>
      </c>
      <c r="AA4424" s="65">
        <f t="shared" si="439"/>
        <v>0</v>
      </c>
      <c r="AB4424" s="65">
        <f t="shared" si="440"/>
        <v>1</v>
      </c>
      <c r="AC4424" s="65">
        <f t="shared" si="441"/>
        <v>0</v>
      </c>
    </row>
    <row r="4425" spans="7:29" x14ac:dyDescent="0.25">
      <c r="G4425" s="71"/>
      <c r="H4425" s="113" t="str">
        <f t="shared" si="436"/>
        <v/>
      </c>
      <c r="I4425" s="72"/>
      <c r="Y4425" s="65" t="str">
        <f t="shared" si="437"/>
        <v>DOUBLE</v>
      </c>
      <c r="Z4425" s="65">
        <f t="shared" si="438"/>
        <v>0</v>
      </c>
      <c r="AA4425" s="65">
        <f t="shared" si="439"/>
        <v>0</v>
      </c>
      <c r="AB4425" s="65">
        <f t="shared" si="440"/>
        <v>1</v>
      </c>
      <c r="AC4425" s="65">
        <f t="shared" si="441"/>
        <v>0</v>
      </c>
    </row>
    <row r="4426" spans="7:29" x14ac:dyDescent="0.25">
      <c r="G4426" s="71"/>
      <c r="H4426" s="113" t="str">
        <f t="shared" si="436"/>
        <v/>
      </c>
      <c r="I4426" s="72"/>
      <c r="Y4426" s="65" t="str">
        <f t="shared" si="437"/>
        <v>DOUBLE</v>
      </c>
      <c r="Z4426" s="65">
        <f t="shared" si="438"/>
        <v>0</v>
      </c>
      <c r="AA4426" s="65">
        <f t="shared" si="439"/>
        <v>0</v>
      </c>
      <c r="AB4426" s="65">
        <f t="shared" si="440"/>
        <v>1</v>
      </c>
      <c r="AC4426" s="65">
        <f t="shared" si="441"/>
        <v>0</v>
      </c>
    </row>
    <row r="4427" spans="7:29" x14ac:dyDescent="0.25">
      <c r="G4427" s="71"/>
      <c r="H4427" s="113" t="str">
        <f t="shared" si="436"/>
        <v/>
      </c>
      <c r="I4427" s="72"/>
      <c r="Y4427" s="65" t="str">
        <f t="shared" si="437"/>
        <v>DOUBLE</v>
      </c>
      <c r="Z4427" s="65">
        <f t="shared" si="438"/>
        <v>0</v>
      </c>
      <c r="AA4427" s="65">
        <f t="shared" si="439"/>
        <v>0</v>
      </c>
      <c r="AB4427" s="65">
        <f t="shared" si="440"/>
        <v>1</v>
      </c>
      <c r="AC4427" s="65">
        <f t="shared" si="441"/>
        <v>0</v>
      </c>
    </row>
    <row r="4428" spans="7:29" x14ac:dyDescent="0.25">
      <c r="G4428" s="71"/>
      <c r="H4428" s="113" t="str">
        <f t="shared" si="436"/>
        <v/>
      </c>
      <c r="I4428" s="72"/>
      <c r="Y4428" s="65" t="str">
        <f t="shared" si="437"/>
        <v>DOUBLE</v>
      </c>
      <c r="Z4428" s="65">
        <f t="shared" si="438"/>
        <v>0</v>
      </c>
      <c r="AA4428" s="65">
        <f t="shared" si="439"/>
        <v>0</v>
      </c>
      <c r="AB4428" s="65">
        <f t="shared" si="440"/>
        <v>1</v>
      </c>
      <c r="AC4428" s="65">
        <f t="shared" si="441"/>
        <v>0</v>
      </c>
    </row>
    <row r="4429" spans="7:29" x14ac:dyDescent="0.25">
      <c r="G4429" s="71"/>
      <c r="H4429" s="113" t="str">
        <f t="shared" si="436"/>
        <v/>
      </c>
      <c r="I4429" s="72"/>
      <c r="Y4429" s="65" t="str">
        <f t="shared" si="437"/>
        <v>DOUBLE</v>
      </c>
      <c r="Z4429" s="65">
        <f t="shared" si="438"/>
        <v>0</v>
      </c>
      <c r="AA4429" s="65">
        <f t="shared" si="439"/>
        <v>0</v>
      </c>
      <c r="AB4429" s="65">
        <f t="shared" si="440"/>
        <v>1</v>
      </c>
      <c r="AC4429" s="65">
        <f t="shared" si="441"/>
        <v>0</v>
      </c>
    </row>
    <row r="4430" spans="7:29" x14ac:dyDescent="0.25">
      <c r="G4430" s="71"/>
      <c r="H4430" s="113" t="str">
        <f t="shared" si="436"/>
        <v/>
      </c>
      <c r="I4430" s="72"/>
      <c r="Y4430" s="65" t="str">
        <f t="shared" si="437"/>
        <v>DOUBLE</v>
      </c>
      <c r="Z4430" s="65">
        <f t="shared" si="438"/>
        <v>0</v>
      </c>
      <c r="AA4430" s="65">
        <f t="shared" si="439"/>
        <v>0</v>
      </c>
      <c r="AB4430" s="65">
        <f t="shared" si="440"/>
        <v>1</v>
      </c>
      <c r="AC4430" s="65">
        <f t="shared" si="441"/>
        <v>0</v>
      </c>
    </row>
    <row r="4431" spans="7:29" x14ac:dyDescent="0.25">
      <c r="G4431" s="71"/>
      <c r="H4431" s="113" t="str">
        <f t="shared" si="436"/>
        <v/>
      </c>
      <c r="I4431" s="72"/>
      <c r="Y4431" s="65" t="str">
        <f t="shared" si="437"/>
        <v>DOUBLE</v>
      </c>
      <c r="Z4431" s="65">
        <f t="shared" si="438"/>
        <v>0</v>
      </c>
      <c r="AA4431" s="65">
        <f t="shared" si="439"/>
        <v>0</v>
      </c>
      <c r="AB4431" s="65">
        <f t="shared" si="440"/>
        <v>1</v>
      </c>
      <c r="AC4431" s="65">
        <f t="shared" si="441"/>
        <v>0</v>
      </c>
    </row>
    <row r="4432" spans="7:29" x14ac:dyDescent="0.25">
      <c r="G4432" s="71"/>
      <c r="H4432" s="113" t="str">
        <f t="shared" si="436"/>
        <v/>
      </c>
      <c r="I4432" s="72"/>
      <c r="Y4432" s="65" t="str">
        <f t="shared" si="437"/>
        <v>DOUBLE</v>
      </c>
      <c r="Z4432" s="65">
        <f t="shared" si="438"/>
        <v>0</v>
      </c>
      <c r="AA4432" s="65">
        <f t="shared" si="439"/>
        <v>0</v>
      </c>
      <c r="AB4432" s="65">
        <f t="shared" si="440"/>
        <v>1</v>
      </c>
      <c r="AC4432" s="65">
        <f t="shared" si="441"/>
        <v>0</v>
      </c>
    </row>
    <row r="4433" spans="7:29" x14ac:dyDescent="0.25">
      <c r="G4433" s="71"/>
      <c r="H4433" s="113" t="str">
        <f t="shared" si="436"/>
        <v/>
      </c>
      <c r="I4433" s="72"/>
      <c r="Y4433" s="65" t="str">
        <f t="shared" si="437"/>
        <v>DOUBLE</v>
      </c>
      <c r="Z4433" s="65">
        <f t="shared" si="438"/>
        <v>0</v>
      </c>
      <c r="AA4433" s="65">
        <f t="shared" si="439"/>
        <v>0</v>
      </c>
      <c r="AB4433" s="65">
        <f t="shared" si="440"/>
        <v>1</v>
      </c>
      <c r="AC4433" s="65">
        <f t="shared" si="441"/>
        <v>0</v>
      </c>
    </row>
    <row r="4434" spans="7:29" x14ac:dyDescent="0.25">
      <c r="G4434" s="71"/>
      <c r="H4434" s="113" t="str">
        <f t="shared" si="436"/>
        <v/>
      </c>
      <c r="I4434" s="72"/>
      <c r="Y4434" s="65" t="str">
        <f t="shared" si="437"/>
        <v>DOUBLE</v>
      </c>
      <c r="Z4434" s="65">
        <f t="shared" si="438"/>
        <v>0</v>
      </c>
      <c r="AA4434" s="65">
        <f t="shared" si="439"/>
        <v>0</v>
      </c>
      <c r="AB4434" s="65">
        <f t="shared" si="440"/>
        <v>1</v>
      </c>
      <c r="AC4434" s="65">
        <f t="shared" si="441"/>
        <v>0</v>
      </c>
    </row>
    <row r="4435" spans="7:29" x14ac:dyDescent="0.25">
      <c r="G4435" s="71"/>
      <c r="H4435" s="113" t="str">
        <f t="shared" si="436"/>
        <v/>
      </c>
      <c r="I4435" s="72"/>
      <c r="Y4435" s="65" t="str">
        <f t="shared" si="437"/>
        <v>DOUBLE</v>
      </c>
      <c r="Z4435" s="65">
        <f t="shared" si="438"/>
        <v>0</v>
      </c>
      <c r="AA4435" s="65">
        <f t="shared" si="439"/>
        <v>0</v>
      </c>
      <c r="AB4435" s="65">
        <f t="shared" si="440"/>
        <v>1</v>
      </c>
      <c r="AC4435" s="65">
        <f t="shared" si="441"/>
        <v>0</v>
      </c>
    </row>
    <row r="4436" spans="7:29" x14ac:dyDescent="0.25">
      <c r="G4436" s="71"/>
      <c r="H4436" s="113" t="str">
        <f t="shared" si="436"/>
        <v/>
      </c>
      <c r="I4436" s="72"/>
      <c r="Y4436" s="65" t="str">
        <f t="shared" si="437"/>
        <v>DOUBLE</v>
      </c>
      <c r="Z4436" s="65">
        <f t="shared" si="438"/>
        <v>0</v>
      </c>
      <c r="AA4436" s="65">
        <f t="shared" si="439"/>
        <v>0</v>
      </c>
      <c r="AB4436" s="65">
        <f t="shared" si="440"/>
        <v>1</v>
      </c>
      <c r="AC4436" s="65">
        <f t="shared" si="441"/>
        <v>0</v>
      </c>
    </row>
    <row r="4437" spans="7:29" x14ac:dyDescent="0.25">
      <c r="G4437" s="71"/>
      <c r="H4437" s="113" t="str">
        <f t="shared" si="436"/>
        <v/>
      </c>
      <c r="I4437" s="72"/>
      <c r="Y4437" s="65" t="str">
        <f t="shared" si="437"/>
        <v>DOUBLE</v>
      </c>
      <c r="Z4437" s="65">
        <f t="shared" si="438"/>
        <v>0</v>
      </c>
      <c r="AA4437" s="65">
        <f t="shared" si="439"/>
        <v>0</v>
      </c>
      <c r="AB4437" s="65">
        <f t="shared" si="440"/>
        <v>1</v>
      </c>
      <c r="AC4437" s="65">
        <f t="shared" si="441"/>
        <v>0</v>
      </c>
    </row>
    <row r="4438" spans="7:29" x14ac:dyDescent="0.25">
      <c r="G4438" s="71"/>
      <c r="H4438" s="113" t="str">
        <f t="shared" si="436"/>
        <v/>
      </c>
      <c r="I4438" s="72"/>
      <c r="Y4438" s="65" t="str">
        <f t="shared" si="437"/>
        <v>DOUBLE</v>
      </c>
      <c r="Z4438" s="65">
        <f t="shared" si="438"/>
        <v>0</v>
      </c>
      <c r="AA4438" s="65">
        <f t="shared" si="439"/>
        <v>0</v>
      </c>
      <c r="AB4438" s="65">
        <f t="shared" si="440"/>
        <v>1</v>
      </c>
      <c r="AC4438" s="65">
        <f t="shared" si="441"/>
        <v>0</v>
      </c>
    </row>
    <row r="4439" spans="7:29" x14ac:dyDescent="0.25">
      <c r="G4439" s="71"/>
      <c r="H4439" s="113" t="str">
        <f t="shared" si="436"/>
        <v/>
      </c>
      <c r="I4439" s="72"/>
      <c r="Y4439" s="65" t="str">
        <f t="shared" si="437"/>
        <v>DOUBLE</v>
      </c>
      <c r="Z4439" s="65">
        <f t="shared" si="438"/>
        <v>0</v>
      </c>
      <c r="AA4439" s="65">
        <f t="shared" si="439"/>
        <v>0</v>
      </c>
      <c r="AB4439" s="65">
        <f t="shared" si="440"/>
        <v>1</v>
      </c>
      <c r="AC4439" s="65">
        <f t="shared" si="441"/>
        <v>0</v>
      </c>
    </row>
    <row r="4440" spans="7:29" x14ac:dyDescent="0.25">
      <c r="G4440" s="71"/>
      <c r="H4440" s="113" t="str">
        <f t="shared" si="436"/>
        <v/>
      </c>
      <c r="I4440" s="72"/>
      <c r="Y4440" s="65" t="str">
        <f t="shared" si="437"/>
        <v>DOUBLE</v>
      </c>
      <c r="Z4440" s="65">
        <f t="shared" si="438"/>
        <v>0</v>
      </c>
      <c r="AA4440" s="65">
        <f t="shared" si="439"/>
        <v>0</v>
      </c>
      <c r="AB4440" s="65">
        <f t="shared" si="440"/>
        <v>1</v>
      </c>
      <c r="AC4440" s="65">
        <f t="shared" si="441"/>
        <v>0</v>
      </c>
    </row>
    <row r="4441" spans="7:29" x14ac:dyDescent="0.25">
      <c r="G4441" s="71"/>
      <c r="H4441" s="113" t="str">
        <f t="shared" si="436"/>
        <v/>
      </c>
      <c r="I4441" s="72"/>
      <c r="Y4441" s="65" t="str">
        <f t="shared" si="437"/>
        <v>DOUBLE</v>
      </c>
      <c r="Z4441" s="65">
        <f t="shared" si="438"/>
        <v>0</v>
      </c>
      <c r="AA4441" s="65">
        <f t="shared" si="439"/>
        <v>0</v>
      </c>
      <c r="AB4441" s="65">
        <f t="shared" si="440"/>
        <v>1</v>
      </c>
      <c r="AC4441" s="65">
        <f t="shared" si="441"/>
        <v>0</v>
      </c>
    </row>
    <row r="4442" spans="7:29" x14ac:dyDescent="0.25">
      <c r="G4442" s="71"/>
      <c r="H4442" s="113" t="str">
        <f t="shared" si="436"/>
        <v/>
      </c>
      <c r="I4442" s="72"/>
      <c r="Y4442" s="65" t="str">
        <f t="shared" si="437"/>
        <v>DOUBLE</v>
      </c>
      <c r="Z4442" s="65">
        <f t="shared" si="438"/>
        <v>0</v>
      </c>
      <c r="AA4442" s="65">
        <f t="shared" si="439"/>
        <v>0</v>
      </c>
      <c r="AB4442" s="65">
        <f t="shared" si="440"/>
        <v>1</v>
      </c>
      <c r="AC4442" s="65">
        <f t="shared" si="441"/>
        <v>0</v>
      </c>
    </row>
    <row r="4443" spans="7:29" x14ac:dyDescent="0.25">
      <c r="G4443" s="71"/>
      <c r="H4443" s="113" t="str">
        <f t="shared" si="436"/>
        <v/>
      </c>
      <c r="I4443" s="72"/>
      <c r="Y4443" s="65" t="str">
        <f t="shared" si="437"/>
        <v>DOUBLE</v>
      </c>
      <c r="Z4443" s="65">
        <f t="shared" si="438"/>
        <v>0</v>
      </c>
      <c r="AA4443" s="65">
        <f t="shared" si="439"/>
        <v>0</v>
      </c>
      <c r="AB4443" s="65">
        <f t="shared" si="440"/>
        <v>1</v>
      </c>
      <c r="AC4443" s="65">
        <f t="shared" si="441"/>
        <v>0</v>
      </c>
    </row>
    <row r="4444" spans="7:29" x14ac:dyDescent="0.25">
      <c r="G4444" s="71"/>
      <c r="H4444" s="113" t="str">
        <f t="shared" si="436"/>
        <v/>
      </c>
      <c r="I4444" s="72"/>
      <c r="Y4444" s="65" t="str">
        <f t="shared" si="437"/>
        <v>DOUBLE</v>
      </c>
      <c r="Z4444" s="65">
        <f t="shared" si="438"/>
        <v>0</v>
      </c>
      <c r="AA4444" s="65">
        <f t="shared" si="439"/>
        <v>0</v>
      </c>
      <c r="AB4444" s="65">
        <f t="shared" si="440"/>
        <v>1</v>
      </c>
      <c r="AC4444" s="65">
        <f t="shared" si="441"/>
        <v>0</v>
      </c>
    </row>
    <row r="4445" spans="7:29" x14ac:dyDescent="0.25">
      <c r="G4445" s="71"/>
      <c r="H4445" s="113" t="str">
        <f t="shared" si="436"/>
        <v/>
      </c>
      <c r="I4445" s="72"/>
      <c r="Y4445" s="65" t="str">
        <f t="shared" si="437"/>
        <v>DOUBLE</v>
      </c>
      <c r="Z4445" s="65">
        <f t="shared" si="438"/>
        <v>0</v>
      </c>
      <c r="AA4445" s="65">
        <f t="shared" si="439"/>
        <v>0</v>
      </c>
      <c r="AB4445" s="65">
        <f t="shared" si="440"/>
        <v>1</v>
      </c>
      <c r="AC4445" s="65">
        <f t="shared" si="441"/>
        <v>0</v>
      </c>
    </row>
    <row r="4446" spans="7:29" x14ac:dyDescent="0.25">
      <c r="G4446" s="71"/>
      <c r="H4446" s="113" t="str">
        <f t="shared" si="436"/>
        <v/>
      </c>
      <c r="I4446" s="72"/>
      <c r="Y4446" s="65" t="str">
        <f t="shared" si="437"/>
        <v>DOUBLE</v>
      </c>
      <c r="Z4446" s="65">
        <f t="shared" si="438"/>
        <v>0</v>
      </c>
      <c r="AA4446" s="65">
        <f t="shared" si="439"/>
        <v>0</v>
      </c>
      <c r="AB4446" s="65">
        <f t="shared" si="440"/>
        <v>1</v>
      </c>
      <c r="AC4446" s="65">
        <f t="shared" si="441"/>
        <v>0</v>
      </c>
    </row>
    <row r="4447" spans="7:29" x14ac:dyDescent="0.25">
      <c r="G4447" s="71"/>
      <c r="H4447" s="113" t="str">
        <f t="shared" si="436"/>
        <v/>
      </c>
      <c r="I4447" s="72"/>
      <c r="Y4447" s="65" t="str">
        <f t="shared" si="437"/>
        <v>DOUBLE</v>
      </c>
      <c r="Z4447" s="65">
        <f t="shared" si="438"/>
        <v>0</v>
      </c>
      <c r="AA4447" s="65">
        <f t="shared" si="439"/>
        <v>0</v>
      </c>
      <c r="AB4447" s="65">
        <f t="shared" si="440"/>
        <v>1</v>
      </c>
      <c r="AC4447" s="65">
        <f t="shared" si="441"/>
        <v>0</v>
      </c>
    </row>
    <row r="4448" spans="7:29" x14ac:dyDescent="0.25">
      <c r="G4448" s="71"/>
      <c r="H4448" s="113" t="str">
        <f t="shared" si="436"/>
        <v/>
      </c>
      <c r="I4448" s="72"/>
      <c r="Y4448" s="65" t="str">
        <f t="shared" si="437"/>
        <v>DOUBLE</v>
      </c>
      <c r="Z4448" s="65">
        <f t="shared" si="438"/>
        <v>0</v>
      </c>
      <c r="AA4448" s="65">
        <f t="shared" si="439"/>
        <v>0</v>
      </c>
      <c r="AB4448" s="65">
        <f t="shared" si="440"/>
        <v>1</v>
      </c>
      <c r="AC4448" s="65">
        <f t="shared" si="441"/>
        <v>0</v>
      </c>
    </row>
    <row r="4449" spans="7:29" x14ac:dyDescent="0.25">
      <c r="G4449" s="71"/>
      <c r="H4449" s="113" t="str">
        <f t="shared" si="436"/>
        <v/>
      </c>
      <c r="I4449" s="72"/>
      <c r="Y4449" s="65" t="str">
        <f t="shared" si="437"/>
        <v>DOUBLE</v>
      </c>
      <c r="Z4449" s="65">
        <f t="shared" si="438"/>
        <v>0</v>
      </c>
      <c r="AA4449" s="65">
        <f t="shared" si="439"/>
        <v>0</v>
      </c>
      <c r="AB4449" s="65">
        <f t="shared" si="440"/>
        <v>1</v>
      </c>
      <c r="AC4449" s="65">
        <f t="shared" si="441"/>
        <v>0</v>
      </c>
    </row>
    <row r="4450" spans="7:29" x14ac:dyDescent="0.25">
      <c r="G4450" s="71"/>
      <c r="H4450" s="113" t="str">
        <f t="shared" si="436"/>
        <v/>
      </c>
      <c r="I4450" s="72"/>
      <c r="Y4450" s="65" t="str">
        <f t="shared" si="437"/>
        <v>DOUBLE</v>
      </c>
      <c r="Z4450" s="65">
        <f t="shared" si="438"/>
        <v>0</v>
      </c>
      <c r="AA4450" s="65">
        <f t="shared" si="439"/>
        <v>0</v>
      </c>
      <c r="AB4450" s="65">
        <f t="shared" si="440"/>
        <v>1</v>
      </c>
      <c r="AC4450" s="65">
        <f t="shared" si="441"/>
        <v>0</v>
      </c>
    </row>
    <row r="4451" spans="7:29" x14ac:dyDescent="0.25">
      <c r="G4451" s="71"/>
      <c r="H4451" s="113" t="str">
        <f t="shared" si="436"/>
        <v/>
      </c>
      <c r="I4451" s="72"/>
      <c r="Y4451" s="65" t="str">
        <f t="shared" si="437"/>
        <v>DOUBLE</v>
      </c>
      <c r="Z4451" s="65">
        <f t="shared" si="438"/>
        <v>0</v>
      </c>
      <c r="AA4451" s="65">
        <f t="shared" si="439"/>
        <v>0</v>
      </c>
      <c r="AB4451" s="65">
        <f t="shared" si="440"/>
        <v>1</v>
      </c>
      <c r="AC4451" s="65">
        <f t="shared" si="441"/>
        <v>0</v>
      </c>
    </row>
    <row r="4452" spans="7:29" x14ac:dyDescent="0.25">
      <c r="G4452" s="71"/>
      <c r="H4452" s="113" t="str">
        <f t="shared" si="436"/>
        <v/>
      </c>
      <c r="I4452" s="72"/>
      <c r="Y4452" s="65" t="str">
        <f t="shared" si="437"/>
        <v>DOUBLE</v>
      </c>
      <c r="Z4452" s="65">
        <f t="shared" si="438"/>
        <v>0</v>
      </c>
      <c r="AA4452" s="65">
        <f t="shared" si="439"/>
        <v>0</v>
      </c>
      <c r="AB4452" s="65">
        <f t="shared" si="440"/>
        <v>1</v>
      </c>
      <c r="AC4452" s="65">
        <f t="shared" si="441"/>
        <v>0</v>
      </c>
    </row>
    <row r="4453" spans="7:29" x14ac:dyDescent="0.25">
      <c r="G4453" s="71"/>
      <c r="H4453" s="113" t="str">
        <f t="shared" si="436"/>
        <v/>
      </c>
      <c r="I4453" s="72"/>
      <c r="Y4453" s="65" t="str">
        <f t="shared" si="437"/>
        <v>DOUBLE</v>
      </c>
      <c r="Z4453" s="65">
        <f t="shared" si="438"/>
        <v>0</v>
      </c>
      <c r="AA4453" s="65">
        <f t="shared" si="439"/>
        <v>0</v>
      </c>
      <c r="AB4453" s="65">
        <f t="shared" si="440"/>
        <v>1</v>
      </c>
      <c r="AC4453" s="65">
        <f t="shared" si="441"/>
        <v>0</v>
      </c>
    </row>
    <row r="4454" spans="7:29" x14ac:dyDescent="0.25">
      <c r="G4454" s="71"/>
      <c r="H4454" s="113" t="str">
        <f t="shared" si="436"/>
        <v/>
      </c>
      <c r="I4454" s="72"/>
      <c r="Y4454" s="65" t="str">
        <f t="shared" si="437"/>
        <v>DOUBLE</v>
      </c>
      <c r="Z4454" s="65">
        <f t="shared" si="438"/>
        <v>0</v>
      </c>
      <c r="AA4454" s="65">
        <f t="shared" si="439"/>
        <v>0</v>
      </c>
      <c r="AB4454" s="65">
        <f t="shared" si="440"/>
        <v>1</v>
      </c>
      <c r="AC4454" s="65">
        <f t="shared" si="441"/>
        <v>0</v>
      </c>
    </row>
    <row r="4455" spans="7:29" x14ac:dyDescent="0.25">
      <c r="G4455" s="71"/>
      <c r="H4455" s="113" t="str">
        <f t="shared" ref="H4455:H4518" si="442">LEFT(G4455,2)</f>
        <v/>
      </c>
      <c r="I4455" s="72"/>
      <c r="Y4455" s="65" t="str">
        <f t="shared" ref="Y4455:Y4518" si="443">IF(COUNTIF($G$5:$G$4836,G4296)&gt;1,"DOUBLE","")</f>
        <v>DOUBLE</v>
      </c>
      <c r="Z4455" s="65">
        <f t="shared" si="438"/>
        <v>0</v>
      </c>
      <c r="AA4455" s="65">
        <f t="shared" si="439"/>
        <v>0</v>
      </c>
      <c r="AB4455" s="65">
        <f t="shared" si="440"/>
        <v>1</v>
      </c>
      <c r="AC4455" s="65">
        <f t="shared" si="441"/>
        <v>0</v>
      </c>
    </row>
    <row r="4456" spans="7:29" x14ac:dyDescent="0.25">
      <c r="G4456" s="71"/>
      <c r="H4456" s="113" t="str">
        <f t="shared" si="442"/>
        <v/>
      </c>
      <c r="I4456" s="72"/>
      <c r="Y4456" s="65" t="str">
        <f t="shared" si="443"/>
        <v>DOUBLE</v>
      </c>
      <c r="Z4456" s="65">
        <f t="shared" si="438"/>
        <v>0</v>
      </c>
      <c r="AA4456" s="65">
        <f t="shared" si="439"/>
        <v>0</v>
      </c>
      <c r="AB4456" s="65">
        <f t="shared" si="440"/>
        <v>1</v>
      </c>
      <c r="AC4456" s="65">
        <f t="shared" si="441"/>
        <v>0</v>
      </c>
    </row>
    <row r="4457" spans="7:29" x14ac:dyDescent="0.25">
      <c r="G4457" s="71"/>
      <c r="H4457" s="113" t="str">
        <f t="shared" si="442"/>
        <v/>
      </c>
      <c r="I4457" s="72"/>
      <c r="Y4457" s="65" t="str">
        <f t="shared" si="443"/>
        <v>DOUBLE</v>
      </c>
      <c r="Z4457" s="65">
        <f t="shared" si="438"/>
        <v>0</v>
      </c>
      <c r="AA4457" s="65">
        <f t="shared" si="439"/>
        <v>0</v>
      </c>
      <c r="AB4457" s="65">
        <f t="shared" si="440"/>
        <v>1</v>
      </c>
      <c r="AC4457" s="65">
        <f t="shared" si="441"/>
        <v>0</v>
      </c>
    </row>
    <row r="4458" spans="7:29" x14ac:dyDescent="0.25">
      <c r="G4458" s="71"/>
      <c r="H4458" s="113" t="str">
        <f t="shared" si="442"/>
        <v/>
      </c>
      <c r="I4458" s="72"/>
      <c r="Y4458" s="65" t="str">
        <f t="shared" si="443"/>
        <v>DOUBLE</v>
      </c>
      <c r="Z4458" s="65">
        <f t="shared" si="438"/>
        <v>0</v>
      </c>
      <c r="AA4458" s="65">
        <f t="shared" si="439"/>
        <v>0</v>
      </c>
      <c r="AB4458" s="65">
        <f t="shared" si="440"/>
        <v>1</v>
      </c>
      <c r="AC4458" s="65">
        <f t="shared" si="441"/>
        <v>0</v>
      </c>
    </row>
    <row r="4459" spans="7:29" x14ac:dyDescent="0.25">
      <c r="G4459" s="71"/>
      <c r="H4459" s="113" t="str">
        <f t="shared" si="442"/>
        <v/>
      </c>
      <c r="I4459" s="72"/>
      <c r="Y4459" s="65" t="str">
        <f t="shared" si="443"/>
        <v>DOUBLE</v>
      </c>
      <c r="Z4459" s="65">
        <f t="shared" si="438"/>
        <v>0</v>
      </c>
      <c r="AA4459" s="65">
        <f t="shared" si="439"/>
        <v>0</v>
      </c>
      <c r="AB4459" s="65">
        <f t="shared" si="440"/>
        <v>1</v>
      </c>
      <c r="AC4459" s="65">
        <f t="shared" si="441"/>
        <v>0</v>
      </c>
    </row>
    <row r="4460" spans="7:29" x14ac:dyDescent="0.25">
      <c r="G4460" s="71"/>
      <c r="H4460" s="113" t="str">
        <f t="shared" si="442"/>
        <v/>
      </c>
      <c r="I4460" s="72"/>
      <c r="Y4460" s="65" t="str">
        <f t="shared" si="443"/>
        <v>DOUBLE</v>
      </c>
      <c r="Z4460" s="65">
        <f t="shared" si="438"/>
        <v>0</v>
      </c>
      <c r="AA4460" s="65">
        <f t="shared" si="439"/>
        <v>0</v>
      </c>
      <c r="AB4460" s="65">
        <f t="shared" si="440"/>
        <v>1</v>
      </c>
      <c r="AC4460" s="65">
        <f t="shared" si="441"/>
        <v>0</v>
      </c>
    </row>
    <row r="4461" spans="7:29" x14ac:dyDescent="0.25">
      <c r="G4461" s="71"/>
      <c r="H4461" s="113" t="str">
        <f t="shared" si="442"/>
        <v/>
      </c>
      <c r="I4461" s="72"/>
      <c r="Y4461" s="65" t="str">
        <f t="shared" si="443"/>
        <v>DOUBLE</v>
      </c>
      <c r="Z4461" s="65">
        <f t="shared" si="438"/>
        <v>0</v>
      </c>
      <c r="AA4461" s="65">
        <f t="shared" si="439"/>
        <v>0</v>
      </c>
      <c r="AB4461" s="65">
        <f t="shared" si="440"/>
        <v>1</v>
      </c>
      <c r="AC4461" s="65">
        <f t="shared" si="441"/>
        <v>0</v>
      </c>
    </row>
    <row r="4462" spans="7:29" x14ac:dyDescent="0.25">
      <c r="G4462" s="71"/>
      <c r="H4462" s="113" t="str">
        <f t="shared" si="442"/>
        <v/>
      </c>
      <c r="I4462" s="72"/>
      <c r="Y4462" s="65" t="str">
        <f t="shared" si="443"/>
        <v>DOUBLE</v>
      </c>
      <c r="Z4462" s="65">
        <f t="shared" si="438"/>
        <v>0</v>
      </c>
      <c r="AA4462" s="65">
        <f t="shared" si="439"/>
        <v>0</v>
      </c>
      <c r="AB4462" s="65">
        <f t="shared" si="440"/>
        <v>1</v>
      </c>
      <c r="AC4462" s="65">
        <f t="shared" si="441"/>
        <v>0</v>
      </c>
    </row>
    <row r="4463" spans="7:29" x14ac:dyDescent="0.25">
      <c r="G4463" s="71"/>
      <c r="H4463" s="113" t="str">
        <f t="shared" si="442"/>
        <v/>
      </c>
      <c r="I4463" s="72"/>
      <c r="Y4463" s="65" t="str">
        <f t="shared" si="443"/>
        <v>DOUBLE</v>
      </c>
      <c r="Z4463" s="65">
        <f t="shared" si="438"/>
        <v>0</v>
      </c>
      <c r="AA4463" s="65">
        <f t="shared" si="439"/>
        <v>0</v>
      </c>
      <c r="AB4463" s="65">
        <f t="shared" si="440"/>
        <v>1</v>
      </c>
      <c r="AC4463" s="65">
        <f t="shared" si="441"/>
        <v>0</v>
      </c>
    </row>
    <row r="4464" spans="7:29" x14ac:dyDescent="0.25">
      <c r="G4464" s="71"/>
      <c r="H4464" s="113" t="str">
        <f t="shared" si="442"/>
        <v/>
      </c>
      <c r="I4464" s="72"/>
      <c r="Y4464" s="65" t="str">
        <f t="shared" si="443"/>
        <v>DOUBLE</v>
      </c>
      <c r="Z4464" s="65">
        <f t="shared" si="438"/>
        <v>0</v>
      </c>
      <c r="AA4464" s="65">
        <f t="shared" si="439"/>
        <v>0</v>
      </c>
      <c r="AB4464" s="65">
        <f t="shared" si="440"/>
        <v>1</v>
      </c>
      <c r="AC4464" s="65">
        <f t="shared" si="441"/>
        <v>0</v>
      </c>
    </row>
    <row r="4465" spans="7:29" x14ac:dyDescent="0.25">
      <c r="G4465" s="71"/>
      <c r="H4465" s="113" t="str">
        <f t="shared" si="442"/>
        <v/>
      </c>
      <c r="I4465" s="72"/>
      <c r="Y4465" s="65" t="str">
        <f t="shared" si="443"/>
        <v>DOUBLE</v>
      </c>
      <c r="Z4465" s="65">
        <f t="shared" si="438"/>
        <v>0</v>
      </c>
      <c r="AA4465" s="65">
        <f t="shared" si="439"/>
        <v>0</v>
      </c>
      <c r="AB4465" s="65">
        <f t="shared" si="440"/>
        <v>1</v>
      </c>
      <c r="AC4465" s="65">
        <f t="shared" si="441"/>
        <v>0</v>
      </c>
    </row>
    <row r="4466" spans="7:29" x14ac:dyDescent="0.25">
      <c r="G4466" s="71"/>
      <c r="H4466" s="113" t="str">
        <f t="shared" si="442"/>
        <v/>
      </c>
      <c r="I4466" s="72"/>
      <c r="Y4466" s="65" t="str">
        <f t="shared" si="443"/>
        <v>DOUBLE</v>
      </c>
      <c r="Z4466" s="65">
        <f t="shared" si="438"/>
        <v>0</v>
      </c>
      <c r="AA4466" s="65">
        <f t="shared" si="439"/>
        <v>0</v>
      </c>
      <c r="AB4466" s="65">
        <f t="shared" si="440"/>
        <v>1</v>
      </c>
      <c r="AC4466" s="65">
        <f t="shared" si="441"/>
        <v>0</v>
      </c>
    </row>
    <row r="4467" spans="7:29" x14ac:dyDescent="0.25">
      <c r="G4467" s="71"/>
      <c r="H4467" s="113" t="str">
        <f t="shared" si="442"/>
        <v/>
      </c>
      <c r="I4467" s="72"/>
      <c r="Y4467" s="65" t="str">
        <f t="shared" si="443"/>
        <v>DOUBLE</v>
      </c>
      <c r="Z4467" s="65">
        <f t="shared" si="438"/>
        <v>0</v>
      </c>
      <c r="AA4467" s="65">
        <f t="shared" si="439"/>
        <v>0</v>
      </c>
      <c r="AB4467" s="65">
        <f t="shared" si="440"/>
        <v>1</v>
      </c>
      <c r="AC4467" s="65">
        <f t="shared" si="441"/>
        <v>0</v>
      </c>
    </row>
    <row r="4468" spans="7:29" x14ac:dyDescent="0.25">
      <c r="G4468" s="71"/>
      <c r="H4468" s="113" t="str">
        <f t="shared" si="442"/>
        <v/>
      </c>
      <c r="I4468" s="72"/>
      <c r="Y4468" s="65" t="str">
        <f t="shared" si="443"/>
        <v>DOUBLE</v>
      </c>
      <c r="Z4468" s="65">
        <f t="shared" si="438"/>
        <v>0</v>
      </c>
      <c r="AA4468" s="65">
        <f t="shared" si="439"/>
        <v>0</v>
      </c>
      <c r="AB4468" s="65">
        <f t="shared" si="440"/>
        <v>1</v>
      </c>
      <c r="AC4468" s="65">
        <f t="shared" si="441"/>
        <v>0</v>
      </c>
    </row>
    <row r="4469" spans="7:29" x14ac:dyDescent="0.25">
      <c r="G4469" s="71"/>
      <c r="H4469" s="113" t="str">
        <f t="shared" si="442"/>
        <v/>
      </c>
      <c r="I4469" s="72"/>
      <c r="Y4469" s="65" t="str">
        <f t="shared" si="443"/>
        <v>DOUBLE</v>
      </c>
      <c r="Z4469" s="65">
        <f t="shared" si="438"/>
        <v>0</v>
      </c>
      <c r="AA4469" s="65">
        <f t="shared" si="439"/>
        <v>0</v>
      </c>
      <c r="AB4469" s="65">
        <f t="shared" si="440"/>
        <v>1</v>
      </c>
      <c r="AC4469" s="65">
        <f t="shared" si="441"/>
        <v>0</v>
      </c>
    </row>
    <row r="4470" spans="7:29" x14ac:dyDescent="0.25">
      <c r="G4470" s="71"/>
      <c r="H4470" s="113" t="str">
        <f t="shared" si="442"/>
        <v/>
      </c>
      <c r="I4470" s="72"/>
      <c r="Y4470" s="65" t="str">
        <f t="shared" si="443"/>
        <v>DOUBLE</v>
      </c>
      <c r="Z4470" s="65">
        <f t="shared" si="438"/>
        <v>0</v>
      </c>
      <c r="AA4470" s="65">
        <f t="shared" si="439"/>
        <v>0</v>
      </c>
      <c r="AB4470" s="65">
        <f t="shared" si="440"/>
        <v>1</v>
      </c>
      <c r="AC4470" s="65">
        <f t="shared" si="441"/>
        <v>0</v>
      </c>
    </row>
    <row r="4471" spans="7:29" x14ac:dyDescent="0.25">
      <c r="G4471" s="71"/>
      <c r="H4471" s="113" t="str">
        <f t="shared" si="442"/>
        <v/>
      </c>
      <c r="I4471" s="72"/>
      <c r="Y4471" s="65" t="str">
        <f t="shared" si="443"/>
        <v>DOUBLE</v>
      </c>
      <c r="Z4471" s="65">
        <f t="shared" si="438"/>
        <v>0</v>
      </c>
      <c r="AA4471" s="65">
        <f t="shared" si="439"/>
        <v>0</v>
      </c>
      <c r="AB4471" s="65">
        <f t="shared" si="440"/>
        <v>1</v>
      </c>
      <c r="AC4471" s="65">
        <f t="shared" si="441"/>
        <v>0</v>
      </c>
    </row>
    <row r="4472" spans="7:29" x14ac:dyDescent="0.25">
      <c r="G4472" s="71"/>
      <c r="H4472" s="113" t="str">
        <f t="shared" si="442"/>
        <v/>
      </c>
      <c r="I4472" s="72"/>
      <c r="Y4472" s="65" t="str">
        <f t="shared" si="443"/>
        <v>DOUBLE</v>
      </c>
      <c r="Z4472" s="65">
        <f t="shared" si="438"/>
        <v>0</v>
      </c>
      <c r="AA4472" s="65">
        <f t="shared" si="439"/>
        <v>0</v>
      </c>
      <c r="AB4472" s="65">
        <f t="shared" si="440"/>
        <v>1</v>
      </c>
      <c r="AC4472" s="65">
        <f t="shared" si="441"/>
        <v>0</v>
      </c>
    </row>
    <row r="4473" spans="7:29" x14ac:dyDescent="0.25">
      <c r="G4473" s="71"/>
      <c r="H4473" s="113" t="str">
        <f t="shared" si="442"/>
        <v/>
      </c>
      <c r="I4473" s="72"/>
      <c r="Y4473" s="65" t="str">
        <f t="shared" si="443"/>
        <v>DOUBLE</v>
      </c>
      <c r="Z4473" s="65">
        <f t="shared" si="438"/>
        <v>0</v>
      </c>
      <c r="AA4473" s="65">
        <f t="shared" si="439"/>
        <v>0</v>
      </c>
      <c r="AB4473" s="65">
        <f t="shared" si="440"/>
        <v>1</v>
      </c>
      <c r="AC4473" s="65">
        <f t="shared" si="441"/>
        <v>0</v>
      </c>
    </row>
    <row r="4474" spans="7:29" x14ac:dyDescent="0.25">
      <c r="G4474" s="71"/>
      <c r="H4474" s="113" t="str">
        <f t="shared" si="442"/>
        <v/>
      </c>
      <c r="I4474" s="72"/>
      <c r="Y4474" s="65" t="str">
        <f t="shared" si="443"/>
        <v>DOUBLE</v>
      </c>
      <c r="Z4474" s="65">
        <f t="shared" si="438"/>
        <v>0</v>
      </c>
      <c r="AA4474" s="65">
        <f t="shared" si="439"/>
        <v>0</v>
      </c>
      <c r="AB4474" s="65">
        <f t="shared" si="440"/>
        <v>1</v>
      </c>
      <c r="AC4474" s="65">
        <f t="shared" si="441"/>
        <v>0</v>
      </c>
    </row>
    <row r="4475" spans="7:29" x14ac:dyDescent="0.25">
      <c r="G4475" s="71"/>
      <c r="H4475" s="113" t="str">
        <f t="shared" si="442"/>
        <v/>
      </c>
      <c r="I4475" s="72"/>
      <c r="Y4475" s="65" t="str">
        <f t="shared" si="443"/>
        <v>DOUBLE</v>
      </c>
      <c r="Z4475" s="65">
        <f t="shared" si="438"/>
        <v>0</v>
      </c>
      <c r="AA4475" s="65">
        <f t="shared" si="439"/>
        <v>0</v>
      </c>
      <c r="AB4475" s="65">
        <f t="shared" si="440"/>
        <v>1</v>
      </c>
      <c r="AC4475" s="65">
        <f t="shared" si="441"/>
        <v>0</v>
      </c>
    </row>
    <row r="4476" spans="7:29" x14ac:dyDescent="0.25">
      <c r="G4476" s="71"/>
      <c r="H4476" s="113" t="str">
        <f t="shared" si="442"/>
        <v/>
      </c>
      <c r="I4476" s="72"/>
      <c r="Y4476" s="65" t="str">
        <f t="shared" si="443"/>
        <v>DOUBLE</v>
      </c>
      <c r="Z4476" s="65">
        <f t="shared" si="438"/>
        <v>0</v>
      </c>
      <c r="AA4476" s="65">
        <f t="shared" si="439"/>
        <v>0</v>
      </c>
      <c r="AB4476" s="65">
        <f t="shared" si="440"/>
        <v>1</v>
      </c>
      <c r="AC4476" s="65">
        <f t="shared" si="441"/>
        <v>0</v>
      </c>
    </row>
    <row r="4477" spans="7:29" x14ac:dyDescent="0.25">
      <c r="G4477" s="71"/>
      <c r="H4477" s="113" t="str">
        <f t="shared" si="442"/>
        <v/>
      </c>
      <c r="I4477" s="72"/>
      <c r="Y4477" s="65" t="str">
        <f t="shared" si="443"/>
        <v>DOUBLE</v>
      </c>
      <c r="Z4477" s="65">
        <f t="shared" si="438"/>
        <v>0</v>
      </c>
      <c r="AA4477" s="65">
        <f t="shared" si="439"/>
        <v>0</v>
      </c>
      <c r="AB4477" s="65">
        <f t="shared" si="440"/>
        <v>1</v>
      </c>
      <c r="AC4477" s="65">
        <f t="shared" si="441"/>
        <v>0</v>
      </c>
    </row>
    <row r="4478" spans="7:29" x14ac:dyDescent="0.25">
      <c r="G4478" s="71"/>
      <c r="H4478" s="113" t="str">
        <f t="shared" si="442"/>
        <v/>
      </c>
      <c r="I4478" s="72"/>
      <c r="Y4478" s="65" t="str">
        <f t="shared" si="443"/>
        <v>DOUBLE</v>
      </c>
      <c r="Z4478" s="65">
        <f t="shared" si="438"/>
        <v>0</v>
      </c>
      <c r="AA4478" s="65">
        <f t="shared" si="439"/>
        <v>0</v>
      </c>
      <c r="AB4478" s="65">
        <f t="shared" si="440"/>
        <v>1</v>
      </c>
      <c r="AC4478" s="65">
        <f t="shared" si="441"/>
        <v>0</v>
      </c>
    </row>
    <row r="4479" spans="7:29" x14ac:dyDescent="0.25">
      <c r="G4479" s="71"/>
      <c r="H4479" s="113" t="str">
        <f t="shared" si="442"/>
        <v/>
      </c>
      <c r="I4479" s="72"/>
      <c r="Y4479" s="65" t="str">
        <f t="shared" si="443"/>
        <v>DOUBLE</v>
      </c>
      <c r="Z4479" s="65">
        <f t="shared" si="438"/>
        <v>0</v>
      </c>
      <c r="AA4479" s="65">
        <f t="shared" si="439"/>
        <v>0</v>
      </c>
      <c r="AB4479" s="65">
        <f t="shared" si="440"/>
        <v>1</v>
      </c>
      <c r="AC4479" s="65">
        <f t="shared" si="441"/>
        <v>0</v>
      </c>
    </row>
    <row r="4480" spans="7:29" x14ac:dyDescent="0.25">
      <c r="G4480" s="71"/>
      <c r="H4480" s="113" t="str">
        <f t="shared" si="442"/>
        <v/>
      </c>
      <c r="I4480" s="72"/>
      <c r="Y4480" s="65" t="str">
        <f t="shared" si="443"/>
        <v>DOUBLE</v>
      </c>
      <c r="Z4480" s="65">
        <f t="shared" si="438"/>
        <v>0</v>
      </c>
      <c r="AA4480" s="65">
        <f t="shared" si="439"/>
        <v>0</v>
      </c>
      <c r="AB4480" s="65">
        <f t="shared" si="440"/>
        <v>1</v>
      </c>
      <c r="AC4480" s="65">
        <f t="shared" si="441"/>
        <v>0</v>
      </c>
    </row>
    <row r="4481" spans="7:29" x14ac:dyDescent="0.25">
      <c r="G4481" s="71"/>
      <c r="H4481" s="113" t="str">
        <f t="shared" si="442"/>
        <v/>
      </c>
      <c r="I4481" s="72"/>
      <c r="Y4481" s="65" t="str">
        <f t="shared" si="443"/>
        <v>DOUBLE</v>
      </c>
      <c r="Z4481" s="65">
        <f t="shared" ref="Z4481:Z4544" si="444">A4322</f>
        <v>0</v>
      </c>
      <c r="AA4481" s="65">
        <f t="shared" si="439"/>
        <v>0</v>
      </c>
      <c r="AB4481" s="65">
        <f t="shared" si="440"/>
        <v>1</v>
      </c>
      <c r="AC4481" s="65">
        <f t="shared" si="441"/>
        <v>0</v>
      </c>
    </row>
    <row r="4482" spans="7:29" x14ac:dyDescent="0.25">
      <c r="G4482" s="71"/>
      <c r="H4482" s="113" t="str">
        <f t="shared" si="442"/>
        <v/>
      </c>
      <c r="I4482" s="72"/>
      <c r="Y4482" s="65" t="str">
        <f t="shared" si="443"/>
        <v>DOUBLE</v>
      </c>
      <c r="Z4482" s="65">
        <f t="shared" si="444"/>
        <v>0</v>
      </c>
      <c r="AA4482" s="65">
        <f t="shared" si="439"/>
        <v>0</v>
      </c>
      <c r="AB4482" s="65">
        <f t="shared" si="440"/>
        <v>1</v>
      </c>
      <c r="AC4482" s="65">
        <f t="shared" si="441"/>
        <v>0</v>
      </c>
    </row>
    <row r="4483" spans="7:29" x14ac:dyDescent="0.25">
      <c r="G4483" s="71"/>
      <c r="H4483" s="113" t="str">
        <f t="shared" si="442"/>
        <v/>
      </c>
      <c r="I4483" s="72"/>
      <c r="Y4483" s="65" t="str">
        <f t="shared" si="443"/>
        <v>DOUBLE</v>
      </c>
      <c r="Z4483" s="65">
        <f t="shared" si="444"/>
        <v>0</v>
      </c>
      <c r="AA4483" s="65">
        <f t="shared" ref="AA4483:AA4546" si="445">I4324</f>
        <v>0</v>
      </c>
      <c r="AB4483" s="65">
        <f t="shared" ref="AB4483:AB4546" si="446">IF(ISNA(MATCH(C4324,G4324,0)),1,0)</f>
        <v>1</v>
      </c>
      <c r="AC4483" s="65">
        <f t="shared" si="441"/>
        <v>0</v>
      </c>
    </row>
    <row r="4484" spans="7:29" x14ac:dyDescent="0.25">
      <c r="G4484" s="71"/>
      <c r="H4484" s="113" t="str">
        <f t="shared" si="442"/>
        <v/>
      </c>
      <c r="I4484" s="72"/>
      <c r="Y4484" s="65" t="str">
        <f t="shared" si="443"/>
        <v>DOUBLE</v>
      </c>
      <c r="Z4484" s="65">
        <f t="shared" si="444"/>
        <v>0</v>
      </c>
      <c r="AA4484" s="65">
        <f t="shared" si="445"/>
        <v>0</v>
      </c>
      <c r="AB4484" s="65">
        <f t="shared" si="446"/>
        <v>1</v>
      </c>
      <c r="AC4484" s="65">
        <f t="shared" si="441"/>
        <v>0</v>
      </c>
    </row>
    <row r="4485" spans="7:29" x14ac:dyDescent="0.25">
      <c r="G4485" s="71"/>
      <c r="H4485" s="113" t="str">
        <f t="shared" si="442"/>
        <v/>
      </c>
      <c r="I4485" s="72"/>
      <c r="Y4485" s="65" t="str">
        <f t="shared" si="443"/>
        <v>DOUBLE</v>
      </c>
      <c r="Z4485" s="65">
        <f t="shared" si="444"/>
        <v>0</v>
      </c>
      <c r="AA4485" s="65">
        <f t="shared" si="445"/>
        <v>0</v>
      </c>
      <c r="AB4485" s="65">
        <f t="shared" si="446"/>
        <v>1</v>
      </c>
      <c r="AC4485" s="65">
        <f t="shared" si="441"/>
        <v>0</v>
      </c>
    </row>
    <row r="4486" spans="7:29" x14ac:dyDescent="0.25">
      <c r="G4486" s="71"/>
      <c r="H4486" s="113" t="str">
        <f t="shared" si="442"/>
        <v/>
      </c>
      <c r="I4486" s="72"/>
      <c r="Y4486" s="65" t="str">
        <f t="shared" si="443"/>
        <v>DOUBLE</v>
      </c>
      <c r="Z4486" s="65">
        <f t="shared" si="444"/>
        <v>0</v>
      </c>
      <c r="AA4486" s="65">
        <f t="shared" si="445"/>
        <v>0</v>
      </c>
      <c r="AB4486" s="65">
        <f t="shared" si="446"/>
        <v>1</v>
      </c>
      <c r="AC4486" s="65">
        <f t="shared" si="441"/>
        <v>0</v>
      </c>
    </row>
    <row r="4487" spans="7:29" x14ac:dyDescent="0.25">
      <c r="G4487" s="71"/>
      <c r="H4487" s="113" t="str">
        <f t="shared" si="442"/>
        <v/>
      </c>
      <c r="I4487" s="72"/>
      <c r="Y4487" s="65" t="str">
        <f t="shared" si="443"/>
        <v>DOUBLE</v>
      </c>
      <c r="Z4487" s="65">
        <f t="shared" si="444"/>
        <v>0</v>
      </c>
      <c r="AA4487" s="65">
        <f t="shared" si="445"/>
        <v>0</v>
      </c>
      <c r="AB4487" s="65">
        <f t="shared" si="446"/>
        <v>1</v>
      </c>
      <c r="AC4487" s="65">
        <f t="shared" ref="AC4487:AC4550" si="447">LEN(G4328)</f>
        <v>0</v>
      </c>
    </row>
    <row r="4488" spans="7:29" x14ac:dyDescent="0.25">
      <c r="G4488" s="71"/>
      <c r="H4488" s="113" t="str">
        <f t="shared" si="442"/>
        <v/>
      </c>
      <c r="I4488" s="72"/>
      <c r="Y4488" s="65" t="str">
        <f t="shared" si="443"/>
        <v>DOUBLE</v>
      </c>
      <c r="Z4488" s="65">
        <f t="shared" si="444"/>
        <v>0</v>
      </c>
      <c r="AA4488" s="65">
        <f t="shared" si="445"/>
        <v>0</v>
      </c>
      <c r="AB4488" s="65">
        <f t="shared" si="446"/>
        <v>1</v>
      </c>
      <c r="AC4488" s="65">
        <f t="shared" si="447"/>
        <v>0</v>
      </c>
    </row>
    <row r="4489" spans="7:29" x14ac:dyDescent="0.25">
      <c r="G4489" s="71"/>
      <c r="H4489" s="113" t="str">
        <f t="shared" si="442"/>
        <v/>
      </c>
      <c r="I4489" s="72"/>
      <c r="Y4489" s="65" t="str">
        <f t="shared" si="443"/>
        <v>DOUBLE</v>
      </c>
      <c r="Z4489" s="65">
        <f t="shared" si="444"/>
        <v>0</v>
      </c>
      <c r="AA4489" s="65">
        <f t="shared" si="445"/>
        <v>0</v>
      </c>
      <c r="AB4489" s="65">
        <f t="shared" si="446"/>
        <v>1</v>
      </c>
      <c r="AC4489" s="65">
        <f t="shared" si="447"/>
        <v>0</v>
      </c>
    </row>
    <row r="4490" spans="7:29" x14ac:dyDescent="0.25">
      <c r="G4490" s="71"/>
      <c r="H4490" s="113" t="str">
        <f t="shared" si="442"/>
        <v/>
      </c>
      <c r="I4490" s="72"/>
      <c r="Y4490" s="65" t="str">
        <f t="shared" si="443"/>
        <v>DOUBLE</v>
      </c>
      <c r="Z4490" s="65">
        <f t="shared" si="444"/>
        <v>0</v>
      </c>
      <c r="AA4490" s="65">
        <f t="shared" si="445"/>
        <v>0</v>
      </c>
      <c r="AB4490" s="65">
        <f t="shared" si="446"/>
        <v>1</v>
      </c>
      <c r="AC4490" s="65">
        <f t="shared" si="447"/>
        <v>0</v>
      </c>
    </row>
    <row r="4491" spans="7:29" x14ac:dyDescent="0.25">
      <c r="G4491" s="71"/>
      <c r="H4491" s="113" t="str">
        <f t="shared" si="442"/>
        <v/>
      </c>
      <c r="I4491" s="72"/>
      <c r="Y4491" s="65" t="str">
        <f t="shared" si="443"/>
        <v>DOUBLE</v>
      </c>
      <c r="Z4491" s="65">
        <f t="shared" si="444"/>
        <v>0</v>
      </c>
      <c r="AA4491" s="65">
        <f t="shared" si="445"/>
        <v>0</v>
      </c>
      <c r="AB4491" s="65">
        <f t="shared" si="446"/>
        <v>1</v>
      </c>
      <c r="AC4491" s="65">
        <f t="shared" si="447"/>
        <v>0</v>
      </c>
    </row>
    <row r="4492" spans="7:29" x14ac:dyDescent="0.25">
      <c r="G4492" s="71"/>
      <c r="H4492" s="113" t="str">
        <f t="shared" si="442"/>
        <v/>
      </c>
      <c r="I4492" s="72"/>
      <c r="Y4492" s="65" t="str">
        <f t="shared" si="443"/>
        <v>DOUBLE</v>
      </c>
      <c r="Z4492" s="65">
        <f t="shared" si="444"/>
        <v>0</v>
      </c>
      <c r="AA4492" s="65">
        <f t="shared" si="445"/>
        <v>0</v>
      </c>
      <c r="AB4492" s="65">
        <f t="shared" si="446"/>
        <v>1</v>
      </c>
      <c r="AC4492" s="65">
        <f t="shared" si="447"/>
        <v>0</v>
      </c>
    </row>
    <row r="4493" spans="7:29" x14ac:dyDescent="0.25">
      <c r="G4493" s="71"/>
      <c r="H4493" s="113" t="str">
        <f t="shared" si="442"/>
        <v/>
      </c>
      <c r="I4493" s="72"/>
      <c r="Y4493" s="65" t="str">
        <f t="shared" si="443"/>
        <v>DOUBLE</v>
      </c>
      <c r="Z4493" s="65">
        <f t="shared" si="444"/>
        <v>0</v>
      </c>
      <c r="AA4493" s="65">
        <f t="shared" si="445"/>
        <v>0</v>
      </c>
      <c r="AB4493" s="65">
        <f t="shared" si="446"/>
        <v>1</v>
      </c>
      <c r="AC4493" s="65">
        <f t="shared" si="447"/>
        <v>0</v>
      </c>
    </row>
    <row r="4494" spans="7:29" x14ac:dyDescent="0.25">
      <c r="G4494" s="71"/>
      <c r="H4494" s="113" t="str">
        <f t="shared" si="442"/>
        <v/>
      </c>
      <c r="I4494" s="72"/>
      <c r="Y4494" s="65" t="str">
        <f t="shared" si="443"/>
        <v>DOUBLE</v>
      </c>
      <c r="Z4494" s="65">
        <f t="shared" si="444"/>
        <v>0</v>
      </c>
      <c r="AA4494" s="65">
        <f t="shared" si="445"/>
        <v>0</v>
      </c>
      <c r="AB4494" s="65">
        <f t="shared" si="446"/>
        <v>1</v>
      </c>
      <c r="AC4494" s="65">
        <f t="shared" si="447"/>
        <v>0</v>
      </c>
    </row>
    <row r="4495" spans="7:29" x14ac:dyDescent="0.25">
      <c r="G4495" s="71"/>
      <c r="H4495" s="113" t="str">
        <f t="shared" si="442"/>
        <v/>
      </c>
      <c r="I4495" s="72"/>
      <c r="Y4495" s="65" t="str">
        <f t="shared" si="443"/>
        <v>DOUBLE</v>
      </c>
      <c r="Z4495" s="65">
        <f t="shared" si="444"/>
        <v>0</v>
      </c>
      <c r="AA4495" s="65">
        <f t="shared" si="445"/>
        <v>0</v>
      </c>
      <c r="AB4495" s="65">
        <f t="shared" si="446"/>
        <v>1</v>
      </c>
      <c r="AC4495" s="65">
        <f t="shared" si="447"/>
        <v>0</v>
      </c>
    </row>
    <row r="4496" spans="7:29" x14ac:dyDescent="0.25">
      <c r="G4496" s="71"/>
      <c r="H4496" s="113" t="str">
        <f t="shared" si="442"/>
        <v/>
      </c>
      <c r="I4496" s="72"/>
      <c r="Y4496" s="65" t="str">
        <f t="shared" si="443"/>
        <v>DOUBLE</v>
      </c>
      <c r="Z4496" s="65">
        <f t="shared" si="444"/>
        <v>0</v>
      </c>
      <c r="AA4496" s="65">
        <f t="shared" si="445"/>
        <v>0</v>
      </c>
      <c r="AB4496" s="65">
        <f t="shared" si="446"/>
        <v>1</v>
      </c>
      <c r="AC4496" s="65">
        <f t="shared" si="447"/>
        <v>0</v>
      </c>
    </row>
    <row r="4497" spans="7:29" x14ac:dyDescent="0.25">
      <c r="G4497" s="71"/>
      <c r="H4497" s="113" t="str">
        <f t="shared" si="442"/>
        <v/>
      </c>
      <c r="I4497" s="72"/>
      <c r="Y4497" s="65" t="str">
        <f t="shared" si="443"/>
        <v>DOUBLE</v>
      </c>
      <c r="Z4497" s="65">
        <f t="shared" si="444"/>
        <v>0</v>
      </c>
      <c r="AA4497" s="65">
        <f t="shared" si="445"/>
        <v>0</v>
      </c>
      <c r="AB4497" s="65">
        <f t="shared" si="446"/>
        <v>1</v>
      </c>
      <c r="AC4497" s="65">
        <f t="shared" si="447"/>
        <v>0</v>
      </c>
    </row>
    <row r="4498" spans="7:29" x14ac:dyDescent="0.25">
      <c r="G4498" s="71"/>
      <c r="H4498" s="113" t="str">
        <f t="shared" si="442"/>
        <v/>
      </c>
      <c r="I4498" s="72"/>
      <c r="Y4498" s="65" t="str">
        <f t="shared" si="443"/>
        <v>DOUBLE</v>
      </c>
      <c r="Z4498" s="65">
        <f t="shared" si="444"/>
        <v>0</v>
      </c>
      <c r="AA4498" s="65">
        <f t="shared" si="445"/>
        <v>0</v>
      </c>
      <c r="AB4498" s="65">
        <f t="shared" si="446"/>
        <v>1</v>
      </c>
      <c r="AC4498" s="65">
        <f t="shared" si="447"/>
        <v>0</v>
      </c>
    </row>
    <row r="4499" spans="7:29" x14ac:dyDescent="0.25">
      <c r="G4499" s="71"/>
      <c r="H4499" s="113" t="str">
        <f t="shared" si="442"/>
        <v/>
      </c>
      <c r="I4499" s="72"/>
      <c r="Y4499" s="65" t="str">
        <f t="shared" si="443"/>
        <v>DOUBLE</v>
      </c>
      <c r="Z4499" s="65">
        <f t="shared" si="444"/>
        <v>0</v>
      </c>
      <c r="AA4499" s="65">
        <f t="shared" si="445"/>
        <v>0</v>
      </c>
      <c r="AB4499" s="65">
        <f t="shared" si="446"/>
        <v>1</v>
      </c>
      <c r="AC4499" s="65">
        <f t="shared" si="447"/>
        <v>0</v>
      </c>
    </row>
    <row r="4500" spans="7:29" x14ac:dyDescent="0.25">
      <c r="G4500" s="71"/>
      <c r="H4500" s="113" t="str">
        <f t="shared" si="442"/>
        <v/>
      </c>
      <c r="I4500" s="72"/>
      <c r="Y4500" s="65" t="str">
        <f t="shared" si="443"/>
        <v>DOUBLE</v>
      </c>
      <c r="Z4500" s="65">
        <f t="shared" si="444"/>
        <v>0</v>
      </c>
      <c r="AA4500" s="65">
        <f t="shared" si="445"/>
        <v>0</v>
      </c>
      <c r="AB4500" s="65">
        <f t="shared" si="446"/>
        <v>1</v>
      </c>
      <c r="AC4500" s="65">
        <f t="shared" si="447"/>
        <v>0</v>
      </c>
    </row>
    <row r="4501" spans="7:29" x14ac:dyDescent="0.25">
      <c r="G4501" s="71"/>
      <c r="H4501" s="113" t="str">
        <f t="shared" si="442"/>
        <v/>
      </c>
      <c r="I4501" s="72"/>
      <c r="Y4501" s="65" t="str">
        <f t="shared" si="443"/>
        <v>DOUBLE</v>
      </c>
      <c r="Z4501" s="65">
        <f t="shared" si="444"/>
        <v>0</v>
      </c>
      <c r="AA4501" s="65">
        <f t="shared" si="445"/>
        <v>0</v>
      </c>
      <c r="AB4501" s="65">
        <f t="shared" si="446"/>
        <v>1</v>
      </c>
      <c r="AC4501" s="65">
        <f t="shared" si="447"/>
        <v>0</v>
      </c>
    </row>
    <row r="4502" spans="7:29" x14ac:dyDescent="0.25">
      <c r="G4502" s="71"/>
      <c r="H4502" s="113" t="str">
        <f t="shared" si="442"/>
        <v/>
      </c>
      <c r="I4502" s="72"/>
      <c r="Y4502" s="65" t="str">
        <f t="shared" si="443"/>
        <v>DOUBLE</v>
      </c>
      <c r="Z4502" s="65">
        <f t="shared" si="444"/>
        <v>0</v>
      </c>
      <c r="AA4502" s="65">
        <f t="shared" si="445"/>
        <v>0</v>
      </c>
      <c r="AB4502" s="65">
        <f t="shared" si="446"/>
        <v>1</v>
      </c>
      <c r="AC4502" s="65">
        <f t="shared" si="447"/>
        <v>0</v>
      </c>
    </row>
    <row r="4503" spans="7:29" x14ac:dyDescent="0.25">
      <c r="G4503" s="71"/>
      <c r="H4503" s="113" t="str">
        <f t="shared" si="442"/>
        <v/>
      </c>
      <c r="I4503" s="72"/>
      <c r="Y4503" s="65" t="str">
        <f t="shared" si="443"/>
        <v>DOUBLE</v>
      </c>
      <c r="Z4503" s="65">
        <f t="shared" si="444"/>
        <v>0</v>
      </c>
      <c r="AA4503" s="65">
        <f t="shared" si="445"/>
        <v>0</v>
      </c>
      <c r="AB4503" s="65">
        <f t="shared" si="446"/>
        <v>1</v>
      </c>
      <c r="AC4503" s="65">
        <f t="shared" si="447"/>
        <v>0</v>
      </c>
    </row>
    <row r="4504" spans="7:29" x14ac:dyDescent="0.25">
      <c r="G4504" s="71"/>
      <c r="H4504" s="113" t="str">
        <f t="shared" si="442"/>
        <v/>
      </c>
      <c r="I4504" s="72"/>
      <c r="Y4504" s="65" t="str">
        <f t="shared" si="443"/>
        <v>DOUBLE</v>
      </c>
      <c r="Z4504" s="65">
        <f t="shared" si="444"/>
        <v>0</v>
      </c>
      <c r="AA4504" s="65">
        <f t="shared" si="445"/>
        <v>0</v>
      </c>
      <c r="AB4504" s="65">
        <f t="shared" si="446"/>
        <v>1</v>
      </c>
      <c r="AC4504" s="65">
        <f t="shared" si="447"/>
        <v>0</v>
      </c>
    </row>
    <row r="4505" spans="7:29" x14ac:dyDescent="0.25">
      <c r="G4505" s="71"/>
      <c r="H4505" s="113" t="str">
        <f t="shared" si="442"/>
        <v/>
      </c>
      <c r="I4505" s="72"/>
      <c r="Y4505" s="65" t="str">
        <f t="shared" si="443"/>
        <v>DOUBLE</v>
      </c>
      <c r="Z4505" s="65">
        <f t="shared" si="444"/>
        <v>0</v>
      </c>
      <c r="AA4505" s="65">
        <f t="shared" si="445"/>
        <v>0</v>
      </c>
      <c r="AB4505" s="65">
        <f t="shared" si="446"/>
        <v>1</v>
      </c>
      <c r="AC4505" s="65">
        <f t="shared" si="447"/>
        <v>0</v>
      </c>
    </row>
    <row r="4506" spans="7:29" x14ac:dyDescent="0.25">
      <c r="G4506" s="71"/>
      <c r="H4506" s="113" t="str">
        <f t="shared" si="442"/>
        <v/>
      </c>
      <c r="I4506" s="72"/>
      <c r="Y4506" s="65" t="str">
        <f t="shared" si="443"/>
        <v>DOUBLE</v>
      </c>
      <c r="Z4506" s="65">
        <f t="shared" si="444"/>
        <v>0</v>
      </c>
      <c r="AA4506" s="65">
        <f t="shared" si="445"/>
        <v>0</v>
      </c>
      <c r="AB4506" s="65">
        <f t="shared" si="446"/>
        <v>1</v>
      </c>
      <c r="AC4506" s="65">
        <f t="shared" si="447"/>
        <v>0</v>
      </c>
    </row>
    <row r="4507" spans="7:29" x14ac:dyDescent="0.25">
      <c r="G4507" s="71"/>
      <c r="H4507" s="113" t="str">
        <f t="shared" si="442"/>
        <v/>
      </c>
      <c r="I4507" s="72"/>
      <c r="Y4507" s="65" t="str">
        <f t="shared" si="443"/>
        <v>DOUBLE</v>
      </c>
      <c r="Z4507" s="65">
        <f t="shared" si="444"/>
        <v>0</v>
      </c>
      <c r="AA4507" s="65">
        <f t="shared" si="445"/>
        <v>0</v>
      </c>
      <c r="AB4507" s="65">
        <f t="shared" si="446"/>
        <v>1</v>
      </c>
      <c r="AC4507" s="65">
        <f t="shared" si="447"/>
        <v>0</v>
      </c>
    </row>
    <row r="4508" spans="7:29" x14ac:dyDescent="0.25">
      <c r="G4508" s="71"/>
      <c r="H4508" s="113" t="str">
        <f t="shared" si="442"/>
        <v/>
      </c>
      <c r="I4508" s="72"/>
      <c r="Y4508" s="65" t="str">
        <f t="shared" si="443"/>
        <v>DOUBLE</v>
      </c>
      <c r="Z4508" s="65">
        <f t="shared" si="444"/>
        <v>0</v>
      </c>
      <c r="AA4508" s="65">
        <f t="shared" si="445"/>
        <v>0</v>
      </c>
      <c r="AB4508" s="65">
        <f t="shared" si="446"/>
        <v>1</v>
      </c>
      <c r="AC4508" s="65">
        <f t="shared" si="447"/>
        <v>0</v>
      </c>
    </row>
    <row r="4509" spans="7:29" x14ac:dyDescent="0.25">
      <c r="G4509" s="71"/>
      <c r="H4509" s="113" t="str">
        <f t="shared" si="442"/>
        <v/>
      </c>
      <c r="I4509" s="72"/>
      <c r="Y4509" s="65" t="str">
        <f t="shared" si="443"/>
        <v>DOUBLE</v>
      </c>
      <c r="Z4509" s="65">
        <f t="shared" si="444"/>
        <v>0</v>
      </c>
      <c r="AA4509" s="65">
        <f t="shared" si="445"/>
        <v>0</v>
      </c>
      <c r="AB4509" s="65">
        <f t="shared" si="446"/>
        <v>1</v>
      </c>
      <c r="AC4509" s="65">
        <f t="shared" si="447"/>
        <v>0</v>
      </c>
    </row>
    <row r="4510" spans="7:29" x14ac:dyDescent="0.25">
      <c r="G4510" s="71"/>
      <c r="H4510" s="113" t="str">
        <f t="shared" si="442"/>
        <v/>
      </c>
      <c r="I4510" s="72"/>
      <c r="Y4510" s="65" t="str">
        <f t="shared" si="443"/>
        <v>DOUBLE</v>
      </c>
      <c r="Z4510" s="65">
        <f t="shared" si="444"/>
        <v>0</v>
      </c>
      <c r="AA4510" s="65">
        <f t="shared" si="445"/>
        <v>0</v>
      </c>
      <c r="AB4510" s="65">
        <f t="shared" si="446"/>
        <v>1</v>
      </c>
      <c r="AC4510" s="65">
        <f t="shared" si="447"/>
        <v>0</v>
      </c>
    </row>
    <row r="4511" spans="7:29" x14ac:dyDescent="0.25">
      <c r="G4511" s="71"/>
      <c r="H4511" s="113" t="str">
        <f t="shared" si="442"/>
        <v/>
      </c>
      <c r="I4511" s="72"/>
      <c r="Y4511" s="65" t="str">
        <f t="shared" si="443"/>
        <v>DOUBLE</v>
      </c>
      <c r="Z4511" s="65">
        <f t="shared" si="444"/>
        <v>0</v>
      </c>
      <c r="AA4511" s="65">
        <f t="shared" si="445"/>
        <v>0</v>
      </c>
      <c r="AB4511" s="65">
        <f t="shared" si="446"/>
        <v>1</v>
      </c>
      <c r="AC4511" s="65">
        <f t="shared" si="447"/>
        <v>0</v>
      </c>
    </row>
    <row r="4512" spans="7:29" x14ac:dyDescent="0.25">
      <c r="G4512" s="71"/>
      <c r="H4512" s="113" t="str">
        <f t="shared" si="442"/>
        <v/>
      </c>
      <c r="I4512" s="72"/>
      <c r="Y4512" s="65" t="str">
        <f t="shared" si="443"/>
        <v>DOUBLE</v>
      </c>
      <c r="Z4512" s="65">
        <f t="shared" si="444"/>
        <v>0</v>
      </c>
      <c r="AA4512" s="65">
        <f t="shared" si="445"/>
        <v>0</v>
      </c>
      <c r="AB4512" s="65">
        <f t="shared" si="446"/>
        <v>1</v>
      </c>
      <c r="AC4512" s="65">
        <f t="shared" si="447"/>
        <v>0</v>
      </c>
    </row>
    <row r="4513" spans="7:29" x14ac:dyDescent="0.25">
      <c r="G4513" s="71"/>
      <c r="H4513" s="113" t="str">
        <f t="shared" si="442"/>
        <v/>
      </c>
      <c r="I4513" s="72"/>
      <c r="Y4513" s="65" t="str">
        <f t="shared" si="443"/>
        <v>DOUBLE</v>
      </c>
      <c r="Z4513" s="65">
        <f t="shared" si="444"/>
        <v>0</v>
      </c>
      <c r="AA4513" s="65">
        <f t="shared" si="445"/>
        <v>0</v>
      </c>
      <c r="AB4513" s="65">
        <f t="shared" si="446"/>
        <v>1</v>
      </c>
      <c r="AC4513" s="65">
        <f t="shared" si="447"/>
        <v>0</v>
      </c>
    </row>
    <row r="4514" spans="7:29" x14ac:dyDescent="0.25">
      <c r="G4514" s="71"/>
      <c r="H4514" s="113" t="str">
        <f t="shared" si="442"/>
        <v/>
      </c>
      <c r="I4514" s="72"/>
      <c r="Y4514" s="65" t="str">
        <f t="shared" si="443"/>
        <v>DOUBLE</v>
      </c>
      <c r="Z4514" s="65">
        <f t="shared" si="444"/>
        <v>0</v>
      </c>
      <c r="AA4514" s="65">
        <f t="shared" si="445"/>
        <v>0</v>
      </c>
      <c r="AB4514" s="65">
        <f t="shared" si="446"/>
        <v>1</v>
      </c>
      <c r="AC4514" s="65">
        <f t="shared" si="447"/>
        <v>0</v>
      </c>
    </row>
    <row r="4515" spans="7:29" x14ac:dyDescent="0.25">
      <c r="G4515" s="71"/>
      <c r="H4515" s="113" t="str">
        <f t="shared" si="442"/>
        <v/>
      </c>
      <c r="I4515" s="72"/>
      <c r="Y4515" s="65" t="str">
        <f t="shared" si="443"/>
        <v>DOUBLE</v>
      </c>
      <c r="Z4515" s="65">
        <f t="shared" si="444"/>
        <v>0</v>
      </c>
      <c r="AA4515" s="65">
        <f t="shared" si="445"/>
        <v>0</v>
      </c>
      <c r="AB4515" s="65">
        <f t="shared" si="446"/>
        <v>1</v>
      </c>
      <c r="AC4515" s="65">
        <f t="shared" si="447"/>
        <v>0</v>
      </c>
    </row>
    <row r="4516" spans="7:29" x14ac:dyDescent="0.25">
      <c r="G4516" s="71"/>
      <c r="H4516" s="113" t="str">
        <f t="shared" si="442"/>
        <v/>
      </c>
      <c r="I4516" s="72"/>
      <c r="Y4516" s="65" t="str">
        <f t="shared" si="443"/>
        <v>DOUBLE</v>
      </c>
      <c r="Z4516" s="65">
        <f t="shared" si="444"/>
        <v>0</v>
      </c>
      <c r="AA4516" s="65">
        <f t="shared" si="445"/>
        <v>0</v>
      </c>
      <c r="AB4516" s="65">
        <f t="shared" si="446"/>
        <v>1</v>
      </c>
      <c r="AC4516" s="65">
        <f t="shared" si="447"/>
        <v>0</v>
      </c>
    </row>
    <row r="4517" spans="7:29" x14ac:dyDescent="0.25">
      <c r="G4517" s="71"/>
      <c r="H4517" s="113" t="str">
        <f t="shared" si="442"/>
        <v/>
      </c>
      <c r="I4517" s="72"/>
      <c r="Y4517" s="65" t="str">
        <f t="shared" si="443"/>
        <v>DOUBLE</v>
      </c>
      <c r="Z4517" s="65">
        <f t="shared" si="444"/>
        <v>0</v>
      </c>
      <c r="AA4517" s="65">
        <f t="shared" si="445"/>
        <v>0</v>
      </c>
      <c r="AB4517" s="65">
        <f t="shared" si="446"/>
        <v>1</v>
      </c>
      <c r="AC4517" s="65">
        <f t="shared" si="447"/>
        <v>0</v>
      </c>
    </row>
    <row r="4518" spans="7:29" x14ac:dyDescent="0.25">
      <c r="G4518" s="71"/>
      <c r="H4518" s="113" t="str">
        <f t="shared" si="442"/>
        <v/>
      </c>
      <c r="I4518" s="72"/>
      <c r="Y4518" s="65" t="str">
        <f t="shared" si="443"/>
        <v>DOUBLE</v>
      </c>
      <c r="Z4518" s="65">
        <f t="shared" si="444"/>
        <v>0</v>
      </c>
      <c r="AA4518" s="65">
        <f t="shared" si="445"/>
        <v>0</v>
      </c>
      <c r="AB4518" s="65">
        <f t="shared" si="446"/>
        <v>1</v>
      </c>
      <c r="AC4518" s="65">
        <f t="shared" si="447"/>
        <v>0</v>
      </c>
    </row>
    <row r="4519" spans="7:29" x14ac:dyDescent="0.25">
      <c r="G4519" s="71"/>
      <c r="H4519" s="113" t="str">
        <f t="shared" ref="H4519:H4582" si="448">LEFT(G4519,2)</f>
        <v/>
      </c>
      <c r="I4519" s="72"/>
      <c r="Y4519" s="65" t="str">
        <f t="shared" ref="Y4519:Y4582" si="449">IF(COUNTIF($G$5:$G$4836,G4360)&gt;1,"DOUBLE","")</f>
        <v>DOUBLE</v>
      </c>
      <c r="Z4519" s="65">
        <f t="shared" si="444"/>
        <v>0</v>
      </c>
      <c r="AA4519" s="65">
        <f t="shared" si="445"/>
        <v>0</v>
      </c>
      <c r="AB4519" s="65">
        <f t="shared" si="446"/>
        <v>1</v>
      </c>
      <c r="AC4519" s="65">
        <f t="shared" si="447"/>
        <v>0</v>
      </c>
    </row>
    <row r="4520" spans="7:29" x14ac:dyDescent="0.25">
      <c r="G4520" s="71"/>
      <c r="H4520" s="113" t="str">
        <f t="shared" si="448"/>
        <v/>
      </c>
      <c r="I4520" s="72"/>
      <c r="Y4520" s="65" t="str">
        <f t="shared" si="449"/>
        <v>DOUBLE</v>
      </c>
      <c r="Z4520" s="65">
        <f t="shared" si="444"/>
        <v>0</v>
      </c>
      <c r="AA4520" s="65">
        <f t="shared" si="445"/>
        <v>0</v>
      </c>
      <c r="AB4520" s="65">
        <f t="shared" si="446"/>
        <v>1</v>
      </c>
      <c r="AC4520" s="65">
        <f t="shared" si="447"/>
        <v>0</v>
      </c>
    </row>
    <row r="4521" spans="7:29" x14ac:dyDescent="0.25">
      <c r="G4521" s="71"/>
      <c r="H4521" s="113" t="str">
        <f t="shared" si="448"/>
        <v/>
      </c>
      <c r="I4521" s="72"/>
      <c r="Y4521" s="65" t="str">
        <f t="shared" si="449"/>
        <v>DOUBLE</v>
      </c>
      <c r="Z4521" s="65">
        <f t="shared" si="444"/>
        <v>0</v>
      </c>
      <c r="AA4521" s="65">
        <f t="shared" si="445"/>
        <v>0</v>
      </c>
      <c r="AB4521" s="65">
        <f t="shared" si="446"/>
        <v>1</v>
      </c>
      <c r="AC4521" s="65">
        <f t="shared" si="447"/>
        <v>0</v>
      </c>
    </row>
    <row r="4522" spans="7:29" x14ac:dyDescent="0.25">
      <c r="G4522" s="71"/>
      <c r="H4522" s="113" t="str">
        <f t="shared" si="448"/>
        <v/>
      </c>
      <c r="I4522" s="72"/>
      <c r="Y4522" s="65" t="str">
        <f t="shared" si="449"/>
        <v>DOUBLE</v>
      </c>
      <c r="Z4522" s="65">
        <f t="shared" si="444"/>
        <v>0</v>
      </c>
      <c r="AA4522" s="65">
        <f t="shared" si="445"/>
        <v>0</v>
      </c>
      <c r="AB4522" s="65">
        <f t="shared" si="446"/>
        <v>1</v>
      </c>
      <c r="AC4522" s="65">
        <f t="shared" si="447"/>
        <v>0</v>
      </c>
    </row>
    <row r="4523" spans="7:29" x14ac:dyDescent="0.25">
      <c r="G4523" s="71"/>
      <c r="H4523" s="113" t="str">
        <f t="shared" si="448"/>
        <v/>
      </c>
      <c r="I4523" s="72"/>
      <c r="Y4523" s="65" t="str">
        <f t="shared" si="449"/>
        <v>DOUBLE</v>
      </c>
      <c r="Z4523" s="65">
        <f t="shared" si="444"/>
        <v>0</v>
      </c>
      <c r="AA4523" s="65">
        <f t="shared" si="445"/>
        <v>0</v>
      </c>
      <c r="AB4523" s="65">
        <f t="shared" si="446"/>
        <v>1</v>
      </c>
      <c r="AC4523" s="65">
        <f t="shared" si="447"/>
        <v>0</v>
      </c>
    </row>
    <row r="4524" spans="7:29" x14ac:dyDescent="0.25">
      <c r="G4524" s="71"/>
      <c r="H4524" s="113" t="str">
        <f t="shared" si="448"/>
        <v/>
      </c>
      <c r="I4524" s="72"/>
      <c r="Y4524" s="65" t="str">
        <f t="shared" si="449"/>
        <v>DOUBLE</v>
      </c>
      <c r="Z4524" s="65">
        <f t="shared" si="444"/>
        <v>0</v>
      </c>
      <c r="AA4524" s="65">
        <f t="shared" si="445"/>
        <v>0</v>
      </c>
      <c r="AB4524" s="65">
        <f t="shared" si="446"/>
        <v>1</v>
      </c>
      <c r="AC4524" s="65">
        <f t="shared" si="447"/>
        <v>0</v>
      </c>
    </row>
    <row r="4525" spans="7:29" x14ac:dyDescent="0.25">
      <c r="G4525" s="71"/>
      <c r="H4525" s="113" t="str">
        <f t="shared" si="448"/>
        <v/>
      </c>
      <c r="I4525" s="72"/>
      <c r="Y4525" s="65" t="str">
        <f t="shared" si="449"/>
        <v>DOUBLE</v>
      </c>
      <c r="Z4525" s="65">
        <f t="shared" si="444"/>
        <v>0</v>
      </c>
      <c r="AA4525" s="65">
        <f t="shared" si="445"/>
        <v>0</v>
      </c>
      <c r="AB4525" s="65">
        <f t="shared" si="446"/>
        <v>1</v>
      </c>
      <c r="AC4525" s="65">
        <f t="shared" si="447"/>
        <v>0</v>
      </c>
    </row>
    <row r="4526" spans="7:29" x14ac:dyDescent="0.25">
      <c r="G4526" s="71"/>
      <c r="H4526" s="113" t="str">
        <f t="shared" si="448"/>
        <v/>
      </c>
      <c r="I4526" s="72"/>
      <c r="Y4526" s="65" t="str">
        <f t="shared" si="449"/>
        <v>DOUBLE</v>
      </c>
      <c r="Z4526" s="65">
        <f t="shared" si="444"/>
        <v>0</v>
      </c>
      <c r="AA4526" s="65">
        <f t="shared" si="445"/>
        <v>0</v>
      </c>
      <c r="AB4526" s="65">
        <f t="shared" si="446"/>
        <v>1</v>
      </c>
      <c r="AC4526" s="65">
        <f t="shared" si="447"/>
        <v>0</v>
      </c>
    </row>
    <row r="4527" spans="7:29" x14ac:dyDescent="0.25">
      <c r="G4527" s="71"/>
      <c r="H4527" s="113" t="str">
        <f t="shared" si="448"/>
        <v/>
      </c>
      <c r="I4527" s="72"/>
      <c r="Y4527" s="65" t="str">
        <f t="shared" si="449"/>
        <v>DOUBLE</v>
      </c>
      <c r="Z4527" s="65">
        <f t="shared" si="444"/>
        <v>0</v>
      </c>
      <c r="AA4527" s="65">
        <f t="shared" si="445"/>
        <v>0</v>
      </c>
      <c r="AB4527" s="65">
        <f t="shared" si="446"/>
        <v>1</v>
      </c>
      <c r="AC4527" s="65">
        <f t="shared" si="447"/>
        <v>0</v>
      </c>
    </row>
    <row r="4528" spans="7:29" x14ac:dyDescent="0.25">
      <c r="G4528" s="71"/>
      <c r="H4528" s="113" t="str">
        <f t="shared" si="448"/>
        <v/>
      </c>
      <c r="I4528" s="72"/>
      <c r="Y4528" s="65" t="str">
        <f t="shared" si="449"/>
        <v>DOUBLE</v>
      </c>
      <c r="Z4528" s="65">
        <f t="shared" si="444"/>
        <v>0</v>
      </c>
      <c r="AA4528" s="65">
        <f t="shared" si="445"/>
        <v>0</v>
      </c>
      <c r="AB4528" s="65">
        <f t="shared" si="446"/>
        <v>1</v>
      </c>
      <c r="AC4528" s="65">
        <f t="shared" si="447"/>
        <v>0</v>
      </c>
    </row>
    <row r="4529" spans="7:29" x14ac:dyDescent="0.25">
      <c r="G4529" s="71"/>
      <c r="H4529" s="113" t="str">
        <f t="shared" si="448"/>
        <v/>
      </c>
      <c r="I4529" s="72"/>
      <c r="Y4529" s="65" t="str">
        <f t="shared" si="449"/>
        <v>DOUBLE</v>
      </c>
      <c r="Z4529" s="65">
        <f t="shared" si="444"/>
        <v>0</v>
      </c>
      <c r="AA4529" s="65">
        <f t="shared" si="445"/>
        <v>0</v>
      </c>
      <c r="AB4529" s="65">
        <f t="shared" si="446"/>
        <v>1</v>
      </c>
      <c r="AC4529" s="65">
        <f t="shared" si="447"/>
        <v>0</v>
      </c>
    </row>
    <row r="4530" spans="7:29" x14ac:dyDescent="0.25">
      <c r="G4530" s="71"/>
      <c r="H4530" s="113" t="str">
        <f t="shared" si="448"/>
        <v/>
      </c>
      <c r="I4530" s="72"/>
      <c r="Y4530" s="65" t="str">
        <f t="shared" si="449"/>
        <v>DOUBLE</v>
      </c>
      <c r="Z4530" s="65">
        <f t="shared" si="444"/>
        <v>0</v>
      </c>
      <c r="AA4530" s="65">
        <f t="shared" si="445"/>
        <v>0</v>
      </c>
      <c r="AB4530" s="65">
        <f t="shared" si="446"/>
        <v>1</v>
      </c>
      <c r="AC4530" s="65">
        <f t="shared" si="447"/>
        <v>0</v>
      </c>
    </row>
    <row r="4531" spans="7:29" x14ac:dyDescent="0.25">
      <c r="G4531" s="71"/>
      <c r="H4531" s="113" t="str">
        <f t="shared" si="448"/>
        <v/>
      </c>
      <c r="I4531" s="72"/>
      <c r="Y4531" s="65" t="str">
        <f t="shared" si="449"/>
        <v>DOUBLE</v>
      </c>
      <c r="Z4531" s="65">
        <f t="shared" si="444"/>
        <v>0</v>
      </c>
      <c r="AA4531" s="65">
        <f t="shared" si="445"/>
        <v>0</v>
      </c>
      <c r="AB4531" s="65">
        <f t="shared" si="446"/>
        <v>1</v>
      </c>
      <c r="AC4531" s="65">
        <f t="shared" si="447"/>
        <v>0</v>
      </c>
    </row>
    <row r="4532" spans="7:29" x14ac:dyDescent="0.25">
      <c r="G4532" s="71"/>
      <c r="H4532" s="113" t="str">
        <f t="shared" si="448"/>
        <v/>
      </c>
      <c r="I4532" s="72"/>
      <c r="Y4532" s="65" t="str">
        <f t="shared" si="449"/>
        <v>DOUBLE</v>
      </c>
      <c r="Z4532" s="65">
        <f t="shared" si="444"/>
        <v>0</v>
      </c>
      <c r="AA4532" s="65">
        <f t="shared" si="445"/>
        <v>0</v>
      </c>
      <c r="AB4532" s="65">
        <f t="shared" si="446"/>
        <v>1</v>
      </c>
      <c r="AC4532" s="65">
        <f t="shared" si="447"/>
        <v>0</v>
      </c>
    </row>
    <row r="4533" spans="7:29" x14ac:dyDescent="0.25">
      <c r="G4533" s="71"/>
      <c r="H4533" s="113" t="str">
        <f t="shared" si="448"/>
        <v/>
      </c>
      <c r="I4533" s="72"/>
      <c r="Y4533" s="65" t="str">
        <f t="shared" si="449"/>
        <v>DOUBLE</v>
      </c>
      <c r="Z4533" s="65">
        <f t="shared" si="444"/>
        <v>0</v>
      </c>
      <c r="AA4533" s="65">
        <f t="shared" si="445"/>
        <v>0</v>
      </c>
      <c r="AB4533" s="65">
        <f t="shared" si="446"/>
        <v>1</v>
      </c>
      <c r="AC4533" s="65">
        <f t="shared" si="447"/>
        <v>0</v>
      </c>
    </row>
    <row r="4534" spans="7:29" x14ac:dyDescent="0.25">
      <c r="G4534" s="71"/>
      <c r="H4534" s="113" t="str">
        <f t="shared" si="448"/>
        <v/>
      </c>
      <c r="I4534" s="72"/>
      <c r="Y4534" s="65" t="str">
        <f t="shared" si="449"/>
        <v>DOUBLE</v>
      </c>
      <c r="Z4534" s="65">
        <f t="shared" si="444"/>
        <v>0</v>
      </c>
      <c r="AA4534" s="65">
        <f t="shared" si="445"/>
        <v>0</v>
      </c>
      <c r="AB4534" s="65">
        <f t="shared" si="446"/>
        <v>1</v>
      </c>
      <c r="AC4534" s="65">
        <f t="shared" si="447"/>
        <v>0</v>
      </c>
    </row>
    <row r="4535" spans="7:29" x14ac:dyDescent="0.25">
      <c r="G4535" s="71"/>
      <c r="H4535" s="113" t="str">
        <f t="shared" si="448"/>
        <v/>
      </c>
      <c r="I4535" s="72"/>
      <c r="Y4535" s="65" t="str">
        <f t="shared" si="449"/>
        <v>DOUBLE</v>
      </c>
      <c r="Z4535" s="65">
        <f t="shared" si="444"/>
        <v>0</v>
      </c>
      <c r="AA4535" s="65">
        <f t="shared" si="445"/>
        <v>0</v>
      </c>
      <c r="AB4535" s="65">
        <f t="shared" si="446"/>
        <v>1</v>
      </c>
      <c r="AC4535" s="65">
        <f t="shared" si="447"/>
        <v>0</v>
      </c>
    </row>
    <row r="4536" spans="7:29" x14ac:dyDescent="0.25">
      <c r="G4536" s="71"/>
      <c r="H4536" s="113" t="str">
        <f t="shared" si="448"/>
        <v/>
      </c>
      <c r="I4536" s="72"/>
      <c r="Y4536" s="65" t="str">
        <f t="shared" si="449"/>
        <v>DOUBLE</v>
      </c>
      <c r="Z4536" s="65">
        <f t="shared" si="444"/>
        <v>0</v>
      </c>
      <c r="AA4536" s="65">
        <f t="shared" si="445"/>
        <v>0</v>
      </c>
      <c r="AB4536" s="65">
        <f t="shared" si="446"/>
        <v>1</v>
      </c>
      <c r="AC4536" s="65">
        <f t="shared" si="447"/>
        <v>0</v>
      </c>
    </row>
    <row r="4537" spans="7:29" x14ac:dyDescent="0.25">
      <c r="G4537" s="71"/>
      <c r="H4537" s="113" t="str">
        <f t="shared" si="448"/>
        <v/>
      </c>
      <c r="I4537" s="72"/>
      <c r="Y4537" s="65" t="str">
        <f t="shared" si="449"/>
        <v>DOUBLE</v>
      </c>
      <c r="Z4537" s="65">
        <f t="shared" si="444"/>
        <v>0</v>
      </c>
      <c r="AA4537" s="65">
        <f t="shared" si="445"/>
        <v>0</v>
      </c>
      <c r="AB4537" s="65">
        <f t="shared" si="446"/>
        <v>1</v>
      </c>
      <c r="AC4537" s="65">
        <f t="shared" si="447"/>
        <v>0</v>
      </c>
    </row>
    <row r="4538" spans="7:29" x14ac:dyDescent="0.25">
      <c r="G4538" s="71"/>
      <c r="H4538" s="113" t="str">
        <f t="shared" si="448"/>
        <v/>
      </c>
      <c r="I4538" s="72"/>
      <c r="Y4538" s="65" t="str">
        <f t="shared" si="449"/>
        <v>DOUBLE</v>
      </c>
      <c r="Z4538" s="65">
        <f t="shared" si="444"/>
        <v>0</v>
      </c>
      <c r="AA4538" s="65">
        <f t="shared" si="445"/>
        <v>0</v>
      </c>
      <c r="AB4538" s="65">
        <f t="shared" si="446"/>
        <v>1</v>
      </c>
      <c r="AC4538" s="65">
        <f t="shared" si="447"/>
        <v>0</v>
      </c>
    </row>
    <row r="4539" spans="7:29" x14ac:dyDescent="0.25">
      <c r="G4539" s="71"/>
      <c r="H4539" s="113" t="str">
        <f t="shared" si="448"/>
        <v/>
      </c>
      <c r="I4539" s="72"/>
      <c r="Y4539" s="65" t="str">
        <f t="shared" si="449"/>
        <v>DOUBLE</v>
      </c>
      <c r="Z4539" s="65">
        <f t="shared" si="444"/>
        <v>0</v>
      </c>
      <c r="AA4539" s="65">
        <f t="shared" si="445"/>
        <v>0</v>
      </c>
      <c r="AB4539" s="65">
        <f t="shared" si="446"/>
        <v>1</v>
      </c>
      <c r="AC4539" s="65">
        <f t="shared" si="447"/>
        <v>0</v>
      </c>
    </row>
    <row r="4540" spans="7:29" x14ac:dyDescent="0.25">
      <c r="G4540" s="71"/>
      <c r="H4540" s="113" t="str">
        <f t="shared" si="448"/>
        <v/>
      </c>
      <c r="I4540" s="72"/>
      <c r="Y4540" s="65" t="str">
        <f t="shared" si="449"/>
        <v>DOUBLE</v>
      </c>
      <c r="Z4540" s="65">
        <f t="shared" si="444"/>
        <v>0</v>
      </c>
      <c r="AA4540" s="65">
        <f t="shared" si="445"/>
        <v>0</v>
      </c>
      <c r="AB4540" s="65">
        <f t="shared" si="446"/>
        <v>1</v>
      </c>
      <c r="AC4540" s="65">
        <f t="shared" si="447"/>
        <v>0</v>
      </c>
    </row>
    <row r="4541" spans="7:29" x14ac:dyDescent="0.25">
      <c r="G4541" s="71"/>
      <c r="H4541" s="113" t="str">
        <f t="shared" si="448"/>
        <v/>
      </c>
      <c r="I4541" s="72"/>
      <c r="Y4541" s="65" t="str">
        <f t="shared" si="449"/>
        <v>DOUBLE</v>
      </c>
      <c r="Z4541" s="65">
        <f t="shared" si="444"/>
        <v>0</v>
      </c>
      <c r="AA4541" s="65">
        <f t="shared" si="445"/>
        <v>0</v>
      </c>
      <c r="AB4541" s="65">
        <f t="shared" si="446"/>
        <v>1</v>
      </c>
      <c r="AC4541" s="65">
        <f t="shared" si="447"/>
        <v>0</v>
      </c>
    </row>
    <row r="4542" spans="7:29" x14ac:dyDescent="0.25">
      <c r="G4542" s="71"/>
      <c r="H4542" s="113" t="str">
        <f t="shared" si="448"/>
        <v/>
      </c>
      <c r="I4542" s="72"/>
      <c r="Y4542" s="65" t="str">
        <f t="shared" si="449"/>
        <v>DOUBLE</v>
      </c>
      <c r="Z4542" s="65">
        <f t="shared" si="444"/>
        <v>0</v>
      </c>
      <c r="AA4542" s="65">
        <f t="shared" si="445"/>
        <v>0</v>
      </c>
      <c r="AB4542" s="65">
        <f t="shared" si="446"/>
        <v>1</v>
      </c>
      <c r="AC4542" s="65">
        <f t="shared" si="447"/>
        <v>0</v>
      </c>
    </row>
    <row r="4543" spans="7:29" x14ac:dyDescent="0.25">
      <c r="G4543" s="71"/>
      <c r="H4543" s="113" t="str">
        <f t="shared" si="448"/>
        <v/>
      </c>
      <c r="I4543" s="72"/>
      <c r="Y4543" s="65" t="str">
        <f t="shared" si="449"/>
        <v>DOUBLE</v>
      </c>
      <c r="Z4543" s="65">
        <f t="shared" si="444"/>
        <v>0</v>
      </c>
      <c r="AA4543" s="65">
        <f t="shared" si="445"/>
        <v>0</v>
      </c>
      <c r="AB4543" s="65">
        <f t="shared" si="446"/>
        <v>1</v>
      </c>
      <c r="AC4543" s="65">
        <f t="shared" si="447"/>
        <v>0</v>
      </c>
    </row>
    <row r="4544" spans="7:29" x14ac:dyDescent="0.25">
      <c r="G4544" s="71"/>
      <c r="H4544" s="113" t="str">
        <f t="shared" si="448"/>
        <v/>
      </c>
      <c r="I4544" s="72"/>
      <c r="Y4544" s="65" t="str">
        <f t="shared" si="449"/>
        <v>DOUBLE</v>
      </c>
      <c r="Z4544" s="65">
        <f t="shared" si="444"/>
        <v>0</v>
      </c>
      <c r="AA4544" s="65">
        <f t="shared" si="445"/>
        <v>0</v>
      </c>
      <c r="AB4544" s="65">
        <f t="shared" si="446"/>
        <v>1</v>
      </c>
      <c r="AC4544" s="65">
        <f t="shared" si="447"/>
        <v>0</v>
      </c>
    </row>
    <row r="4545" spans="7:29" x14ac:dyDescent="0.25">
      <c r="G4545" s="71"/>
      <c r="H4545" s="113" t="str">
        <f t="shared" si="448"/>
        <v/>
      </c>
      <c r="I4545" s="72"/>
      <c r="Y4545" s="65" t="str">
        <f t="shared" si="449"/>
        <v>DOUBLE</v>
      </c>
      <c r="Z4545" s="65">
        <f t="shared" ref="Z4545:Z4608" si="450">A4386</f>
        <v>0</v>
      </c>
      <c r="AA4545" s="65">
        <f t="shared" si="445"/>
        <v>0</v>
      </c>
      <c r="AB4545" s="65">
        <f t="shared" si="446"/>
        <v>1</v>
      </c>
      <c r="AC4545" s="65">
        <f t="shared" si="447"/>
        <v>0</v>
      </c>
    </row>
    <row r="4546" spans="7:29" x14ac:dyDescent="0.25">
      <c r="G4546" s="71"/>
      <c r="H4546" s="113" t="str">
        <f t="shared" si="448"/>
        <v/>
      </c>
      <c r="I4546" s="72"/>
      <c r="Y4546" s="65" t="str">
        <f t="shared" si="449"/>
        <v>DOUBLE</v>
      </c>
      <c r="Z4546" s="65">
        <f t="shared" si="450"/>
        <v>0</v>
      </c>
      <c r="AA4546" s="65">
        <f t="shared" si="445"/>
        <v>0</v>
      </c>
      <c r="AB4546" s="65">
        <f t="shared" si="446"/>
        <v>1</v>
      </c>
      <c r="AC4546" s="65">
        <f t="shared" si="447"/>
        <v>0</v>
      </c>
    </row>
    <row r="4547" spans="7:29" x14ac:dyDescent="0.25">
      <c r="G4547" s="71"/>
      <c r="H4547" s="113" t="str">
        <f t="shared" si="448"/>
        <v/>
      </c>
      <c r="I4547" s="72"/>
      <c r="Y4547" s="65" t="str">
        <f t="shared" si="449"/>
        <v>DOUBLE</v>
      </c>
      <c r="Z4547" s="65">
        <f t="shared" si="450"/>
        <v>0</v>
      </c>
      <c r="AA4547" s="65">
        <f t="shared" ref="AA4547:AA4610" si="451">I4388</f>
        <v>0</v>
      </c>
      <c r="AB4547" s="65">
        <f t="shared" ref="AB4547:AB4610" si="452">IF(ISNA(MATCH(C4388,G4388,0)),1,0)</f>
        <v>1</v>
      </c>
      <c r="AC4547" s="65">
        <f t="shared" si="447"/>
        <v>0</v>
      </c>
    </row>
    <row r="4548" spans="7:29" x14ac:dyDescent="0.25">
      <c r="G4548" s="71"/>
      <c r="H4548" s="113" t="str">
        <f t="shared" si="448"/>
        <v/>
      </c>
      <c r="I4548" s="72"/>
      <c r="Y4548" s="65" t="str">
        <f t="shared" si="449"/>
        <v>DOUBLE</v>
      </c>
      <c r="Z4548" s="65">
        <f t="shared" si="450"/>
        <v>0</v>
      </c>
      <c r="AA4548" s="65">
        <f t="shared" si="451"/>
        <v>0</v>
      </c>
      <c r="AB4548" s="65">
        <f t="shared" si="452"/>
        <v>1</v>
      </c>
      <c r="AC4548" s="65">
        <f t="shared" si="447"/>
        <v>0</v>
      </c>
    </row>
    <row r="4549" spans="7:29" x14ac:dyDescent="0.25">
      <c r="G4549" s="71"/>
      <c r="H4549" s="113" t="str">
        <f t="shared" si="448"/>
        <v/>
      </c>
      <c r="I4549" s="72"/>
      <c r="Y4549" s="65" t="str">
        <f t="shared" si="449"/>
        <v>DOUBLE</v>
      </c>
      <c r="Z4549" s="65">
        <f t="shared" si="450"/>
        <v>0</v>
      </c>
      <c r="AA4549" s="65">
        <f t="shared" si="451"/>
        <v>0</v>
      </c>
      <c r="AB4549" s="65">
        <f t="shared" si="452"/>
        <v>1</v>
      </c>
      <c r="AC4549" s="65">
        <f t="shared" si="447"/>
        <v>0</v>
      </c>
    </row>
    <row r="4550" spans="7:29" x14ac:dyDescent="0.25">
      <c r="G4550" s="71"/>
      <c r="H4550" s="113" t="str">
        <f t="shared" si="448"/>
        <v/>
      </c>
      <c r="I4550" s="72"/>
      <c r="Y4550" s="65" t="str">
        <f t="shared" si="449"/>
        <v>DOUBLE</v>
      </c>
      <c r="Z4550" s="65">
        <f t="shared" si="450"/>
        <v>0</v>
      </c>
      <c r="AA4550" s="65">
        <f t="shared" si="451"/>
        <v>0</v>
      </c>
      <c r="AB4550" s="65">
        <f t="shared" si="452"/>
        <v>1</v>
      </c>
      <c r="AC4550" s="65">
        <f t="shared" si="447"/>
        <v>0</v>
      </c>
    </row>
    <row r="4551" spans="7:29" x14ac:dyDescent="0.25">
      <c r="G4551" s="71"/>
      <c r="H4551" s="113" t="str">
        <f t="shared" si="448"/>
        <v/>
      </c>
      <c r="I4551" s="72"/>
      <c r="Y4551" s="65" t="str">
        <f t="shared" si="449"/>
        <v>DOUBLE</v>
      </c>
      <c r="Z4551" s="65">
        <f t="shared" si="450"/>
        <v>0</v>
      </c>
      <c r="AA4551" s="65">
        <f t="shared" si="451"/>
        <v>0</v>
      </c>
      <c r="AB4551" s="65">
        <f t="shared" si="452"/>
        <v>1</v>
      </c>
      <c r="AC4551" s="65">
        <f t="shared" ref="AC4551:AC4614" si="453">LEN(G4392)</f>
        <v>0</v>
      </c>
    </row>
    <row r="4552" spans="7:29" x14ac:dyDescent="0.25">
      <c r="G4552" s="71"/>
      <c r="H4552" s="113" t="str">
        <f t="shared" si="448"/>
        <v/>
      </c>
      <c r="I4552" s="72"/>
      <c r="Y4552" s="65" t="str">
        <f t="shared" si="449"/>
        <v>DOUBLE</v>
      </c>
      <c r="Z4552" s="65">
        <f t="shared" si="450"/>
        <v>0</v>
      </c>
      <c r="AA4552" s="65">
        <f t="shared" si="451"/>
        <v>0</v>
      </c>
      <c r="AB4552" s="65">
        <f t="shared" si="452"/>
        <v>1</v>
      </c>
      <c r="AC4552" s="65">
        <f t="shared" si="453"/>
        <v>0</v>
      </c>
    </row>
    <row r="4553" spans="7:29" x14ac:dyDescent="0.25">
      <c r="G4553" s="71"/>
      <c r="H4553" s="113" t="str">
        <f t="shared" si="448"/>
        <v/>
      </c>
      <c r="I4553" s="72"/>
      <c r="Y4553" s="65" t="str">
        <f t="shared" si="449"/>
        <v>DOUBLE</v>
      </c>
      <c r="Z4553" s="65">
        <f t="shared" si="450"/>
        <v>0</v>
      </c>
      <c r="AA4553" s="65">
        <f t="shared" si="451"/>
        <v>0</v>
      </c>
      <c r="AB4553" s="65">
        <f t="shared" si="452"/>
        <v>1</v>
      </c>
      <c r="AC4553" s="65">
        <f t="shared" si="453"/>
        <v>0</v>
      </c>
    </row>
    <row r="4554" spans="7:29" x14ac:dyDescent="0.25">
      <c r="G4554" s="71"/>
      <c r="H4554" s="113" t="str">
        <f t="shared" si="448"/>
        <v/>
      </c>
      <c r="I4554" s="72"/>
      <c r="Y4554" s="65" t="str">
        <f t="shared" si="449"/>
        <v>DOUBLE</v>
      </c>
      <c r="Z4554" s="65">
        <f t="shared" si="450"/>
        <v>0</v>
      </c>
      <c r="AA4554" s="65">
        <f t="shared" si="451"/>
        <v>0</v>
      </c>
      <c r="AB4554" s="65">
        <f t="shared" si="452"/>
        <v>1</v>
      </c>
      <c r="AC4554" s="65">
        <f t="shared" si="453"/>
        <v>0</v>
      </c>
    </row>
    <row r="4555" spans="7:29" x14ac:dyDescent="0.25">
      <c r="G4555" s="71"/>
      <c r="H4555" s="113" t="str">
        <f t="shared" si="448"/>
        <v/>
      </c>
      <c r="I4555" s="72"/>
      <c r="Y4555" s="65" t="str">
        <f t="shared" si="449"/>
        <v>DOUBLE</v>
      </c>
      <c r="Z4555" s="65">
        <f t="shared" si="450"/>
        <v>0</v>
      </c>
      <c r="AA4555" s="65">
        <f t="shared" si="451"/>
        <v>0</v>
      </c>
      <c r="AB4555" s="65">
        <f t="shared" si="452"/>
        <v>1</v>
      </c>
      <c r="AC4555" s="65">
        <f t="shared" si="453"/>
        <v>0</v>
      </c>
    </row>
    <row r="4556" spans="7:29" x14ac:dyDescent="0.25">
      <c r="G4556" s="71"/>
      <c r="H4556" s="113" t="str">
        <f t="shared" si="448"/>
        <v/>
      </c>
      <c r="I4556" s="72"/>
      <c r="Y4556" s="65" t="str">
        <f t="shared" si="449"/>
        <v>DOUBLE</v>
      </c>
      <c r="Z4556" s="65">
        <f t="shared" si="450"/>
        <v>0</v>
      </c>
      <c r="AA4556" s="65">
        <f t="shared" si="451"/>
        <v>0</v>
      </c>
      <c r="AB4556" s="65">
        <f t="shared" si="452"/>
        <v>1</v>
      </c>
      <c r="AC4556" s="65">
        <f t="shared" si="453"/>
        <v>0</v>
      </c>
    </row>
    <row r="4557" spans="7:29" x14ac:dyDescent="0.25">
      <c r="G4557" s="71"/>
      <c r="H4557" s="113" t="str">
        <f t="shared" si="448"/>
        <v/>
      </c>
      <c r="I4557" s="72"/>
      <c r="Y4557" s="65" t="str">
        <f t="shared" si="449"/>
        <v>DOUBLE</v>
      </c>
      <c r="Z4557" s="65">
        <f t="shared" si="450"/>
        <v>0</v>
      </c>
      <c r="AA4557" s="65">
        <f t="shared" si="451"/>
        <v>0</v>
      </c>
      <c r="AB4557" s="65">
        <f t="shared" si="452"/>
        <v>1</v>
      </c>
      <c r="AC4557" s="65">
        <f t="shared" si="453"/>
        <v>0</v>
      </c>
    </row>
    <row r="4558" spans="7:29" x14ac:dyDescent="0.25">
      <c r="G4558" s="71"/>
      <c r="H4558" s="113" t="str">
        <f t="shared" si="448"/>
        <v/>
      </c>
      <c r="I4558" s="72"/>
      <c r="Y4558" s="65" t="str">
        <f t="shared" si="449"/>
        <v>DOUBLE</v>
      </c>
      <c r="Z4558" s="65">
        <f t="shared" si="450"/>
        <v>0</v>
      </c>
      <c r="AA4558" s="65">
        <f t="shared" si="451"/>
        <v>0</v>
      </c>
      <c r="AB4558" s="65">
        <f t="shared" si="452"/>
        <v>1</v>
      </c>
      <c r="AC4558" s="65">
        <f t="shared" si="453"/>
        <v>0</v>
      </c>
    </row>
    <row r="4559" spans="7:29" x14ac:dyDescent="0.25">
      <c r="G4559" s="71"/>
      <c r="H4559" s="113" t="str">
        <f t="shared" si="448"/>
        <v/>
      </c>
      <c r="I4559" s="72"/>
      <c r="Y4559" s="65" t="str">
        <f t="shared" si="449"/>
        <v>DOUBLE</v>
      </c>
      <c r="Z4559" s="65">
        <f t="shared" si="450"/>
        <v>0</v>
      </c>
      <c r="AA4559" s="65">
        <f t="shared" si="451"/>
        <v>0</v>
      </c>
      <c r="AB4559" s="65">
        <f t="shared" si="452"/>
        <v>1</v>
      </c>
      <c r="AC4559" s="65">
        <f t="shared" si="453"/>
        <v>0</v>
      </c>
    </row>
    <row r="4560" spans="7:29" x14ac:dyDescent="0.25">
      <c r="G4560" s="71"/>
      <c r="H4560" s="113" t="str">
        <f t="shared" si="448"/>
        <v/>
      </c>
      <c r="I4560" s="72"/>
      <c r="Y4560" s="65" t="str">
        <f t="shared" si="449"/>
        <v>DOUBLE</v>
      </c>
      <c r="Z4560" s="65">
        <f t="shared" si="450"/>
        <v>0</v>
      </c>
      <c r="AA4560" s="65">
        <f t="shared" si="451"/>
        <v>0</v>
      </c>
      <c r="AB4560" s="65">
        <f t="shared" si="452"/>
        <v>1</v>
      </c>
      <c r="AC4560" s="65">
        <f t="shared" si="453"/>
        <v>0</v>
      </c>
    </row>
    <row r="4561" spans="7:29" x14ac:dyDescent="0.25">
      <c r="G4561" s="71"/>
      <c r="H4561" s="113" t="str">
        <f t="shared" si="448"/>
        <v/>
      </c>
      <c r="I4561" s="72"/>
      <c r="Y4561" s="65" t="str">
        <f t="shared" si="449"/>
        <v>DOUBLE</v>
      </c>
      <c r="Z4561" s="65">
        <f t="shared" si="450"/>
        <v>0</v>
      </c>
      <c r="AA4561" s="65">
        <f t="shared" si="451"/>
        <v>0</v>
      </c>
      <c r="AB4561" s="65">
        <f t="shared" si="452"/>
        <v>1</v>
      </c>
      <c r="AC4561" s="65">
        <f t="shared" si="453"/>
        <v>0</v>
      </c>
    </row>
    <row r="4562" spans="7:29" x14ac:dyDescent="0.25">
      <c r="G4562" s="71"/>
      <c r="H4562" s="113" t="str">
        <f t="shared" si="448"/>
        <v/>
      </c>
      <c r="I4562" s="72"/>
      <c r="Y4562" s="65" t="str">
        <f t="shared" si="449"/>
        <v>DOUBLE</v>
      </c>
      <c r="Z4562" s="65">
        <f t="shared" si="450"/>
        <v>0</v>
      </c>
      <c r="AA4562" s="65">
        <f t="shared" si="451"/>
        <v>0</v>
      </c>
      <c r="AB4562" s="65">
        <f t="shared" si="452"/>
        <v>1</v>
      </c>
      <c r="AC4562" s="65">
        <f t="shared" si="453"/>
        <v>0</v>
      </c>
    </row>
    <row r="4563" spans="7:29" x14ac:dyDescent="0.25">
      <c r="G4563" s="71"/>
      <c r="H4563" s="113" t="str">
        <f t="shared" si="448"/>
        <v/>
      </c>
      <c r="I4563" s="72"/>
      <c r="Y4563" s="65" t="str">
        <f t="shared" si="449"/>
        <v>DOUBLE</v>
      </c>
      <c r="Z4563" s="65">
        <f t="shared" si="450"/>
        <v>0</v>
      </c>
      <c r="AA4563" s="65">
        <f t="shared" si="451"/>
        <v>0</v>
      </c>
      <c r="AB4563" s="65">
        <f t="shared" si="452"/>
        <v>1</v>
      </c>
      <c r="AC4563" s="65">
        <f t="shared" si="453"/>
        <v>0</v>
      </c>
    </row>
    <row r="4564" spans="7:29" x14ac:dyDescent="0.25">
      <c r="G4564" s="71"/>
      <c r="H4564" s="113" t="str">
        <f t="shared" si="448"/>
        <v/>
      </c>
      <c r="I4564" s="72"/>
      <c r="Y4564" s="65" t="str">
        <f t="shared" si="449"/>
        <v>DOUBLE</v>
      </c>
      <c r="Z4564" s="65">
        <f t="shared" si="450"/>
        <v>0</v>
      </c>
      <c r="AA4564" s="65">
        <f t="shared" si="451"/>
        <v>0</v>
      </c>
      <c r="AB4564" s="65">
        <f t="shared" si="452"/>
        <v>1</v>
      </c>
      <c r="AC4564" s="65">
        <f t="shared" si="453"/>
        <v>0</v>
      </c>
    </row>
    <row r="4565" spans="7:29" x14ac:dyDescent="0.25">
      <c r="G4565" s="71"/>
      <c r="H4565" s="113" t="str">
        <f t="shared" si="448"/>
        <v/>
      </c>
      <c r="I4565" s="72"/>
      <c r="Y4565" s="65" t="str">
        <f t="shared" si="449"/>
        <v>DOUBLE</v>
      </c>
      <c r="Z4565" s="65">
        <f t="shared" si="450"/>
        <v>0</v>
      </c>
      <c r="AA4565" s="65">
        <f t="shared" si="451"/>
        <v>0</v>
      </c>
      <c r="AB4565" s="65">
        <f t="shared" si="452"/>
        <v>1</v>
      </c>
      <c r="AC4565" s="65">
        <f t="shared" si="453"/>
        <v>0</v>
      </c>
    </row>
    <row r="4566" spans="7:29" x14ac:dyDescent="0.25">
      <c r="G4566" s="71"/>
      <c r="H4566" s="113" t="str">
        <f t="shared" si="448"/>
        <v/>
      </c>
      <c r="I4566" s="72"/>
      <c r="Y4566" s="65" t="str">
        <f t="shared" si="449"/>
        <v>DOUBLE</v>
      </c>
      <c r="Z4566" s="65">
        <f t="shared" si="450"/>
        <v>0</v>
      </c>
      <c r="AA4566" s="65">
        <f t="shared" si="451"/>
        <v>0</v>
      </c>
      <c r="AB4566" s="65">
        <f t="shared" si="452"/>
        <v>1</v>
      </c>
      <c r="AC4566" s="65">
        <f t="shared" si="453"/>
        <v>0</v>
      </c>
    </row>
    <row r="4567" spans="7:29" x14ac:dyDescent="0.25">
      <c r="G4567" s="71"/>
      <c r="H4567" s="113" t="str">
        <f t="shared" si="448"/>
        <v/>
      </c>
      <c r="I4567" s="72"/>
      <c r="Y4567" s="65" t="str">
        <f t="shared" si="449"/>
        <v>DOUBLE</v>
      </c>
      <c r="Z4567" s="65">
        <f t="shared" si="450"/>
        <v>0</v>
      </c>
      <c r="AA4567" s="65">
        <f t="shared" si="451"/>
        <v>0</v>
      </c>
      <c r="AB4567" s="65">
        <f t="shared" si="452"/>
        <v>1</v>
      </c>
      <c r="AC4567" s="65">
        <f t="shared" si="453"/>
        <v>0</v>
      </c>
    </row>
    <row r="4568" spans="7:29" x14ac:dyDescent="0.25">
      <c r="G4568" s="71"/>
      <c r="H4568" s="113" t="str">
        <f t="shared" si="448"/>
        <v/>
      </c>
      <c r="I4568" s="72"/>
      <c r="Y4568" s="65" t="str">
        <f t="shared" si="449"/>
        <v>DOUBLE</v>
      </c>
      <c r="Z4568" s="65">
        <f t="shared" si="450"/>
        <v>0</v>
      </c>
      <c r="AA4568" s="65">
        <f t="shared" si="451"/>
        <v>0</v>
      </c>
      <c r="AB4568" s="65">
        <f t="shared" si="452"/>
        <v>1</v>
      </c>
      <c r="AC4568" s="65">
        <f t="shared" si="453"/>
        <v>0</v>
      </c>
    </row>
    <row r="4569" spans="7:29" x14ac:dyDescent="0.25">
      <c r="G4569" s="71"/>
      <c r="H4569" s="113" t="str">
        <f t="shared" si="448"/>
        <v/>
      </c>
      <c r="I4569" s="72"/>
      <c r="Y4569" s="65" t="str">
        <f t="shared" si="449"/>
        <v>DOUBLE</v>
      </c>
      <c r="Z4569" s="65">
        <f t="shared" si="450"/>
        <v>0</v>
      </c>
      <c r="AA4569" s="65">
        <f t="shared" si="451"/>
        <v>0</v>
      </c>
      <c r="AB4569" s="65">
        <f t="shared" si="452"/>
        <v>1</v>
      </c>
      <c r="AC4569" s="65">
        <f t="shared" si="453"/>
        <v>0</v>
      </c>
    </row>
    <row r="4570" spans="7:29" x14ac:dyDescent="0.25">
      <c r="G4570" s="71"/>
      <c r="H4570" s="113" t="str">
        <f t="shared" si="448"/>
        <v/>
      </c>
      <c r="I4570" s="72"/>
      <c r="Y4570" s="65" t="str">
        <f t="shared" si="449"/>
        <v>DOUBLE</v>
      </c>
      <c r="Z4570" s="65">
        <f t="shared" si="450"/>
        <v>0</v>
      </c>
      <c r="AA4570" s="65">
        <f t="shared" si="451"/>
        <v>0</v>
      </c>
      <c r="AB4570" s="65">
        <f t="shared" si="452"/>
        <v>1</v>
      </c>
      <c r="AC4570" s="65">
        <f t="shared" si="453"/>
        <v>0</v>
      </c>
    </row>
    <row r="4571" spans="7:29" x14ac:dyDescent="0.25">
      <c r="G4571" s="71"/>
      <c r="H4571" s="113" t="str">
        <f t="shared" si="448"/>
        <v/>
      </c>
      <c r="I4571" s="72"/>
      <c r="Y4571" s="65" t="str">
        <f t="shared" si="449"/>
        <v>DOUBLE</v>
      </c>
      <c r="Z4571" s="65">
        <f t="shared" si="450"/>
        <v>0</v>
      </c>
      <c r="AA4571" s="65">
        <f t="shared" si="451"/>
        <v>0</v>
      </c>
      <c r="AB4571" s="65">
        <f t="shared" si="452"/>
        <v>1</v>
      </c>
      <c r="AC4571" s="65">
        <f t="shared" si="453"/>
        <v>0</v>
      </c>
    </row>
    <row r="4572" spans="7:29" x14ac:dyDescent="0.25">
      <c r="G4572" s="71"/>
      <c r="H4572" s="113" t="str">
        <f t="shared" si="448"/>
        <v/>
      </c>
      <c r="I4572" s="72"/>
      <c r="Y4572" s="65" t="str">
        <f t="shared" si="449"/>
        <v>DOUBLE</v>
      </c>
      <c r="Z4572" s="65">
        <f t="shared" si="450"/>
        <v>0</v>
      </c>
      <c r="AA4572" s="65">
        <f t="shared" si="451"/>
        <v>0</v>
      </c>
      <c r="AB4572" s="65">
        <f t="shared" si="452"/>
        <v>1</v>
      </c>
      <c r="AC4572" s="65">
        <f t="shared" si="453"/>
        <v>0</v>
      </c>
    </row>
    <row r="4573" spans="7:29" x14ac:dyDescent="0.25">
      <c r="G4573" s="71"/>
      <c r="H4573" s="113" t="str">
        <f t="shared" si="448"/>
        <v/>
      </c>
      <c r="I4573" s="72"/>
      <c r="Y4573" s="65" t="str">
        <f t="shared" si="449"/>
        <v>DOUBLE</v>
      </c>
      <c r="Z4573" s="65">
        <f t="shared" si="450"/>
        <v>0</v>
      </c>
      <c r="AA4573" s="65">
        <f t="shared" si="451"/>
        <v>0</v>
      </c>
      <c r="AB4573" s="65">
        <f t="shared" si="452"/>
        <v>1</v>
      </c>
      <c r="AC4573" s="65">
        <f t="shared" si="453"/>
        <v>0</v>
      </c>
    </row>
    <row r="4574" spans="7:29" x14ac:dyDescent="0.25">
      <c r="G4574" s="71"/>
      <c r="H4574" s="113" t="str">
        <f t="shared" si="448"/>
        <v/>
      </c>
      <c r="I4574" s="72"/>
      <c r="Y4574" s="65" t="str">
        <f t="shared" si="449"/>
        <v>DOUBLE</v>
      </c>
      <c r="Z4574" s="65">
        <f t="shared" si="450"/>
        <v>0</v>
      </c>
      <c r="AA4574" s="65">
        <f t="shared" si="451"/>
        <v>0</v>
      </c>
      <c r="AB4574" s="65">
        <f t="shared" si="452"/>
        <v>1</v>
      </c>
      <c r="AC4574" s="65">
        <f t="shared" si="453"/>
        <v>0</v>
      </c>
    </row>
    <row r="4575" spans="7:29" x14ac:dyDescent="0.25">
      <c r="G4575" s="71"/>
      <c r="H4575" s="113" t="str">
        <f t="shared" si="448"/>
        <v/>
      </c>
      <c r="I4575" s="72"/>
      <c r="Y4575" s="65" t="str">
        <f t="shared" si="449"/>
        <v>DOUBLE</v>
      </c>
      <c r="Z4575" s="65">
        <f t="shared" si="450"/>
        <v>0</v>
      </c>
      <c r="AA4575" s="65">
        <f t="shared" si="451"/>
        <v>0</v>
      </c>
      <c r="AB4575" s="65">
        <f t="shared" si="452"/>
        <v>1</v>
      </c>
      <c r="AC4575" s="65">
        <f t="shared" si="453"/>
        <v>0</v>
      </c>
    </row>
    <row r="4576" spans="7:29" x14ac:dyDescent="0.25">
      <c r="G4576" s="71"/>
      <c r="H4576" s="113" t="str">
        <f t="shared" si="448"/>
        <v/>
      </c>
      <c r="I4576" s="72"/>
      <c r="Y4576" s="65" t="str">
        <f t="shared" si="449"/>
        <v>DOUBLE</v>
      </c>
      <c r="Z4576" s="65">
        <f t="shared" si="450"/>
        <v>0</v>
      </c>
      <c r="AA4576" s="65">
        <f t="shared" si="451"/>
        <v>0</v>
      </c>
      <c r="AB4576" s="65">
        <f t="shared" si="452"/>
        <v>1</v>
      </c>
      <c r="AC4576" s="65">
        <f t="shared" si="453"/>
        <v>0</v>
      </c>
    </row>
    <row r="4577" spans="7:29" x14ac:dyDescent="0.25">
      <c r="G4577" s="71"/>
      <c r="H4577" s="113" t="str">
        <f t="shared" si="448"/>
        <v/>
      </c>
      <c r="I4577" s="72"/>
      <c r="Y4577" s="65" t="str">
        <f t="shared" si="449"/>
        <v>DOUBLE</v>
      </c>
      <c r="Z4577" s="65">
        <f t="shared" si="450"/>
        <v>0</v>
      </c>
      <c r="AA4577" s="65">
        <f t="shared" si="451"/>
        <v>0</v>
      </c>
      <c r="AB4577" s="65">
        <f t="shared" si="452"/>
        <v>1</v>
      </c>
      <c r="AC4577" s="65">
        <f t="shared" si="453"/>
        <v>0</v>
      </c>
    </row>
    <row r="4578" spans="7:29" x14ac:dyDescent="0.25">
      <c r="G4578" s="71"/>
      <c r="H4578" s="113" t="str">
        <f t="shared" si="448"/>
        <v/>
      </c>
      <c r="I4578" s="72"/>
      <c r="Y4578" s="65" t="str">
        <f t="shared" si="449"/>
        <v>DOUBLE</v>
      </c>
      <c r="Z4578" s="65">
        <f t="shared" si="450"/>
        <v>0</v>
      </c>
      <c r="AA4578" s="65">
        <f t="shared" si="451"/>
        <v>0</v>
      </c>
      <c r="AB4578" s="65">
        <f t="shared" si="452"/>
        <v>1</v>
      </c>
      <c r="AC4578" s="65">
        <f t="shared" si="453"/>
        <v>0</v>
      </c>
    </row>
    <row r="4579" spans="7:29" x14ac:dyDescent="0.25">
      <c r="G4579" s="71"/>
      <c r="H4579" s="113" t="str">
        <f t="shared" si="448"/>
        <v/>
      </c>
      <c r="I4579" s="72"/>
      <c r="Y4579" s="65" t="str">
        <f t="shared" si="449"/>
        <v>DOUBLE</v>
      </c>
      <c r="Z4579" s="65">
        <f t="shared" si="450"/>
        <v>0</v>
      </c>
      <c r="AA4579" s="65">
        <f t="shared" si="451"/>
        <v>0</v>
      </c>
      <c r="AB4579" s="65">
        <f t="shared" si="452"/>
        <v>1</v>
      </c>
      <c r="AC4579" s="65">
        <f t="shared" si="453"/>
        <v>0</v>
      </c>
    </row>
    <row r="4580" spans="7:29" x14ac:dyDescent="0.25">
      <c r="G4580" s="71"/>
      <c r="H4580" s="113" t="str">
        <f t="shared" si="448"/>
        <v/>
      </c>
      <c r="I4580" s="72"/>
      <c r="Y4580" s="65" t="str">
        <f t="shared" si="449"/>
        <v>DOUBLE</v>
      </c>
      <c r="Z4580" s="65">
        <f t="shared" si="450"/>
        <v>0</v>
      </c>
      <c r="AA4580" s="65">
        <f t="shared" si="451"/>
        <v>0</v>
      </c>
      <c r="AB4580" s="65">
        <f t="shared" si="452"/>
        <v>1</v>
      </c>
      <c r="AC4580" s="65">
        <f t="shared" si="453"/>
        <v>0</v>
      </c>
    </row>
    <row r="4581" spans="7:29" x14ac:dyDescent="0.25">
      <c r="G4581" s="71"/>
      <c r="H4581" s="113" t="str">
        <f t="shared" si="448"/>
        <v/>
      </c>
      <c r="I4581" s="72"/>
      <c r="Y4581" s="65" t="str">
        <f t="shared" si="449"/>
        <v>DOUBLE</v>
      </c>
      <c r="Z4581" s="65">
        <f t="shared" si="450"/>
        <v>0</v>
      </c>
      <c r="AA4581" s="65">
        <f t="shared" si="451"/>
        <v>0</v>
      </c>
      <c r="AB4581" s="65">
        <f t="shared" si="452"/>
        <v>1</v>
      </c>
      <c r="AC4581" s="65">
        <f t="shared" si="453"/>
        <v>0</v>
      </c>
    </row>
    <row r="4582" spans="7:29" x14ac:dyDescent="0.25">
      <c r="G4582" s="71"/>
      <c r="H4582" s="113" t="str">
        <f t="shared" si="448"/>
        <v/>
      </c>
      <c r="I4582" s="72"/>
      <c r="Y4582" s="65" t="str">
        <f t="shared" si="449"/>
        <v>DOUBLE</v>
      </c>
      <c r="Z4582" s="65">
        <f t="shared" si="450"/>
        <v>0</v>
      </c>
      <c r="AA4582" s="65">
        <f t="shared" si="451"/>
        <v>0</v>
      </c>
      <c r="AB4582" s="65">
        <f t="shared" si="452"/>
        <v>1</v>
      </c>
      <c r="AC4582" s="65">
        <f t="shared" si="453"/>
        <v>0</v>
      </c>
    </row>
    <row r="4583" spans="7:29" x14ac:dyDescent="0.25">
      <c r="G4583" s="71"/>
      <c r="H4583" s="113" t="str">
        <f t="shared" ref="H4583:H4646" si="454">LEFT(G4583,2)</f>
        <v/>
      </c>
      <c r="I4583" s="72"/>
      <c r="Y4583" s="65" t="str">
        <f t="shared" ref="Y4583:Y4646" si="455">IF(COUNTIF($G$5:$G$4836,G4424)&gt;1,"DOUBLE","")</f>
        <v>DOUBLE</v>
      </c>
      <c r="Z4583" s="65">
        <f t="shared" si="450"/>
        <v>0</v>
      </c>
      <c r="AA4583" s="65">
        <f t="shared" si="451"/>
        <v>0</v>
      </c>
      <c r="AB4583" s="65">
        <f t="shared" si="452"/>
        <v>1</v>
      </c>
      <c r="AC4583" s="65">
        <f t="shared" si="453"/>
        <v>0</v>
      </c>
    </row>
    <row r="4584" spans="7:29" x14ac:dyDescent="0.25">
      <c r="G4584" s="71"/>
      <c r="H4584" s="113" t="str">
        <f t="shared" si="454"/>
        <v/>
      </c>
      <c r="I4584" s="72"/>
      <c r="Y4584" s="65" t="str">
        <f t="shared" si="455"/>
        <v>DOUBLE</v>
      </c>
      <c r="Z4584" s="65">
        <f t="shared" si="450"/>
        <v>0</v>
      </c>
      <c r="AA4584" s="65">
        <f t="shared" si="451"/>
        <v>0</v>
      </c>
      <c r="AB4584" s="65">
        <f t="shared" si="452"/>
        <v>1</v>
      </c>
      <c r="AC4584" s="65">
        <f t="shared" si="453"/>
        <v>0</v>
      </c>
    </row>
    <row r="4585" spans="7:29" x14ac:dyDescent="0.25">
      <c r="G4585" s="71"/>
      <c r="H4585" s="113" t="str">
        <f t="shared" si="454"/>
        <v/>
      </c>
      <c r="I4585" s="72"/>
      <c r="Y4585" s="65" t="str">
        <f t="shared" si="455"/>
        <v>DOUBLE</v>
      </c>
      <c r="Z4585" s="65">
        <f t="shared" si="450"/>
        <v>0</v>
      </c>
      <c r="AA4585" s="65">
        <f t="shared" si="451"/>
        <v>0</v>
      </c>
      <c r="AB4585" s="65">
        <f t="shared" si="452"/>
        <v>1</v>
      </c>
      <c r="AC4585" s="65">
        <f t="shared" si="453"/>
        <v>0</v>
      </c>
    </row>
    <row r="4586" spans="7:29" x14ac:dyDescent="0.25">
      <c r="G4586" s="71"/>
      <c r="H4586" s="113" t="str">
        <f t="shared" si="454"/>
        <v/>
      </c>
      <c r="I4586" s="72"/>
      <c r="Y4586" s="65" t="str">
        <f t="shared" si="455"/>
        <v>DOUBLE</v>
      </c>
      <c r="Z4586" s="65">
        <f t="shared" si="450"/>
        <v>0</v>
      </c>
      <c r="AA4586" s="65">
        <f t="shared" si="451"/>
        <v>0</v>
      </c>
      <c r="AB4586" s="65">
        <f t="shared" si="452"/>
        <v>1</v>
      </c>
      <c r="AC4586" s="65">
        <f t="shared" si="453"/>
        <v>0</v>
      </c>
    </row>
    <row r="4587" spans="7:29" x14ac:dyDescent="0.25">
      <c r="G4587" s="71"/>
      <c r="H4587" s="113" t="str">
        <f t="shared" si="454"/>
        <v/>
      </c>
      <c r="I4587" s="72"/>
      <c r="Y4587" s="65" t="str">
        <f t="shared" si="455"/>
        <v>DOUBLE</v>
      </c>
      <c r="Z4587" s="65">
        <f t="shared" si="450"/>
        <v>0</v>
      </c>
      <c r="AA4587" s="65">
        <f t="shared" si="451"/>
        <v>0</v>
      </c>
      <c r="AB4587" s="65">
        <f t="shared" si="452"/>
        <v>1</v>
      </c>
      <c r="AC4587" s="65">
        <f t="shared" si="453"/>
        <v>0</v>
      </c>
    </row>
    <row r="4588" spans="7:29" x14ac:dyDescent="0.25">
      <c r="G4588" s="71"/>
      <c r="H4588" s="113" t="str">
        <f t="shared" si="454"/>
        <v/>
      </c>
      <c r="I4588" s="72"/>
      <c r="Y4588" s="65" t="str">
        <f t="shared" si="455"/>
        <v>DOUBLE</v>
      </c>
      <c r="Z4588" s="65">
        <f t="shared" si="450"/>
        <v>0</v>
      </c>
      <c r="AA4588" s="65">
        <f t="shared" si="451"/>
        <v>0</v>
      </c>
      <c r="AB4588" s="65">
        <f t="shared" si="452"/>
        <v>1</v>
      </c>
      <c r="AC4588" s="65">
        <f t="shared" si="453"/>
        <v>0</v>
      </c>
    </row>
    <row r="4589" spans="7:29" x14ac:dyDescent="0.25">
      <c r="G4589" s="71"/>
      <c r="H4589" s="113" t="str">
        <f t="shared" si="454"/>
        <v/>
      </c>
      <c r="I4589" s="72"/>
      <c r="Y4589" s="65" t="str">
        <f t="shared" si="455"/>
        <v>DOUBLE</v>
      </c>
      <c r="Z4589" s="65">
        <f t="shared" si="450"/>
        <v>0</v>
      </c>
      <c r="AA4589" s="65">
        <f t="shared" si="451"/>
        <v>0</v>
      </c>
      <c r="AB4589" s="65">
        <f t="shared" si="452"/>
        <v>1</v>
      </c>
      <c r="AC4589" s="65">
        <f t="shared" si="453"/>
        <v>0</v>
      </c>
    </row>
    <row r="4590" spans="7:29" x14ac:dyDescent="0.25">
      <c r="G4590" s="71"/>
      <c r="H4590" s="113" t="str">
        <f t="shared" si="454"/>
        <v/>
      </c>
      <c r="I4590" s="72"/>
      <c r="Y4590" s="65" t="str">
        <f t="shared" si="455"/>
        <v>DOUBLE</v>
      </c>
      <c r="Z4590" s="65">
        <f t="shared" si="450"/>
        <v>0</v>
      </c>
      <c r="AA4590" s="65">
        <f t="shared" si="451"/>
        <v>0</v>
      </c>
      <c r="AB4590" s="65">
        <f t="shared" si="452"/>
        <v>1</v>
      </c>
      <c r="AC4590" s="65">
        <f t="shared" si="453"/>
        <v>0</v>
      </c>
    </row>
    <row r="4591" spans="7:29" x14ac:dyDescent="0.25">
      <c r="G4591" s="71"/>
      <c r="H4591" s="113" t="str">
        <f t="shared" si="454"/>
        <v/>
      </c>
      <c r="I4591" s="72"/>
      <c r="Y4591" s="65" t="str">
        <f t="shared" si="455"/>
        <v>DOUBLE</v>
      </c>
      <c r="Z4591" s="65">
        <f t="shared" si="450"/>
        <v>0</v>
      </c>
      <c r="AA4591" s="65">
        <f t="shared" si="451"/>
        <v>0</v>
      </c>
      <c r="AB4591" s="65">
        <f t="shared" si="452"/>
        <v>1</v>
      </c>
      <c r="AC4591" s="65">
        <f t="shared" si="453"/>
        <v>0</v>
      </c>
    </row>
    <row r="4592" spans="7:29" x14ac:dyDescent="0.25">
      <c r="G4592" s="71"/>
      <c r="H4592" s="113" t="str">
        <f t="shared" si="454"/>
        <v/>
      </c>
      <c r="I4592" s="72"/>
      <c r="Y4592" s="65" t="str">
        <f t="shared" si="455"/>
        <v>DOUBLE</v>
      </c>
      <c r="Z4592" s="65">
        <f t="shared" si="450"/>
        <v>0</v>
      </c>
      <c r="AA4592" s="65">
        <f t="shared" si="451"/>
        <v>0</v>
      </c>
      <c r="AB4592" s="65">
        <f t="shared" si="452"/>
        <v>1</v>
      </c>
      <c r="AC4592" s="65">
        <f t="shared" si="453"/>
        <v>0</v>
      </c>
    </row>
    <row r="4593" spans="7:29" x14ac:dyDescent="0.25">
      <c r="G4593" s="71"/>
      <c r="H4593" s="113" t="str">
        <f t="shared" si="454"/>
        <v/>
      </c>
      <c r="I4593" s="72"/>
      <c r="Y4593" s="65" t="str">
        <f t="shared" si="455"/>
        <v>DOUBLE</v>
      </c>
      <c r="Z4593" s="65">
        <f t="shared" si="450"/>
        <v>0</v>
      </c>
      <c r="AA4593" s="65">
        <f t="shared" si="451"/>
        <v>0</v>
      </c>
      <c r="AB4593" s="65">
        <f t="shared" si="452"/>
        <v>1</v>
      </c>
      <c r="AC4593" s="65">
        <f t="shared" si="453"/>
        <v>0</v>
      </c>
    </row>
    <row r="4594" spans="7:29" x14ac:dyDescent="0.25">
      <c r="G4594" s="71"/>
      <c r="H4594" s="113" t="str">
        <f t="shared" si="454"/>
        <v/>
      </c>
      <c r="I4594" s="72"/>
      <c r="Y4594" s="65" t="str">
        <f t="shared" si="455"/>
        <v>DOUBLE</v>
      </c>
      <c r="Z4594" s="65">
        <f t="shared" si="450"/>
        <v>0</v>
      </c>
      <c r="AA4594" s="65">
        <f t="shared" si="451"/>
        <v>0</v>
      </c>
      <c r="AB4594" s="65">
        <f t="shared" si="452"/>
        <v>1</v>
      </c>
      <c r="AC4594" s="65">
        <f t="shared" si="453"/>
        <v>0</v>
      </c>
    </row>
    <row r="4595" spans="7:29" x14ac:dyDescent="0.25">
      <c r="G4595" s="71"/>
      <c r="H4595" s="113" t="str">
        <f t="shared" si="454"/>
        <v/>
      </c>
      <c r="I4595" s="72"/>
      <c r="Y4595" s="65" t="str">
        <f t="shared" si="455"/>
        <v>DOUBLE</v>
      </c>
      <c r="Z4595" s="65">
        <f t="shared" si="450"/>
        <v>0</v>
      </c>
      <c r="AA4595" s="65">
        <f t="shared" si="451"/>
        <v>0</v>
      </c>
      <c r="AB4595" s="65">
        <f t="shared" si="452"/>
        <v>1</v>
      </c>
      <c r="AC4595" s="65">
        <f t="shared" si="453"/>
        <v>0</v>
      </c>
    </row>
    <row r="4596" spans="7:29" x14ac:dyDescent="0.25">
      <c r="G4596" s="71"/>
      <c r="H4596" s="113" t="str">
        <f t="shared" si="454"/>
        <v/>
      </c>
      <c r="I4596" s="72"/>
      <c r="Y4596" s="65" t="str">
        <f t="shared" si="455"/>
        <v>DOUBLE</v>
      </c>
      <c r="Z4596" s="65">
        <f t="shared" si="450"/>
        <v>0</v>
      </c>
      <c r="AA4596" s="65">
        <f t="shared" si="451"/>
        <v>0</v>
      </c>
      <c r="AB4596" s="65">
        <f t="shared" si="452"/>
        <v>1</v>
      </c>
      <c r="AC4596" s="65">
        <f t="shared" si="453"/>
        <v>0</v>
      </c>
    </row>
    <row r="4597" spans="7:29" x14ac:dyDescent="0.25">
      <c r="G4597" s="71"/>
      <c r="H4597" s="113" t="str">
        <f t="shared" si="454"/>
        <v/>
      </c>
      <c r="I4597" s="72"/>
      <c r="Y4597" s="65" t="str">
        <f t="shared" si="455"/>
        <v>DOUBLE</v>
      </c>
      <c r="Z4597" s="65">
        <f t="shared" si="450"/>
        <v>0</v>
      </c>
      <c r="AA4597" s="65">
        <f t="shared" si="451"/>
        <v>0</v>
      </c>
      <c r="AB4597" s="65">
        <f t="shared" si="452"/>
        <v>1</v>
      </c>
      <c r="AC4597" s="65">
        <f t="shared" si="453"/>
        <v>0</v>
      </c>
    </row>
    <row r="4598" spans="7:29" x14ac:dyDescent="0.25">
      <c r="G4598" s="71"/>
      <c r="H4598" s="113" t="str">
        <f t="shared" si="454"/>
        <v/>
      </c>
      <c r="I4598" s="72"/>
      <c r="Y4598" s="65" t="str">
        <f t="shared" si="455"/>
        <v>DOUBLE</v>
      </c>
      <c r="Z4598" s="65">
        <f t="shared" si="450"/>
        <v>0</v>
      </c>
      <c r="AA4598" s="65">
        <f t="shared" si="451"/>
        <v>0</v>
      </c>
      <c r="AB4598" s="65">
        <f t="shared" si="452"/>
        <v>1</v>
      </c>
      <c r="AC4598" s="65">
        <f t="shared" si="453"/>
        <v>0</v>
      </c>
    </row>
    <row r="4599" spans="7:29" x14ac:dyDescent="0.25">
      <c r="G4599" s="71"/>
      <c r="H4599" s="113" t="str">
        <f t="shared" si="454"/>
        <v/>
      </c>
      <c r="I4599" s="72"/>
      <c r="Y4599" s="65" t="str">
        <f t="shared" si="455"/>
        <v>DOUBLE</v>
      </c>
      <c r="Z4599" s="65">
        <f t="shared" si="450"/>
        <v>0</v>
      </c>
      <c r="AA4599" s="65">
        <f t="shared" si="451"/>
        <v>0</v>
      </c>
      <c r="AB4599" s="65">
        <f t="shared" si="452"/>
        <v>1</v>
      </c>
      <c r="AC4599" s="65">
        <f t="shared" si="453"/>
        <v>0</v>
      </c>
    </row>
    <row r="4600" spans="7:29" x14ac:dyDescent="0.25">
      <c r="G4600" s="71"/>
      <c r="H4600" s="113" t="str">
        <f t="shared" si="454"/>
        <v/>
      </c>
      <c r="I4600" s="72"/>
      <c r="Y4600" s="65" t="str">
        <f t="shared" si="455"/>
        <v>DOUBLE</v>
      </c>
      <c r="Z4600" s="65">
        <f t="shared" si="450"/>
        <v>0</v>
      </c>
      <c r="AA4600" s="65">
        <f t="shared" si="451"/>
        <v>0</v>
      </c>
      <c r="AB4600" s="65">
        <f t="shared" si="452"/>
        <v>1</v>
      </c>
      <c r="AC4600" s="65">
        <f t="shared" si="453"/>
        <v>0</v>
      </c>
    </row>
    <row r="4601" spans="7:29" x14ac:dyDescent="0.25">
      <c r="G4601" s="71"/>
      <c r="H4601" s="113" t="str">
        <f t="shared" si="454"/>
        <v/>
      </c>
      <c r="I4601" s="72"/>
      <c r="Y4601" s="65" t="str">
        <f t="shared" si="455"/>
        <v>DOUBLE</v>
      </c>
      <c r="Z4601" s="65">
        <f t="shared" si="450"/>
        <v>0</v>
      </c>
      <c r="AA4601" s="65">
        <f t="shared" si="451"/>
        <v>0</v>
      </c>
      <c r="AB4601" s="65">
        <f t="shared" si="452"/>
        <v>1</v>
      </c>
      <c r="AC4601" s="65">
        <f t="shared" si="453"/>
        <v>0</v>
      </c>
    </row>
    <row r="4602" spans="7:29" x14ac:dyDescent="0.25">
      <c r="G4602" s="71"/>
      <c r="H4602" s="113" t="str">
        <f t="shared" si="454"/>
        <v/>
      </c>
      <c r="I4602" s="72"/>
      <c r="Y4602" s="65" t="str">
        <f t="shared" si="455"/>
        <v>DOUBLE</v>
      </c>
      <c r="Z4602" s="65">
        <f t="shared" si="450"/>
        <v>0</v>
      </c>
      <c r="AA4602" s="65">
        <f t="shared" si="451"/>
        <v>0</v>
      </c>
      <c r="AB4602" s="65">
        <f t="shared" si="452"/>
        <v>1</v>
      </c>
      <c r="AC4602" s="65">
        <f t="shared" si="453"/>
        <v>0</v>
      </c>
    </row>
    <row r="4603" spans="7:29" x14ac:dyDescent="0.25">
      <c r="G4603" s="71"/>
      <c r="H4603" s="113" t="str">
        <f t="shared" si="454"/>
        <v/>
      </c>
      <c r="I4603" s="72"/>
      <c r="Y4603" s="65" t="str">
        <f t="shared" si="455"/>
        <v>DOUBLE</v>
      </c>
      <c r="Z4603" s="65">
        <f t="shared" si="450"/>
        <v>0</v>
      </c>
      <c r="AA4603" s="65">
        <f t="shared" si="451"/>
        <v>0</v>
      </c>
      <c r="AB4603" s="65">
        <f t="shared" si="452"/>
        <v>1</v>
      </c>
      <c r="AC4603" s="65">
        <f t="shared" si="453"/>
        <v>0</v>
      </c>
    </row>
    <row r="4604" spans="7:29" x14ac:dyDescent="0.25">
      <c r="G4604" s="71"/>
      <c r="H4604" s="113" t="str">
        <f t="shared" si="454"/>
        <v/>
      </c>
      <c r="I4604" s="72"/>
      <c r="Y4604" s="65" t="str">
        <f t="shared" si="455"/>
        <v>DOUBLE</v>
      </c>
      <c r="Z4604" s="65">
        <f t="shared" si="450"/>
        <v>0</v>
      </c>
      <c r="AA4604" s="65">
        <f t="shared" si="451"/>
        <v>0</v>
      </c>
      <c r="AB4604" s="65">
        <f t="shared" si="452"/>
        <v>1</v>
      </c>
      <c r="AC4604" s="65">
        <f t="shared" si="453"/>
        <v>0</v>
      </c>
    </row>
    <row r="4605" spans="7:29" x14ac:dyDescent="0.25">
      <c r="G4605" s="71"/>
      <c r="H4605" s="113" t="str">
        <f t="shared" si="454"/>
        <v/>
      </c>
      <c r="I4605" s="72"/>
      <c r="Y4605" s="65" t="str">
        <f t="shared" si="455"/>
        <v>DOUBLE</v>
      </c>
      <c r="Z4605" s="65">
        <f t="shared" si="450"/>
        <v>0</v>
      </c>
      <c r="AA4605" s="65">
        <f t="shared" si="451"/>
        <v>0</v>
      </c>
      <c r="AB4605" s="65">
        <f t="shared" si="452"/>
        <v>1</v>
      </c>
      <c r="AC4605" s="65">
        <f t="shared" si="453"/>
        <v>0</v>
      </c>
    </row>
    <row r="4606" spans="7:29" x14ac:dyDescent="0.25">
      <c r="G4606" s="71"/>
      <c r="H4606" s="113" t="str">
        <f t="shared" si="454"/>
        <v/>
      </c>
      <c r="I4606" s="72"/>
      <c r="Y4606" s="65" t="str">
        <f t="shared" si="455"/>
        <v>DOUBLE</v>
      </c>
      <c r="Z4606" s="65">
        <f t="shared" si="450"/>
        <v>0</v>
      </c>
      <c r="AA4606" s="65">
        <f t="shared" si="451"/>
        <v>0</v>
      </c>
      <c r="AB4606" s="65">
        <f t="shared" si="452"/>
        <v>1</v>
      </c>
      <c r="AC4606" s="65">
        <f t="shared" si="453"/>
        <v>0</v>
      </c>
    </row>
    <row r="4607" spans="7:29" x14ac:dyDescent="0.25">
      <c r="G4607" s="71"/>
      <c r="H4607" s="113" t="str">
        <f t="shared" si="454"/>
        <v/>
      </c>
      <c r="I4607" s="72"/>
      <c r="Y4607" s="65" t="str">
        <f t="shared" si="455"/>
        <v>DOUBLE</v>
      </c>
      <c r="Z4607" s="65">
        <f t="shared" si="450"/>
        <v>0</v>
      </c>
      <c r="AA4607" s="65">
        <f t="shared" si="451"/>
        <v>0</v>
      </c>
      <c r="AB4607" s="65">
        <f t="shared" si="452"/>
        <v>1</v>
      </c>
      <c r="AC4607" s="65">
        <f t="shared" si="453"/>
        <v>0</v>
      </c>
    </row>
    <row r="4608" spans="7:29" x14ac:dyDescent="0.25">
      <c r="G4608" s="71"/>
      <c r="H4608" s="113" t="str">
        <f t="shared" si="454"/>
        <v/>
      </c>
      <c r="I4608" s="72"/>
      <c r="Y4608" s="65" t="str">
        <f t="shared" si="455"/>
        <v>DOUBLE</v>
      </c>
      <c r="Z4608" s="65">
        <f t="shared" si="450"/>
        <v>0</v>
      </c>
      <c r="AA4608" s="65">
        <f t="shared" si="451"/>
        <v>0</v>
      </c>
      <c r="AB4608" s="65">
        <f t="shared" si="452"/>
        <v>1</v>
      </c>
      <c r="AC4608" s="65">
        <f t="shared" si="453"/>
        <v>0</v>
      </c>
    </row>
    <row r="4609" spans="7:29" x14ac:dyDescent="0.25">
      <c r="G4609" s="71"/>
      <c r="H4609" s="113" t="str">
        <f t="shared" si="454"/>
        <v/>
      </c>
      <c r="I4609" s="72"/>
      <c r="Y4609" s="65" t="str">
        <f t="shared" si="455"/>
        <v>DOUBLE</v>
      </c>
      <c r="Z4609" s="65">
        <f t="shared" ref="Z4609:Z4672" si="456">A4450</f>
        <v>0</v>
      </c>
      <c r="AA4609" s="65">
        <f t="shared" si="451"/>
        <v>0</v>
      </c>
      <c r="AB4609" s="65">
        <f t="shared" si="452"/>
        <v>1</v>
      </c>
      <c r="AC4609" s="65">
        <f t="shared" si="453"/>
        <v>0</v>
      </c>
    </row>
    <row r="4610" spans="7:29" x14ac:dyDescent="0.25">
      <c r="G4610" s="71"/>
      <c r="H4610" s="113" t="str">
        <f t="shared" si="454"/>
        <v/>
      </c>
      <c r="I4610" s="72"/>
      <c r="Y4610" s="65" t="str">
        <f t="shared" si="455"/>
        <v>DOUBLE</v>
      </c>
      <c r="Z4610" s="65">
        <f t="shared" si="456"/>
        <v>0</v>
      </c>
      <c r="AA4610" s="65">
        <f t="shared" si="451"/>
        <v>0</v>
      </c>
      <c r="AB4610" s="65">
        <f t="shared" si="452"/>
        <v>1</v>
      </c>
      <c r="AC4610" s="65">
        <f t="shared" si="453"/>
        <v>0</v>
      </c>
    </row>
    <row r="4611" spans="7:29" x14ac:dyDescent="0.25">
      <c r="G4611" s="71"/>
      <c r="H4611" s="113" t="str">
        <f t="shared" si="454"/>
        <v/>
      </c>
      <c r="I4611" s="72"/>
      <c r="Y4611" s="65" t="str">
        <f t="shared" si="455"/>
        <v>DOUBLE</v>
      </c>
      <c r="Z4611" s="65">
        <f t="shared" si="456"/>
        <v>0</v>
      </c>
      <c r="AA4611" s="65">
        <f t="shared" ref="AA4611:AA4674" si="457">I4452</f>
        <v>0</v>
      </c>
      <c r="AB4611" s="65">
        <f t="shared" ref="AB4611:AB4674" si="458">IF(ISNA(MATCH(C4452,G4452,0)),1,0)</f>
        <v>1</v>
      </c>
      <c r="AC4611" s="65">
        <f t="shared" si="453"/>
        <v>0</v>
      </c>
    </row>
    <row r="4612" spans="7:29" x14ac:dyDescent="0.25">
      <c r="G4612" s="71"/>
      <c r="H4612" s="113" t="str">
        <f t="shared" si="454"/>
        <v/>
      </c>
      <c r="I4612" s="72"/>
      <c r="Y4612" s="65" t="str">
        <f t="shared" si="455"/>
        <v>DOUBLE</v>
      </c>
      <c r="Z4612" s="65">
        <f t="shared" si="456"/>
        <v>0</v>
      </c>
      <c r="AA4612" s="65">
        <f t="shared" si="457"/>
        <v>0</v>
      </c>
      <c r="AB4612" s="65">
        <f t="shared" si="458"/>
        <v>1</v>
      </c>
      <c r="AC4612" s="65">
        <f t="shared" si="453"/>
        <v>0</v>
      </c>
    </row>
    <row r="4613" spans="7:29" x14ac:dyDescent="0.25">
      <c r="G4613" s="71"/>
      <c r="H4613" s="113" t="str">
        <f t="shared" si="454"/>
        <v/>
      </c>
      <c r="I4613" s="72"/>
      <c r="Y4613" s="65" t="str">
        <f t="shared" si="455"/>
        <v>DOUBLE</v>
      </c>
      <c r="Z4613" s="65">
        <f t="shared" si="456"/>
        <v>0</v>
      </c>
      <c r="AA4613" s="65">
        <f t="shared" si="457"/>
        <v>0</v>
      </c>
      <c r="AB4613" s="65">
        <f t="shared" si="458"/>
        <v>1</v>
      </c>
      <c r="AC4613" s="65">
        <f t="shared" si="453"/>
        <v>0</v>
      </c>
    </row>
    <row r="4614" spans="7:29" x14ac:dyDescent="0.25">
      <c r="G4614" s="71"/>
      <c r="H4614" s="113" t="str">
        <f t="shared" si="454"/>
        <v/>
      </c>
      <c r="I4614" s="72"/>
      <c r="Y4614" s="65" t="str">
        <f t="shared" si="455"/>
        <v>DOUBLE</v>
      </c>
      <c r="Z4614" s="65">
        <f t="shared" si="456"/>
        <v>0</v>
      </c>
      <c r="AA4614" s="65">
        <f t="shared" si="457"/>
        <v>0</v>
      </c>
      <c r="AB4614" s="65">
        <f t="shared" si="458"/>
        <v>1</v>
      </c>
      <c r="AC4614" s="65">
        <f t="shared" si="453"/>
        <v>0</v>
      </c>
    </row>
    <row r="4615" spans="7:29" x14ac:dyDescent="0.25">
      <c r="G4615" s="71"/>
      <c r="H4615" s="113" t="str">
        <f t="shared" si="454"/>
        <v/>
      </c>
      <c r="I4615" s="72"/>
      <c r="Y4615" s="65" t="str">
        <f t="shared" si="455"/>
        <v>DOUBLE</v>
      </c>
      <c r="Z4615" s="65">
        <f t="shared" si="456"/>
        <v>0</v>
      </c>
      <c r="AA4615" s="65">
        <f t="shared" si="457"/>
        <v>0</v>
      </c>
      <c r="AB4615" s="65">
        <f t="shared" si="458"/>
        <v>1</v>
      </c>
      <c r="AC4615" s="65">
        <f t="shared" ref="AC4615:AC4678" si="459">LEN(G4456)</f>
        <v>0</v>
      </c>
    </row>
    <row r="4616" spans="7:29" x14ac:dyDescent="0.25">
      <c r="G4616" s="71"/>
      <c r="H4616" s="113" t="str">
        <f t="shared" si="454"/>
        <v/>
      </c>
      <c r="I4616" s="72"/>
      <c r="Y4616" s="65" t="str">
        <f t="shared" si="455"/>
        <v>DOUBLE</v>
      </c>
      <c r="Z4616" s="65">
        <f t="shared" si="456"/>
        <v>0</v>
      </c>
      <c r="AA4616" s="65">
        <f t="shared" si="457"/>
        <v>0</v>
      </c>
      <c r="AB4616" s="65">
        <f t="shared" si="458"/>
        <v>1</v>
      </c>
      <c r="AC4616" s="65">
        <f t="shared" si="459"/>
        <v>0</v>
      </c>
    </row>
    <row r="4617" spans="7:29" x14ac:dyDescent="0.25">
      <c r="G4617" s="71"/>
      <c r="H4617" s="113" t="str">
        <f t="shared" si="454"/>
        <v/>
      </c>
      <c r="I4617" s="72"/>
      <c r="Y4617" s="65" t="str">
        <f t="shared" si="455"/>
        <v>DOUBLE</v>
      </c>
      <c r="Z4617" s="65">
        <f t="shared" si="456"/>
        <v>0</v>
      </c>
      <c r="AA4617" s="65">
        <f t="shared" si="457"/>
        <v>0</v>
      </c>
      <c r="AB4617" s="65">
        <f t="shared" si="458"/>
        <v>1</v>
      </c>
      <c r="AC4617" s="65">
        <f t="shared" si="459"/>
        <v>0</v>
      </c>
    </row>
    <row r="4618" spans="7:29" x14ac:dyDescent="0.25">
      <c r="G4618" s="71"/>
      <c r="H4618" s="113" t="str">
        <f t="shared" si="454"/>
        <v/>
      </c>
      <c r="I4618" s="72"/>
      <c r="Y4618" s="65" t="str">
        <f t="shared" si="455"/>
        <v>DOUBLE</v>
      </c>
      <c r="Z4618" s="65">
        <f t="shared" si="456"/>
        <v>0</v>
      </c>
      <c r="AA4618" s="65">
        <f t="shared" si="457"/>
        <v>0</v>
      </c>
      <c r="AB4618" s="65">
        <f t="shared" si="458"/>
        <v>1</v>
      </c>
      <c r="AC4618" s="65">
        <f t="shared" si="459"/>
        <v>0</v>
      </c>
    </row>
    <row r="4619" spans="7:29" x14ac:dyDescent="0.25">
      <c r="G4619" s="71"/>
      <c r="H4619" s="113" t="str">
        <f t="shared" si="454"/>
        <v/>
      </c>
      <c r="I4619" s="72"/>
      <c r="Y4619" s="65" t="str">
        <f t="shared" si="455"/>
        <v>DOUBLE</v>
      </c>
      <c r="Z4619" s="65">
        <f t="shared" si="456"/>
        <v>0</v>
      </c>
      <c r="AA4619" s="65">
        <f t="shared" si="457"/>
        <v>0</v>
      </c>
      <c r="AB4619" s="65">
        <f t="shared" si="458"/>
        <v>1</v>
      </c>
      <c r="AC4619" s="65">
        <f t="shared" si="459"/>
        <v>0</v>
      </c>
    </row>
    <row r="4620" spans="7:29" x14ac:dyDescent="0.25">
      <c r="G4620" s="71"/>
      <c r="H4620" s="113" t="str">
        <f t="shared" si="454"/>
        <v/>
      </c>
      <c r="I4620" s="72"/>
      <c r="Y4620" s="65" t="str">
        <f t="shared" si="455"/>
        <v>DOUBLE</v>
      </c>
      <c r="Z4620" s="65">
        <f t="shared" si="456"/>
        <v>0</v>
      </c>
      <c r="AA4620" s="65">
        <f t="shared" si="457"/>
        <v>0</v>
      </c>
      <c r="AB4620" s="65">
        <f t="shared" si="458"/>
        <v>1</v>
      </c>
      <c r="AC4620" s="65">
        <f t="shared" si="459"/>
        <v>0</v>
      </c>
    </row>
    <row r="4621" spans="7:29" x14ac:dyDescent="0.25">
      <c r="G4621" s="71"/>
      <c r="H4621" s="113" t="str">
        <f t="shared" si="454"/>
        <v/>
      </c>
      <c r="I4621" s="72"/>
      <c r="Y4621" s="65" t="str">
        <f t="shared" si="455"/>
        <v>DOUBLE</v>
      </c>
      <c r="Z4621" s="65">
        <f t="shared" si="456"/>
        <v>0</v>
      </c>
      <c r="AA4621" s="65">
        <f t="shared" si="457"/>
        <v>0</v>
      </c>
      <c r="AB4621" s="65">
        <f t="shared" si="458"/>
        <v>1</v>
      </c>
      <c r="AC4621" s="65">
        <f t="shared" si="459"/>
        <v>0</v>
      </c>
    </row>
    <row r="4622" spans="7:29" x14ac:dyDescent="0.25">
      <c r="G4622" s="71"/>
      <c r="H4622" s="113" t="str">
        <f t="shared" si="454"/>
        <v/>
      </c>
      <c r="I4622" s="72"/>
      <c r="Y4622" s="65" t="str">
        <f t="shared" si="455"/>
        <v>DOUBLE</v>
      </c>
      <c r="Z4622" s="65">
        <f t="shared" si="456"/>
        <v>0</v>
      </c>
      <c r="AA4622" s="65">
        <f t="shared" si="457"/>
        <v>0</v>
      </c>
      <c r="AB4622" s="65">
        <f t="shared" si="458"/>
        <v>1</v>
      </c>
      <c r="AC4622" s="65">
        <f t="shared" si="459"/>
        <v>0</v>
      </c>
    </row>
    <row r="4623" spans="7:29" x14ac:dyDescent="0.25">
      <c r="G4623" s="71"/>
      <c r="H4623" s="113" t="str">
        <f t="shared" si="454"/>
        <v/>
      </c>
      <c r="I4623" s="72"/>
      <c r="Y4623" s="65" t="str">
        <f t="shared" si="455"/>
        <v>DOUBLE</v>
      </c>
      <c r="Z4623" s="65">
        <f t="shared" si="456"/>
        <v>0</v>
      </c>
      <c r="AA4623" s="65">
        <f t="shared" si="457"/>
        <v>0</v>
      </c>
      <c r="AB4623" s="65">
        <f t="shared" si="458"/>
        <v>1</v>
      </c>
      <c r="AC4623" s="65">
        <f t="shared" si="459"/>
        <v>0</v>
      </c>
    </row>
    <row r="4624" spans="7:29" x14ac:dyDescent="0.25">
      <c r="G4624" s="71"/>
      <c r="H4624" s="113" t="str">
        <f t="shared" si="454"/>
        <v/>
      </c>
      <c r="I4624" s="72"/>
      <c r="Y4624" s="65" t="str">
        <f t="shared" si="455"/>
        <v>DOUBLE</v>
      </c>
      <c r="Z4624" s="65">
        <f t="shared" si="456"/>
        <v>0</v>
      </c>
      <c r="AA4624" s="65">
        <f t="shared" si="457"/>
        <v>0</v>
      </c>
      <c r="AB4624" s="65">
        <f t="shared" si="458"/>
        <v>1</v>
      </c>
      <c r="AC4624" s="65">
        <f t="shared" si="459"/>
        <v>0</v>
      </c>
    </row>
    <row r="4625" spans="7:29" x14ac:dyDescent="0.25">
      <c r="G4625" s="71"/>
      <c r="H4625" s="113" t="str">
        <f t="shared" si="454"/>
        <v/>
      </c>
      <c r="I4625" s="72"/>
      <c r="Y4625" s="65" t="str">
        <f t="shared" si="455"/>
        <v>DOUBLE</v>
      </c>
      <c r="Z4625" s="65">
        <f t="shared" si="456"/>
        <v>0</v>
      </c>
      <c r="AA4625" s="65">
        <f t="shared" si="457"/>
        <v>0</v>
      </c>
      <c r="AB4625" s="65">
        <f t="shared" si="458"/>
        <v>1</v>
      </c>
      <c r="AC4625" s="65">
        <f t="shared" si="459"/>
        <v>0</v>
      </c>
    </row>
    <row r="4626" spans="7:29" x14ac:dyDescent="0.25">
      <c r="G4626" s="71"/>
      <c r="H4626" s="113" t="str">
        <f t="shared" si="454"/>
        <v/>
      </c>
      <c r="I4626" s="72"/>
      <c r="Y4626" s="65" t="str">
        <f t="shared" si="455"/>
        <v>DOUBLE</v>
      </c>
      <c r="Z4626" s="65">
        <f t="shared" si="456"/>
        <v>0</v>
      </c>
      <c r="AA4626" s="65">
        <f t="shared" si="457"/>
        <v>0</v>
      </c>
      <c r="AB4626" s="65">
        <f t="shared" si="458"/>
        <v>1</v>
      </c>
      <c r="AC4626" s="65">
        <f t="shared" si="459"/>
        <v>0</v>
      </c>
    </row>
    <row r="4627" spans="7:29" x14ac:dyDescent="0.25">
      <c r="G4627" s="71"/>
      <c r="H4627" s="113" t="str">
        <f t="shared" si="454"/>
        <v/>
      </c>
      <c r="I4627" s="72"/>
      <c r="Y4627" s="65" t="str">
        <f t="shared" si="455"/>
        <v>DOUBLE</v>
      </c>
      <c r="Z4627" s="65">
        <f t="shared" si="456"/>
        <v>0</v>
      </c>
      <c r="AA4627" s="65">
        <f t="shared" si="457"/>
        <v>0</v>
      </c>
      <c r="AB4627" s="65">
        <f t="shared" si="458"/>
        <v>1</v>
      </c>
      <c r="AC4627" s="65">
        <f t="shared" si="459"/>
        <v>0</v>
      </c>
    </row>
    <row r="4628" spans="7:29" x14ac:dyDescent="0.25">
      <c r="G4628" s="71"/>
      <c r="H4628" s="113" t="str">
        <f t="shared" si="454"/>
        <v/>
      </c>
      <c r="I4628" s="72"/>
      <c r="Y4628" s="65" t="str">
        <f t="shared" si="455"/>
        <v>DOUBLE</v>
      </c>
      <c r="Z4628" s="65">
        <f t="shared" si="456"/>
        <v>0</v>
      </c>
      <c r="AA4628" s="65">
        <f t="shared" si="457"/>
        <v>0</v>
      </c>
      <c r="AB4628" s="65">
        <f t="shared" si="458"/>
        <v>1</v>
      </c>
      <c r="AC4628" s="65">
        <f t="shared" si="459"/>
        <v>0</v>
      </c>
    </row>
    <row r="4629" spans="7:29" x14ac:dyDescent="0.25">
      <c r="G4629" s="71"/>
      <c r="H4629" s="113" t="str">
        <f t="shared" si="454"/>
        <v/>
      </c>
      <c r="I4629" s="72"/>
      <c r="Y4629" s="65" t="str">
        <f t="shared" si="455"/>
        <v>DOUBLE</v>
      </c>
      <c r="Z4629" s="65">
        <f t="shared" si="456"/>
        <v>0</v>
      </c>
      <c r="AA4629" s="65">
        <f t="shared" si="457"/>
        <v>0</v>
      </c>
      <c r="AB4629" s="65">
        <f t="shared" si="458"/>
        <v>1</v>
      </c>
      <c r="AC4629" s="65">
        <f t="shared" si="459"/>
        <v>0</v>
      </c>
    </row>
    <row r="4630" spans="7:29" x14ac:dyDescent="0.25">
      <c r="G4630" s="71"/>
      <c r="H4630" s="113" t="str">
        <f t="shared" si="454"/>
        <v/>
      </c>
      <c r="I4630" s="72"/>
      <c r="Y4630" s="65" t="str">
        <f t="shared" si="455"/>
        <v>DOUBLE</v>
      </c>
      <c r="Z4630" s="65">
        <f t="shared" si="456"/>
        <v>0</v>
      </c>
      <c r="AA4630" s="65">
        <f t="shared" si="457"/>
        <v>0</v>
      </c>
      <c r="AB4630" s="65">
        <f t="shared" si="458"/>
        <v>1</v>
      </c>
      <c r="AC4630" s="65">
        <f t="shared" si="459"/>
        <v>0</v>
      </c>
    </row>
    <row r="4631" spans="7:29" x14ac:dyDescent="0.25">
      <c r="G4631" s="71"/>
      <c r="H4631" s="113" t="str">
        <f t="shared" si="454"/>
        <v/>
      </c>
      <c r="I4631" s="72"/>
      <c r="Y4631" s="65" t="str">
        <f t="shared" si="455"/>
        <v>DOUBLE</v>
      </c>
      <c r="Z4631" s="65">
        <f t="shared" si="456"/>
        <v>0</v>
      </c>
      <c r="AA4631" s="65">
        <f t="shared" si="457"/>
        <v>0</v>
      </c>
      <c r="AB4631" s="65">
        <f t="shared" si="458"/>
        <v>1</v>
      </c>
      <c r="AC4631" s="65">
        <f t="shared" si="459"/>
        <v>0</v>
      </c>
    </row>
    <row r="4632" spans="7:29" x14ac:dyDescent="0.25">
      <c r="G4632" s="71"/>
      <c r="H4632" s="113" t="str">
        <f t="shared" si="454"/>
        <v/>
      </c>
      <c r="I4632" s="72"/>
      <c r="Y4632" s="65" t="str">
        <f t="shared" si="455"/>
        <v>DOUBLE</v>
      </c>
      <c r="Z4632" s="65">
        <f t="shared" si="456"/>
        <v>0</v>
      </c>
      <c r="AA4632" s="65">
        <f t="shared" si="457"/>
        <v>0</v>
      </c>
      <c r="AB4632" s="65">
        <f t="shared" si="458"/>
        <v>1</v>
      </c>
      <c r="AC4632" s="65">
        <f t="shared" si="459"/>
        <v>0</v>
      </c>
    </row>
    <row r="4633" spans="7:29" x14ac:dyDescent="0.25">
      <c r="G4633" s="71"/>
      <c r="H4633" s="113" t="str">
        <f t="shared" si="454"/>
        <v/>
      </c>
      <c r="I4633" s="72"/>
      <c r="Y4633" s="65" t="str">
        <f t="shared" si="455"/>
        <v>DOUBLE</v>
      </c>
      <c r="Z4633" s="65">
        <f t="shared" si="456"/>
        <v>0</v>
      </c>
      <c r="AA4633" s="65">
        <f t="shared" si="457"/>
        <v>0</v>
      </c>
      <c r="AB4633" s="65">
        <f t="shared" si="458"/>
        <v>1</v>
      </c>
      <c r="AC4633" s="65">
        <f t="shared" si="459"/>
        <v>0</v>
      </c>
    </row>
    <row r="4634" spans="7:29" x14ac:dyDescent="0.25">
      <c r="G4634" s="71"/>
      <c r="H4634" s="113" t="str">
        <f t="shared" si="454"/>
        <v/>
      </c>
      <c r="I4634" s="72"/>
      <c r="Y4634" s="65" t="str">
        <f t="shared" si="455"/>
        <v>DOUBLE</v>
      </c>
      <c r="Z4634" s="65">
        <f t="shared" si="456"/>
        <v>0</v>
      </c>
      <c r="AA4634" s="65">
        <f t="shared" si="457"/>
        <v>0</v>
      </c>
      <c r="AB4634" s="65">
        <f t="shared" si="458"/>
        <v>1</v>
      </c>
      <c r="AC4634" s="65">
        <f t="shared" si="459"/>
        <v>0</v>
      </c>
    </row>
    <row r="4635" spans="7:29" x14ac:dyDescent="0.25">
      <c r="G4635" s="71"/>
      <c r="H4635" s="113" t="str">
        <f t="shared" si="454"/>
        <v/>
      </c>
      <c r="I4635" s="72"/>
      <c r="Y4635" s="65" t="str">
        <f t="shared" si="455"/>
        <v>DOUBLE</v>
      </c>
      <c r="Z4635" s="65">
        <f t="shared" si="456"/>
        <v>0</v>
      </c>
      <c r="AA4635" s="65">
        <f t="shared" si="457"/>
        <v>0</v>
      </c>
      <c r="AB4635" s="65">
        <f t="shared" si="458"/>
        <v>1</v>
      </c>
      <c r="AC4635" s="65">
        <f t="shared" si="459"/>
        <v>0</v>
      </c>
    </row>
    <row r="4636" spans="7:29" x14ac:dyDescent="0.25">
      <c r="G4636" s="71"/>
      <c r="H4636" s="113" t="str">
        <f t="shared" si="454"/>
        <v/>
      </c>
      <c r="I4636" s="72"/>
      <c r="Y4636" s="65" t="str">
        <f t="shared" si="455"/>
        <v>DOUBLE</v>
      </c>
      <c r="Z4636" s="65">
        <f t="shared" si="456"/>
        <v>0</v>
      </c>
      <c r="AA4636" s="65">
        <f t="shared" si="457"/>
        <v>0</v>
      </c>
      <c r="AB4636" s="65">
        <f t="shared" si="458"/>
        <v>1</v>
      </c>
      <c r="AC4636" s="65">
        <f t="shared" si="459"/>
        <v>0</v>
      </c>
    </row>
    <row r="4637" spans="7:29" x14ac:dyDescent="0.25">
      <c r="G4637" s="71"/>
      <c r="H4637" s="113" t="str">
        <f t="shared" si="454"/>
        <v/>
      </c>
      <c r="I4637" s="72"/>
      <c r="Y4637" s="65" t="str">
        <f t="shared" si="455"/>
        <v>DOUBLE</v>
      </c>
      <c r="Z4637" s="65">
        <f t="shared" si="456"/>
        <v>0</v>
      </c>
      <c r="AA4637" s="65">
        <f t="shared" si="457"/>
        <v>0</v>
      </c>
      <c r="AB4637" s="65">
        <f t="shared" si="458"/>
        <v>1</v>
      </c>
      <c r="AC4637" s="65">
        <f t="shared" si="459"/>
        <v>0</v>
      </c>
    </row>
    <row r="4638" spans="7:29" x14ac:dyDescent="0.25">
      <c r="G4638" s="71"/>
      <c r="H4638" s="113" t="str">
        <f t="shared" si="454"/>
        <v/>
      </c>
      <c r="I4638" s="72"/>
      <c r="Y4638" s="65" t="str">
        <f t="shared" si="455"/>
        <v>DOUBLE</v>
      </c>
      <c r="Z4638" s="65">
        <f t="shared" si="456"/>
        <v>0</v>
      </c>
      <c r="AA4638" s="65">
        <f t="shared" si="457"/>
        <v>0</v>
      </c>
      <c r="AB4638" s="65">
        <f t="shared" si="458"/>
        <v>1</v>
      </c>
      <c r="AC4638" s="65">
        <f t="shared" si="459"/>
        <v>0</v>
      </c>
    </row>
    <row r="4639" spans="7:29" x14ac:dyDescent="0.25">
      <c r="G4639" s="71"/>
      <c r="H4639" s="113" t="str">
        <f t="shared" si="454"/>
        <v/>
      </c>
      <c r="I4639" s="72"/>
      <c r="Y4639" s="65" t="str">
        <f t="shared" si="455"/>
        <v>DOUBLE</v>
      </c>
      <c r="Z4639" s="65">
        <f t="shared" si="456"/>
        <v>0</v>
      </c>
      <c r="AA4639" s="65">
        <f t="shared" si="457"/>
        <v>0</v>
      </c>
      <c r="AB4639" s="65">
        <f t="shared" si="458"/>
        <v>1</v>
      </c>
      <c r="AC4639" s="65">
        <f t="shared" si="459"/>
        <v>0</v>
      </c>
    </row>
    <row r="4640" spans="7:29" x14ac:dyDescent="0.25">
      <c r="G4640" s="71"/>
      <c r="H4640" s="113" t="str">
        <f t="shared" si="454"/>
        <v/>
      </c>
      <c r="I4640" s="72"/>
      <c r="Y4640" s="65" t="str">
        <f t="shared" si="455"/>
        <v>DOUBLE</v>
      </c>
      <c r="Z4640" s="65">
        <f t="shared" si="456"/>
        <v>0</v>
      </c>
      <c r="AA4640" s="65">
        <f t="shared" si="457"/>
        <v>0</v>
      </c>
      <c r="AB4640" s="65">
        <f t="shared" si="458"/>
        <v>1</v>
      </c>
      <c r="AC4640" s="65">
        <f t="shared" si="459"/>
        <v>0</v>
      </c>
    </row>
    <row r="4641" spans="7:29" x14ac:dyDescent="0.25">
      <c r="G4641" s="71"/>
      <c r="H4641" s="113" t="str">
        <f t="shared" si="454"/>
        <v/>
      </c>
      <c r="I4641" s="72"/>
      <c r="Y4641" s="65" t="str">
        <f t="shared" si="455"/>
        <v>DOUBLE</v>
      </c>
      <c r="Z4641" s="65">
        <f t="shared" si="456"/>
        <v>0</v>
      </c>
      <c r="AA4641" s="65">
        <f t="shared" si="457"/>
        <v>0</v>
      </c>
      <c r="AB4641" s="65">
        <f t="shared" si="458"/>
        <v>1</v>
      </c>
      <c r="AC4641" s="65">
        <f t="shared" si="459"/>
        <v>0</v>
      </c>
    </row>
    <row r="4642" spans="7:29" x14ac:dyDescent="0.25">
      <c r="G4642" s="71"/>
      <c r="H4642" s="113" t="str">
        <f t="shared" si="454"/>
        <v/>
      </c>
      <c r="I4642" s="72"/>
      <c r="Y4642" s="65" t="str">
        <f t="shared" si="455"/>
        <v>DOUBLE</v>
      </c>
      <c r="Z4642" s="65">
        <f t="shared" si="456"/>
        <v>0</v>
      </c>
      <c r="AA4642" s="65">
        <f t="shared" si="457"/>
        <v>0</v>
      </c>
      <c r="AB4642" s="65">
        <f t="shared" si="458"/>
        <v>1</v>
      </c>
      <c r="AC4642" s="65">
        <f t="shared" si="459"/>
        <v>0</v>
      </c>
    </row>
    <row r="4643" spans="7:29" x14ac:dyDescent="0.25">
      <c r="G4643" s="71"/>
      <c r="H4643" s="113" t="str">
        <f t="shared" si="454"/>
        <v/>
      </c>
      <c r="I4643" s="72"/>
      <c r="Y4643" s="65" t="str">
        <f t="shared" si="455"/>
        <v>DOUBLE</v>
      </c>
      <c r="Z4643" s="65">
        <f t="shared" si="456"/>
        <v>0</v>
      </c>
      <c r="AA4643" s="65">
        <f t="shared" si="457"/>
        <v>0</v>
      </c>
      <c r="AB4643" s="65">
        <f t="shared" si="458"/>
        <v>1</v>
      </c>
      <c r="AC4643" s="65">
        <f t="shared" si="459"/>
        <v>0</v>
      </c>
    </row>
    <row r="4644" spans="7:29" x14ac:dyDescent="0.25">
      <c r="G4644" s="71"/>
      <c r="H4644" s="113" t="str">
        <f t="shared" si="454"/>
        <v/>
      </c>
      <c r="I4644" s="72"/>
      <c r="Y4644" s="65" t="str">
        <f t="shared" si="455"/>
        <v>DOUBLE</v>
      </c>
      <c r="Z4644" s="65">
        <f t="shared" si="456"/>
        <v>0</v>
      </c>
      <c r="AA4644" s="65">
        <f t="shared" si="457"/>
        <v>0</v>
      </c>
      <c r="AB4644" s="65">
        <f t="shared" si="458"/>
        <v>1</v>
      </c>
      <c r="AC4644" s="65">
        <f t="shared" si="459"/>
        <v>0</v>
      </c>
    </row>
    <row r="4645" spans="7:29" x14ac:dyDescent="0.25">
      <c r="G4645" s="71"/>
      <c r="H4645" s="113" t="str">
        <f t="shared" si="454"/>
        <v/>
      </c>
      <c r="I4645" s="72"/>
      <c r="Y4645" s="65" t="str">
        <f t="shared" si="455"/>
        <v>DOUBLE</v>
      </c>
      <c r="Z4645" s="65">
        <f t="shared" si="456"/>
        <v>0</v>
      </c>
      <c r="AA4645" s="65">
        <f t="shared" si="457"/>
        <v>0</v>
      </c>
      <c r="AB4645" s="65">
        <f t="shared" si="458"/>
        <v>1</v>
      </c>
      <c r="AC4645" s="65">
        <f t="shared" si="459"/>
        <v>0</v>
      </c>
    </row>
    <row r="4646" spans="7:29" x14ac:dyDescent="0.25">
      <c r="G4646" s="71"/>
      <c r="H4646" s="113" t="str">
        <f t="shared" si="454"/>
        <v/>
      </c>
      <c r="I4646" s="72"/>
      <c r="Y4646" s="65" t="str">
        <f t="shared" si="455"/>
        <v>DOUBLE</v>
      </c>
      <c r="Z4646" s="65">
        <f t="shared" si="456"/>
        <v>0</v>
      </c>
      <c r="AA4646" s="65">
        <f t="shared" si="457"/>
        <v>0</v>
      </c>
      <c r="AB4646" s="65">
        <f t="shared" si="458"/>
        <v>1</v>
      </c>
      <c r="AC4646" s="65">
        <f t="shared" si="459"/>
        <v>0</v>
      </c>
    </row>
    <row r="4647" spans="7:29" x14ac:dyDescent="0.25">
      <c r="G4647" s="71"/>
      <c r="H4647" s="113" t="str">
        <f t="shared" ref="H4647:H4710" si="460">LEFT(G4647,2)</f>
        <v/>
      </c>
      <c r="I4647" s="72"/>
      <c r="Y4647" s="65" t="str">
        <f t="shared" ref="Y4647:Y4710" si="461">IF(COUNTIF($G$5:$G$4836,G4488)&gt;1,"DOUBLE","")</f>
        <v>DOUBLE</v>
      </c>
      <c r="Z4647" s="65">
        <f t="shared" si="456"/>
        <v>0</v>
      </c>
      <c r="AA4647" s="65">
        <f t="shared" si="457"/>
        <v>0</v>
      </c>
      <c r="AB4647" s="65">
        <f t="shared" si="458"/>
        <v>1</v>
      </c>
      <c r="AC4647" s="65">
        <f t="shared" si="459"/>
        <v>0</v>
      </c>
    </row>
    <row r="4648" spans="7:29" x14ac:dyDescent="0.25">
      <c r="G4648" s="71"/>
      <c r="H4648" s="113" t="str">
        <f t="shared" si="460"/>
        <v/>
      </c>
      <c r="I4648" s="72"/>
      <c r="Y4648" s="65" t="str">
        <f t="shared" si="461"/>
        <v>DOUBLE</v>
      </c>
      <c r="Z4648" s="65">
        <f t="shared" si="456"/>
        <v>0</v>
      </c>
      <c r="AA4648" s="65">
        <f t="shared" si="457"/>
        <v>0</v>
      </c>
      <c r="AB4648" s="65">
        <f t="shared" si="458"/>
        <v>1</v>
      </c>
      <c r="AC4648" s="65">
        <f t="shared" si="459"/>
        <v>0</v>
      </c>
    </row>
    <row r="4649" spans="7:29" x14ac:dyDescent="0.25">
      <c r="G4649" s="71"/>
      <c r="H4649" s="113" t="str">
        <f t="shared" si="460"/>
        <v/>
      </c>
      <c r="I4649" s="72"/>
      <c r="Y4649" s="65" t="str">
        <f t="shared" si="461"/>
        <v>DOUBLE</v>
      </c>
      <c r="Z4649" s="65">
        <f t="shared" si="456"/>
        <v>0</v>
      </c>
      <c r="AA4649" s="65">
        <f t="shared" si="457"/>
        <v>0</v>
      </c>
      <c r="AB4649" s="65">
        <f t="shared" si="458"/>
        <v>1</v>
      </c>
      <c r="AC4649" s="65">
        <f t="shared" si="459"/>
        <v>0</v>
      </c>
    </row>
    <row r="4650" spans="7:29" x14ac:dyDescent="0.25">
      <c r="G4650" s="71"/>
      <c r="H4650" s="113" t="str">
        <f t="shared" si="460"/>
        <v/>
      </c>
      <c r="I4650" s="72"/>
      <c r="Y4650" s="65" t="str">
        <f t="shared" si="461"/>
        <v>DOUBLE</v>
      </c>
      <c r="Z4650" s="65">
        <f t="shared" si="456"/>
        <v>0</v>
      </c>
      <c r="AA4650" s="65">
        <f t="shared" si="457"/>
        <v>0</v>
      </c>
      <c r="AB4650" s="65">
        <f t="shared" si="458"/>
        <v>1</v>
      </c>
      <c r="AC4650" s="65">
        <f t="shared" si="459"/>
        <v>0</v>
      </c>
    </row>
    <row r="4651" spans="7:29" x14ac:dyDescent="0.25">
      <c r="G4651" s="71"/>
      <c r="H4651" s="113" t="str">
        <f t="shared" si="460"/>
        <v/>
      </c>
      <c r="I4651" s="72"/>
      <c r="Y4651" s="65" t="str">
        <f t="shared" si="461"/>
        <v>DOUBLE</v>
      </c>
      <c r="Z4651" s="65">
        <f t="shared" si="456"/>
        <v>0</v>
      </c>
      <c r="AA4651" s="65">
        <f t="shared" si="457"/>
        <v>0</v>
      </c>
      <c r="AB4651" s="65">
        <f t="shared" si="458"/>
        <v>1</v>
      </c>
      <c r="AC4651" s="65">
        <f t="shared" si="459"/>
        <v>0</v>
      </c>
    </row>
    <row r="4652" spans="7:29" x14ac:dyDescent="0.25">
      <c r="G4652" s="71"/>
      <c r="H4652" s="113" t="str">
        <f t="shared" si="460"/>
        <v/>
      </c>
      <c r="I4652" s="72"/>
      <c r="Y4652" s="65" t="str">
        <f t="shared" si="461"/>
        <v>DOUBLE</v>
      </c>
      <c r="Z4652" s="65">
        <f t="shared" si="456"/>
        <v>0</v>
      </c>
      <c r="AA4652" s="65">
        <f t="shared" si="457"/>
        <v>0</v>
      </c>
      <c r="AB4652" s="65">
        <f t="shared" si="458"/>
        <v>1</v>
      </c>
      <c r="AC4652" s="65">
        <f t="shared" si="459"/>
        <v>0</v>
      </c>
    </row>
    <row r="4653" spans="7:29" x14ac:dyDescent="0.25">
      <c r="G4653" s="71"/>
      <c r="H4653" s="113" t="str">
        <f t="shared" si="460"/>
        <v/>
      </c>
      <c r="I4653" s="72"/>
      <c r="Y4653" s="65" t="str">
        <f t="shared" si="461"/>
        <v>DOUBLE</v>
      </c>
      <c r="Z4653" s="65">
        <f t="shared" si="456"/>
        <v>0</v>
      </c>
      <c r="AA4653" s="65">
        <f t="shared" si="457"/>
        <v>0</v>
      </c>
      <c r="AB4653" s="65">
        <f t="shared" si="458"/>
        <v>1</v>
      </c>
      <c r="AC4653" s="65">
        <f t="shared" si="459"/>
        <v>0</v>
      </c>
    </row>
    <row r="4654" spans="7:29" x14ac:dyDescent="0.25">
      <c r="G4654" s="71"/>
      <c r="H4654" s="113" t="str">
        <f t="shared" si="460"/>
        <v/>
      </c>
      <c r="I4654" s="72"/>
      <c r="Y4654" s="65" t="str">
        <f t="shared" si="461"/>
        <v>DOUBLE</v>
      </c>
      <c r="Z4654" s="65">
        <f t="shared" si="456"/>
        <v>0</v>
      </c>
      <c r="AA4654" s="65">
        <f t="shared" si="457"/>
        <v>0</v>
      </c>
      <c r="AB4654" s="65">
        <f t="shared" si="458"/>
        <v>1</v>
      </c>
      <c r="AC4654" s="65">
        <f t="shared" si="459"/>
        <v>0</v>
      </c>
    </row>
    <row r="4655" spans="7:29" x14ac:dyDescent="0.25">
      <c r="G4655" s="71"/>
      <c r="H4655" s="113" t="str">
        <f t="shared" si="460"/>
        <v/>
      </c>
      <c r="I4655" s="72"/>
      <c r="Y4655" s="65" t="str">
        <f t="shared" si="461"/>
        <v>DOUBLE</v>
      </c>
      <c r="Z4655" s="65">
        <f t="shared" si="456"/>
        <v>0</v>
      </c>
      <c r="AA4655" s="65">
        <f t="shared" si="457"/>
        <v>0</v>
      </c>
      <c r="AB4655" s="65">
        <f t="shared" si="458"/>
        <v>1</v>
      </c>
      <c r="AC4655" s="65">
        <f t="shared" si="459"/>
        <v>0</v>
      </c>
    </row>
    <row r="4656" spans="7:29" x14ac:dyDescent="0.25">
      <c r="G4656" s="71"/>
      <c r="H4656" s="113" t="str">
        <f t="shared" si="460"/>
        <v/>
      </c>
      <c r="I4656" s="72"/>
      <c r="Y4656" s="65" t="str">
        <f t="shared" si="461"/>
        <v>DOUBLE</v>
      </c>
      <c r="Z4656" s="65">
        <f t="shared" si="456"/>
        <v>0</v>
      </c>
      <c r="AA4656" s="65">
        <f t="shared" si="457"/>
        <v>0</v>
      </c>
      <c r="AB4656" s="65">
        <f t="shared" si="458"/>
        <v>1</v>
      </c>
      <c r="AC4656" s="65">
        <f t="shared" si="459"/>
        <v>0</v>
      </c>
    </row>
    <row r="4657" spans="7:29" x14ac:dyDescent="0.25">
      <c r="G4657" s="71"/>
      <c r="H4657" s="113" t="str">
        <f t="shared" si="460"/>
        <v/>
      </c>
      <c r="I4657" s="72"/>
      <c r="Y4657" s="65" t="str">
        <f t="shared" si="461"/>
        <v>DOUBLE</v>
      </c>
      <c r="Z4657" s="65">
        <f t="shared" si="456"/>
        <v>0</v>
      </c>
      <c r="AA4657" s="65">
        <f t="shared" si="457"/>
        <v>0</v>
      </c>
      <c r="AB4657" s="65">
        <f t="shared" si="458"/>
        <v>1</v>
      </c>
      <c r="AC4657" s="65">
        <f t="shared" si="459"/>
        <v>0</v>
      </c>
    </row>
    <row r="4658" spans="7:29" x14ac:dyDescent="0.25">
      <c r="G4658" s="71"/>
      <c r="H4658" s="113" t="str">
        <f t="shared" si="460"/>
        <v/>
      </c>
      <c r="I4658" s="72"/>
      <c r="Y4658" s="65" t="str">
        <f t="shared" si="461"/>
        <v>DOUBLE</v>
      </c>
      <c r="Z4658" s="65">
        <f t="shared" si="456"/>
        <v>0</v>
      </c>
      <c r="AA4658" s="65">
        <f t="shared" si="457"/>
        <v>0</v>
      </c>
      <c r="AB4658" s="65">
        <f t="shared" si="458"/>
        <v>1</v>
      </c>
      <c r="AC4658" s="65">
        <f t="shared" si="459"/>
        <v>0</v>
      </c>
    </row>
    <row r="4659" spans="7:29" x14ac:dyDescent="0.25">
      <c r="G4659" s="71"/>
      <c r="H4659" s="113" t="str">
        <f t="shared" si="460"/>
        <v/>
      </c>
      <c r="I4659" s="72"/>
      <c r="Y4659" s="65" t="str">
        <f t="shared" si="461"/>
        <v>DOUBLE</v>
      </c>
      <c r="Z4659" s="65">
        <f t="shared" si="456"/>
        <v>0</v>
      </c>
      <c r="AA4659" s="65">
        <f t="shared" si="457"/>
        <v>0</v>
      </c>
      <c r="AB4659" s="65">
        <f t="shared" si="458"/>
        <v>1</v>
      </c>
      <c r="AC4659" s="65">
        <f t="shared" si="459"/>
        <v>0</v>
      </c>
    </row>
    <row r="4660" spans="7:29" x14ac:dyDescent="0.25">
      <c r="G4660" s="71"/>
      <c r="H4660" s="113" t="str">
        <f t="shared" si="460"/>
        <v/>
      </c>
      <c r="I4660" s="72"/>
      <c r="Y4660" s="65" t="str">
        <f t="shared" si="461"/>
        <v>DOUBLE</v>
      </c>
      <c r="Z4660" s="65">
        <f t="shared" si="456"/>
        <v>0</v>
      </c>
      <c r="AA4660" s="65">
        <f t="shared" si="457"/>
        <v>0</v>
      </c>
      <c r="AB4660" s="65">
        <f t="shared" si="458"/>
        <v>1</v>
      </c>
      <c r="AC4660" s="65">
        <f t="shared" si="459"/>
        <v>0</v>
      </c>
    </row>
    <row r="4661" spans="7:29" x14ac:dyDescent="0.25">
      <c r="G4661" s="71"/>
      <c r="H4661" s="113" t="str">
        <f t="shared" si="460"/>
        <v/>
      </c>
      <c r="I4661" s="72"/>
      <c r="Y4661" s="65" t="str">
        <f t="shared" si="461"/>
        <v>DOUBLE</v>
      </c>
      <c r="Z4661" s="65">
        <f t="shared" si="456"/>
        <v>0</v>
      </c>
      <c r="AA4661" s="65">
        <f t="shared" si="457"/>
        <v>0</v>
      </c>
      <c r="AB4661" s="65">
        <f t="shared" si="458"/>
        <v>1</v>
      </c>
      <c r="AC4661" s="65">
        <f t="shared" si="459"/>
        <v>0</v>
      </c>
    </row>
    <row r="4662" spans="7:29" x14ac:dyDescent="0.25">
      <c r="G4662" s="71"/>
      <c r="H4662" s="113" t="str">
        <f t="shared" si="460"/>
        <v/>
      </c>
      <c r="I4662" s="72"/>
      <c r="Y4662" s="65" t="str">
        <f t="shared" si="461"/>
        <v>DOUBLE</v>
      </c>
      <c r="Z4662" s="65">
        <f t="shared" si="456"/>
        <v>0</v>
      </c>
      <c r="AA4662" s="65">
        <f t="shared" si="457"/>
        <v>0</v>
      </c>
      <c r="AB4662" s="65">
        <f t="shared" si="458"/>
        <v>1</v>
      </c>
      <c r="AC4662" s="65">
        <f t="shared" si="459"/>
        <v>0</v>
      </c>
    </row>
    <row r="4663" spans="7:29" x14ac:dyDescent="0.25">
      <c r="G4663" s="71"/>
      <c r="H4663" s="113" t="str">
        <f t="shared" si="460"/>
        <v/>
      </c>
      <c r="I4663" s="72"/>
      <c r="Y4663" s="65" t="str">
        <f t="shared" si="461"/>
        <v>DOUBLE</v>
      </c>
      <c r="Z4663" s="65">
        <f t="shared" si="456"/>
        <v>0</v>
      </c>
      <c r="AA4663" s="65">
        <f t="shared" si="457"/>
        <v>0</v>
      </c>
      <c r="AB4663" s="65">
        <f t="shared" si="458"/>
        <v>1</v>
      </c>
      <c r="AC4663" s="65">
        <f t="shared" si="459"/>
        <v>0</v>
      </c>
    </row>
    <row r="4664" spans="7:29" x14ac:dyDescent="0.25">
      <c r="G4664" s="71"/>
      <c r="H4664" s="113" t="str">
        <f t="shared" si="460"/>
        <v/>
      </c>
      <c r="I4664" s="72"/>
      <c r="Y4664" s="65" t="str">
        <f t="shared" si="461"/>
        <v>DOUBLE</v>
      </c>
      <c r="Z4664" s="65">
        <f t="shared" si="456"/>
        <v>0</v>
      </c>
      <c r="AA4664" s="65">
        <f t="shared" si="457"/>
        <v>0</v>
      </c>
      <c r="AB4664" s="65">
        <f t="shared" si="458"/>
        <v>1</v>
      </c>
      <c r="AC4664" s="65">
        <f t="shared" si="459"/>
        <v>0</v>
      </c>
    </row>
    <row r="4665" spans="7:29" x14ac:dyDescent="0.25">
      <c r="G4665" s="71"/>
      <c r="H4665" s="113" t="str">
        <f t="shared" si="460"/>
        <v/>
      </c>
      <c r="I4665" s="72"/>
      <c r="Y4665" s="65" t="str">
        <f t="shared" si="461"/>
        <v>DOUBLE</v>
      </c>
      <c r="Z4665" s="65">
        <f t="shared" si="456"/>
        <v>0</v>
      </c>
      <c r="AA4665" s="65">
        <f t="shared" si="457"/>
        <v>0</v>
      </c>
      <c r="AB4665" s="65">
        <f t="shared" si="458"/>
        <v>1</v>
      </c>
      <c r="AC4665" s="65">
        <f t="shared" si="459"/>
        <v>0</v>
      </c>
    </row>
    <row r="4666" spans="7:29" x14ac:dyDescent="0.25">
      <c r="G4666" s="71"/>
      <c r="H4666" s="113" t="str">
        <f t="shared" si="460"/>
        <v/>
      </c>
      <c r="I4666" s="72"/>
      <c r="Y4666" s="65" t="str">
        <f t="shared" si="461"/>
        <v>DOUBLE</v>
      </c>
      <c r="Z4666" s="65">
        <f t="shared" si="456"/>
        <v>0</v>
      </c>
      <c r="AA4666" s="65">
        <f t="shared" si="457"/>
        <v>0</v>
      </c>
      <c r="AB4666" s="65">
        <f t="shared" si="458"/>
        <v>1</v>
      </c>
      <c r="AC4666" s="65">
        <f t="shared" si="459"/>
        <v>0</v>
      </c>
    </row>
    <row r="4667" spans="7:29" x14ac:dyDescent="0.25">
      <c r="G4667" s="71"/>
      <c r="H4667" s="113" t="str">
        <f t="shared" si="460"/>
        <v/>
      </c>
      <c r="I4667" s="72"/>
      <c r="Y4667" s="65" t="str">
        <f t="shared" si="461"/>
        <v>DOUBLE</v>
      </c>
      <c r="Z4667" s="65">
        <f t="shared" si="456"/>
        <v>0</v>
      </c>
      <c r="AA4667" s="65">
        <f t="shared" si="457"/>
        <v>0</v>
      </c>
      <c r="AB4667" s="65">
        <f t="shared" si="458"/>
        <v>1</v>
      </c>
      <c r="AC4667" s="65">
        <f t="shared" si="459"/>
        <v>0</v>
      </c>
    </row>
    <row r="4668" spans="7:29" x14ac:dyDescent="0.25">
      <c r="G4668" s="71"/>
      <c r="H4668" s="113" t="str">
        <f t="shared" si="460"/>
        <v/>
      </c>
      <c r="I4668" s="72"/>
      <c r="Y4668" s="65" t="str">
        <f t="shared" si="461"/>
        <v>DOUBLE</v>
      </c>
      <c r="Z4668" s="65">
        <f t="shared" si="456"/>
        <v>0</v>
      </c>
      <c r="AA4668" s="65">
        <f t="shared" si="457"/>
        <v>0</v>
      </c>
      <c r="AB4668" s="65">
        <f t="shared" si="458"/>
        <v>1</v>
      </c>
      <c r="AC4668" s="65">
        <f t="shared" si="459"/>
        <v>0</v>
      </c>
    </row>
    <row r="4669" spans="7:29" x14ac:dyDescent="0.25">
      <c r="G4669" s="71"/>
      <c r="H4669" s="113" t="str">
        <f t="shared" si="460"/>
        <v/>
      </c>
      <c r="I4669" s="72"/>
      <c r="Y4669" s="65" t="str">
        <f t="shared" si="461"/>
        <v>DOUBLE</v>
      </c>
      <c r="Z4669" s="65">
        <f t="shared" si="456"/>
        <v>0</v>
      </c>
      <c r="AA4669" s="65">
        <f t="shared" si="457"/>
        <v>0</v>
      </c>
      <c r="AB4669" s="65">
        <f t="shared" si="458"/>
        <v>1</v>
      </c>
      <c r="AC4669" s="65">
        <f t="shared" si="459"/>
        <v>0</v>
      </c>
    </row>
    <row r="4670" spans="7:29" x14ac:dyDescent="0.25">
      <c r="G4670" s="71"/>
      <c r="H4670" s="113" t="str">
        <f t="shared" si="460"/>
        <v/>
      </c>
      <c r="I4670" s="72"/>
      <c r="Y4670" s="65" t="str">
        <f t="shared" si="461"/>
        <v>DOUBLE</v>
      </c>
      <c r="Z4670" s="65">
        <f t="shared" si="456"/>
        <v>0</v>
      </c>
      <c r="AA4670" s="65">
        <f t="shared" si="457"/>
        <v>0</v>
      </c>
      <c r="AB4670" s="65">
        <f t="shared" si="458"/>
        <v>1</v>
      </c>
      <c r="AC4670" s="65">
        <f t="shared" si="459"/>
        <v>0</v>
      </c>
    </row>
    <row r="4671" spans="7:29" x14ac:dyDescent="0.25">
      <c r="G4671" s="71"/>
      <c r="H4671" s="113" t="str">
        <f t="shared" si="460"/>
        <v/>
      </c>
      <c r="I4671" s="72"/>
      <c r="Y4671" s="65" t="str">
        <f t="shared" si="461"/>
        <v>DOUBLE</v>
      </c>
      <c r="Z4671" s="65">
        <f t="shared" si="456"/>
        <v>0</v>
      </c>
      <c r="AA4671" s="65">
        <f t="shared" si="457"/>
        <v>0</v>
      </c>
      <c r="AB4671" s="65">
        <f t="shared" si="458"/>
        <v>1</v>
      </c>
      <c r="AC4671" s="65">
        <f t="shared" si="459"/>
        <v>0</v>
      </c>
    </row>
    <row r="4672" spans="7:29" x14ac:dyDescent="0.25">
      <c r="G4672" s="71"/>
      <c r="H4672" s="113" t="str">
        <f t="shared" si="460"/>
        <v/>
      </c>
      <c r="I4672" s="72"/>
      <c r="Y4672" s="65" t="str">
        <f t="shared" si="461"/>
        <v>DOUBLE</v>
      </c>
      <c r="Z4672" s="65">
        <f t="shared" si="456"/>
        <v>0</v>
      </c>
      <c r="AA4672" s="65">
        <f t="shared" si="457"/>
        <v>0</v>
      </c>
      <c r="AB4672" s="65">
        <f t="shared" si="458"/>
        <v>1</v>
      </c>
      <c r="AC4672" s="65">
        <f t="shared" si="459"/>
        <v>0</v>
      </c>
    </row>
    <row r="4673" spans="7:29" x14ac:dyDescent="0.25">
      <c r="G4673" s="71"/>
      <c r="H4673" s="113" t="str">
        <f t="shared" si="460"/>
        <v/>
      </c>
      <c r="I4673" s="72"/>
      <c r="Y4673" s="65" t="str">
        <f t="shared" si="461"/>
        <v>DOUBLE</v>
      </c>
      <c r="Z4673" s="65">
        <f t="shared" ref="Z4673:Z4736" si="462">A4514</f>
        <v>0</v>
      </c>
      <c r="AA4673" s="65">
        <f t="shared" si="457"/>
        <v>0</v>
      </c>
      <c r="AB4673" s="65">
        <f t="shared" si="458"/>
        <v>1</v>
      </c>
      <c r="AC4673" s="65">
        <f t="shared" si="459"/>
        <v>0</v>
      </c>
    </row>
    <row r="4674" spans="7:29" x14ac:dyDescent="0.25">
      <c r="G4674" s="71"/>
      <c r="H4674" s="113" t="str">
        <f t="shared" si="460"/>
        <v/>
      </c>
      <c r="I4674" s="72"/>
      <c r="Y4674" s="65" t="str">
        <f t="shared" si="461"/>
        <v>DOUBLE</v>
      </c>
      <c r="Z4674" s="65">
        <f t="shared" si="462"/>
        <v>0</v>
      </c>
      <c r="AA4674" s="65">
        <f t="shared" si="457"/>
        <v>0</v>
      </c>
      <c r="AB4674" s="65">
        <f t="shared" si="458"/>
        <v>1</v>
      </c>
      <c r="AC4674" s="65">
        <f t="shared" si="459"/>
        <v>0</v>
      </c>
    </row>
    <row r="4675" spans="7:29" x14ac:dyDescent="0.25">
      <c r="G4675" s="71"/>
      <c r="H4675" s="113" t="str">
        <f t="shared" si="460"/>
        <v/>
      </c>
      <c r="I4675" s="72"/>
      <c r="Y4675" s="65" t="str">
        <f t="shared" si="461"/>
        <v>DOUBLE</v>
      </c>
      <c r="Z4675" s="65">
        <f t="shared" si="462"/>
        <v>0</v>
      </c>
      <c r="AA4675" s="65">
        <f t="shared" ref="AA4675:AA4738" si="463">I4516</f>
        <v>0</v>
      </c>
      <c r="AB4675" s="65">
        <f t="shared" ref="AB4675:AB4738" si="464">IF(ISNA(MATCH(C4516,G4516,0)),1,0)</f>
        <v>1</v>
      </c>
      <c r="AC4675" s="65">
        <f t="shared" si="459"/>
        <v>0</v>
      </c>
    </row>
    <row r="4676" spans="7:29" x14ac:dyDescent="0.25">
      <c r="G4676" s="71"/>
      <c r="H4676" s="113" t="str">
        <f t="shared" si="460"/>
        <v/>
      </c>
      <c r="I4676" s="72"/>
      <c r="Y4676" s="65" t="str">
        <f t="shared" si="461"/>
        <v>DOUBLE</v>
      </c>
      <c r="Z4676" s="65">
        <f t="shared" si="462"/>
        <v>0</v>
      </c>
      <c r="AA4676" s="65">
        <f t="shared" si="463"/>
        <v>0</v>
      </c>
      <c r="AB4676" s="65">
        <f t="shared" si="464"/>
        <v>1</v>
      </c>
      <c r="AC4676" s="65">
        <f t="shared" si="459"/>
        <v>0</v>
      </c>
    </row>
    <row r="4677" spans="7:29" x14ac:dyDescent="0.25">
      <c r="G4677" s="71"/>
      <c r="H4677" s="113" t="str">
        <f t="shared" si="460"/>
        <v/>
      </c>
      <c r="I4677" s="72"/>
      <c r="Y4677" s="65" t="str">
        <f t="shared" si="461"/>
        <v>DOUBLE</v>
      </c>
      <c r="Z4677" s="65">
        <f t="shared" si="462"/>
        <v>0</v>
      </c>
      <c r="AA4677" s="65">
        <f t="shared" si="463"/>
        <v>0</v>
      </c>
      <c r="AB4677" s="65">
        <f t="shared" si="464"/>
        <v>1</v>
      </c>
      <c r="AC4677" s="65">
        <f t="shared" si="459"/>
        <v>0</v>
      </c>
    </row>
    <row r="4678" spans="7:29" x14ac:dyDescent="0.25">
      <c r="G4678" s="71"/>
      <c r="H4678" s="113" t="str">
        <f t="shared" si="460"/>
        <v/>
      </c>
      <c r="I4678" s="72"/>
      <c r="Y4678" s="65" t="str">
        <f t="shared" si="461"/>
        <v>DOUBLE</v>
      </c>
      <c r="Z4678" s="65">
        <f t="shared" si="462"/>
        <v>0</v>
      </c>
      <c r="AA4678" s="65">
        <f t="shared" si="463"/>
        <v>0</v>
      </c>
      <c r="AB4678" s="65">
        <f t="shared" si="464"/>
        <v>1</v>
      </c>
      <c r="AC4678" s="65">
        <f t="shared" si="459"/>
        <v>0</v>
      </c>
    </row>
    <row r="4679" spans="7:29" x14ac:dyDescent="0.25">
      <c r="G4679" s="71"/>
      <c r="H4679" s="113" t="str">
        <f t="shared" si="460"/>
        <v/>
      </c>
      <c r="I4679" s="72"/>
      <c r="Y4679" s="65" t="str">
        <f t="shared" si="461"/>
        <v>DOUBLE</v>
      </c>
      <c r="Z4679" s="65">
        <f t="shared" si="462"/>
        <v>0</v>
      </c>
      <c r="AA4679" s="65">
        <f t="shared" si="463"/>
        <v>0</v>
      </c>
      <c r="AB4679" s="65">
        <f t="shared" si="464"/>
        <v>1</v>
      </c>
      <c r="AC4679" s="65">
        <f t="shared" ref="AC4679:AC4742" si="465">LEN(G4520)</f>
        <v>0</v>
      </c>
    </row>
    <row r="4680" spans="7:29" x14ac:dyDescent="0.25">
      <c r="G4680" s="71"/>
      <c r="H4680" s="113" t="str">
        <f t="shared" si="460"/>
        <v/>
      </c>
      <c r="I4680" s="72"/>
      <c r="Y4680" s="65" t="str">
        <f t="shared" si="461"/>
        <v>DOUBLE</v>
      </c>
      <c r="Z4680" s="65">
        <f t="shared" si="462"/>
        <v>0</v>
      </c>
      <c r="AA4680" s="65">
        <f t="shared" si="463"/>
        <v>0</v>
      </c>
      <c r="AB4680" s="65">
        <f t="shared" si="464"/>
        <v>1</v>
      </c>
      <c r="AC4680" s="65">
        <f t="shared" si="465"/>
        <v>0</v>
      </c>
    </row>
    <row r="4681" spans="7:29" x14ac:dyDescent="0.25">
      <c r="G4681" s="71"/>
      <c r="H4681" s="113" t="str">
        <f t="shared" si="460"/>
        <v/>
      </c>
      <c r="I4681" s="72"/>
      <c r="Y4681" s="65" t="str">
        <f t="shared" si="461"/>
        <v>DOUBLE</v>
      </c>
      <c r="Z4681" s="65">
        <f t="shared" si="462"/>
        <v>0</v>
      </c>
      <c r="AA4681" s="65">
        <f t="shared" si="463"/>
        <v>0</v>
      </c>
      <c r="AB4681" s="65">
        <f t="shared" si="464"/>
        <v>1</v>
      </c>
      <c r="AC4681" s="65">
        <f t="shared" si="465"/>
        <v>0</v>
      </c>
    </row>
    <row r="4682" spans="7:29" x14ac:dyDescent="0.25">
      <c r="G4682" s="71"/>
      <c r="H4682" s="113" t="str">
        <f t="shared" si="460"/>
        <v/>
      </c>
      <c r="I4682" s="72"/>
      <c r="Y4682" s="65" t="str">
        <f t="shared" si="461"/>
        <v>DOUBLE</v>
      </c>
      <c r="Z4682" s="65">
        <f t="shared" si="462"/>
        <v>0</v>
      </c>
      <c r="AA4682" s="65">
        <f t="shared" si="463"/>
        <v>0</v>
      </c>
      <c r="AB4682" s="65">
        <f t="shared" si="464"/>
        <v>1</v>
      </c>
      <c r="AC4682" s="65">
        <f t="shared" si="465"/>
        <v>0</v>
      </c>
    </row>
    <row r="4683" spans="7:29" x14ac:dyDescent="0.25">
      <c r="G4683" s="71"/>
      <c r="H4683" s="113" t="str">
        <f t="shared" si="460"/>
        <v/>
      </c>
      <c r="I4683" s="72"/>
      <c r="Y4683" s="65" t="str">
        <f t="shared" si="461"/>
        <v>DOUBLE</v>
      </c>
      <c r="Z4683" s="65">
        <f t="shared" si="462"/>
        <v>0</v>
      </c>
      <c r="AA4683" s="65">
        <f t="shared" si="463"/>
        <v>0</v>
      </c>
      <c r="AB4683" s="65">
        <f t="shared" si="464"/>
        <v>1</v>
      </c>
      <c r="AC4683" s="65">
        <f t="shared" si="465"/>
        <v>0</v>
      </c>
    </row>
    <row r="4684" spans="7:29" x14ac:dyDescent="0.25">
      <c r="G4684" s="71"/>
      <c r="H4684" s="113" t="str">
        <f t="shared" si="460"/>
        <v/>
      </c>
      <c r="I4684" s="72"/>
      <c r="Y4684" s="65" t="str">
        <f t="shared" si="461"/>
        <v>DOUBLE</v>
      </c>
      <c r="Z4684" s="65">
        <f t="shared" si="462"/>
        <v>0</v>
      </c>
      <c r="AA4684" s="65">
        <f t="shared" si="463"/>
        <v>0</v>
      </c>
      <c r="AB4684" s="65">
        <f t="shared" si="464"/>
        <v>1</v>
      </c>
      <c r="AC4684" s="65">
        <f t="shared" si="465"/>
        <v>0</v>
      </c>
    </row>
    <row r="4685" spans="7:29" x14ac:dyDescent="0.25">
      <c r="G4685" s="71"/>
      <c r="H4685" s="113" t="str">
        <f t="shared" si="460"/>
        <v/>
      </c>
      <c r="I4685" s="72"/>
      <c r="Y4685" s="65" t="str">
        <f t="shared" si="461"/>
        <v>DOUBLE</v>
      </c>
      <c r="Z4685" s="65">
        <f t="shared" si="462"/>
        <v>0</v>
      </c>
      <c r="AA4685" s="65">
        <f t="shared" si="463"/>
        <v>0</v>
      </c>
      <c r="AB4685" s="65">
        <f t="shared" si="464"/>
        <v>1</v>
      </c>
      <c r="AC4685" s="65">
        <f t="shared" si="465"/>
        <v>0</v>
      </c>
    </row>
    <row r="4686" spans="7:29" x14ac:dyDescent="0.25">
      <c r="G4686" s="71"/>
      <c r="H4686" s="113" t="str">
        <f t="shared" si="460"/>
        <v/>
      </c>
      <c r="I4686" s="72"/>
      <c r="Y4686" s="65" t="str">
        <f t="shared" si="461"/>
        <v>DOUBLE</v>
      </c>
      <c r="Z4686" s="65">
        <f t="shared" si="462"/>
        <v>0</v>
      </c>
      <c r="AA4686" s="65">
        <f t="shared" si="463"/>
        <v>0</v>
      </c>
      <c r="AB4686" s="65">
        <f t="shared" si="464"/>
        <v>1</v>
      </c>
      <c r="AC4686" s="65">
        <f t="shared" si="465"/>
        <v>0</v>
      </c>
    </row>
    <row r="4687" spans="7:29" x14ac:dyDescent="0.25">
      <c r="G4687" s="71"/>
      <c r="H4687" s="113" t="str">
        <f t="shared" si="460"/>
        <v/>
      </c>
      <c r="I4687" s="72"/>
      <c r="Y4687" s="65" t="str">
        <f t="shared" si="461"/>
        <v>DOUBLE</v>
      </c>
      <c r="Z4687" s="65">
        <f t="shared" si="462"/>
        <v>0</v>
      </c>
      <c r="AA4687" s="65">
        <f t="shared" si="463"/>
        <v>0</v>
      </c>
      <c r="AB4687" s="65">
        <f t="shared" si="464"/>
        <v>1</v>
      </c>
      <c r="AC4687" s="65">
        <f t="shared" si="465"/>
        <v>0</v>
      </c>
    </row>
    <row r="4688" spans="7:29" x14ac:dyDescent="0.25">
      <c r="G4688" s="71"/>
      <c r="H4688" s="113" t="str">
        <f t="shared" si="460"/>
        <v/>
      </c>
      <c r="I4688" s="72"/>
      <c r="Y4688" s="65" t="str">
        <f t="shared" si="461"/>
        <v>DOUBLE</v>
      </c>
      <c r="Z4688" s="65">
        <f t="shared" si="462"/>
        <v>0</v>
      </c>
      <c r="AA4688" s="65">
        <f t="shared" si="463"/>
        <v>0</v>
      </c>
      <c r="AB4688" s="65">
        <f t="shared" si="464"/>
        <v>1</v>
      </c>
      <c r="AC4688" s="65">
        <f t="shared" si="465"/>
        <v>0</v>
      </c>
    </row>
    <row r="4689" spans="7:29" x14ac:dyDescent="0.25">
      <c r="G4689" s="71"/>
      <c r="H4689" s="113" t="str">
        <f t="shared" si="460"/>
        <v/>
      </c>
      <c r="I4689" s="72"/>
      <c r="Y4689" s="65" t="str">
        <f t="shared" si="461"/>
        <v>DOUBLE</v>
      </c>
      <c r="Z4689" s="65">
        <f t="shared" si="462"/>
        <v>0</v>
      </c>
      <c r="AA4689" s="65">
        <f t="shared" si="463"/>
        <v>0</v>
      </c>
      <c r="AB4689" s="65">
        <f t="shared" si="464"/>
        <v>1</v>
      </c>
      <c r="AC4689" s="65">
        <f t="shared" si="465"/>
        <v>0</v>
      </c>
    </row>
    <row r="4690" spans="7:29" x14ac:dyDescent="0.25">
      <c r="G4690" s="71"/>
      <c r="H4690" s="113" t="str">
        <f t="shared" si="460"/>
        <v/>
      </c>
      <c r="I4690" s="72"/>
      <c r="Y4690" s="65" t="str">
        <f t="shared" si="461"/>
        <v>DOUBLE</v>
      </c>
      <c r="Z4690" s="65">
        <f t="shared" si="462"/>
        <v>0</v>
      </c>
      <c r="AA4690" s="65">
        <f t="shared" si="463"/>
        <v>0</v>
      </c>
      <c r="AB4690" s="65">
        <f t="shared" si="464"/>
        <v>1</v>
      </c>
      <c r="AC4690" s="65">
        <f t="shared" si="465"/>
        <v>0</v>
      </c>
    </row>
    <row r="4691" spans="7:29" x14ac:dyDescent="0.25">
      <c r="G4691" s="71"/>
      <c r="H4691" s="113" t="str">
        <f t="shared" si="460"/>
        <v/>
      </c>
      <c r="I4691" s="72"/>
      <c r="Y4691" s="65" t="str">
        <f t="shared" si="461"/>
        <v>DOUBLE</v>
      </c>
      <c r="Z4691" s="65">
        <f t="shared" si="462"/>
        <v>0</v>
      </c>
      <c r="AA4691" s="65">
        <f t="shared" si="463"/>
        <v>0</v>
      </c>
      <c r="AB4691" s="65">
        <f t="shared" si="464"/>
        <v>1</v>
      </c>
      <c r="AC4691" s="65">
        <f t="shared" si="465"/>
        <v>0</v>
      </c>
    </row>
    <row r="4692" spans="7:29" x14ac:dyDescent="0.25">
      <c r="G4692" s="71"/>
      <c r="H4692" s="113" t="str">
        <f t="shared" si="460"/>
        <v/>
      </c>
      <c r="I4692" s="72"/>
      <c r="Y4692" s="65" t="str">
        <f t="shared" si="461"/>
        <v>DOUBLE</v>
      </c>
      <c r="Z4692" s="65">
        <f t="shared" si="462"/>
        <v>0</v>
      </c>
      <c r="AA4692" s="65">
        <f t="shared" si="463"/>
        <v>0</v>
      </c>
      <c r="AB4692" s="65">
        <f t="shared" si="464"/>
        <v>1</v>
      </c>
      <c r="AC4692" s="65">
        <f t="shared" si="465"/>
        <v>0</v>
      </c>
    </row>
    <row r="4693" spans="7:29" x14ac:dyDescent="0.25">
      <c r="G4693" s="71"/>
      <c r="H4693" s="113" t="str">
        <f t="shared" si="460"/>
        <v/>
      </c>
      <c r="I4693" s="72"/>
      <c r="Y4693" s="65" t="str">
        <f t="shared" si="461"/>
        <v>DOUBLE</v>
      </c>
      <c r="Z4693" s="65">
        <f t="shared" si="462"/>
        <v>0</v>
      </c>
      <c r="AA4693" s="65">
        <f t="shared" si="463"/>
        <v>0</v>
      </c>
      <c r="AB4693" s="65">
        <f t="shared" si="464"/>
        <v>1</v>
      </c>
      <c r="AC4693" s="65">
        <f t="shared" si="465"/>
        <v>0</v>
      </c>
    </row>
    <row r="4694" spans="7:29" x14ac:dyDescent="0.25">
      <c r="G4694" s="71"/>
      <c r="H4694" s="113" t="str">
        <f t="shared" si="460"/>
        <v/>
      </c>
      <c r="I4694" s="72"/>
      <c r="Y4694" s="65" t="str">
        <f t="shared" si="461"/>
        <v>DOUBLE</v>
      </c>
      <c r="Z4694" s="65">
        <f t="shared" si="462"/>
        <v>0</v>
      </c>
      <c r="AA4694" s="65">
        <f t="shared" si="463"/>
        <v>0</v>
      </c>
      <c r="AB4694" s="65">
        <f t="shared" si="464"/>
        <v>1</v>
      </c>
      <c r="AC4694" s="65">
        <f t="shared" si="465"/>
        <v>0</v>
      </c>
    </row>
    <row r="4695" spans="7:29" x14ac:dyDescent="0.25">
      <c r="G4695" s="71"/>
      <c r="H4695" s="113" t="str">
        <f t="shared" si="460"/>
        <v/>
      </c>
      <c r="I4695" s="72"/>
      <c r="Y4695" s="65" t="str">
        <f t="shared" si="461"/>
        <v>DOUBLE</v>
      </c>
      <c r="Z4695" s="65">
        <f t="shared" si="462"/>
        <v>0</v>
      </c>
      <c r="AA4695" s="65">
        <f t="shared" si="463"/>
        <v>0</v>
      </c>
      <c r="AB4695" s="65">
        <f t="shared" si="464"/>
        <v>1</v>
      </c>
      <c r="AC4695" s="65">
        <f t="shared" si="465"/>
        <v>0</v>
      </c>
    </row>
    <row r="4696" spans="7:29" x14ac:dyDescent="0.25">
      <c r="G4696" s="71"/>
      <c r="H4696" s="113" t="str">
        <f t="shared" si="460"/>
        <v/>
      </c>
      <c r="I4696" s="72"/>
      <c r="Y4696" s="65" t="str">
        <f t="shared" si="461"/>
        <v>DOUBLE</v>
      </c>
      <c r="Z4696" s="65">
        <f t="shared" si="462"/>
        <v>0</v>
      </c>
      <c r="AA4696" s="65">
        <f t="shared" si="463"/>
        <v>0</v>
      </c>
      <c r="AB4696" s="65">
        <f t="shared" si="464"/>
        <v>1</v>
      </c>
      <c r="AC4696" s="65">
        <f t="shared" si="465"/>
        <v>0</v>
      </c>
    </row>
    <row r="4697" spans="7:29" x14ac:dyDescent="0.25">
      <c r="G4697" s="71"/>
      <c r="H4697" s="113" t="str">
        <f t="shared" si="460"/>
        <v/>
      </c>
      <c r="I4697" s="72"/>
      <c r="Y4697" s="65" t="str">
        <f t="shared" si="461"/>
        <v>DOUBLE</v>
      </c>
      <c r="Z4697" s="65">
        <f t="shared" si="462"/>
        <v>0</v>
      </c>
      <c r="AA4697" s="65">
        <f t="shared" si="463"/>
        <v>0</v>
      </c>
      <c r="AB4697" s="65">
        <f t="shared" si="464"/>
        <v>1</v>
      </c>
      <c r="AC4697" s="65">
        <f t="shared" si="465"/>
        <v>0</v>
      </c>
    </row>
    <row r="4698" spans="7:29" x14ac:dyDescent="0.25">
      <c r="G4698" s="71"/>
      <c r="H4698" s="113" t="str">
        <f t="shared" si="460"/>
        <v/>
      </c>
      <c r="I4698" s="72"/>
      <c r="Y4698" s="65" t="str">
        <f t="shared" si="461"/>
        <v>DOUBLE</v>
      </c>
      <c r="Z4698" s="65">
        <f t="shared" si="462"/>
        <v>0</v>
      </c>
      <c r="AA4698" s="65">
        <f t="shared" si="463"/>
        <v>0</v>
      </c>
      <c r="AB4698" s="65">
        <f t="shared" si="464"/>
        <v>1</v>
      </c>
      <c r="AC4698" s="65">
        <f t="shared" si="465"/>
        <v>0</v>
      </c>
    </row>
    <row r="4699" spans="7:29" x14ac:dyDescent="0.25">
      <c r="G4699" s="71"/>
      <c r="H4699" s="113" t="str">
        <f t="shared" si="460"/>
        <v/>
      </c>
      <c r="I4699" s="72"/>
      <c r="Y4699" s="65" t="str">
        <f t="shared" si="461"/>
        <v>DOUBLE</v>
      </c>
      <c r="Z4699" s="65">
        <f t="shared" si="462"/>
        <v>0</v>
      </c>
      <c r="AA4699" s="65">
        <f t="shared" si="463"/>
        <v>0</v>
      </c>
      <c r="AB4699" s="65">
        <f t="shared" si="464"/>
        <v>1</v>
      </c>
      <c r="AC4699" s="65">
        <f t="shared" si="465"/>
        <v>0</v>
      </c>
    </row>
    <row r="4700" spans="7:29" x14ac:dyDescent="0.25">
      <c r="G4700" s="71"/>
      <c r="H4700" s="113" t="str">
        <f t="shared" si="460"/>
        <v/>
      </c>
      <c r="I4700" s="72"/>
      <c r="Y4700" s="65" t="str">
        <f t="shared" si="461"/>
        <v>DOUBLE</v>
      </c>
      <c r="Z4700" s="65">
        <f t="shared" si="462"/>
        <v>0</v>
      </c>
      <c r="AA4700" s="65">
        <f t="shared" si="463"/>
        <v>0</v>
      </c>
      <c r="AB4700" s="65">
        <f t="shared" si="464"/>
        <v>1</v>
      </c>
      <c r="AC4700" s="65">
        <f t="shared" si="465"/>
        <v>0</v>
      </c>
    </row>
    <row r="4701" spans="7:29" x14ac:dyDescent="0.25">
      <c r="G4701" s="71"/>
      <c r="H4701" s="113" t="str">
        <f t="shared" si="460"/>
        <v/>
      </c>
      <c r="I4701" s="72"/>
      <c r="Y4701" s="65" t="str">
        <f t="shared" si="461"/>
        <v>DOUBLE</v>
      </c>
      <c r="Z4701" s="65">
        <f t="shared" si="462"/>
        <v>0</v>
      </c>
      <c r="AA4701" s="65">
        <f t="shared" si="463"/>
        <v>0</v>
      </c>
      <c r="AB4701" s="65">
        <f t="shared" si="464"/>
        <v>1</v>
      </c>
      <c r="AC4701" s="65">
        <f t="shared" si="465"/>
        <v>0</v>
      </c>
    </row>
    <row r="4702" spans="7:29" x14ac:dyDescent="0.25">
      <c r="G4702" s="71"/>
      <c r="H4702" s="113" t="str">
        <f t="shared" si="460"/>
        <v/>
      </c>
      <c r="I4702" s="72"/>
      <c r="Y4702" s="65" t="str">
        <f t="shared" si="461"/>
        <v>DOUBLE</v>
      </c>
      <c r="Z4702" s="65">
        <f t="shared" si="462"/>
        <v>0</v>
      </c>
      <c r="AA4702" s="65">
        <f t="shared" si="463"/>
        <v>0</v>
      </c>
      <c r="AB4702" s="65">
        <f t="shared" si="464"/>
        <v>1</v>
      </c>
      <c r="AC4702" s="65">
        <f t="shared" si="465"/>
        <v>0</v>
      </c>
    </row>
    <row r="4703" spans="7:29" x14ac:dyDescent="0.25">
      <c r="G4703" s="71"/>
      <c r="H4703" s="113" t="str">
        <f t="shared" si="460"/>
        <v/>
      </c>
      <c r="I4703" s="72"/>
      <c r="Y4703" s="65" t="str">
        <f t="shared" si="461"/>
        <v>DOUBLE</v>
      </c>
      <c r="Z4703" s="65">
        <f t="shared" si="462"/>
        <v>0</v>
      </c>
      <c r="AA4703" s="65">
        <f t="shared" si="463"/>
        <v>0</v>
      </c>
      <c r="AB4703" s="65">
        <f t="shared" si="464"/>
        <v>1</v>
      </c>
      <c r="AC4703" s="65">
        <f t="shared" si="465"/>
        <v>0</v>
      </c>
    </row>
    <row r="4704" spans="7:29" x14ac:dyDescent="0.25">
      <c r="G4704" s="71"/>
      <c r="H4704" s="113" t="str">
        <f t="shared" si="460"/>
        <v/>
      </c>
      <c r="I4704" s="72"/>
      <c r="Y4704" s="65" t="str">
        <f t="shared" si="461"/>
        <v>DOUBLE</v>
      </c>
      <c r="Z4704" s="65">
        <f t="shared" si="462"/>
        <v>0</v>
      </c>
      <c r="AA4704" s="65">
        <f t="shared" si="463"/>
        <v>0</v>
      </c>
      <c r="AB4704" s="65">
        <f t="shared" si="464"/>
        <v>1</v>
      </c>
      <c r="AC4704" s="65">
        <f t="shared" si="465"/>
        <v>0</v>
      </c>
    </row>
    <row r="4705" spans="7:29" x14ac:dyDescent="0.25">
      <c r="G4705" s="71"/>
      <c r="H4705" s="113" t="str">
        <f t="shared" si="460"/>
        <v/>
      </c>
      <c r="I4705" s="72"/>
      <c r="Y4705" s="65" t="str">
        <f t="shared" si="461"/>
        <v>DOUBLE</v>
      </c>
      <c r="Z4705" s="65">
        <f t="shared" si="462"/>
        <v>0</v>
      </c>
      <c r="AA4705" s="65">
        <f t="shared" si="463"/>
        <v>0</v>
      </c>
      <c r="AB4705" s="65">
        <f t="shared" si="464"/>
        <v>1</v>
      </c>
      <c r="AC4705" s="65">
        <f t="shared" si="465"/>
        <v>0</v>
      </c>
    </row>
    <row r="4706" spans="7:29" x14ac:dyDescent="0.25">
      <c r="G4706" s="71"/>
      <c r="H4706" s="113" t="str">
        <f t="shared" si="460"/>
        <v/>
      </c>
      <c r="I4706" s="72"/>
      <c r="Y4706" s="65" t="str">
        <f t="shared" si="461"/>
        <v>DOUBLE</v>
      </c>
      <c r="Z4706" s="65">
        <f t="shared" si="462"/>
        <v>0</v>
      </c>
      <c r="AA4706" s="65">
        <f t="shared" si="463"/>
        <v>0</v>
      </c>
      <c r="AB4706" s="65">
        <f t="shared" si="464"/>
        <v>1</v>
      </c>
      <c r="AC4706" s="65">
        <f t="shared" si="465"/>
        <v>0</v>
      </c>
    </row>
    <row r="4707" spans="7:29" x14ac:dyDescent="0.25">
      <c r="G4707" s="71"/>
      <c r="H4707" s="113" t="str">
        <f t="shared" si="460"/>
        <v/>
      </c>
      <c r="I4707" s="72"/>
      <c r="Y4707" s="65" t="str">
        <f t="shared" si="461"/>
        <v>DOUBLE</v>
      </c>
      <c r="Z4707" s="65">
        <f t="shared" si="462"/>
        <v>0</v>
      </c>
      <c r="AA4707" s="65">
        <f t="shared" si="463"/>
        <v>0</v>
      </c>
      <c r="AB4707" s="65">
        <f t="shared" si="464"/>
        <v>1</v>
      </c>
      <c r="AC4707" s="65">
        <f t="shared" si="465"/>
        <v>0</v>
      </c>
    </row>
    <row r="4708" spans="7:29" x14ac:dyDescent="0.25">
      <c r="G4708" s="71"/>
      <c r="H4708" s="113" t="str">
        <f t="shared" si="460"/>
        <v/>
      </c>
      <c r="I4708" s="72"/>
      <c r="Y4708" s="65" t="str">
        <f t="shared" si="461"/>
        <v>DOUBLE</v>
      </c>
      <c r="Z4708" s="65">
        <f t="shared" si="462"/>
        <v>0</v>
      </c>
      <c r="AA4708" s="65">
        <f t="shared" si="463"/>
        <v>0</v>
      </c>
      <c r="AB4708" s="65">
        <f t="shared" si="464"/>
        <v>1</v>
      </c>
      <c r="AC4708" s="65">
        <f t="shared" si="465"/>
        <v>0</v>
      </c>
    </row>
    <row r="4709" spans="7:29" x14ac:dyDescent="0.25">
      <c r="G4709" s="71"/>
      <c r="H4709" s="113" t="str">
        <f t="shared" si="460"/>
        <v/>
      </c>
      <c r="I4709" s="72"/>
      <c r="Y4709" s="65" t="str">
        <f t="shared" si="461"/>
        <v>DOUBLE</v>
      </c>
      <c r="Z4709" s="65">
        <f t="shared" si="462"/>
        <v>0</v>
      </c>
      <c r="AA4709" s="65">
        <f t="shared" si="463"/>
        <v>0</v>
      </c>
      <c r="AB4709" s="65">
        <f t="shared" si="464"/>
        <v>1</v>
      </c>
      <c r="AC4709" s="65">
        <f t="shared" si="465"/>
        <v>0</v>
      </c>
    </row>
    <row r="4710" spans="7:29" x14ac:dyDescent="0.25">
      <c r="G4710" s="71"/>
      <c r="H4710" s="113" t="str">
        <f t="shared" si="460"/>
        <v/>
      </c>
      <c r="I4710" s="72"/>
      <c r="Y4710" s="65" t="str">
        <f t="shared" si="461"/>
        <v>DOUBLE</v>
      </c>
      <c r="Z4710" s="65">
        <f t="shared" si="462"/>
        <v>0</v>
      </c>
      <c r="AA4710" s="65">
        <f t="shared" si="463"/>
        <v>0</v>
      </c>
      <c r="AB4710" s="65">
        <f t="shared" si="464"/>
        <v>1</v>
      </c>
      <c r="AC4710" s="65">
        <f t="shared" si="465"/>
        <v>0</v>
      </c>
    </row>
    <row r="4711" spans="7:29" x14ac:dyDescent="0.25">
      <c r="G4711" s="71"/>
      <c r="H4711" s="113" t="str">
        <f t="shared" ref="H4711:H4774" si="466">LEFT(G4711,2)</f>
        <v/>
      </c>
      <c r="I4711" s="72"/>
      <c r="Y4711" s="65" t="str">
        <f t="shared" ref="Y4711:Y4774" si="467">IF(COUNTIF($G$5:$G$4836,G4552)&gt;1,"DOUBLE","")</f>
        <v>DOUBLE</v>
      </c>
      <c r="Z4711" s="65">
        <f t="shared" si="462"/>
        <v>0</v>
      </c>
      <c r="AA4711" s="65">
        <f t="shared" si="463"/>
        <v>0</v>
      </c>
      <c r="AB4711" s="65">
        <f t="shared" si="464"/>
        <v>1</v>
      </c>
      <c r="AC4711" s="65">
        <f t="shared" si="465"/>
        <v>0</v>
      </c>
    </row>
    <row r="4712" spans="7:29" x14ac:dyDescent="0.25">
      <c r="G4712" s="71"/>
      <c r="H4712" s="113" t="str">
        <f t="shared" si="466"/>
        <v/>
      </c>
      <c r="I4712" s="72"/>
      <c r="Y4712" s="65" t="str">
        <f t="shared" si="467"/>
        <v>DOUBLE</v>
      </c>
      <c r="Z4712" s="65">
        <f t="shared" si="462"/>
        <v>0</v>
      </c>
      <c r="AA4712" s="65">
        <f t="shared" si="463"/>
        <v>0</v>
      </c>
      <c r="AB4712" s="65">
        <f t="shared" si="464"/>
        <v>1</v>
      </c>
      <c r="AC4712" s="65">
        <f t="shared" si="465"/>
        <v>0</v>
      </c>
    </row>
    <row r="4713" spans="7:29" x14ac:dyDescent="0.25">
      <c r="G4713" s="71"/>
      <c r="H4713" s="113" t="str">
        <f t="shared" si="466"/>
        <v/>
      </c>
      <c r="I4713" s="72"/>
      <c r="Y4713" s="65" t="str">
        <f t="shared" si="467"/>
        <v>DOUBLE</v>
      </c>
      <c r="Z4713" s="65">
        <f t="shared" si="462"/>
        <v>0</v>
      </c>
      <c r="AA4713" s="65">
        <f t="shared" si="463"/>
        <v>0</v>
      </c>
      <c r="AB4713" s="65">
        <f t="shared" si="464"/>
        <v>1</v>
      </c>
      <c r="AC4713" s="65">
        <f t="shared" si="465"/>
        <v>0</v>
      </c>
    </row>
    <row r="4714" spans="7:29" x14ac:dyDescent="0.25">
      <c r="G4714" s="71"/>
      <c r="H4714" s="113" t="str">
        <f t="shared" si="466"/>
        <v/>
      </c>
      <c r="I4714" s="72"/>
      <c r="Y4714" s="65" t="str">
        <f t="shared" si="467"/>
        <v>DOUBLE</v>
      </c>
      <c r="Z4714" s="65">
        <f t="shared" si="462"/>
        <v>0</v>
      </c>
      <c r="AA4714" s="65">
        <f t="shared" si="463"/>
        <v>0</v>
      </c>
      <c r="AB4714" s="65">
        <f t="shared" si="464"/>
        <v>1</v>
      </c>
      <c r="AC4714" s="65">
        <f t="shared" si="465"/>
        <v>0</v>
      </c>
    </row>
    <row r="4715" spans="7:29" x14ac:dyDescent="0.25">
      <c r="G4715" s="71"/>
      <c r="H4715" s="113" t="str">
        <f t="shared" si="466"/>
        <v/>
      </c>
      <c r="I4715" s="72"/>
      <c r="Y4715" s="65" t="str">
        <f t="shared" si="467"/>
        <v>DOUBLE</v>
      </c>
      <c r="Z4715" s="65">
        <f t="shared" si="462"/>
        <v>0</v>
      </c>
      <c r="AA4715" s="65">
        <f t="shared" si="463"/>
        <v>0</v>
      </c>
      <c r="AB4715" s="65">
        <f t="shared" si="464"/>
        <v>1</v>
      </c>
      <c r="AC4715" s="65">
        <f t="shared" si="465"/>
        <v>0</v>
      </c>
    </row>
    <row r="4716" spans="7:29" x14ac:dyDescent="0.25">
      <c r="G4716" s="71"/>
      <c r="H4716" s="113" t="str">
        <f t="shared" si="466"/>
        <v/>
      </c>
      <c r="I4716" s="72"/>
      <c r="Y4716" s="65" t="str">
        <f t="shared" si="467"/>
        <v>DOUBLE</v>
      </c>
      <c r="Z4716" s="65">
        <f t="shared" si="462"/>
        <v>0</v>
      </c>
      <c r="AA4716" s="65">
        <f t="shared" si="463"/>
        <v>0</v>
      </c>
      <c r="AB4716" s="65">
        <f t="shared" si="464"/>
        <v>1</v>
      </c>
      <c r="AC4716" s="65">
        <f t="shared" si="465"/>
        <v>0</v>
      </c>
    </row>
    <row r="4717" spans="7:29" x14ac:dyDescent="0.25">
      <c r="G4717" s="71"/>
      <c r="H4717" s="113" t="str">
        <f t="shared" si="466"/>
        <v/>
      </c>
      <c r="I4717" s="72"/>
      <c r="Y4717" s="65" t="str">
        <f t="shared" si="467"/>
        <v>DOUBLE</v>
      </c>
      <c r="Z4717" s="65">
        <f t="shared" si="462"/>
        <v>0</v>
      </c>
      <c r="AA4717" s="65">
        <f t="shared" si="463"/>
        <v>0</v>
      </c>
      <c r="AB4717" s="65">
        <f t="shared" si="464"/>
        <v>1</v>
      </c>
      <c r="AC4717" s="65">
        <f t="shared" si="465"/>
        <v>0</v>
      </c>
    </row>
    <row r="4718" spans="7:29" x14ac:dyDescent="0.25">
      <c r="G4718" s="71"/>
      <c r="H4718" s="113" t="str">
        <f t="shared" si="466"/>
        <v/>
      </c>
      <c r="I4718" s="72"/>
      <c r="Y4718" s="65" t="str">
        <f t="shared" si="467"/>
        <v>DOUBLE</v>
      </c>
      <c r="Z4718" s="65">
        <f t="shared" si="462"/>
        <v>0</v>
      </c>
      <c r="AA4718" s="65">
        <f t="shared" si="463"/>
        <v>0</v>
      </c>
      <c r="AB4718" s="65">
        <f t="shared" si="464"/>
        <v>1</v>
      </c>
      <c r="AC4718" s="65">
        <f t="shared" si="465"/>
        <v>0</v>
      </c>
    </row>
    <row r="4719" spans="7:29" x14ac:dyDescent="0.25">
      <c r="G4719" s="71"/>
      <c r="H4719" s="113" t="str">
        <f t="shared" si="466"/>
        <v/>
      </c>
      <c r="I4719" s="72"/>
      <c r="Y4719" s="65" t="str">
        <f t="shared" si="467"/>
        <v>DOUBLE</v>
      </c>
      <c r="Z4719" s="65">
        <f t="shared" si="462"/>
        <v>0</v>
      </c>
      <c r="AA4719" s="65">
        <f t="shared" si="463"/>
        <v>0</v>
      </c>
      <c r="AB4719" s="65">
        <f t="shared" si="464"/>
        <v>1</v>
      </c>
      <c r="AC4719" s="65">
        <f t="shared" si="465"/>
        <v>0</v>
      </c>
    </row>
    <row r="4720" spans="7:29" x14ac:dyDescent="0.25">
      <c r="G4720" s="71"/>
      <c r="H4720" s="113" t="str">
        <f t="shared" si="466"/>
        <v/>
      </c>
      <c r="I4720" s="72"/>
      <c r="Y4720" s="65" t="str">
        <f t="shared" si="467"/>
        <v>DOUBLE</v>
      </c>
      <c r="Z4720" s="65">
        <f t="shared" si="462"/>
        <v>0</v>
      </c>
      <c r="AA4720" s="65">
        <f t="shared" si="463"/>
        <v>0</v>
      </c>
      <c r="AB4720" s="65">
        <f t="shared" si="464"/>
        <v>1</v>
      </c>
      <c r="AC4720" s="65">
        <f t="shared" si="465"/>
        <v>0</v>
      </c>
    </row>
    <row r="4721" spans="7:29" x14ac:dyDescent="0.25">
      <c r="G4721" s="71"/>
      <c r="H4721" s="113" t="str">
        <f t="shared" si="466"/>
        <v/>
      </c>
      <c r="I4721" s="72"/>
      <c r="Y4721" s="65" t="str">
        <f t="shared" si="467"/>
        <v>DOUBLE</v>
      </c>
      <c r="Z4721" s="65">
        <f t="shared" si="462"/>
        <v>0</v>
      </c>
      <c r="AA4721" s="65">
        <f t="shared" si="463"/>
        <v>0</v>
      </c>
      <c r="AB4721" s="65">
        <f t="shared" si="464"/>
        <v>1</v>
      </c>
      <c r="AC4721" s="65">
        <f t="shared" si="465"/>
        <v>0</v>
      </c>
    </row>
    <row r="4722" spans="7:29" x14ac:dyDescent="0.25">
      <c r="G4722" s="71"/>
      <c r="H4722" s="113" t="str">
        <f t="shared" si="466"/>
        <v/>
      </c>
      <c r="I4722" s="72"/>
      <c r="Y4722" s="65" t="str">
        <f t="shared" si="467"/>
        <v>DOUBLE</v>
      </c>
      <c r="Z4722" s="65">
        <f t="shared" si="462"/>
        <v>0</v>
      </c>
      <c r="AA4722" s="65">
        <f t="shared" si="463"/>
        <v>0</v>
      </c>
      <c r="AB4722" s="65">
        <f t="shared" si="464"/>
        <v>1</v>
      </c>
      <c r="AC4722" s="65">
        <f t="shared" si="465"/>
        <v>0</v>
      </c>
    </row>
    <row r="4723" spans="7:29" x14ac:dyDescent="0.25">
      <c r="G4723" s="71"/>
      <c r="H4723" s="113" t="str">
        <f t="shared" si="466"/>
        <v/>
      </c>
      <c r="I4723" s="72"/>
      <c r="Y4723" s="65" t="str">
        <f t="shared" si="467"/>
        <v>DOUBLE</v>
      </c>
      <c r="Z4723" s="65">
        <f t="shared" si="462"/>
        <v>0</v>
      </c>
      <c r="AA4723" s="65">
        <f t="shared" si="463"/>
        <v>0</v>
      </c>
      <c r="AB4723" s="65">
        <f t="shared" si="464"/>
        <v>1</v>
      </c>
      <c r="AC4723" s="65">
        <f t="shared" si="465"/>
        <v>0</v>
      </c>
    </row>
    <row r="4724" spans="7:29" x14ac:dyDescent="0.25">
      <c r="G4724" s="71"/>
      <c r="H4724" s="113" t="str">
        <f t="shared" si="466"/>
        <v/>
      </c>
      <c r="I4724" s="72"/>
      <c r="Y4724" s="65" t="str">
        <f t="shared" si="467"/>
        <v>DOUBLE</v>
      </c>
      <c r="Z4724" s="65">
        <f t="shared" si="462"/>
        <v>0</v>
      </c>
      <c r="AA4724" s="65">
        <f t="shared" si="463"/>
        <v>0</v>
      </c>
      <c r="AB4724" s="65">
        <f t="shared" si="464"/>
        <v>1</v>
      </c>
      <c r="AC4724" s="65">
        <f t="shared" si="465"/>
        <v>0</v>
      </c>
    </row>
    <row r="4725" spans="7:29" x14ac:dyDescent="0.25">
      <c r="G4725" s="71"/>
      <c r="H4725" s="113" t="str">
        <f t="shared" si="466"/>
        <v/>
      </c>
      <c r="I4725" s="72"/>
      <c r="Y4725" s="65" t="str">
        <f t="shared" si="467"/>
        <v>DOUBLE</v>
      </c>
      <c r="Z4725" s="65">
        <f t="shared" si="462"/>
        <v>0</v>
      </c>
      <c r="AA4725" s="65">
        <f t="shared" si="463"/>
        <v>0</v>
      </c>
      <c r="AB4725" s="65">
        <f t="shared" si="464"/>
        <v>1</v>
      </c>
      <c r="AC4725" s="65">
        <f t="shared" si="465"/>
        <v>0</v>
      </c>
    </row>
    <row r="4726" spans="7:29" x14ac:dyDescent="0.25">
      <c r="G4726" s="71"/>
      <c r="H4726" s="113" t="str">
        <f t="shared" si="466"/>
        <v/>
      </c>
      <c r="I4726" s="72"/>
      <c r="Y4726" s="65" t="str">
        <f t="shared" si="467"/>
        <v>DOUBLE</v>
      </c>
      <c r="Z4726" s="65">
        <f t="shared" si="462"/>
        <v>0</v>
      </c>
      <c r="AA4726" s="65">
        <f t="shared" si="463"/>
        <v>0</v>
      </c>
      <c r="AB4726" s="65">
        <f t="shared" si="464"/>
        <v>1</v>
      </c>
      <c r="AC4726" s="65">
        <f t="shared" si="465"/>
        <v>0</v>
      </c>
    </row>
    <row r="4727" spans="7:29" x14ac:dyDescent="0.25">
      <c r="G4727" s="71"/>
      <c r="H4727" s="113" t="str">
        <f t="shared" si="466"/>
        <v/>
      </c>
      <c r="I4727" s="72"/>
      <c r="Y4727" s="65" t="str">
        <f t="shared" si="467"/>
        <v>DOUBLE</v>
      </c>
      <c r="Z4727" s="65">
        <f t="shared" si="462"/>
        <v>0</v>
      </c>
      <c r="AA4727" s="65">
        <f t="shared" si="463"/>
        <v>0</v>
      </c>
      <c r="AB4727" s="65">
        <f t="shared" si="464"/>
        <v>1</v>
      </c>
      <c r="AC4727" s="65">
        <f t="shared" si="465"/>
        <v>0</v>
      </c>
    </row>
    <row r="4728" spans="7:29" x14ac:dyDescent="0.25">
      <c r="G4728" s="71"/>
      <c r="H4728" s="113" t="str">
        <f t="shared" si="466"/>
        <v/>
      </c>
      <c r="I4728" s="72"/>
      <c r="Y4728" s="65" t="str">
        <f t="shared" si="467"/>
        <v>DOUBLE</v>
      </c>
      <c r="Z4728" s="65">
        <f t="shared" si="462"/>
        <v>0</v>
      </c>
      <c r="AA4728" s="65">
        <f t="shared" si="463"/>
        <v>0</v>
      </c>
      <c r="AB4728" s="65">
        <f t="shared" si="464"/>
        <v>1</v>
      </c>
      <c r="AC4728" s="65">
        <f t="shared" si="465"/>
        <v>0</v>
      </c>
    </row>
    <row r="4729" spans="7:29" x14ac:dyDescent="0.25">
      <c r="G4729" s="71"/>
      <c r="H4729" s="113" t="str">
        <f t="shared" si="466"/>
        <v/>
      </c>
      <c r="I4729" s="72"/>
      <c r="Y4729" s="65" t="str">
        <f t="shared" si="467"/>
        <v>DOUBLE</v>
      </c>
      <c r="Z4729" s="65">
        <f t="shared" si="462"/>
        <v>0</v>
      </c>
      <c r="AA4729" s="65">
        <f t="shared" si="463"/>
        <v>0</v>
      </c>
      <c r="AB4729" s="65">
        <f t="shared" si="464"/>
        <v>1</v>
      </c>
      <c r="AC4729" s="65">
        <f t="shared" si="465"/>
        <v>0</v>
      </c>
    </row>
    <row r="4730" spans="7:29" x14ac:dyDescent="0.25">
      <c r="G4730" s="71"/>
      <c r="H4730" s="113" t="str">
        <f t="shared" si="466"/>
        <v/>
      </c>
      <c r="I4730" s="72"/>
      <c r="Y4730" s="65" t="str">
        <f t="shared" si="467"/>
        <v>DOUBLE</v>
      </c>
      <c r="Z4730" s="65">
        <f t="shared" si="462"/>
        <v>0</v>
      </c>
      <c r="AA4730" s="65">
        <f t="shared" si="463"/>
        <v>0</v>
      </c>
      <c r="AB4730" s="65">
        <f t="shared" si="464"/>
        <v>1</v>
      </c>
      <c r="AC4730" s="65">
        <f t="shared" si="465"/>
        <v>0</v>
      </c>
    </row>
    <row r="4731" spans="7:29" x14ac:dyDescent="0.25">
      <c r="G4731" s="71"/>
      <c r="H4731" s="113" t="str">
        <f t="shared" si="466"/>
        <v/>
      </c>
      <c r="I4731" s="72"/>
      <c r="Y4731" s="65" t="str">
        <f t="shared" si="467"/>
        <v>DOUBLE</v>
      </c>
      <c r="Z4731" s="65">
        <f t="shared" si="462"/>
        <v>0</v>
      </c>
      <c r="AA4731" s="65">
        <f t="shared" si="463"/>
        <v>0</v>
      </c>
      <c r="AB4731" s="65">
        <f t="shared" si="464"/>
        <v>1</v>
      </c>
      <c r="AC4731" s="65">
        <f t="shared" si="465"/>
        <v>0</v>
      </c>
    </row>
    <row r="4732" spans="7:29" x14ac:dyDescent="0.25">
      <c r="G4732" s="71"/>
      <c r="H4732" s="113" t="str">
        <f t="shared" si="466"/>
        <v/>
      </c>
      <c r="I4732" s="72"/>
      <c r="Y4732" s="65" t="str">
        <f t="shared" si="467"/>
        <v>DOUBLE</v>
      </c>
      <c r="Z4732" s="65">
        <f t="shared" si="462"/>
        <v>0</v>
      </c>
      <c r="AA4732" s="65">
        <f t="shared" si="463"/>
        <v>0</v>
      </c>
      <c r="AB4732" s="65">
        <f t="shared" si="464"/>
        <v>1</v>
      </c>
      <c r="AC4732" s="65">
        <f t="shared" si="465"/>
        <v>0</v>
      </c>
    </row>
    <row r="4733" spans="7:29" x14ac:dyDescent="0.25">
      <c r="G4733" s="71"/>
      <c r="H4733" s="113" t="str">
        <f t="shared" si="466"/>
        <v/>
      </c>
      <c r="I4733" s="72"/>
      <c r="Y4733" s="65" t="str">
        <f t="shared" si="467"/>
        <v>DOUBLE</v>
      </c>
      <c r="Z4733" s="65">
        <f t="shared" si="462"/>
        <v>0</v>
      </c>
      <c r="AA4733" s="65">
        <f t="shared" si="463"/>
        <v>0</v>
      </c>
      <c r="AB4733" s="65">
        <f t="shared" si="464"/>
        <v>1</v>
      </c>
      <c r="AC4733" s="65">
        <f t="shared" si="465"/>
        <v>0</v>
      </c>
    </row>
    <row r="4734" spans="7:29" x14ac:dyDescent="0.25">
      <c r="G4734" s="71"/>
      <c r="H4734" s="113" t="str">
        <f t="shared" si="466"/>
        <v/>
      </c>
      <c r="I4734" s="72"/>
      <c r="Y4734" s="65" t="str">
        <f t="shared" si="467"/>
        <v>DOUBLE</v>
      </c>
      <c r="Z4734" s="65">
        <f t="shared" si="462"/>
        <v>0</v>
      </c>
      <c r="AA4734" s="65">
        <f t="shared" si="463"/>
        <v>0</v>
      </c>
      <c r="AB4734" s="65">
        <f t="shared" si="464"/>
        <v>1</v>
      </c>
      <c r="AC4734" s="65">
        <f t="shared" si="465"/>
        <v>0</v>
      </c>
    </row>
    <row r="4735" spans="7:29" x14ac:dyDescent="0.25">
      <c r="G4735" s="71"/>
      <c r="H4735" s="113" t="str">
        <f t="shared" si="466"/>
        <v/>
      </c>
      <c r="I4735" s="72"/>
      <c r="Y4735" s="65" t="str">
        <f t="shared" si="467"/>
        <v>DOUBLE</v>
      </c>
      <c r="Z4735" s="65">
        <f t="shared" si="462"/>
        <v>0</v>
      </c>
      <c r="AA4735" s="65">
        <f t="shared" si="463"/>
        <v>0</v>
      </c>
      <c r="AB4735" s="65">
        <f t="shared" si="464"/>
        <v>1</v>
      </c>
      <c r="AC4735" s="65">
        <f t="shared" si="465"/>
        <v>0</v>
      </c>
    </row>
    <row r="4736" spans="7:29" x14ac:dyDescent="0.25">
      <c r="G4736" s="71"/>
      <c r="H4736" s="113" t="str">
        <f t="shared" si="466"/>
        <v/>
      </c>
      <c r="I4736" s="72"/>
      <c r="Y4736" s="65" t="str">
        <f t="shared" si="467"/>
        <v>DOUBLE</v>
      </c>
      <c r="Z4736" s="65">
        <f t="shared" si="462"/>
        <v>0</v>
      </c>
      <c r="AA4736" s="65">
        <f t="shared" si="463"/>
        <v>0</v>
      </c>
      <c r="AB4736" s="65">
        <f t="shared" si="464"/>
        <v>1</v>
      </c>
      <c r="AC4736" s="65">
        <f t="shared" si="465"/>
        <v>0</v>
      </c>
    </row>
    <row r="4737" spans="7:29" x14ac:dyDescent="0.25">
      <c r="G4737" s="71"/>
      <c r="H4737" s="113" t="str">
        <f t="shared" si="466"/>
        <v/>
      </c>
      <c r="I4737" s="72"/>
      <c r="Y4737" s="65" t="str">
        <f t="shared" si="467"/>
        <v>DOUBLE</v>
      </c>
      <c r="Z4737" s="65">
        <f t="shared" ref="Z4737:Z4800" si="468">A4578</f>
        <v>0</v>
      </c>
      <c r="AA4737" s="65">
        <f t="shared" si="463"/>
        <v>0</v>
      </c>
      <c r="AB4737" s="65">
        <f t="shared" si="464"/>
        <v>1</v>
      </c>
      <c r="AC4737" s="65">
        <f t="shared" si="465"/>
        <v>0</v>
      </c>
    </row>
    <row r="4738" spans="7:29" x14ac:dyDescent="0.25">
      <c r="G4738" s="71"/>
      <c r="H4738" s="113" t="str">
        <f t="shared" si="466"/>
        <v/>
      </c>
      <c r="I4738" s="72"/>
      <c r="Y4738" s="65" t="str">
        <f t="shared" si="467"/>
        <v>DOUBLE</v>
      </c>
      <c r="Z4738" s="65">
        <f t="shared" si="468"/>
        <v>0</v>
      </c>
      <c r="AA4738" s="65">
        <f t="shared" si="463"/>
        <v>0</v>
      </c>
      <c r="AB4738" s="65">
        <f t="shared" si="464"/>
        <v>1</v>
      </c>
      <c r="AC4738" s="65">
        <f t="shared" si="465"/>
        <v>0</v>
      </c>
    </row>
    <row r="4739" spans="7:29" x14ac:dyDescent="0.25">
      <c r="G4739" s="71"/>
      <c r="H4739" s="113" t="str">
        <f t="shared" si="466"/>
        <v/>
      </c>
      <c r="I4739" s="72"/>
      <c r="Y4739" s="65" t="str">
        <f t="shared" si="467"/>
        <v>DOUBLE</v>
      </c>
      <c r="Z4739" s="65">
        <f t="shared" si="468"/>
        <v>0</v>
      </c>
      <c r="AA4739" s="65">
        <f t="shared" ref="AA4739:AA4802" si="469">I4580</f>
        <v>0</v>
      </c>
      <c r="AB4739" s="65">
        <f t="shared" ref="AB4739:AB4802" si="470">IF(ISNA(MATCH(C4580,G4580,0)),1,0)</f>
        <v>1</v>
      </c>
      <c r="AC4739" s="65">
        <f t="shared" si="465"/>
        <v>0</v>
      </c>
    </row>
    <row r="4740" spans="7:29" x14ac:dyDescent="0.25">
      <c r="G4740" s="71"/>
      <c r="H4740" s="113" t="str">
        <f t="shared" si="466"/>
        <v/>
      </c>
      <c r="I4740" s="72"/>
      <c r="Y4740" s="65" t="str">
        <f t="shared" si="467"/>
        <v>DOUBLE</v>
      </c>
      <c r="Z4740" s="65">
        <f t="shared" si="468"/>
        <v>0</v>
      </c>
      <c r="AA4740" s="65">
        <f t="shared" si="469"/>
        <v>0</v>
      </c>
      <c r="AB4740" s="65">
        <f t="shared" si="470"/>
        <v>1</v>
      </c>
      <c r="AC4740" s="65">
        <f t="shared" si="465"/>
        <v>0</v>
      </c>
    </row>
    <row r="4741" spans="7:29" x14ac:dyDescent="0.25">
      <c r="G4741" s="71"/>
      <c r="H4741" s="113" t="str">
        <f t="shared" si="466"/>
        <v/>
      </c>
      <c r="I4741" s="72"/>
      <c r="Y4741" s="65" t="str">
        <f t="shared" si="467"/>
        <v>DOUBLE</v>
      </c>
      <c r="Z4741" s="65">
        <f t="shared" si="468"/>
        <v>0</v>
      </c>
      <c r="AA4741" s="65">
        <f t="shared" si="469"/>
        <v>0</v>
      </c>
      <c r="AB4741" s="65">
        <f t="shared" si="470"/>
        <v>1</v>
      </c>
      <c r="AC4741" s="65">
        <f t="shared" si="465"/>
        <v>0</v>
      </c>
    </row>
    <row r="4742" spans="7:29" x14ac:dyDescent="0.25">
      <c r="G4742" s="71"/>
      <c r="H4742" s="113" t="str">
        <f t="shared" si="466"/>
        <v/>
      </c>
      <c r="I4742" s="72"/>
      <c r="Y4742" s="65" t="str">
        <f t="shared" si="467"/>
        <v>DOUBLE</v>
      </c>
      <c r="Z4742" s="65">
        <f t="shared" si="468"/>
        <v>0</v>
      </c>
      <c r="AA4742" s="65">
        <f t="shared" si="469"/>
        <v>0</v>
      </c>
      <c r="AB4742" s="65">
        <f t="shared" si="470"/>
        <v>1</v>
      </c>
      <c r="AC4742" s="65">
        <f t="shared" si="465"/>
        <v>0</v>
      </c>
    </row>
    <row r="4743" spans="7:29" x14ac:dyDescent="0.25">
      <c r="G4743" s="71"/>
      <c r="H4743" s="113" t="str">
        <f t="shared" si="466"/>
        <v/>
      </c>
      <c r="I4743" s="72"/>
      <c r="Y4743" s="65" t="str">
        <f t="shared" si="467"/>
        <v>DOUBLE</v>
      </c>
      <c r="Z4743" s="65">
        <f t="shared" si="468"/>
        <v>0</v>
      </c>
      <c r="AA4743" s="65">
        <f t="shared" si="469"/>
        <v>0</v>
      </c>
      <c r="AB4743" s="65">
        <f t="shared" si="470"/>
        <v>1</v>
      </c>
      <c r="AC4743" s="65">
        <f t="shared" ref="AC4743:AC4806" si="471">LEN(G4584)</f>
        <v>0</v>
      </c>
    </row>
    <row r="4744" spans="7:29" x14ac:dyDescent="0.25">
      <c r="G4744" s="71"/>
      <c r="H4744" s="113" t="str">
        <f t="shared" si="466"/>
        <v/>
      </c>
      <c r="I4744" s="72"/>
      <c r="Y4744" s="65" t="str">
        <f t="shared" si="467"/>
        <v>DOUBLE</v>
      </c>
      <c r="Z4744" s="65">
        <f t="shared" si="468"/>
        <v>0</v>
      </c>
      <c r="AA4744" s="65">
        <f t="shared" si="469"/>
        <v>0</v>
      </c>
      <c r="AB4744" s="65">
        <f t="shared" si="470"/>
        <v>1</v>
      </c>
      <c r="AC4744" s="65">
        <f t="shared" si="471"/>
        <v>0</v>
      </c>
    </row>
    <row r="4745" spans="7:29" x14ac:dyDescent="0.25">
      <c r="G4745" s="71"/>
      <c r="H4745" s="113" t="str">
        <f t="shared" si="466"/>
        <v/>
      </c>
      <c r="I4745" s="72"/>
      <c r="Y4745" s="65" t="str">
        <f t="shared" si="467"/>
        <v>DOUBLE</v>
      </c>
      <c r="Z4745" s="65">
        <f t="shared" si="468"/>
        <v>0</v>
      </c>
      <c r="AA4745" s="65">
        <f t="shared" si="469"/>
        <v>0</v>
      </c>
      <c r="AB4745" s="65">
        <f t="shared" si="470"/>
        <v>1</v>
      </c>
      <c r="AC4745" s="65">
        <f t="shared" si="471"/>
        <v>0</v>
      </c>
    </row>
    <row r="4746" spans="7:29" x14ac:dyDescent="0.25">
      <c r="G4746" s="71"/>
      <c r="H4746" s="113" t="str">
        <f t="shared" si="466"/>
        <v/>
      </c>
      <c r="I4746" s="72"/>
      <c r="Y4746" s="65" t="str">
        <f t="shared" si="467"/>
        <v>DOUBLE</v>
      </c>
      <c r="Z4746" s="65">
        <f t="shared" si="468"/>
        <v>0</v>
      </c>
      <c r="AA4746" s="65">
        <f t="shared" si="469"/>
        <v>0</v>
      </c>
      <c r="AB4746" s="65">
        <f t="shared" si="470"/>
        <v>1</v>
      </c>
      <c r="AC4746" s="65">
        <f t="shared" si="471"/>
        <v>0</v>
      </c>
    </row>
    <row r="4747" spans="7:29" x14ac:dyDescent="0.25">
      <c r="G4747" s="71"/>
      <c r="H4747" s="113" t="str">
        <f t="shared" si="466"/>
        <v/>
      </c>
      <c r="I4747" s="72"/>
      <c r="Y4747" s="65" t="str">
        <f t="shared" si="467"/>
        <v>DOUBLE</v>
      </c>
      <c r="Z4747" s="65">
        <f t="shared" si="468"/>
        <v>0</v>
      </c>
      <c r="AA4747" s="65">
        <f t="shared" si="469"/>
        <v>0</v>
      </c>
      <c r="AB4747" s="65">
        <f t="shared" si="470"/>
        <v>1</v>
      </c>
      <c r="AC4747" s="65">
        <f t="shared" si="471"/>
        <v>0</v>
      </c>
    </row>
    <row r="4748" spans="7:29" x14ac:dyDescent="0.25">
      <c r="G4748" s="71"/>
      <c r="H4748" s="113" t="str">
        <f t="shared" si="466"/>
        <v/>
      </c>
      <c r="I4748" s="72"/>
      <c r="Y4748" s="65" t="str">
        <f t="shared" si="467"/>
        <v>DOUBLE</v>
      </c>
      <c r="Z4748" s="65">
        <f t="shared" si="468"/>
        <v>0</v>
      </c>
      <c r="AA4748" s="65">
        <f t="shared" si="469"/>
        <v>0</v>
      </c>
      <c r="AB4748" s="65">
        <f t="shared" si="470"/>
        <v>1</v>
      </c>
      <c r="AC4748" s="65">
        <f t="shared" si="471"/>
        <v>0</v>
      </c>
    </row>
    <row r="4749" spans="7:29" x14ac:dyDescent="0.25">
      <c r="G4749" s="71"/>
      <c r="H4749" s="113" t="str">
        <f t="shared" si="466"/>
        <v/>
      </c>
      <c r="I4749" s="72"/>
      <c r="Y4749" s="65" t="str">
        <f t="shared" si="467"/>
        <v>DOUBLE</v>
      </c>
      <c r="Z4749" s="65">
        <f t="shared" si="468"/>
        <v>0</v>
      </c>
      <c r="AA4749" s="65">
        <f t="shared" si="469"/>
        <v>0</v>
      </c>
      <c r="AB4749" s="65">
        <f t="shared" si="470"/>
        <v>1</v>
      </c>
      <c r="AC4749" s="65">
        <f t="shared" si="471"/>
        <v>0</v>
      </c>
    </row>
    <row r="4750" spans="7:29" x14ac:dyDescent="0.25">
      <c r="G4750" s="71"/>
      <c r="H4750" s="113" t="str">
        <f t="shared" si="466"/>
        <v/>
      </c>
      <c r="I4750" s="72"/>
      <c r="Y4750" s="65" t="str">
        <f t="shared" si="467"/>
        <v>DOUBLE</v>
      </c>
      <c r="Z4750" s="65">
        <f t="shared" si="468"/>
        <v>0</v>
      </c>
      <c r="AA4750" s="65">
        <f t="shared" si="469"/>
        <v>0</v>
      </c>
      <c r="AB4750" s="65">
        <f t="shared" si="470"/>
        <v>1</v>
      </c>
      <c r="AC4750" s="65">
        <f t="shared" si="471"/>
        <v>0</v>
      </c>
    </row>
    <row r="4751" spans="7:29" x14ac:dyDescent="0.25">
      <c r="G4751" s="71"/>
      <c r="H4751" s="113" t="str">
        <f t="shared" si="466"/>
        <v/>
      </c>
      <c r="I4751" s="72"/>
      <c r="Y4751" s="65" t="str">
        <f t="shared" si="467"/>
        <v>DOUBLE</v>
      </c>
      <c r="Z4751" s="65">
        <f t="shared" si="468"/>
        <v>0</v>
      </c>
      <c r="AA4751" s="65">
        <f t="shared" si="469"/>
        <v>0</v>
      </c>
      <c r="AB4751" s="65">
        <f t="shared" si="470"/>
        <v>1</v>
      </c>
      <c r="AC4751" s="65">
        <f t="shared" si="471"/>
        <v>0</v>
      </c>
    </row>
    <row r="4752" spans="7:29" x14ac:dyDescent="0.25">
      <c r="G4752" s="71"/>
      <c r="H4752" s="113" t="str">
        <f t="shared" si="466"/>
        <v/>
      </c>
      <c r="I4752" s="72"/>
      <c r="Y4752" s="65" t="str">
        <f t="shared" si="467"/>
        <v>DOUBLE</v>
      </c>
      <c r="Z4752" s="65">
        <f t="shared" si="468"/>
        <v>0</v>
      </c>
      <c r="AA4752" s="65">
        <f t="shared" si="469"/>
        <v>0</v>
      </c>
      <c r="AB4752" s="65">
        <f t="shared" si="470"/>
        <v>1</v>
      </c>
      <c r="AC4752" s="65">
        <f t="shared" si="471"/>
        <v>0</v>
      </c>
    </row>
    <row r="4753" spans="7:29" x14ac:dyDescent="0.25">
      <c r="G4753" s="71"/>
      <c r="H4753" s="113" t="str">
        <f t="shared" si="466"/>
        <v/>
      </c>
      <c r="I4753" s="72"/>
      <c r="Y4753" s="65" t="str">
        <f t="shared" si="467"/>
        <v>DOUBLE</v>
      </c>
      <c r="Z4753" s="65">
        <f t="shared" si="468"/>
        <v>0</v>
      </c>
      <c r="AA4753" s="65">
        <f t="shared" si="469"/>
        <v>0</v>
      </c>
      <c r="AB4753" s="65">
        <f t="shared" si="470"/>
        <v>1</v>
      </c>
      <c r="AC4753" s="65">
        <f t="shared" si="471"/>
        <v>0</v>
      </c>
    </row>
    <row r="4754" spans="7:29" x14ac:dyDescent="0.25">
      <c r="G4754" s="71"/>
      <c r="H4754" s="113" t="str">
        <f t="shared" si="466"/>
        <v/>
      </c>
      <c r="I4754" s="72"/>
      <c r="Y4754" s="65" t="str">
        <f t="shared" si="467"/>
        <v>DOUBLE</v>
      </c>
      <c r="Z4754" s="65">
        <f t="shared" si="468"/>
        <v>0</v>
      </c>
      <c r="AA4754" s="65">
        <f t="shared" si="469"/>
        <v>0</v>
      </c>
      <c r="AB4754" s="65">
        <f t="shared" si="470"/>
        <v>1</v>
      </c>
      <c r="AC4754" s="65">
        <f t="shared" si="471"/>
        <v>0</v>
      </c>
    </row>
    <row r="4755" spans="7:29" x14ac:dyDescent="0.25">
      <c r="G4755" s="71"/>
      <c r="H4755" s="113" t="str">
        <f t="shared" si="466"/>
        <v/>
      </c>
      <c r="I4755" s="72"/>
      <c r="Y4755" s="65" t="str">
        <f t="shared" si="467"/>
        <v>DOUBLE</v>
      </c>
      <c r="Z4755" s="65">
        <f t="shared" si="468"/>
        <v>0</v>
      </c>
      <c r="AA4755" s="65">
        <f t="shared" si="469"/>
        <v>0</v>
      </c>
      <c r="AB4755" s="65">
        <f t="shared" si="470"/>
        <v>1</v>
      </c>
      <c r="AC4755" s="65">
        <f t="shared" si="471"/>
        <v>0</v>
      </c>
    </row>
    <row r="4756" spans="7:29" x14ac:dyDescent="0.25">
      <c r="G4756" s="71"/>
      <c r="H4756" s="113" t="str">
        <f t="shared" si="466"/>
        <v/>
      </c>
      <c r="I4756" s="72"/>
      <c r="Y4756" s="65" t="str">
        <f t="shared" si="467"/>
        <v>DOUBLE</v>
      </c>
      <c r="Z4756" s="65">
        <f t="shared" si="468"/>
        <v>0</v>
      </c>
      <c r="AA4756" s="65">
        <f t="shared" si="469"/>
        <v>0</v>
      </c>
      <c r="AB4756" s="65">
        <f t="shared" si="470"/>
        <v>1</v>
      </c>
      <c r="AC4756" s="65">
        <f t="shared" si="471"/>
        <v>0</v>
      </c>
    </row>
    <row r="4757" spans="7:29" x14ac:dyDescent="0.25">
      <c r="G4757" s="71"/>
      <c r="H4757" s="113" t="str">
        <f t="shared" si="466"/>
        <v/>
      </c>
      <c r="I4757" s="72"/>
      <c r="Y4757" s="65" t="str">
        <f t="shared" si="467"/>
        <v>DOUBLE</v>
      </c>
      <c r="Z4757" s="65">
        <f t="shared" si="468"/>
        <v>0</v>
      </c>
      <c r="AA4757" s="65">
        <f t="shared" si="469"/>
        <v>0</v>
      </c>
      <c r="AB4757" s="65">
        <f t="shared" si="470"/>
        <v>1</v>
      </c>
      <c r="AC4757" s="65">
        <f t="shared" si="471"/>
        <v>0</v>
      </c>
    </row>
    <row r="4758" spans="7:29" x14ac:dyDescent="0.25">
      <c r="G4758" s="71"/>
      <c r="H4758" s="113" t="str">
        <f t="shared" si="466"/>
        <v/>
      </c>
      <c r="I4758" s="72"/>
      <c r="Y4758" s="65" t="str">
        <f t="shared" si="467"/>
        <v>DOUBLE</v>
      </c>
      <c r="Z4758" s="65">
        <f t="shared" si="468"/>
        <v>0</v>
      </c>
      <c r="AA4758" s="65">
        <f t="shared" si="469"/>
        <v>0</v>
      </c>
      <c r="AB4758" s="65">
        <f t="shared" si="470"/>
        <v>1</v>
      </c>
      <c r="AC4758" s="65">
        <f t="shared" si="471"/>
        <v>0</v>
      </c>
    </row>
    <row r="4759" spans="7:29" x14ac:dyDescent="0.25">
      <c r="G4759" s="71"/>
      <c r="H4759" s="113" t="str">
        <f t="shared" si="466"/>
        <v/>
      </c>
      <c r="I4759" s="72"/>
      <c r="Y4759" s="65" t="str">
        <f t="shared" si="467"/>
        <v>DOUBLE</v>
      </c>
      <c r="Z4759" s="65">
        <f t="shared" si="468"/>
        <v>0</v>
      </c>
      <c r="AA4759" s="65">
        <f t="shared" si="469"/>
        <v>0</v>
      </c>
      <c r="AB4759" s="65">
        <f t="shared" si="470"/>
        <v>1</v>
      </c>
      <c r="AC4759" s="65">
        <f t="shared" si="471"/>
        <v>0</v>
      </c>
    </row>
    <row r="4760" spans="7:29" x14ac:dyDescent="0.25">
      <c r="G4760" s="71"/>
      <c r="H4760" s="113" t="str">
        <f t="shared" si="466"/>
        <v/>
      </c>
      <c r="I4760" s="72"/>
      <c r="Y4760" s="65" t="str">
        <f t="shared" si="467"/>
        <v>DOUBLE</v>
      </c>
      <c r="Z4760" s="65">
        <f t="shared" si="468"/>
        <v>0</v>
      </c>
      <c r="AA4760" s="65">
        <f t="shared" si="469"/>
        <v>0</v>
      </c>
      <c r="AB4760" s="65">
        <f t="shared" si="470"/>
        <v>1</v>
      </c>
      <c r="AC4760" s="65">
        <f t="shared" si="471"/>
        <v>0</v>
      </c>
    </row>
    <row r="4761" spans="7:29" x14ac:dyDescent="0.25">
      <c r="G4761" s="71"/>
      <c r="H4761" s="113" t="str">
        <f t="shared" si="466"/>
        <v/>
      </c>
      <c r="I4761" s="72"/>
      <c r="Y4761" s="65" t="str">
        <f t="shared" si="467"/>
        <v>DOUBLE</v>
      </c>
      <c r="Z4761" s="65">
        <f t="shared" si="468"/>
        <v>0</v>
      </c>
      <c r="AA4761" s="65">
        <f t="shared" si="469"/>
        <v>0</v>
      </c>
      <c r="AB4761" s="65">
        <f t="shared" si="470"/>
        <v>1</v>
      </c>
      <c r="AC4761" s="65">
        <f t="shared" si="471"/>
        <v>0</v>
      </c>
    </row>
    <row r="4762" spans="7:29" x14ac:dyDescent="0.25">
      <c r="G4762" s="71"/>
      <c r="H4762" s="113" t="str">
        <f t="shared" si="466"/>
        <v/>
      </c>
      <c r="I4762" s="72"/>
      <c r="Y4762" s="65" t="str">
        <f t="shared" si="467"/>
        <v>DOUBLE</v>
      </c>
      <c r="Z4762" s="65">
        <f t="shared" si="468"/>
        <v>0</v>
      </c>
      <c r="AA4762" s="65">
        <f t="shared" si="469"/>
        <v>0</v>
      </c>
      <c r="AB4762" s="65">
        <f t="shared" si="470"/>
        <v>1</v>
      </c>
      <c r="AC4762" s="65">
        <f t="shared" si="471"/>
        <v>0</v>
      </c>
    </row>
    <row r="4763" spans="7:29" x14ac:dyDescent="0.25">
      <c r="G4763" s="71"/>
      <c r="H4763" s="113" t="str">
        <f t="shared" si="466"/>
        <v/>
      </c>
      <c r="I4763" s="72"/>
      <c r="Y4763" s="65" t="str">
        <f t="shared" si="467"/>
        <v>DOUBLE</v>
      </c>
      <c r="Z4763" s="65">
        <f t="shared" si="468"/>
        <v>0</v>
      </c>
      <c r="AA4763" s="65">
        <f t="shared" si="469"/>
        <v>0</v>
      </c>
      <c r="AB4763" s="65">
        <f t="shared" si="470"/>
        <v>1</v>
      </c>
      <c r="AC4763" s="65">
        <f t="shared" si="471"/>
        <v>0</v>
      </c>
    </row>
    <row r="4764" spans="7:29" x14ac:dyDescent="0.25">
      <c r="G4764" s="71"/>
      <c r="H4764" s="113" t="str">
        <f t="shared" si="466"/>
        <v/>
      </c>
      <c r="I4764" s="72"/>
      <c r="Y4764" s="65" t="str">
        <f t="shared" si="467"/>
        <v>DOUBLE</v>
      </c>
      <c r="Z4764" s="65">
        <f t="shared" si="468"/>
        <v>0</v>
      </c>
      <c r="AA4764" s="65">
        <f t="shared" si="469"/>
        <v>0</v>
      </c>
      <c r="AB4764" s="65">
        <f t="shared" si="470"/>
        <v>1</v>
      </c>
      <c r="AC4764" s="65">
        <f t="shared" si="471"/>
        <v>0</v>
      </c>
    </row>
    <row r="4765" spans="7:29" x14ac:dyDescent="0.25">
      <c r="G4765" s="71"/>
      <c r="H4765" s="113" t="str">
        <f t="shared" si="466"/>
        <v/>
      </c>
      <c r="I4765" s="72"/>
      <c r="Y4765" s="65" t="str">
        <f t="shared" si="467"/>
        <v>DOUBLE</v>
      </c>
      <c r="Z4765" s="65">
        <f t="shared" si="468"/>
        <v>0</v>
      </c>
      <c r="AA4765" s="65">
        <f t="shared" si="469"/>
        <v>0</v>
      </c>
      <c r="AB4765" s="65">
        <f t="shared" si="470"/>
        <v>1</v>
      </c>
      <c r="AC4765" s="65">
        <f t="shared" si="471"/>
        <v>0</v>
      </c>
    </row>
    <row r="4766" spans="7:29" x14ac:dyDescent="0.25">
      <c r="G4766" s="71"/>
      <c r="H4766" s="113" t="str">
        <f t="shared" si="466"/>
        <v/>
      </c>
      <c r="I4766" s="72"/>
      <c r="Y4766" s="65" t="str">
        <f t="shared" si="467"/>
        <v>DOUBLE</v>
      </c>
      <c r="Z4766" s="65">
        <f t="shared" si="468"/>
        <v>0</v>
      </c>
      <c r="AA4766" s="65">
        <f t="shared" si="469"/>
        <v>0</v>
      </c>
      <c r="AB4766" s="65">
        <f t="shared" si="470"/>
        <v>1</v>
      </c>
      <c r="AC4766" s="65">
        <f t="shared" si="471"/>
        <v>0</v>
      </c>
    </row>
    <row r="4767" spans="7:29" x14ac:dyDescent="0.25">
      <c r="G4767" s="71"/>
      <c r="H4767" s="113" t="str">
        <f t="shared" si="466"/>
        <v/>
      </c>
      <c r="I4767" s="72"/>
      <c r="Y4767" s="65" t="str">
        <f t="shared" si="467"/>
        <v>DOUBLE</v>
      </c>
      <c r="Z4767" s="65">
        <f t="shared" si="468"/>
        <v>0</v>
      </c>
      <c r="AA4767" s="65">
        <f t="shared" si="469"/>
        <v>0</v>
      </c>
      <c r="AB4767" s="65">
        <f t="shared" si="470"/>
        <v>1</v>
      </c>
      <c r="AC4767" s="65">
        <f t="shared" si="471"/>
        <v>0</v>
      </c>
    </row>
    <row r="4768" spans="7:29" x14ac:dyDescent="0.25">
      <c r="G4768" s="71"/>
      <c r="H4768" s="113" t="str">
        <f t="shared" si="466"/>
        <v/>
      </c>
      <c r="I4768" s="72"/>
      <c r="Y4768" s="65" t="str">
        <f t="shared" si="467"/>
        <v>DOUBLE</v>
      </c>
      <c r="Z4768" s="65">
        <f t="shared" si="468"/>
        <v>0</v>
      </c>
      <c r="AA4768" s="65">
        <f t="shared" si="469"/>
        <v>0</v>
      </c>
      <c r="AB4768" s="65">
        <f t="shared" si="470"/>
        <v>1</v>
      </c>
      <c r="AC4768" s="65">
        <f t="shared" si="471"/>
        <v>0</v>
      </c>
    </row>
    <row r="4769" spans="7:29" x14ac:dyDescent="0.25">
      <c r="G4769" s="71"/>
      <c r="H4769" s="113" t="str">
        <f t="shared" si="466"/>
        <v/>
      </c>
      <c r="I4769" s="72"/>
      <c r="Y4769" s="65" t="str">
        <f t="shared" si="467"/>
        <v>DOUBLE</v>
      </c>
      <c r="Z4769" s="65">
        <f t="shared" si="468"/>
        <v>0</v>
      </c>
      <c r="AA4769" s="65">
        <f t="shared" si="469"/>
        <v>0</v>
      </c>
      <c r="AB4769" s="65">
        <f t="shared" si="470"/>
        <v>1</v>
      </c>
      <c r="AC4769" s="65">
        <f t="shared" si="471"/>
        <v>0</v>
      </c>
    </row>
    <row r="4770" spans="7:29" x14ac:dyDescent="0.25">
      <c r="G4770" s="71"/>
      <c r="H4770" s="113" t="str">
        <f t="shared" si="466"/>
        <v/>
      </c>
      <c r="I4770" s="72"/>
      <c r="Y4770" s="65" t="str">
        <f t="shared" si="467"/>
        <v>DOUBLE</v>
      </c>
      <c r="Z4770" s="65">
        <f t="shared" si="468"/>
        <v>0</v>
      </c>
      <c r="AA4770" s="65">
        <f t="shared" si="469"/>
        <v>0</v>
      </c>
      <c r="AB4770" s="65">
        <f t="shared" si="470"/>
        <v>1</v>
      </c>
      <c r="AC4770" s="65">
        <f t="shared" si="471"/>
        <v>0</v>
      </c>
    </row>
    <row r="4771" spans="7:29" x14ac:dyDescent="0.25">
      <c r="G4771" s="71"/>
      <c r="H4771" s="113" t="str">
        <f t="shared" si="466"/>
        <v/>
      </c>
      <c r="I4771" s="72"/>
      <c r="Y4771" s="65" t="str">
        <f t="shared" si="467"/>
        <v>DOUBLE</v>
      </c>
      <c r="Z4771" s="65">
        <f t="shared" si="468"/>
        <v>0</v>
      </c>
      <c r="AA4771" s="65">
        <f t="shared" si="469"/>
        <v>0</v>
      </c>
      <c r="AB4771" s="65">
        <f t="shared" si="470"/>
        <v>1</v>
      </c>
      <c r="AC4771" s="65">
        <f t="shared" si="471"/>
        <v>0</v>
      </c>
    </row>
    <row r="4772" spans="7:29" x14ac:dyDescent="0.25">
      <c r="G4772" s="71"/>
      <c r="H4772" s="113" t="str">
        <f t="shared" si="466"/>
        <v/>
      </c>
      <c r="I4772" s="72"/>
      <c r="Y4772" s="65" t="str">
        <f t="shared" si="467"/>
        <v>DOUBLE</v>
      </c>
      <c r="Z4772" s="65">
        <f t="shared" si="468"/>
        <v>0</v>
      </c>
      <c r="AA4772" s="65">
        <f t="shared" si="469"/>
        <v>0</v>
      </c>
      <c r="AB4772" s="65">
        <f t="shared" si="470"/>
        <v>1</v>
      </c>
      <c r="AC4772" s="65">
        <f t="shared" si="471"/>
        <v>0</v>
      </c>
    </row>
    <row r="4773" spans="7:29" x14ac:dyDescent="0.25">
      <c r="G4773" s="71"/>
      <c r="H4773" s="113" t="str">
        <f t="shared" si="466"/>
        <v/>
      </c>
      <c r="I4773" s="72"/>
      <c r="Y4773" s="65" t="str">
        <f t="shared" si="467"/>
        <v>DOUBLE</v>
      </c>
      <c r="Z4773" s="65">
        <f t="shared" si="468"/>
        <v>0</v>
      </c>
      <c r="AA4773" s="65">
        <f t="shared" si="469"/>
        <v>0</v>
      </c>
      <c r="AB4773" s="65">
        <f t="shared" si="470"/>
        <v>1</v>
      </c>
      <c r="AC4773" s="65">
        <f t="shared" si="471"/>
        <v>0</v>
      </c>
    </row>
    <row r="4774" spans="7:29" x14ac:dyDescent="0.25">
      <c r="G4774" s="71"/>
      <c r="H4774" s="113" t="str">
        <f t="shared" si="466"/>
        <v/>
      </c>
      <c r="I4774" s="72"/>
      <c r="Y4774" s="65" t="str">
        <f t="shared" si="467"/>
        <v>DOUBLE</v>
      </c>
      <c r="Z4774" s="65">
        <f t="shared" si="468"/>
        <v>0</v>
      </c>
      <c r="AA4774" s="65">
        <f t="shared" si="469"/>
        <v>0</v>
      </c>
      <c r="AB4774" s="65">
        <f t="shared" si="470"/>
        <v>1</v>
      </c>
      <c r="AC4774" s="65">
        <f t="shared" si="471"/>
        <v>0</v>
      </c>
    </row>
    <row r="4775" spans="7:29" x14ac:dyDescent="0.25">
      <c r="G4775" s="71"/>
      <c r="H4775" s="113" t="str">
        <f t="shared" ref="H4775:H4836" si="472">LEFT(G4775,2)</f>
        <v/>
      </c>
      <c r="I4775" s="72"/>
      <c r="Y4775" s="65" t="str">
        <f t="shared" ref="Y4775:Y4838" si="473">IF(COUNTIF($G$5:$G$4836,G4616)&gt;1,"DOUBLE","")</f>
        <v>DOUBLE</v>
      </c>
      <c r="Z4775" s="65">
        <f t="shared" si="468"/>
        <v>0</v>
      </c>
      <c r="AA4775" s="65">
        <f t="shared" si="469"/>
        <v>0</v>
      </c>
      <c r="AB4775" s="65">
        <f t="shared" si="470"/>
        <v>1</v>
      </c>
      <c r="AC4775" s="65">
        <f t="shared" si="471"/>
        <v>0</v>
      </c>
    </row>
    <row r="4776" spans="7:29" x14ac:dyDescent="0.25">
      <c r="G4776" s="71"/>
      <c r="H4776" s="113" t="str">
        <f t="shared" si="472"/>
        <v/>
      </c>
      <c r="I4776" s="72"/>
      <c r="Y4776" s="65" t="str">
        <f t="shared" si="473"/>
        <v>DOUBLE</v>
      </c>
      <c r="Z4776" s="65">
        <f t="shared" si="468"/>
        <v>0</v>
      </c>
      <c r="AA4776" s="65">
        <f t="shared" si="469"/>
        <v>0</v>
      </c>
      <c r="AB4776" s="65">
        <f t="shared" si="470"/>
        <v>1</v>
      </c>
      <c r="AC4776" s="65">
        <f t="shared" si="471"/>
        <v>0</v>
      </c>
    </row>
    <row r="4777" spans="7:29" x14ac:dyDescent="0.25">
      <c r="G4777" s="71"/>
      <c r="H4777" s="113" t="str">
        <f t="shared" si="472"/>
        <v/>
      </c>
      <c r="I4777" s="72"/>
      <c r="Y4777" s="65" t="str">
        <f t="shared" si="473"/>
        <v>DOUBLE</v>
      </c>
      <c r="Z4777" s="65">
        <f t="shared" si="468"/>
        <v>0</v>
      </c>
      <c r="AA4777" s="65">
        <f t="shared" si="469"/>
        <v>0</v>
      </c>
      <c r="AB4777" s="65">
        <f t="shared" si="470"/>
        <v>1</v>
      </c>
      <c r="AC4777" s="65">
        <f t="shared" si="471"/>
        <v>0</v>
      </c>
    </row>
    <row r="4778" spans="7:29" x14ac:dyDescent="0.25">
      <c r="G4778" s="71"/>
      <c r="H4778" s="113" t="str">
        <f t="shared" si="472"/>
        <v/>
      </c>
      <c r="I4778" s="72"/>
      <c r="Y4778" s="65" t="str">
        <f t="shared" si="473"/>
        <v>DOUBLE</v>
      </c>
      <c r="Z4778" s="65">
        <f t="shared" si="468"/>
        <v>0</v>
      </c>
      <c r="AA4778" s="65">
        <f t="shared" si="469"/>
        <v>0</v>
      </c>
      <c r="AB4778" s="65">
        <f t="shared" si="470"/>
        <v>1</v>
      </c>
      <c r="AC4778" s="65">
        <f t="shared" si="471"/>
        <v>0</v>
      </c>
    </row>
    <row r="4779" spans="7:29" x14ac:dyDescent="0.25">
      <c r="G4779" s="71"/>
      <c r="H4779" s="113" t="str">
        <f t="shared" si="472"/>
        <v/>
      </c>
      <c r="I4779" s="72"/>
      <c r="Y4779" s="65" t="str">
        <f t="shared" si="473"/>
        <v>DOUBLE</v>
      </c>
      <c r="Z4779" s="65">
        <f t="shared" si="468"/>
        <v>0</v>
      </c>
      <c r="AA4779" s="65">
        <f t="shared" si="469"/>
        <v>0</v>
      </c>
      <c r="AB4779" s="65">
        <f t="shared" si="470"/>
        <v>1</v>
      </c>
      <c r="AC4779" s="65">
        <f t="shared" si="471"/>
        <v>0</v>
      </c>
    </row>
    <row r="4780" spans="7:29" x14ac:dyDescent="0.25">
      <c r="G4780" s="71"/>
      <c r="H4780" s="113" t="str">
        <f t="shared" si="472"/>
        <v/>
      </c>
      <c r="I4780" s="72"/>
      <c r="Y4780" s="65" t="str">
        <f t="shared" si="473"/>
        <v>DOUBLE</v>
      </c>
      <c r="Z4780" s="65">
        <f t="shared" si="468"/>
        <v>0</v>
      </c>
      <c r="AA4780" s="65">
        <f t="shared" si="469"/>
        <v>0</v>
      </c>
      <c r="AB4780" s="65">
        <f t="shared" si="470"/>
        <v>1</v>
      </c>
      <c r="AC4780" s="65">
        <f t="shared" si="471"/>
        <v>0</v>
      </c>
    </row>
    <row r="4781" spans="7:29" x14ac:dyDescent="0.25">
      <c r="G4781" s="71"/>
      <c r="H4781" s="113" t="str">
        <f t="shared" si="472"/>
        <v/>
      </c>
      <c r="I4781" s="72"/>
      <c r="Y4781" s="65" t="str">
        <f t="shared" si="473"/>
        <v>DOUBLE</v>
      </c>
      <c r="Z4781" s="65">
        <f t="shared" si="468"/>
        <v>0</v>
      </c>
      <c r="AA4781" s="65">
        <f t="shared" si="469"/>
        <v>0</v>
      </c>
      <c r="AB4781" s="65">
        <f t="shared" si="470"/>
        <v>1</v>
      </c>
      <c r="AC4781" s="65">
        <f t="shared" si="471"/>
        <v>0</v>
      </c>
    </row>
    <row r="4782" spans="7:29" x14ac:dyDescent="0.25">
      <c r="G4782" s="71"/>
      <c r="H4782" s="113" t="str">
        <f t="shared" si="472"/>
        <v/>
      </c>
      <c r="I4782" s="72"/>
      <c r="Y4782" s="65" t="str">
        <f t="shared" si="473"/>
        <v>DOUBLE</v>
      </c>
      <c r="Z4782" s="65">
        <f t="shared" si="468"/>
        <v>0</v>
      </c>
      <c r="AA4782" s="65">
        <f t="shared" si="469"/>
        <v>0</v>
      </c>
      <c r="AB4782" s="65">
        <f t="shared" si="470"/>
        <v>1</v>
      </c>
      <c r="AC4782" s="65">
        <f t="shared" si="471"/>
        <v>0</v>
      </c>
    </row>
    <row r="4783" spans="7:29" x14ac:dyDescent="0.25">
      <c r="G4783" s="71"/>
      <c r="H4783" s="113" t="str">
        <f t="shared" si="472"/>
        <v/>
      </c>
      <c r="I4783" s="72"/>
      <c r="Y4783" s="65" t="str">
        <f t="shared" si="473"/>
        <v>DOUBLE</v>
      </c>
      <c r="Z4783" s="65">
        <f t="shared" si="468"/>
        <v>0</v>
      </c>
      <c r="AA4783" s="65">
        <f t="shared" si="469"/>
        <v>0</v>
      </c>
      <c r="AB4783" s="65">
        <f t="shared" si="470"/>
        <v>1</v>
      </c>
      <c r="AC4783" s="65">
        <f t="shared" si="471"/>
        <v>0</v>
      </c>
    </row>
    <row r="4784" spans="7:29" x14ac:dyDescent="0.25">
      <c r="G4784" s="71"/>
      <c r="H4784" s="113" t="str">
        <f t="shared" si="472"/>
        <v/>
      </c>
      <c r="I4784" s="72"/>
      <c r="Y4784" s="65" t="str">
        <f t="shared" si="473"/>
        <v>DOUBLE</v>
      </c>
      <c r="Z4784" s="65">
        <f t="shared" si="468"/>
        <v>0</v>
      </c>
      <c r="AA4784" s="65">
        <f t="shared" si="469"/>
        <v>0</v>
      </c>
      <c r="AB4784" s="65">
        <f t="shared" si="470"/>
        <v>1</v>
      </c>
      <c r="AC4784" s="65">
        <f t="shared" si="471"/>
        <v>0</v>
      </c>
    </row>
    <row r="4785" spans="7:29" x14ac:dyDescent="0.25">
      <c r="G4785" s="71"/>
      <c r="H4785" s="113" t="str">
        <f t="shared" si="472"/>
        <v/>
      </c>
      <c r="I4785" s="72"/>
      <c r="Y4785" s="65" t="str">
        <f t="shared" si="473"/>
        <v>DOUBLE</v>
      </c>
      <c r="Z4785" s="65">
        <f t="shared" si="468"/>
        <v>0</v>
      </c>
      <c r="AA4785" s="65">
        <f t="shared" si="469"/>
        <v>0</v>
      </c>
      <c r="AB4785" s="65">
        <f t="shared" si="470"/>
        <v>1</v>
      </c>
      <c r="AC4785" s="65">
        <f t="shared" si="471"/>
        <v>0</v>
      </c>
    </row>
    <row r="4786" spans="7:29" x14ac:dyDescent="0.25">
      <c r="G4786" s="71"/>
      <c r="H4786" s="113" t="str">
        <f t="shared" si="472"/>
        <v/>
      </c>
      <c r="I4786" s="72"/>
      <c r="Y4786" s="65" t="str">
        <f t="shared" si="473"/>
        <v>DOUBLE</v>
      </c>
      <c r="Z4786" s="65">
        <f t="shared" si="468"/>
        <v>0</v>
      </c>
      <c r="AA4786" s="65">
        <f t="shared" si="469"/>
        <v>0</v>
      </c>
      <c r="AB4786" s="65">
        <f t="shared" si="470"/>
        <v>1</v>
      </c>
      <c r="AC4786" s="65">
        <f t="shared" si="471"/>
        <v>0</v>
      </c>
    </row>
    <row r="4787" spans="7:29" x14ac:dyDescent="0.25">
      <c r="G4787" s="71"/>
      <c r="H4787" s="113" t="str">
        <f t="shared" si="472"/>
        <v/>
      </c>
      <c r="I4787" s="72"/>
      <c r="Y4787" s="65" t="str">
        <f t="shared" si="473"/>
        <v>DOUBLE</v>
      </c>
      <c r="Z4787" s="65">
        <f t="shared" si="468"/>
        <v>0</v>
      </c>
      <c r="AA4787" s="65">
        <f t="shared" si="469"/>
        <v>0</v>
      </c>
      <c r="AB4787" s="65">
        <f t="shared" si="470"/>
        <v>1</v>
      </c>
      <c r="AC4787" s="65">
        <f t="shared" si="471"/>
        <v>0</v>
      </c>
    </row>
    <row r="4788" spans="7:29" x14ac:dyDescent="0.25">
      <c r="G4788" s="71"/>
      <c r="H4788" s="113" t="str">
        <f t="shared" si="472"/>
        <v/>
      </c>
      <c r="I4788" s="72"/>
      <c r="Y4788" s="65" t="str">
        <f t="shared" si="473"/>
        <v>DOUBLE</v>
      </c>
      <c r="Z4788" s="65">
        <f t="shared" si="468"/>
        <v>0</v>
      </c>
      <c r="AA4788" s="65">
        <f t="shared" si="469"/>
        <v>0</v>
      </c>
      <c r="AB4788" s="65">
        <f t="shared" si="470"/>
        <v>1</v>
      </c>
      <c r="AC4788" s="65">
        <f t="shared" si="471"/>
        <v>0</v>
      </c>
    </row>
    <row r="4789" spans="7:29" x14ac:dyDescent="0.25">
      <c r="G4789" s="71"/>
      <c r="H4789" s="113" t="str">
        <f t="shared" si="472"/>
        <v/>
      </c>
      <c r="I4789" s="72"/>
      <c r="Y4789" s="65" t="str">
        <f t="shared" si="473"/>
        <v>DOUBLE</v>
      </c>
      <c r="Z4789" s="65">
        <f t="shared" si="468"/>
        <v>0</v>
      </c>
      <c r="AA4789" s="65">
        <f t="shared" si="469"/>
        <v>0</v>
      </c>
      <c r="AB4789" s="65">
        <f t="shared" si="470"/>
        <v>1</v>
      </c>
      <c r="AC4789" s="65">
        <f t="shared" si="471"/>
        <v>0</v>
      </c>
    </row>
    <row r="4790" spans="7:29" x14ac:dyDescent="0.25">
      <c r="G4790" s="71"/>
      <c r="H4790" s="113" t="str">
        <f t="shared" si="472"/>
        <v/>
      </c>
      <c r="I4790" s="72"/>
      <c r="Y4790" s="65" t="str">
        <f t="shared" si="473"/>
        <v>DOUBLE</v>
      </c>
      <c r="Z4790" s="65">
        <f t="shared" si="468"/>
        <v>0</v>
      </c>
      <c r="AA4790" s="65">
        <f t="shared" si="469"/>
        <v>0</v>
      </c>
      <c r="AB4790" s="65">
        <f t="shared" si="470"/>
        <v>1</v>
      </c>
      <c r="AC4790" s="65">
        <f t="shared" si="471"/>
        <v>0</v>
      </c>
    </row>
    <row r="4791" spans="7:29" x14ac:dyDescent="0.25">
      <c r="G4791" s="71"/>
      <c r="H4791" s="113" t="str">
        <f t="shared" si="472"/>
        <v/>
      </c>
      <c r="I4791" s="72"/>
      <c r="Y4791" s="65" t="str">
        <f t="shared" si="473"/>
        <v>DOUBLE</v>
      </c>
      <c r="Z4791" s="65">
        <f t="shared" si="468"/>
        <v>0</v>
      </c>
      <c r="AA4791" s="65">
        <f t="shared" si="469"/>
        <v>0</v>
      </c>
      <c r="AB4791" s="65">
        <f t="shared" si="470"/>
        <v>1</v>
      </c>
      <c r="AC4791" s="65">
        <f t="shared" si="471"/>
        <v>0</v>
      </c>
    </row>
    <row r="4792" spans="7:29" x14ac:dyDescent="0.25">
      <c r="G4792" s="71"/>
      <c r="H4792" s="113" t="str">
        <f t="shared" si="472"/>
        <v/>
      </c>
      <c r="I4792" s="72"/>
      <c r="Y4792" s="65" t="str">
        <f t="shared" si="473"/>
        <v>DOUBLE</v>
      </c>
      <c r="Z4792" s="65">
        <f t="shared" si="468"/>
        <v>0</v>
      </c>
      <c r="AA4792" s="65">
        <f t="shared" si="469"/>
        <v>0</v>
      </c>
      <c r="AB4792" s="65">
        <f t="shared" si="470"/>
        <v>1</v>
      </c>
      <c r="AC4792" s="65">
        <f t="shared" si="471"/>
        <v>0</v>
      </c>
    </row>
    <row r="4793" spans="7:29" x14ac:dyDescent="0.25">
      <c r="G4793" s="71"/>
      <c r="H4793" s="113" t="str">
        <f t="shared" si="472"/>
        <v/>
      </c>
      <c r="I4793" s="72"/>
      <c r="Y4793" s="65" t="str">
        <f t="shared" si="473"/>
        <v>DOUBLE</v>
      </c>
      <c r="Z4793" s="65">
        <f t="shared" si="468"/>
        <v>0</v>
      </c>
      <c r="AA4793" s="65">
        <f t="shared" si="469"/>
        <v>0</v>
      </c>
      <c r="AB4793" s="65">
        <f t="shared" si="470"/>
        <v>1</v>
      </c>
      <c r="AC4793" s="65">
        <f t="shared" si="471"/>
        <v>0</v>
      </c>
    </row>
    <row r="4794" spans="7:29" x14ac:dyDescent="0.25">
      <c r="G4794" s="71"/>
      <c r="H4794" s="113" t="str">
        <f t="shared" si="472"/>
        <v/>
      </c>
      <c r="I4794" s="72"/>
      <c r="Y4794" s="65" t="str">
        <f t="shared" si="473"/>
        <v>DOUBLE</v>
      </c>
      <c r="Z4794" s="65">
        <f t="shared" si="468"/>
        <v>0</v>
      </c>
      <c r="AA4794" s="65">
        <f t="shared" si="469"/>
        <v>0</v>
      </c>
      <c r="AB4794" s="65">
        <f t="shared" si="470"/>
        <v>1</v>
      </c>
      <c r="AC4794" s="65">
        <f t="shared" si="471"/>
        <v>0</v>
      </c>
    </row>
    <row r="4795" spans="7:29" x14ac:dyDescent="0.25">
      <c r="G4795" s="71"/>
      <c r="H4795" s="113" t="str">
        <f t="shared" si="472"/>
        <v/>
      </c>
      <c r="I4795" s="72"/>
      <c r="Y4795" s="65" t="str">
        <f t="shared" si="473"/>
        <v>DOUBLE</v>
      </c>
      <c r="Z4795" s="65">
        <f t="shared" si="468"/>
        <v>0</v>
      </c>
      <c r="AA4795" s="65">
        <f t="shared" si="469"/>
        <v>0</v>
      </c>
      <c r="AB4795" s="65">
        <f t="shared" si="470"/>
        <v>1</v>
      </c>
      <c r="AC4795" s="65">
        <f t="shared" si="471"/>
        <v>0</v>
      </c>
    </row>
    <row r="4796" spans="7:29" x14ac:dyDescent="0.25">
      <c r="G4796" s="71"/>
      <c r="H4796" s="113" t="str">
        <f t="shared" si="472"/>
        <v/>
      </c>
      <c r="I4796" s="72"/>
      <c r="Y4796" s="65" t="str">
        <f t="shared" si="473"/>
        <v>DOUBLE</v>
      </c>
      <c r="Z4796" s="65">
        <f t="shared" si="468"/>
        <v>0</v>
      </c>
      <c r="AA4796" s="65">
        <f t="shared" si="469"/>
        <v>0</v>
      </c>
      <c r="AB4796" s="65">
        <f t="shared" si="470"/>
        <v>1</v>
      </c>
      <c r="AC4796" s="65">
        <f t="shared" si="471"/>
        <v>0</v>
      </c>
    </row>
    <row r="4797" spans="7:29" x14ac:dyDescent="0.25">
      <c r="G4797" s="71"/>
      <c r="H4797" s="113" t="str">
        <f t="shared" si="472"/>
        <v/>
      </c>
      <c r="I4797" s="72"/>
      <c r="Y4797" s="65" t="str">
        <f t="shared" si="473"/>
        <v>DOUBLE</v>
      </c>
      <c r="Z4797" s="65">
        <f t="shared" si="468"/>
        <v>0</v>
      </c>
      <c r="AA4797" s="65">
        <f t="shared" si="469"/>
        <v>0</v>
      </c>
      <c r="AB4797" s="65">
        <f t="shared" si="470"/>
        <v>1</v>
      </c>
      <c r="AC4797" s="65">
        <f t="shared" si="471"/>
        <v>0</v>
      </c>
    </row>
    <row r="4798" spans="7:29" x14ac:dyDescent="0.25">
      <c r="G4798" s="71"/>
      <c r="H4798" s="113" t="str">
        <f t="shared" si="472"/>
        <v/>
      </c>
      <c r="I4798" s="72"/>
      <c r="Y4798" s="65" t="str">
        <f t="shared" si="473"/>
        <v>DOUBLE</v>
      </c>
      <c r="Z4798" s="65">
        <f t="shared" si="468"/>
        <v>0</v>
      </c>
      <c r="AA4798" s="65">
        <f t="shared" si="469"/>
        <v>0</v>
      </c>
      <c r="AB4798" s="65">
        <f t="shared" si="470"/>
        <v>1</v>
      </c>
      <c r="AC4798" s="65">
        <f t="shared" si="471"/>
        <v>0</v>
      </c>
    </row>
    <row r="4799" spans="7:29" x14ac:dyDescent="0.25">
      <c r="G4799" s="71"/>
      <c r="H4799" s="113" t="str">
        <f t="shared" si="472"/>
        <v/>
      </c>
      <c r="I4799" s="72"/>
      <c r="Y4799" s="65" t="str">
        <f t="shared" si="473"/>
        <v>DOUBLE</v>
      </c>
      <c r="Z4799" s="65">
        <f t="shared" si="468"/>
        <v>0</v>
      </c>
      <c r="AA4799" s="65">
        <f t="shared" si="469"/>
        <v>0</v>
      </c>
      <c r="AB4799" s="65">
        <f t="shared" si="470"/>
        <v>1</v>
      </c>
      <c r="AC4799" s="65">
        <f t="shared" si="471"/>
        <v>0</v>
      </c>
    </row>
    <row r="4800" spans="7:29" x14ac:dyDescent="0.25">
      <c r="G4800" s="71"/>
      <c r="H4800" s="113" t="str">
        <f t="shared" si="472"/>
        <v/>
      </c>
      <c r="I4800" s="72"/>
      <c r="Y4800" s="65" t="str">
        <f t="shared" si="473"/>
        <v>DOUBLE</v>
      </c>
      <c r="Z4800" s="65">
        <f t="shared" si="468"/>
        <v>0</v>
      </c>
      <c r="AA4800" s="65">
        <f t="shared" si="469"/>
        <v>0</v>
      </c>
      <c r="AB4800" s="65">
        <f t="shared" si="470"/>
        <v>1</v>
      </c>
      <c r="AC4800" s="65">
        <f t="shared" si="471"/>
        <v>0</v>
      </c>
    </row>
    <row r="4801" spans="7:29" x14ac:dyDescent="0.25">
      <c r="G4801" s="71"/>
      <c r="H4801" s="113" t="str">
        <f t="shared" si="472"/>
        <v/>
      </c>
      <c r="I4801" s="72"/>
      <c r="Y4801" s="65" t="str">
        <f t="shared" si="473"/>
        <v>DOUBLE</v>
      </c>
      <c r="Z4801" s="65">
        <f t="shared" ref="Z4801:Z4864" si="474">A4642</f>
        <v>0</v>
      </c>
      <c r="AA4801" s="65">
        <f t="shared" si="469"/>
        <v>0</v>
      </c>
      <c r="AB4801" s="65">
        <f t="shared" si="470"/>
        <v>1</v>
      </c>
      <c r="AC4801" s="65">
        <f t="shared" si="471"/>
        <v>0</v>
      </c>
    </row>
    <row r="4802" spans="7:29" x14ac:dyDescent="0.25">
      <c r="G4802" s="71"/>
      <c r="H4802" s="113" t="str">
        <f t="shared" si="472"/>
        <v/>
      </c>
      <c r="I4802" s="72"/>
      <c r="Y4802" s="65" t="str">
        <f t="shared" si="473"/>
        <v>DOUBLE</v>
      </c>
      <c r="Z4802" s="65">
        <f t="shared" si="474"/>
        <v>0</v>
      </c>
      <c r="AA4802" s="65">
        <f t="shared" si="469"/>
        <v>0</v>
      </c>
      <c r="AB4802" s="65">
        <f t="shared" si="470"/>
        <v>1</v>
      </c>
      <c r="AC4802" s="65">
        <f t="shared" si="471"/>
        <v>0</v>
      </c>
    </row>
    <row r="4803" spans="7:29" x14ac:dyDescent="0.25">
      <c r="G4803" s="71"/>
      <c r="H4803" s="113" t="str">
        <f t="shared" si="472"/>
        <v/>
      </c>
      <c r="I4803" s="72"/>
      <c r="Y4803" s="65" t="str">
        <f t="shared" si="473"/>
        <v>DOUBLE</v>
      </c>
      <c r="Z4803" s="65">
        <f t="shared" si="474"/>
        <v>0</v>
      </c>
      <c r="AA4803" s="65">
        <f t="shared" ref="AA4803:AA4866" si="475">I4644</f>
        <v>0</v>
      </c>
      <c r="AB4803" s="65">
        <f t="shared" ref="AB4803:AB4866" si="476">IF(ISNA(MATCH(C4644,G4644,0)),1,0)</f>
        <v>1</v>
      </c>
      <c r="AC4803" s="65">
        <f t="shared" si="471"/>
        <v>0</v>
      </c>
    </row>
    <row r="4804" spans="7:29" x14ac:dyDescent="0.25">
      <c r="G4804" s="71"/>
      <c r="H4804" s="113" t="str">
        <f t="shared" si="472"/>
        <v/>
      </c>
      <c r="I4804" s="72"/>
      <c r="Y4804" s="65" t="str">
        <f t="shared" si="473"/>
        <v>DOUBLE</v>
      </c>
      <c r="Z4804" s="65">
        <f t="shared" si="474"/>
        <v>0</v>
      </c>
      <c r="AA4804" s="65">
        <f t="shared" si="475"/>
        <v>0</v>
      </c>
      <c r="AB4804" s="65">
        <f t="shared" si="476"/>
        <v>1</v>
      </c>
      <c r="AC4804" s="65">
        <f t="shared" si="471"/>
        <v>0</v>
      </c>
    </row>
    <row r="4805" spans="7:29" x14ac:dyDescent="0.25">
      <c r="G4805" s="71"/>
      <c r="H4805" s="113" t="str">
        <f t="shared" si="472"/>
        <v/>
      </c>
      <c r="I4805" s="72"/>
      <c r="Y4805" s="65" t="str">
        <f t="shared" si="473"/>
        <v>DOUBLE</v>
      </c>
      <c r="Z4805" s="65">
        <f t="shared" si="474"/>
        <v>0</v>
      </c>
      <c r="AA4805" s="65">
        <f t="shared" si="475"/>
        <v>0</v>
      </c>
      <c r="AB4805" s="65">
        <f t="shared" si="476"/>
        <v>1</v>
      </c>
      <c r="AC4805" s="65">
        <f t="shared" si="471"/>
        <v>0</v>
      </c>
    </row>
    <row r="4806" spans="7:29" x14ac:dyDescent="0.25">
      <c r="G4806" s="71"/>
      <c r="H4806" s="113" t="str">
        <f t="shared" si="472"/>
        <v/>
      </c>
      <c r="I4806" s="72"/>
      <c r="Y4806" s="65" t="str">
        <f t="shared" si="473"/>
        <v>DOUBLE</v>
      </c>
      <c r="Z4806" s="65">
        <f t="shared" si="474"/>
        <v>0</v>
      </c>
      <c r="AA4806" s="65">
        <f t="shared" si="475"/>
        <v>0</v>
      </c>
      <c r="AB4806" s="65">
        <f t="shared" si="476"/>
        <v>1</v>
      </c>
      <c r="AC4806" s="65">
        <f t="shared" si="471"/>
        <v>0</v>
      </c>
    </row>
    <row r="4807" spans="7:29" x14ac:dyDescent="0.25">
      <c r="G4807" s="71"/>
      <c r="H4807" s="113" t="str">
        <f t="shared" si="472"/>
        <v/>
      </c>
      <c r="I4807" s="72"/>
      <c r="Y4807" s="65" t="str">
        <f t="shared" si="473"/>
        <v>DOUBLE</v>
      </c>
      <c r="Z4807" s="65">
        <f t="shared" si="474"/>
        <v>0</v>
      </c>
      <c r="AA4807" s="65">
        <f t="shared" si="475"/>
        <v>0</v>
      </c>
      <c r="AB4807" s="65">
        <f t="shared" si="476"/>
        <v>1</v>
      </c>
      <c r="AC4807" s="65">
        <f t="shared" ref="AC4807:AC4870" si="477">LEN(G4648)</f>
        <v>0</v>
      </c>
    </row>
    <row r="4808" spans="7:29" x14ac:dyDescent="0.25">
      <c r="G4808" s="71"/>
      <c r="H4808" s="113" t="str">
        <f t="shared" si="472"/>
        <v/>
      </c>
      <c r="I4808" s="72"/>
      <c r="Y4808" s="65" t="str">
        <f t="shared" si="473"/>
        <v>DOUBLE</v>
      </c>
      <c r="Z4808" s="65">
        <f t="shared" si="474"/>
        <v>0</v>
      </c>
      <c r="AA4808" s="65">
        <f t="shared" si="475"/>
        <v>0</v>
      </c>
      <c r="AB4808" s="65">
        <f t="shared" si="476"/>
        <v>1</v>
      </c>
      <c r="AC4808" s="65">
        <f t="shared" si="477"/>
        <v>0</v>
      </c>
    </row>
    <row r="4809" spans="7:29" x14ac:dyDescent="0.25">
      <c r="G4809" s="71"/>
      <c r="H4809" s="113" t="str">
        <f t="shared" si="472"/>
        <v/>
      </c>
      <c r="I4809" s="72"/>
      <c r="Y4809" s="65" t="str">
        <f t="shared" si="473"/>
        <v>DOUBLE</v>
      </c>
      <c r="Z4809" s="65">
        <f t="shared" si="474"/>
        <v>0</v>
      </c>
      <c r="AA4809" s="65">
        <f t="shared" si="475"/>
        <v>0</v>
      </c>
      <c r="AB4809" s="65">
        <f t="shared" si="476"/>
        <v>1</v>
      </c>
      <c r="AC4809" s="65">
        <f t="shared" si="477"/>
        <v>0</v>
      </c>
    </row>
    <row r="4810" spans="7:29" x14ac:dyDescent="0.25">
      <c r="G4810" s="71"/>
      <c r="H4810" s="113" t="str">
        <f t="shared" si="472"/>
        <v/>
      </c>
      <c r="I4810" s="72"/>
      <c r="Y4810" s="65" t="str">
        <f t="shared" si="473"/>
        <v>DOUBLE</v>
      </c>
      <c r="Z4810" s="65">
        <f t="shared" si="474"/>
        <v>0</v>
      </c>
      <c r="AA4810" s="65">
        <f t="shared" si="475"/>
        <v>0</v>
      </c>
      <c r="AB4810" s="65">
        <f t="shared" si="476"/>
        <v>1</v>
      </c>
      <c r="AC4810" s="65">
        <f t="shared" si="477"/>
        <v>0</v>
      </c>
    </row>
    <row r="4811" spans="7:29" x14ac:dyDescent="0.25">
      <c r="G4811" s="71"/>
      <c r="H4811" s="113" t="str">
        <f t="shared" si="472"/>
        <v/>
      </c>
      <c r="I4811" s="72"/>
      <c r="Y4811" s="65" t="str">
        <f t="shared" si="473"/>
        <v>DOUBLE</v>
      </c>
      <c r="Z4811" s="65">
        <f t="shared" si="474"/>
        <v>0</v>
      </c>
      <c r="AA4811" s="65">
        <f t="shared" si="475"/>
        <v>0</v>
      </c>
      <c r="AB4811" s="65">
        <f t="shared" si="476"/>
        <v>1</v>
      </c>
      <c r="AC4811" s="65">
        <f t="shared" si="477"/>
        <v>0</v>
      </c>
    </row>
    <row r="4812" spans="7:29" x14ac:dyDescent="0.25">
      <c r="G4812" s="71"/>
      <c r="H4812" s="113" t="str">
        <f t="shared" si="472"/>
        <v/>
      </c>
      <c r="I4812" s="72"/>
      <c r="Y4812" s="65" t="str">
        <f t="shared" si="473"/>
        <v>DOUBLE</v>
      </c>
      <c r="Z4812" s="65">
        <f t="shared" si="474"/>
        <v>0</v>
      </c>
      <c r="AA4812" s="65">
        <f t="shared" si="475"/>
        <v>0</v>
      </c>
      <c r="AB4812" s="65">
        <f t="shared" si="476"/>
        <v>1</v>
      </c>
      <c r="AC4812" s="65">
        <f t="shared" si="477"/>
        <v>0</v>
      </c>
    </row>
    <row r="4813" spans="7:29" x14ac:dyDescent="0.25">
      <c r="G4813" s="71"/>
      <c r="H4813" s="113" t="str">
        <f t="shared" si="472"/>
        <v/>
      </c>
      <c r="I4813" s="72"/>
      <c r="Y4813" s="65" t="str">
        <f t="shared" si="473"/>
        <v>DOUBLE</v>
      </c>
      <c r="Z4813" s="65">
        <f t="shared" si="474"/>
        <v>0</v>
      </c>
      <c r="AA4813" s="65">
        <f t="shared" si="475"/>
        <v>0</v>
      </c>
      <c r="AB4813" s="65">
        <f t="shared" si="476"/>
        <v>1</v>
      </c>
      <c r="AC4813" s="65">
        <f t="shared" si="477"/>
        <v>0</v>
      </c>
    </row>
    <row r="4814" spans="7:29" x14ac:dyDescent="0.25">
      <c r="G4814" s="71"/>
      <c r="H4814" s="113" t="str">
        <f t="shared" si="472"/>
        <v/>
      </c>
      <c r="I4814" s="72"/>
      <c r="Y4814" s="65" t="str">
        <f t="shared" si="473"/>
        <v>DOUBLE</v>
      </c>
      <c r="Z4814" s="65">
        <f t="shared" si="474"/>
        <v>0</v>
      </c>
      <c r="AA4814" s="65">
        <f t="shared" si="475"/>
        <v>0</v>
      </c>
      <c r="AB4814" s="65">
        <f t="shared" si="476"/>
        <v>1</v>
      </c>
      <c r="AC4814" s="65">
        <f t="shared" si="477"/>
        <v>0</v>
      </c>
    </row>
    <row r="4815" spans="7:29" x14ac:dyDescent="0.25">
      <c r="G4815" s="71"/>
      <c r="H4815" s="113" t="str">
        <f t="shared" si="472"/>
        <v/>
      </c>
      <c r="I4815" s="72"/>
      <c r="Y4815" s="65" t="str">
        <f t="shared" si="473"/>
        <v>DOUBLE</v>
      </c>
      <c r="Z4815" s="65">
        <f t="shared" si="474"/>
        <v>0</v>
      </c>
      <c r="AA4815" s="65">
        <f t="shared" si="475"/>
        <v>0</v>
      </c>
      <c r="AB4815" s="65">
        <f t="shared" si="476"/>
        <v>1</v>
      </c>
      <c r="AC4815" s="65">
        <f t="shared" si="477"/>
        <v>0</v>
      </c>
    </row>
    <row r="4816" spans="7:29" x14ac:dyDescent="0.25">
      <c r="G4816" s="71"/>
      <c r="H4816" s="113" t="str">
        <f t="shared" si="472"/>
        <v/>
      </c>
      <c r="I4816" s="72"/>
      <c r="Y4816" s="65" t="str">
        <f t="shared" si="473"/>
        <v>DOUBLE</v>
      </c>
      <c r="Z4816" s="65">
        <f t="shared" si="474"/>
        <v>0</v>
      </c>
      <c r="AA4816" s="65">
        <f t="shared" si="475"/>
        <v>0</v>
      </c>
      <c r="AB4816" s="65">
        <f t="shared" si="476"/>
        <v>1</v>
      </c>
      <c r="AC4816" s="65">
        <f t="shared" si="477"/>
        <v>0</v>
      </c>
    </row>
    <row r="4817" spans="7:29" x14ac:dyDescent="0.25">
      <c r="G4817" s="71"/>
      <c r="H4817" s="113" t="str">
        <f t="shared" si="472"/>
        <v/>
      </c>
      <c r="I4817" s="72"/>
      <c r="Y4817" s="65" t="str">
        <f t="shared" si="473"/>
        <v>DOUBLE</v>
      </c>
      <c r="Z4817" s="65">
        <f t="shared" si="474"/>
        <v>0</v>
      </c>
      <c r="AA4817" s="65">
        <f t="shared" si="475"/>
        <v>0</v>
      </c>
      <c r="AB4817" s="65">
        <f t="shared" si="476"/>
        <v>1</v>
      </c>
      <c r="AC4817" s="65">
        <f t="shared" si="477"/>
        <v>0</v>
      </c>
    </row>
    <row r="4818" spans="7:29" x14ac:dyDescent="0.25">
      <c r="G4818" s="71"/>
      <c r="H4818" s="113" t="str">
        <f t="shared" si="472"/>
        <v/>
      </c>
      <c r="I4818" s="72"/>
      <c r="Y4818" s="65" t="str">
        <f t="shared" si="473"/>
        <v>DOUBLE</v>
      </c>
      <c r="Z4818" s="65">
        <f t="shared" si="474"/>
        <v>0</v>
      </c>
      <c r="AA4818" s="65">
        <f t="shared" si="475"/>
        <v>0</v>
      </c>
      <c r="AB4818" s="65">
        <f t="shared" si="476"/>
        <v>1</v>
      </c>
      <c r="AC4818" s="65">
        <f t="shared" si="477"/>
        <v>0</v>
      </c>
    </row>
    <row r="4819" spans="7:29" x14ac:dyDescent="0.25">
      <c r="G4819" s="71"/>
      <c r="H4819" s="113" t="str">
        <f t="shared" si="472"/>
        <v/>
      </c>
      <c r="I4819" s="72"/>
      <c r="Y4819" s="65" t="str">
        <f t="shared" si="473"/>
        <v>DOUBLE</v>
      </c>
      <c r="Z4819" s="65">
        <f t="shared" si="474"/>
        <v>0</v>
      </c>
      <c r="AA4819" s="65">
        <f t="shared" si="475"/>
        <v>0</v>
      </c>
      <c r="AB4819" s="65">
        <f t="shared" si="476"/>
        <v>1</v>
      </c>
      <c r="AC4819" s="65">
        <f t="shared" si="477"/>
        <v>0</v>
      </c>
    </row>
    <row r="4820" spans="7:29" x14ac:dyDescent="0.25">
      <c r="G4820" s="71"/>
      <c r="H4820" s="113" t="str">
        <f t="shared" si="472"/>
        <v/>
      </c>
      <c r="I4820" s="72"/>
      <c r="Y4820" s="65" t="str">
        <f t="shared" si="473"/>
        <v>DOUBLE</v>
      </c>
      <c r="Z4820" s="65">
        <f t="shared" si="474"/>
        <v>0</v>
      </c>
      <c r="AA4820" s="65">
        <f t="shared" si="475"/>
        <v>0</v>
      </c>
      <c r="AB4820" s="65">
        <f t="shared" si="476"/>
        <v>1</v>
      </c>
      <c r="AC4820" s="65">
        <f t="shared" si="477"/>
        <v>0</v>
      </c>
    </row>
    <row r="4821" spans="7:29" x14ac:dyDescent="0.25">
      <c r="G4821" s="71"/>
      <c r="H4821" s="113" t="str">
        <f t="shared" si="472"/>
        <v/>
      </c>
      <c r="I4821" s="72"/>
      <c r="Y4821" s="65" t="str">
        <f t="shared" si="473"/>
        <v>DOUBLE</v>
      </c>
      <c r="Z4821" s="65">
        <f t="shared" si="474"/>
        <v>0</v>
      </c>
      <c r="AA4821" s="65">
        <f t="shared" si="475"/>
        <v>0</v>
      </c>
      <c r="AB4821" s="65">
        <f t="shared" si="476"/>
        <v>1</v>
      </c>
      <c r="AC4821" s="65">
        <f t="shared" si="477"/>
        <v>0</v>
      </c>
    </row>
    <row r="4822" spans="7:29" x14ac:dyDescent="0.25">
      <c r="G4822" s="71"/>
      <c r="H4822" s="113" t="str">
        <f t="shared" si="472"/>
        <v/>
      </c>
      <c r="I4822" s="72"/>
      <c r="Y4822" s="65" t="str">
        <f t="shared" si="473"/>
        <v>DOUBLE</v>
      </c>
      <c r="Z4822" s="65">
        <f t="shared" si="474"/>
        <v>0</v>
      </c>
      <c r="AA4822" s="65">
        <f t="shared" si="475"/>
        <v>0</v>
      </c>
      <c r="AB4822" s="65">
        <f t="shared" si="476"/>
        <v>1</v>
      </c>
      <c r="AC4822" s="65">
        <f t="shared" si="477"/>
        <v>0</v>
      </c>
    </row>
    <row r="4823" spans="7:29" x14ac:dyDescent="0.25">
      <c r="G4823" s="71"/>
      <c r="H4823" s="113" t="str">
        <f t="shared" si="472"/>
        <v/>
      </c>
      <c r="I4823" s="72"/>
      <c r="Y4823" s="65" t="str">
        <f t="shared" si="473"/>
        <v>DOUBLE</v>
      </c>
      <c r="Z4823" s="65">
        <f t="shared" si="474"/>
        <v>0</v>
      </c>
      <c r="AA4823" s="65">
        <f t="shared" si="475"/>
        <v>0</v>
      </c>
      <c r="AB4823" s="65">
        <f t="shared" si="476"/>
        <v>1</v>
      </c>
      <c r="AC4823" s="65">
        <f t="shared" si="477"/>
        <v>0</v>
      </c>
    </row>
    <row r="4824" spans="7:29" x14ac:dyDescent="0.25">
      <c r="G4824" s="71"/>
      <c r="H4824" s="113" t="str">
        <f t="shared" si="472"/>
        <v/>
      </c>
      <c r="I4824" s="72"/>
      <c r="Y4824" s="65" t="str">
        <f t="shared" si="473"/>
        <v>DOUBLE</v>
      </c>
      <c r="Z4824" s="65">
        <f t="shared" si="474"/>
        <v>0</v>
      </c>
      <c r="AA4824" s="65">
        <f t="shared" si="475"/>
        <v>0</v>
      </c>
      <c r="AB4824" s="65">
        <f t="shared" si="476"/>
        <v>1</v>
      </c>
      <c r="AC4824" s="65">
        <f t="shared" si="477"/>
        <v>0</v>
      </c>
    </row>
    <row r="4825" spans="7:29" x14ac:dyDescent="0.25">
      <c r="G4825" s="71"/>
      <c r="H4825" s="113" t="str">
        <f t="shared" si="472"/>
        <v/>
      </c>
      <c r="I4825" s="72"/>
      <c r="Y4825" s="65" t="str">
        <f t="shared" si="473"/>
        <v>DOUBLE</v>
      </c>
      <c r="Z4825" s="65">
        <f t="shared" si="474"/>
        <v>0</v>
      </c>
      <c r="AA4825" s="65">
        <f t="shared" si="475"/>
        <v>0</v>
      </c>
      <c r="AB4825" s="65">
        <f t="shared" si="476"/>
        <v>1</v>
      </c>
      <c r="AC4825" s="65">
        <f t="shared" si="477"/>
        <v>0</v>
      </c>
    </row>
    <row r="4826" spans="7:29" x14ac:dyDescent="0.25">
      <c r="G4826" s="71"/>
      <c r="H4826" s="113" t="str">
        <f t="shared" si="472"/>
        <v/>
      </c>
      <c r="I4826" s="72"/>
      <c r="Y4826" s="65" t="str">
        <f t="shared" si="473"/>
        <v>DOUBLE</v>
      </c>
      <c r="Z4826" s="65">
        <f t="shared" si="474"/>
        <v>0</v>
      </c>
      <c r="AA4826" s="65">
        <f t="shared" si="475"/>
        <v>0</v>
      </c>
      <c r="AB4826" s="65">
        <f t="shared" si="476"/>
        <v>1</v>
      </c>
      <c r="AC4826" s="65">
        <f t="shared" si="477"/>
        <v>0</v>
      </c>
    </row>
    <row r="4827" spans="7:29" x14ac:dyDescent="0.25">
      <c r="G4827" s="71"/>
      <c r="H4827" s="113" t="str">
        <f t="shared" si="472"/>
        <v/>
      </c>
      <c r="I4827" s="72"/>
      <c r="Y4827" s="65" t="str">
        <f t="shared" si="473"/>
        <v>DOUBLE</v>
      </c>
      <c r="Z4827" s="65">
        <f t="shared" si="474"/>
        <v>0</v>
      </c>
      <c r="AA4827" s="65">
        <f t="shared" si="475"/>
        <v>0</v>
      </c>
      <c r="AB4827" s="65">
        <f t="shared" si="476"/>
        <v>1</v>
      </c>
      <c r="AC4827" s="65">
        <f t="shared" si="477"/>
        <v>0</v>
      </c>
    </row>
    <row r="4828" spans="7:29" x14ac:dyDescent="0.25">
      <c r="G4828" s="71"/>
      <c r="H4828" s="113" t="str">
        <f t="shared" si="472"/>
        <v/>
      </c>
      <c r="I4828" s="72"/>
      <c r="Y4828" s="65" t="str">
        <f t="shared" si="473"/>
        <v>DOUBLE</v>
      </c>
      <c r="Z4828" s="65">
        <f t="shared" si="474"/>
        <v>0</v>
      </c>
      <c r="AA4828" s="65">
        <f t="shared" si="475"/>
        <v>0</v>
      </c>
      <c r="AB4828" s="65">
        <f t="shared" si="476"/>
        <v>1</v>
      </c>
      <c r="AC4828" s="65">
        <f t="shared" si="477"/>
        <v>0</v>
      </c>
    </row>
    <row r="4829" spans="7:29" x14ac:dyDescent="0.25">
      <c r="G4829" s="71"/>
      <c r="H4829" s="113" t="str">
        <f t="shared" si="472"/>
        <v/>
      </c>
      <c r="I4829" s="72"/>
      <c r="Y4829" s="65" t="str">
        <f t="shared" si="473"/>
        <v>DOUBLE</v>
      </c>
      <c r="Z4829" s="65">
        <f t="shared" si="474"/>
        <v>0</v>
      </c>
      <c r="AA4829" s="65">
        <f t="shared" si="475"/>
        <v>0</v>
      </c>
      <c r="AB4829" s="65">
        <f t="shared" si="476"/>
        <v>1</v>
      </c>
      <c r="AC4829" s="65">
        <f t="shared" si="477"/>
        <v>0</v>
      </c>
    </row>
    <row r="4830" spans="7:29" x14ac:dyDescent="0.25">
      <c r="G4830" s="71"/>
      <c r="H4830" s="113" t="str">
        <f t="shared" si="472"/>
        <v/>
      </c>
      <c r="I4830" s="72"/>
      <c r="Y4830" s="65" t="str">
        <f t="shared" si="473"/>
        <v>DOUBLE</v>
      </c>
      <c r="Z4830" s="65">
        <f t="shared" si="474"/>
        <v>0</v>
      </c>
      <c r="AA4830" s="65">
        <f t="shared" si="475"/>
        <v>0</v>
      </c>
      <c r="AB4830" s="65">
        <f t="shared" si="476"/>
        <v>1</v>
      </c>
      <c r="AC4830" s="65">
        <f t="shared" si="477"/>
        <v>0</v>
      </c>
    </row>
    <row r="4831" spans="7:29" x14ac:dyDescent="0.25">
      <c r="G4831" s="71"/>
      <c r="H4831" s="113" t="str">
        <f t="shared" si="472"/>
        <v/>
      </c>
      <c r="I4831" s="72"/>
      <c r="Y4831" s="65" t="str">
        <f t="shared" si="473"/>
        <v>DOUBLE</v>
      </c>
      <c r="Z4831" s="65">
        <f t="shared" si="474"/>
        <v>0</v>
      </c>
      <c r="AA4831" s="65">
        <f t="shared" si="475"/>
        <v>0</v>
      </c>
      <c r="AB4831" s="65">
        <f t="shared" si="476"/>
        <v>1</v>
      </c>
      <c r="AC4831" s="65">
        <f t="shared" si="477"/>
        <v>0</v>
      </c>
    </row>
    <row r="4832" spans="7:29" x14ac:dyDescent="0.25">
      <c r="G4832" s="71"/>
      <c r="H4832" s="113" t="str">
        <f t="shared" si="472"/>
        <v/>
      </c>
      <c r="I4832" s="72"/>
      <c r="Y4832" s="65" t="str">
        <f t="shared" si="473"/>
        <v>DOUBLE</v>
      </c>
      <c r="Z4832" s="65">
        <f t="shared" si="474"/>
        <v>0</v>
      </c>
      <c r="AA4832" s="65">
        <f t="shared" si="475"/>
        <v>0</v>
      </c>
      <c r="AB4832" s="65">
        <f t="shared" si="476"/>
        <v>1</v>
      </c>
      <c r="AC4832" s="65">
        <f t="shared" si="477"/>
        <v>0</v>
      </c>
    </row>
    <row r="4833" spans="7:29" x14ac:dyDescent="0.25">
      <c r="G4833" s="71"/>
      <c r="H4833" s="113" t="str">
        <f t="shared" si="472"/>
        <v/>
      </c>
      <c r="I4833" s="72"/>
      <c r="Y4833" s="65" t="str">
        <f t="shared" si="473"/>
        <v>DOUBLE</v>
      </c>
      <c r="Z4833" s="65">
        <f t="shared" si="474"/>
        <v>0</v>
      </c>
      <c r="AA4833" s="65">
        <f t="shared" si="475"/>
        <v>0</v>
      </c>
      <c r="AB4833" s="65">
        <f t="shared" si="476"/>
        <v>1</v>
      </c>
      <c r="AC4833" s="65">
        <f t="shared" si="477"/>
        <v>0</v>
      </c>
    </row>
    <row r="4834" spans="7:29" x14ac:dyDescent="0.25">
      <c r="G4834" s="71"/>
      <c r="H4834" s="113" t="str">
        <f t="shared" si="472"/>
        <v/>
      </c>
      <c r="I4834" s="72"/>
      <c r="Y4834" s="65" t="str">
        <f t="shared" si="473"/>
        <v>DOUBLE</v>
      </c>
      <c r="Z4834" s="65">
        <f t="shared" si="474"/>
        <v>0</v>
      </c>
      <c r="AA4834" s="65">
        <f t="shared" si="475"/>
        <v>0</v>
      </c>
      <c r="AB4834" s="65">
        <f t="shared" si="476"/>
        <v>1</v>
      </c>
      <c r="AC4834" s="65">
        <f t="shared" si="477"/>
        <v>0</v>
      </c>
    </row>
    <row r="4835" spans="7:29" x14ac:dyDescent="0.25">
      <c r="G4835" s="71"/>
      <c r="H4835" s="113" t="str">
        <f t="shared" si="472"/>
        <v/>
      </c>
      <c r="I4835" s="72"/>
      <c r="Y4835" s="65" t="str">
        <f t="shared" si="473"/>
        <v>DOUBLE</v>
      </c>
      <c r="Z4835" s="65">
        <f t="shared" si="474"/>
        <v>0</v>
      </c>
      <c r="AA4835" s="65">
        <f t="shared" si="475"/>
        <v>0</v>
      </c>
      <c r="AB4835" s="65">
        <f t="shared" si="476"/>
        <v>1</v>
      </c>
      <c r="AC4835" s="65">
        <f t="shared" si="477"/>
        <v>0</v>
      </c>
    </row>
    <row r="4836" spans="7:29" x14ac:dyDescent="0.25">
      <c r="G4836" s="71"/>
      <c r="H4836" s="113" t="str">
        <f t="shared" si="472"/>
        <v/>
      </c>
      <c r="I4836" s="72"/>
      <c r="Y4836" s="65" t="str">
        <f t="shared" si="473"/>
        <v>DOUBLE</v>
      </c>
      <c r="Z4836" s="65">
        <f t="shared" si="474"/>
        <v>0</v>
      </c>
      <c r="AA4836" s="65">
        <f t="shared" si="475"/>
        <v>0</v>
      </c>
      <c r="AB4836" s="65">
        <f t="shared" si="476"/>
        <v>1</v>
      </c>
      <c r="AC4836" s="65">
        <f t="shared" si="477"/>
        <v>0</v>
      </c>
    </row>
    <row r="4837" spans="7:29" x14ac:dyDescent="0.25">
      <c r="G4837" s="71"/>
      <c r="I4837" s="72"/>
      <c r="Y4837" s="65" t="str">
        <f t="shared" si="473"/>
        <v>DOUBLE</v>
      </c>
      <c r="Z4837" s="65">
        <f t="shared" si="474"/>
        <v>0</v>
      </c>
      <c r="AA4837" s="65">
        <f t="shared" si="475"/>
        <v>0</v>
      </c>
      <c r="AB4837" s="65">
        <f t="shared" si="476"/>
        <v>1</v>
      </c>
      <c r="AC4837" s="65">
        <f t="shared" si="477"/>
        <v>0</v>
      </c>
    </row>
    <row r="4838" spans="7:29" x14ac:dyDescent="0.25">
      <c r="G4838" s="71"/>
      <c r="I4838" s="72"/>
      <c r="Y4838" s="65" t="str">
        <f t="shared" si="473"/>
        <v>DOUBLE</v>
      </c>
      <c r="Z4838" s="65">
        <f t="shared" si="474"/>
        <v>0</v>
      </c>
      <c r="AA4838" s="65">
        <f t="shared" si="475"/>
        <v>0</v>
      </c>
      <c r="AB4838" s="65">
        <f t="shared" si="476"/>
        <v>1</v>
      </c>
      <c r="AC4838" s="65">
        <f t="shared" si="477"/>
        <v>0</v>
      </c>
    </row>
    <row r="4839" spans="7:29" x14ac:dyDescent="0.25">
      <c r="G4839" s="71"/>
      <c r="I4839" s="72"/>
      <c r="Y4839" s="65" t="str">
        <f t="shared" ref="Y4839:Y4902" si="478">IF(COUNTIF($G$5:$G$4836,G4680)&gt;1,"DOUBLE","")</f>
        <v>DOUBLE</v>
      </c>
      <c r="Z4839" s="65">
        <f t="shared" si="474"/>
        <v>0</v>
      </c>
      <c r="AA4839" s="65">
        <f t="shared" si="475"/>
        <v>0</v>
      </c>
      <c r="AB4839" s="65">
        <f t="shared" si="476"/>
        <v>1</v>
      </c>
      <c r="AC4839" s="65">
        <f t="shared" si="477"/>
        <v>0</v>
      </c>
    </row>
    <row r="4840" spans="7:29" x14ac:dyDescent="0.25">
      <c r="G4840" s="71"/>
      <c r="I4840" s="72"/>
      <c r="Y4840" s="65" t="str">
        <f t="shared" si="478"/>
        <v>DOUBLE</v>
      </c>
      <c r="Z4840" s="65">
        <f t="shared" si="474"/>
        <v>0</v>
      </c>
      <c r="AA4840" s="65">
        <f t="shared" si="475"/>
        <v>0</v>
      </c>
      <c r="AB4840" s="65">
        <f t="shared" si="476"/>
        <v>1</v>
      </c>
      <c r="AC4840" s="65">
        <f t="shared" si="477"/>
        <v>0</v>
      </c>
    </row>
    <row r="4841" spans="7:29" x14ac:dyDescent="0.25">
      <c r="G4841" s="71"/>
      <c r="I4841" s="72"/>
      <c r="Y4841" s="65" t="str">
        <f t="shared" si="478"/>
        <v>DOUBLE</v>
      </c>
      <c r="Z4841" s="65">
        <f t="shared" si="474"/>
        <v>0</v>
      </c>
      <c r="AA4841" s="65">
        <f t="shared" si="475"/>
        <v>0</v>
      </c>
      <c r="AB4841" s="65">
        <f t="shared" si="476"/>
        <v>1</v>
      </c>
      <c r="AC4841" s="65">
        <f t="shared" si="477"/>
        <v>0</v>
      </c>
    </row>
    <row r="4842" spans="7:29" x14ac:dyDescent="0.25">
      <c r="G4842" s="71"/>
      <c r="I4842" s="72"/>
      <c r="Y4842" s="65" t="str">
        <f t="shared" si="478"/>
        <v>DOUBLE</v>
      </c>
      <c r="Z4842" s="65">
        <f t="shared" si="474"/>
        <v>0</v>
      </c>
      <c r="AA4842" s="65">
        <f t="shared" si="475"/>
        <v>0</v>
      </c>
      <c r="AB4842" s="65">
        <f t="shared" si="476"/>
        <v>1</v>
      </c>
      <c r="AC4842" s="65">
        <f t="shared" si="477"/>
        <v>0</v>
      </c>
    </row>
    <row r="4843" spans="7:29" x14ac:dyDescent="0.25">
      <c r="Y4843" s="65" t="str">
        <f t="shared" si="478"/>
        <v>DOUBLE</v>
      </c>
      <c r="Z4843" s="65">
        <f t="shared" si="474"/>
        <v>0</v>
      </c>
      <c r="AA4843" s="65">
        <f t="shared" si="475"/>
        <v>0</v>
      </c>
      <c r="AB4843" s="65">
        <f t="shared" si="476"/>
        <v>1</v>
      </c>
      <c r="AC4843" s="65">
        <f t="shared" si="477"/>
        <v>0</v>
      </c>
    </row>
    <row r="4844" spans="7:29" x14ac:dyDescent="0.25">
      <c r="Y4844" s="65" t="str">
        <f t="shared" si="478"/>
        <v>DOUBLE</v>
      </c>
      <c r="Z4844" s="65">
        <f t="shared" si="474"/>
        <v>0</v>
      </c>
      <c r="AA4844" s="65">
        <f t="shared" si="475"/>
        <v>0</v>
      </c>
      <c r="AB4844" s="65">
        <f t="shared" si="476"/>
        <v>1</v>
      </c>
      <c r="AC4844" s="65">
        <f t="shared" si="477"/>
        <v>0</v>
      </c>
    </row>
    <row r="4845" spans="7:29" x14ac:dyDescent="0.25">
      <c r="Y4845" s="65" t="str">
        <f t="shared" si="478"/>
        <v>DOUBLE</v>
      </c>
      <c r="Z4845" s="65">
        <f t="shared" si="474"/>
        <v>0</v>
      </c>
      <c r="AA4845" s="65">
        <f t="shared" si="475"/>
        <v>0</v>
      </c>
      <c r="AB4845" s="65">
        <f t="shared" si="476"/>
        <v>1</v>
      </c>
      <c r="AC4845" s="65">
        <f t="shared" si="477"/>
        <v>0</v>
      </c>
    </row>
    <row r="4846" spans="7:29" x14ac:dyDescent="0.25">
      <c r="Y4846" s="65" t="str">
        <f t="shared" si="478"/>
        <v>DOUBLE</v>
      </c>
      <c r="Z4846" s="65">
        <f t="shared" si="474"/>
        <v>0</v>
      </c>
      <c r="AA4846" s="65">
        <f t="shared" si="475"/>
        <v>0</v>
      </c>
      <c r="AB4846" s="65">
        <f t="shared" si="476"/>
        <v>1</v>
      </c>
      <c r="AC4846" s="65">
        <f t="shared" si="477"/>
        <v>0</v>
      </c>
    </row>
    <row r="4847" spans="7:29" x14ac:dyDescent="0.25">
      <c r="Y4847" s="65" t="str">
        <f t="shared" si="478"/>
        <v>DOUBLE</v>
      </c>
      <c r="Z4847" s="65">
        <f t="shared" si="474"/>
        <v>0</v>
      </c>
      <c r="AA4847" s="65">
        <f t="shared" si="475"/>
        <v>0</v>
      </c>
      <c r="AB4847" s="65">
        <f t="shared" si="476"/>
        <v>1</v>
      </c>
      <c r="AC4847" s="65">
        <f t="shared" si="477"/>
        <v>0</v>
      </c>
    </row>
    <row r="4848" spans="7:29" x14ac:dyDescent="0.25">
      <c r="Y4848" s="65" t="str">
        <f t="shared" si="478"/>
        <v>DOUBLE</v>
      </c>
      <c r="Z4848" s="65">
        <f t="shared" si="474"/>
        <v>0</v>
      </c>
      <c r="AA4848" s="65">
        <f t="shared" si="475"/>
        <v>0</v>
      </c>
      <c r="AB4848" s="65">
        <f t="shared" si="476"/>
        <v>1</v>
      </c>
      <c r="AC4848" s="65">
        <f t="shared" si="477"/>
        <v>0</v>
      </c>
    </row>
    <row r="4849" spans="25:29" x14ac:dyDescent="0.25">
      <c r="Y4849" s="65" t="str">
        <f t="shared" si="478"/>
        <v>DOUBLE</v>
      </c>
      <c r="Z4849" s="65">
        <f t="shared" si="474"/>
        <v>0</v>
      </c>
      <c r="AA4849" s="65">
        <f t="shared" si="475"/>
        <v>0</v>
      </c>
      <c r="AB4849" s="65">
        <f t="shared" si="476"/>
        <v>1</v>
      </c>
      <c r="AC4849" s="65">
        <f t="shared" si="477"/>
        <v>0</v>
      </c>
    </row>
    <row r="4850" spans="25:29" x14ac:dyDescent="0.25">
      <c r="Y4850" s="65" t="str">
        <f t="shared" si="478"/>
        <v>DOUBLE</v>
      </c>
      <c r="Z4850" s="65">
        <f t="shared" si="474"/>
        <v>0</v>
      </c>
      <c r="AA4850" s="65">
        <f t="shared" si="475"/>
        <v>0</v>
      </c>
      <c r="AB4850" s="65">
        <f t="shared" si="476"/>
        <v>1</v>
      </c>
      <c r="AC4850" s="65">
        <f t="shared" si="477"/>
        <v>0</v>
      </c>
    </row>
    <row r="4851" spans="25:29" x14ac:dyDescent="0.25">
      <c r="Y4851" s="65" t="str">
        <f t="shared" si="478"/>
        <v>DOUBLE</v>
      </c>
      <c r="Z4851" s="65">
        <f t="shared" si="474"/>
        <v>0</v>
      </c>
      <c r="AA4851" s="65">
        <f t="shared" si="475"/>
        <v>0</v>
      </c>
      <c r="AB4851" s="65">
        <f t="shared" si="476"/>
        <v>1</v>
      </c>
      <c r="AC4851" s="65">
        <f t="shared" si="477"/>
        <v>0</v>
      </c>
    </row>
    <row r="4852" spans="25:29" x14ac:dyDescent="0.25">
      <c r="Y4852" s="65" t="str">
        <f t="shared" si="478"/>
        <v>DOUBLE</v>
      </c>
      <c r="Z4852" s="65">
        <f t="shared" si="474"/>
        <v>0</v>
      </c>
      <c r="AA4852" s="65">
        <f t="shared" si="475"/>
        <v>0</v>
      </c>
      <c r="AB4852" s="65">
        <f t="shared" si="476"/>
        <v>1</v>
      </c>
      <c r="AC4852" s="65">
        <f t="shared" si="477"/>
        <v>0</v>
      </c>
    </row>
    <row r="4853" spans="25:29" x14ac:dyDescent="0.25">
      <c r="Y4853" s="65" t="str">
        <f t="shared" si="478"/>
        <v>DOUBLE</v>
      </c>
      <c r="Z4853" s="65">
        <f t="shared" si="474"/>
        <v>0</v>
      </c>
      <c r="AA4853" s="65">
        <f t="shared" si="475"/>
        <v>0</v>
      </c>
      <c r="AB4853" s="65">
        <f t="shared" si="476"/>
        <v>1</v>
      </c>
      <c r="AC4853" s="65">
        <f t="shared" si="477"/>
        <v>0</v>
      </c>
    </row>
    <row r="4854" spans="25:29" x14ac:dyDescent="0.25">
      <c r="Y4854" s="65" t="str">
        <f t="shared" si="478"/>
        <v>DOUBLE</v>
      </c>
      <c r="Z4854" s="65">
        <f t="shared" si="474"/>
        <v>0</v>
      </c>
      <c r="AA4854" s="65">
        <f t="shared" si="475"/>
        <v>0</v>
      </c>
      <c r="AB4854" s="65">
        <f t="shared" si="476"/>
        <v>1</v>
      </c>
      <c r="AC4854" s="65">
        <f t="shared" si="477"/>
        <v>0</v>
      </c>
    </row>
    <row r="4855" spans="25:29" x14ac:dyDescent="0.25">
      <c r="Y4855" s="65" t="str">
        <f t="shared" si="478"/>
        <v>DOUBLE</v>
      </c>
      <c r="Z4855" s="65">
        <f t="shared" si="474"/>
        <v>0</v>
      </c>
      <c r="AA4855" s="65">
        <f t="shared" si="475"/>
        <v>0</v>
      </c>
      <c r="AB4855" s="65">
        <f t="shared" si="476"/>
        <v>1</v>
      </c>
      <c r="AC4855" s="65">
        <f t="shared" si="477"/>
        <v>0</v>
      </c>
    </row>
    <row r="4856" spans="25:29" x14ac:dyDescent="0.25">
      <c r="Y4856" s="65" t="str">
        <f t="shared" si="478"/>
        <v>DOUBLE</v>
      </c>
      <c r="Z4856" s="65">
        <f t="shared" si="474"/>
        <v>0</v>
      </c>
      <c r="AA4856" s="65">
        <f t="shared" si="475"/>
        <v>0</v>
      </c>
      <c r="AB4856" s="65">
        <f t="shared" si="476"/>
        <v>1</v>
      </c>
      <c r="AC4856" s="65">
        <f t="shared" si="477"/>
        <v>0</v>
      </c>
    </row>
    <row r="4857" spans="25:29" x14ac:dyDescent="0.25">
      <c r="Y4857" s="65" t="str">
        <f t="shared" si="478"/>
        <v>DOUBLE</v>
      </c>
      <c r="Z4857" s="65">
        <f t="shared" si="474"/>
        <v>0</v>
      </c>
      <c r="AA4857" s="65">
        <f t="shared" si="475"/>
        <v>0</v>
      </c>
      <c r="AB4857" s="65">
        <f t="shared" si="476"/>
        <v>1</v>
      </c>
      <c r="AC4857" s="65">
        <f t="shared" si="477"/>
        <v>0</v>
      </c>
    </row>
    <row r="4858" spans="25:29" x14ac:dyDescent="0.25">
      <c r="Y4858" s="65" t="str">
        <f t="shared" si="478"/>
        <v>DOUBLE</v>
      </c>
      <c r="Z4858" s="65">
        <f t="shared" si="474"/>
        <v>0</v>
      </c>
      <c r="AA4858" s="65">
        <f t="shared" si="475"/>
        <v>0</v>
      </c>
      <c r="AB4858" s="65">
        <f t="shared" si="476"/>
        <v>1</v>
      </c>
      <c r="AC4858" s="65">
        <f t="shared" si="477"/>
        <v>0</v>
      </c>
    </row>
    <row r="4859" spans="25:29" x14ac:dyDescent="0.25">
      <c r="Y4859" s="65" t="str">
        <f t="shared" si="478"/>
        <v>DOUBLE</v>
      </c>
      <c r="Z4859" s="65">
        <f t="shared" si="474"/>
        <v>0</v>
      </c>
      <c r="AA4859" s="65">
        <f t="shared" si="475"/>
        <v>0</v>
      </c>
      <c r="AB4859" s="65">
        <f t="shared" si="476"/>
        <v>1</v>
      </c>
      <c r="AC4859" s="65">
        <f t="shared" si="477"/>
        <v>0</v>
      </c>
    </row>
    <row r="4860" spans="25:29" x14ac:dyDescent="0.25">
      <c r="Y4860" s="65" t="str">
        <f t="shared" si="478"/>
        <v>DOUBLE</v>
      </c>
      <c r="Z4860" s="65">
        <f t="shared" si="474"/>
        <v>0</v>
      </c>
      <c r="AA4860" s="65">
        <f t="shared" si="475"/>
        <v>0</v>
      </c>
      <c r="AB4860" s="65">
        <f t="shared" si="476"/>
        <v>1</v>
      </c>
      <c r="AC4860" s="65">
        <f t="shared" si="477"/>
        <v>0</v>
      </c>
    </row>
    <row r="4861" spans="25:29" x14ac:dyDescent="0.25">
      <c r="Y4861" s="65" t="str">
        <f t="shared" si="478"/>
        <v>DOUBLE</v>
      </c>
      <c r="Z4861" s="65">
        <f t="shared" si="474"/>
        <v>0</v>
      </c>
      <c r="AA4861" s="65">
        <f t="shared" si="475"/>
        <v>0</v>
      </c>
      <c r="AB4861" s="65">
        <f t="shared" si="476"/>
        <v>1</v>
      </c>
      <c r="AC4861" s="65">
        <f t="shared" si="477"/>
        <v>0</v>
      </c>
    </row>
    <row r="4862" spans="25:29" x14ac:dyDescent="0.25">
      <c r="Y4862" s="65" t="str">
        <f t="shared" si="478"/>
        <v>DOUBLE</v>
      </c>
      <c r="Z4862" s="65">
        <f t="shared" si="474"/>
        <v>0</v>
      </c>
      <c r="AA4862" s="65">
        <f t="shared" si="475"/>
        <v>0</v>
      </c>
      <c r="AB4862" s="65">
        <f t="shared" si="476"/>
        <v>1</v>
      </c>
      <c r="AC4862" s="65">
        <f t="shared" si="477"/>
        <v>0</v>
      </c>
    </row>
    <row r="4863" spans="25:29" x14ac:dyDescent="0.25">
      <c r="Y4863" s="65" t="str">
        <f t="shared" si="478"/>
        <v>DOUBLE</v>
      </c>
      <c r="Z4863" s="65">
        <f t="shared" si="474"/>
        <v>0</v>
      </c>
      <c r="AA4863" s="65">
        <f t="shared" si="475"/>
        <v>0</v>
      </c>
      <c r="AB4863" s="65">
        <f t="shared" si="476"/>
        <v>1</v>
      </c>
      <c r="AC4863" s="65">
        <f t="shared" si="477"/>
        <v>0</v>
      </c>
    </row>
    <row r="4864" spans="25:29" x14ac:dyDescent="0.25">
      <c r="Y4864" s="65" t="str">
        <f t="shared" si="478"/>
        <v>DOUBLE</v>
      </c>
      <c r="Z4864" s="65">
        <f t="shared" si="474"/>
        <v>0</v>
      </c>
      <c r="AA4864" s="65">
        <f t="shared" si="475"/>
        <v>0</v>
      </c>
      <c r="AB4864" s="65">
        <f t="shared" si="476"/>
        <v>1</v>
      </c>
      <c r="AC4864" s="65">
        <f t="shared" si="477"/>
        <v>0</v>
      </c>
    </row>
    <row r="4865" spans="25:29" x14ac:dyDescent="0.25">
      <c r="Y4865" s="65" t="str">
        <f t="shared" si="478"/>
        <v>DOUBLE</v>
      </c>
      <c r="Z4865" s="65">
        <f t="shared" ref="Z4865:Z4928" si="479">A4706</f>
        <v>0</v>
      </c>
      <c r="AA4865" s="65">
        <f t="shared" si="475"/>
        <v>0</v>
      </c>
      <c r="AB4865" s="65">
        <f t="shared" si="476"/>
        <v>1</v>
      </c>
      <c r="AC4865" s="65">
        <f t="shared" si="477"/>
        <v>0</v>
      </c>
    </row>
    <row r="4866" spans="25:29" x14ac:dyDescent="0.25">
      <c r="Y4866" s="65" t="str">
        <f t="shared" si="478"/>
        <v>DOUBLE</v>
      </c>
      <c r="Z4866" s="65">
        <f t="shared" si="479"/>
        <v>0</v>
      </c>
      <c r="AA4866" s="65">
        <f t="shared" si="475"/>
        <v>0</v>
      </c>
      <c r="AB4866" s="65">
        <f t="shared" si="476"/>
        <v>1</v>
      </c>
      <c r="AC4866" s="65">
        <f t="shared" si="477"/>
        <v>0</v>
      </c>
    </row>
    <row r="4867" spans="25:29" x14ac:dyDescent="0.25">
      <c r="Y4867" s="65" t="str">
        <f t="shared" si="478"/>
        <v>DOUBLE</v>
      </c>
      <c r="Z4867" s="65">
        <f t="shared" si="479"/>
        <v>0</v>
      </c>
      <c r="AA4867" s="65">
        <f t="shared" ref="AA4867:AA4930" si="480">I4708</f>
        <v>0</v>
      </c>
      <c r="AB4867" s="65">
        <f t="shared" ref="AB4867:AB4930" si="481">IF(ISNA(MATCH(C4708,G4708,0)),1,0)</f>
        <v>1</v>
      </c>
      <c r="AC4867" s="65">
        <f t="shared" si="477"/>
        <v>0</v>
      </c>
    </row>
    <row r="4868" spans="25:29" x14ac:dyDescent="0.25">
      <c r="Y4868" s="65" t="str">
        <f t="shared" si="478"/>
        <v>DOUBLE</v>
      </c>
      <c r="Z4868" s="65">
        <f t="shared" si="479"/>
        <v>0</v>
      </c>
      <c r="AA4868" s="65">
        <f t="shared" si="480"/>
        <v>0</v>
      </c>
      <c r="AB4868" s="65">
        <f t="shared" si="481"/>
        <v>1</v>
      </c>
      <c r="AC4868" s="65">
        <f t="shared" si="477"/>
        <v>0</v>
      </c>
    </row>
    <row r="4869" spans="25:29" x14ac:dyDescent="0.25">
      <c r="Y4869" s="65" t="str">
        <f t="shared" si="478"/>
        <v>DOUBLE</v>
      </c>
      <c r="Z4869" s="65">
        <f t="shared" si="479"/>
        <v>0</v>
      </c>
      <c r="AA4869" s="65">
        <f t="shared" si="480"/>
        <v>0</v>
      </c>
      <c r="AB4869" s="65">
        <f t="shared" si="481"/>
        <v>1</v>
      </c>
      <c r="AC4869" s="65">
        <f t="shared" si="477"/>
        <v>0</v>
      </c>
    </row>
    <row r="4870" spans="25:29" x14ac:dyDescent="0.25">
      <c r="Y4870" s="65" t="str">
        <f t="shared" si="478"/>
        <v>DOUBLE</v>
      </c>
      <c r="Z4870" s="65">
        <f t="shared" si="479"/>
        <v>0</v>
      </c>
      <c r="AA4870" s="65">
        <f t="shared" si="480"/>
        <v>0</v>
      </c>
      <c r="AB4870" s="65">
        <f t="shared" si="481"/>
        <v>1</v>
      </c>
      <c r="AC4870" s="65">
        <f t="shared" si="477"/>
        <v>0</v>
      </c>
    </row>
    <row r="4871" spans="25:29" x14ac:dyDescent="0.25">
      <c r="Y4871" s="65" t="str">
        <f t="shared" si="478"/>
        <v>DOUBLE</v>
      </c>
      <c r="Z4871" s="65">
        <f t="shared" si="479"/>
        <v>0</v>
      </c>
      <c r="AA4871" s="65">
        <f t="shared" si="480"/>
        <v>0</v>
      </c>
      <c r="AB4871" s="65">
        <f t="shared" si="481"/>
        <v>1</v>
      </c>
      <c r="AC4871" s="65">
        <f t="shared" ref="AC4871:AC4934" si="482">LEN(G4712)</f>
        <v>0</v>
      </c>
    </row>
    <row r="4872" spans="25:29" x14ac:dyDescent="0.25">
      <c r="Y4872" s="65" t="str">
        <f t="shared" si="478"/>
        <v>DOUBLE</v>
      </c>
      <c r="Z4872" s="65">
        <f t="shared" si="479"/>
        <v>0</v>
      </c>
      <c r="AA4872" s="65">
        <f t="shared" si="480"/>
        <v>0</v>
      </c>
      <c r="AB4872" s="65">
        <f t="shared" si="481"/>
        <v>1</v>
      </c>
      <c r="AC4872" s="65">
        <f t="shared" si="482"/>
        <v>0</v>
      </c>
    </row>
    <row r="4873" spans="25:29" x14ac:dyDescent="0.25">
      <c r="Y4873" s="65" t="str">
        <f t="shared" si="478"/>
        <v>DOUBLE</v>
      </c>
      <c r="Z4873" s="65">
        <f t="shared" si="479"/>
        <v>0</v>
      </c>
      <c r="AA4873" s="65">
        <f t="shared" si="480"/>
        <v>0</v>
      </c>
      <c r="AB4873" s="65">
        <f t="shared" si="481"/>
        <v>1</v>
      </c>
      <c r="AC4873" s="65">
        <f t="shared" si="482"/>
        <v>0</v>
      </c>
    </row>
    <row r="4874" spans="25:29" x14ac:dyDescent="0.25">
      <c r="Y4874" s="65" t="str">
        <f t="shared" si="478"/>
        <v>DOUBLE</v>
      </c>
      <c r="Z4874" s="65">
        <f t="shared" si="479"/>
        <v>0</v>
      </c>
      <c r="AA4874" s="65">
        <f t="shared" si="480"/>
        <v>0</v>
      </c>
      <c r="AB4874" s="65">
        <f t="shared" si="481"/>
        <v>1</v>
      </c>
      <c r="AC4874" s="65">
        <f t="shared" si="482"/>
        <v>0</v>
      </c>
    </row>
    <row r="4875" spans="25:29" x14ac:dyDescent="0.25">
      <c r="Y4875" s="65" t="str">
        <f t="shared" si="478"/>
        <v>DOUBLE</v>
      </c>
      <c r="Z4875" s="65">
        <f t="shared" si="479"/>
        <v>0</v>
      </c>
      <c r="AA4875" s="65">
        <f t="shared" si="480"/>
        <v>0</v>
      </c>
      <c r="AB4875" s="65">
        <f t="shared" si="481"/>
        <v>1</v>
      </c>
      <c r="AC4875" s="65">
        <f t="shared" si="482"/>
        <v>0</v>
      </c>
    </row>
    <row r="4876" spans="25:29" x14ac:dyDescent="0.25">
      <c r="Y4876" s="65" t="str">
        <f t="shared" si="478"/>
        <v>DOUBLE</v>
      </c>
      <c r="Z4876" s="65">
        <f t="shared" si="479"/>
        <v>0</v>
      </c>
      <c r="AA4876" s="65">
        <f t="shared" si="480"/>
        <v>0</v>
      </c>
      <c r="AB4876" s="65">
        <f t="shared" si="481"/>
        <v>1</v>
      </c>
      <c r="AC4876" s="65">
        <f t="shared" si="482"/>
        <v>0</v>
      </c>
    </row>
    <row r="4877" spans="25:29" x14ac:dyDescent="0.25">
      <c r="Y4877" s="65" t="str">
        <f t="shared" si="478"/>
        <v>DOUBLE</v>
      </c>
      <c r="Z4877" s="65">
        <f t="shared" si="479"/>
        <v>0</v>
      </c>
      <c r="AA4877" s="65">
        <f t="shared" si="480"/>
        <v>0</v>
      </c>
      <c r="AB4877" s="65">
        <f t="shared" si="481"/>
        <v>1</v>
      </c>
      <c r="AC4877" s="65">
        <f t="shared" si="482"/>
        <v>0</v>
      </c>
    </row>
    <row r="4878" spans="25:29" x14ac:dyDescent="0.25">
      <c r="Y4878" s="65" t="str">
        <f t="shared" si="478"/>
        <v>DOUBLE</v>
      </c>
      <c r="Z4878" s="65">
        <f t="shared" si="479"/>
        <v>0</v>
      </c>
      <c r="AA4878" s="65">
        <f t="shared" si="480"/>
        <v>0</v>
      </c>
      <c r="AB4878" s="65">
        <f t="shared" si="481"/>
        <v>1</v>
      </c>
      <c r="AC4878" s="65">
        <f t="shared" si="482"/>
        <v>0</v>
      </c>
    </row>
    <row r="4879" spans="25:29" x14ac:dyDescent="0.25">
      <c r="Y4879" s="65" t="str">
        <f t="shared" si="478"/>
        <v>DOUBLE</v>
      </c>
      <c r="Z4879" s="65">
        <f t="shared" si="479"/>
        <v>0</v>
      </c>
      <c r="AA4879" s="65">
        <f t="shared" si="480"/>
        <v>0</v>
      </c>
      <c r="AB4879" s="65">
        <f t="shared" si="481"/>
        <v>1</v>
      </c>
      <c r="AC4879" s="65">
        <f t="shared" si="482"/>
        <v>0</v>
      </c>
    </row>
    <row r="4880" spans="25:29" x14ac:dyDescent="0.25">
      <c r="Y4880" s="65" t="str">
        <f t="shared" si="478"/>
        <v>DOUBLE</v>
      </c>
      <c r="Z4880" s="65">
        <f t="shared" si="479"/>
        <v>0</v>
      </c>
      <c r="AA4880" s="65">
        <f t="shared" si="480"/>
        <v>0</v>
      </c>
      <c r="AB4880" s="65">
        <f t="shared" si="481"/>
        <v>1</v>
      </c>
      <c r="AC4880" s="65">
        <f t="shared" si="482"/>
        <v>0</v>
      </c>
    </row>
    <row r="4881" spans="25:29" x14ac:dyDescent="0.25">
      <c r="Y4881" s="65" t="str">
        <f t="shared" si="478"/>
        <v>DOUBLE</v>
      </c>
      <c r="Z4881" s="65">
        <f t="shared" si="479"/>
        <v>0</v>
      </c>
      <c r="AA4881" s="65">
        <f t="shared" si="480"/>
        <v>0</v>
      </c>
      <c r="AB4881" s="65">
        <f t="shared" si="481"/>
        <v>1</v>
      </c>
      <c r="AC4881" s="65">
        <f t="shared" si="482"/>
        <v>0</v>
      </c>
    </row>
    <row r="4882" spans="25:29" x14ac:dyDescent="0.25">
      <c r="Y4882" s="65" t="str">
        <f t="shared" si="478"/>
        <v>DOUBLE</v>
      </c>
      <c r="Z4882" s="65">
        <f t="shared" si="479"/>
        <v>0</v>
      </c>
      <c r="AA4882" s="65">
        <f t="shared" si="480"/>
        <v>0</v>
      </c>
      <c r="AB4882" s="65">
        <f t="shared" si="481"/>
        <v>1</v>
      </c>
      <c r="AC4882" s="65">
        <f t="shared" si="482"/>
        <v>0</v>
      </c>
    </row>
    <row r="4883" spans="25:29" x14ac:dyDescent="0.25">
      <c r="Y4883" s="65" t="str">
        <f t="shared" si="478"/>
        <v>DOUBLE</v>
      </c>
      <c r="Z4883" s="65">
        <f t="shared" si="479"/>
        <v>0</v>
      </c>
      <c r="AA4883" s="65">
        <f t="shared" si="480"/>
        <v>0</v>
      </c>
      <c r="AB4883" s="65">
        <f t="shared" si="481"/>
        <v>1</v>
      </c>
      <c r="AC4883" s="65">
        <f t="shared" si="482"/>
        <v>0</v>
      </c>
    </row>
    <row r="4884" spans="25:29" x14ac:dyDescent="0.25">
      <c r="Y4884" s="65" t="str">
        <f t="shared" si="478"/>
        <v>DOUBLE</v>
      </c>
      <c r="Z4884" s="65">
        <f t="shared" si="479"/>
        <v>0</v>
      </c>
      <c r="AA4884" s="65">
        <f t="shared" si="480"/>
        <v>0</v>
      </c>
      <c r="AB4884" s="65">
        <f t="shared" si="481"/>
        <v>1</v>
      </c>
      <c r="AC4884" s="65">
        <f t="shared" si="482"/>
        <v>0</v>
      </c>
    </row>
    <row r="4885" spans="25:29" x14ac:dyDescent="0.25">
      <c r="Y4885" s="65" t="str">
        <f t="shared" si="478"/>
        <v>DOUBLE</v>
      </c>
      <c r="Z4885" s="65">
        <f t="shared" si="479"/>
        <v>0</v>
      </c>
      <c r="AA4885" s="65">
        <f t="shared" si="480"/>
        <v>0</v>
      </c>
      <c r="AB4885" s="65">
        <f t="shared" si="481"/>
        <v>1</v>
      </c>
      <c r="AC4885" s="65">
        <f t="shared" si="482"/>
        <v>0</v>
      </c>
    </row>
    <row r="4886" spans="25:29" x14ac:dyDescent="0.25">
      <c r="Y4886" s="65" t="str">
        <f t="shared" si="478"/>
        <v>DOUBLE</v>
      </c>
      <c r="Z4886" s="65">
        <f t="shared" si="479"/>
        <v>0</v>
      </c>
      <c r="AA4886" s="65">
        <f t="shared" si="480"/>
        <v>0</v>
      </c>
      <c r="AB4886" s="65">
        <f t="shared" si="481"/>
        <v>1</v>
      </c>
      <c r="AC4886" s="65">
        <f t="shared" si="482"/>
        <v>0</v>
      </c>
    </row>
    <row r="4887" spans="25:29" x14ac:dyDescent="0.25">
      <c r="Y4887" s="65" t="str">
        <f t="shared" si="478"/>
        <v>DOUBLE</v>
      </c>
      <c r="Z4887" s="65">
        <f t="shared" si="479"/>
        <v>0</v>
      </c>
      <c r="AA4887" s="65">
        <f t="shared" si="480"/>
        <v>0</v>
      </c>
      <c r="AB4887" s="65">
        <f t="shared" si="481"/>
        <v>1</v>
      </c>
      <c r="AC4887" s="65">
        <f t="shared" si="482"/>
        <v>0</v>
      </c>
    </row>
    <row r="4888" spans="25:29" x14ac:dyDescent="0.25">
      <c r="Y4888" s="65" t="str">
        <f t="shared" si="478"/>
        <v>DOUBLE</v>
      </c>
      <c r="Z4888" s="65">
        <f t="shared" si="479"/>
        <v>0</v>
      </c>
      <c r="AA4888" s="65">
        <f t="shared" si="480"/>
        <v>0</v>
      </c>
      <c r="AB4888" s="65">
        <f t="shared" si="481"/>
        <v>1</v>
      </c>
      <c r="AC4888" s="65">
        <f t="shared" si="482"/>
        <v>0</v>
      </c>
    </row>
    <row r="4889" spans="25:29" x14ac:dyDescent="0.25">
      <c r="Y4889" s="65" t="str">
        <f t="shared" si="478"/>
        <v>DOUBLE</v>
      </c>
      <c r="Z4889" s="65">
        <f t="shared" si="479"/>
        <v>0</v>
      </c>
      <c r="AA4889" s="65">
        <f t="shared" si="480"/>
        <v>0</v>
      </c>
      <c r="AB4889" s="65">
        <f t="shared" si="481"/>
        <v>1</v>
      </c>
      <c r="AC4889" s="65">
        <f t="shared" si="482"/>
        <v>0</v>
      </c>
    </row>
    <row r="4890" spans="25:29" x14ac:dyDescent="0.25">
      <c r="Y4890" s="65" t="str">
        <f t="shared" si="478"/>
        <v>DOUBLE</v>
      </c>
      <c r="Z4890" s="65">
        <f t="shared" si="479"/>
        <v>0</v>
      </c>
      <c r="AA4890" s="65">
        <f t="shared" si="480"/>
        <v>0</v>
      </c>
      <c r="AB4890" s="65">
        <f t="shared" si="481"/>
        <v>1</v>
      </c>
      <c r="AC4890" s="65">
        <f t="shared" si="482"/>
        <v>0</v>
      </c>
    </row>
    <row r="4891" spans="25:29" x14ac:dyDescent="0.25">
      <c r="Y4891" s="65" t="str">
        <f t="shared" si="478"/>
        <v>DOUBLE</v>
      </c>
      <c r="Z4891" s="65">
        <f t="shared" si="479"/>
        <v>0</v>
      </c>
      <c r="AA4891" s="65">
        <f t="shared" si="480"/>
        <v>0</v>
      </c>
      <c r="AB4891" s="65">
        <f t="shared" si="481"/>
        <v>1</v>
      </c>
      <c r="AC4891" s="65">
        <f t="shared" si="482"/>
        <v>0</v>
      </c>
    </row>
    <row r="4892" spans="25:29" x14ac:dyDescent="0.25">
      <c r="Y4892" s="65" t="str">
        <f t="shared" si="478"/>
        <v>DOUBLE</v>
      </c>
      <c r="Z4892" s="65">
        <f t="shared" si="479"/>
        <v>0</v>
      </c>
      <c r="AA4892" s="65">
        <f t="shared" si="480"/>
        <v>0</v>
      </c>
      <c r="AB4892" s="65">
        <f t="shared" si="481"/>
        <v>1</v>
      </c>
      <c r="AC4892" s="65">
        <f t="shared" si="482"/>
        <v>0</v>
      </c>
    </row>
    <row r="4893" spans="25:29" x14ac:dyDescent="0.25">
      <c r="Y4893" s="65" t="str">
        <f t="shared" si="478"/>
        <v>DOUBLE</v>
      </c>
      <c r="Z4893" s="65">
        <f t="shared" si="479"/>
        <v>0</v>
      </c>
      <c r="AA4893" s="65">
        <f t="shared" si="480"/>
        <v>0</v>
      </c>
      <c r="AB4893" s="65">
        <f t="shared" si="481"/>
        <v>1</v>
      </c>
      <c r="AC4893" s="65">
        <f t="shared" si="482"/>
        <v>0</v>
      </c>
    </row>
    <row r="4894" spans="25:29" x14ac:dyDescent="0.25">
      <c r="Y4894" s="65" t="str">
        <f t="shared" si="478"/>
        <v>DOUBLE</v>
      </c>
      <c r="Z4894" s="65">
        <f t="shared" si="479"/>
        <v>0</v>
      </c>
      <c r="AA4894" s="65">
        <f t="shared" si="480"/>
        <v>0</v>
      </c>
      <c r="AB4894" s="65">
        <f t="shared" si="481"/>
        <v>1</v>
      </c>
      <c r="AC4894" s="65">
        <f t="shared" si="482"/>
        <v>0</v>
      </c>
    </row>
    <row r="4895" spans="25:29" x14ac:dyDescent="0.25">
      <c r="Y4895" s="65" t="str">
        <f t="shared" si="478"/>
        <v>DOUBLE</v>
      </c>
      <c r="Z4895" s="65">
        <f t="shared" si="479"/>
        <v>0</v>
      </c>
      <c r="AA4895" s="65">
        <f t="shared" si="480"/>
        <v>0</v>
      </c>
      <c r="AB4895" s="65">
        <f t="shared" si="481"/>
        <v>1</v>
      </c>
      <c r="AC4895" s="65">
        <f t="shared" si="482"/>
        <v>0</v>
      </c>
    </row>
    <row r="4896" spans="25:29" x14ac:dyDescent="0.25">
      <c r="Y4896" s="65" t="str">
        <f t="shared" si="478"/>
        <v>DOUBLE</v>
      </c>
      <c r="Z4896" s="65">
        <f t="shared" si="479"/>
        <v>0</v>
      </c>
      <c r="AA4896" s="65">
        <f t="shared" si="480"/>
        <v>0</v>
      </c>
      <c r="AB4896" s="65">
        <f t="shared" si="481"/>
        <v>1</v>
      </c>
      <c r="AC4896" s="65">
        <f t="shared" si="482"/>
        <v>0</v>
      </c>
    </row>
    <row r="4897" spans="25:29" x14ac:dyDescent="0.25">
      <c r="Y4897" s="65" t="str">
        <f t="shared" si="478"/>
        <v>DOUBLE</v>
      </c>
      <c r="Z4897" s="65">
        <f t="shared" si="479"/>
        <v>0</v>
      </c>
      <c r="AA4897" s="65">
        <f t="shared" si="480"/>
        <v>0</v>
      </c>
      <c r="AB4897" s="65">
        <f t="shared" si="481"/>
        <v>1</v>
      </c>
      <c r="AC4897" s="65">
        <f t="shared" si="482"/>
        <v>0</v>
      </c>
    </row>
    <row r="4898" spans="25:29" x14ac:dyDescent="0.25">
      <c r="Y4898" s="65" t="str">
        <f t="shared" si="478"/>
        <v>DOUBLE</v>
      </c>
      <c r="Z4898" s="65">
        <f t="shared" si="479"/>
        <v>0</v>
      </c>
      <c r="AA4898" s="65">
        <f t="shared" si="480"/>
        <v>0</v>
      </c>
      <c r="AB4898" s="65">
        <f t="shared" si="481"/>
        <v>1</v>
      </c>
      <c r="AC4898" s="65">
        <f t="shared" si="482"/>
        <v>0</v>
      </c>
    </row>
    <row r="4899" spans="25:29" x14ac:dyDescent="0.25">
      <c r="Y4899" s="65" t="str">
        <f t="shared" si="478"/>
        <v>DOUBLE</v>
      </c>
      <c r="Z4899" s="65">
        <f t="shared" si="479"/>
        <v>0</v>
      </c>
      <c r="AA4899" s="65">
        <f t="shared" si="480"/>
        <v>0</v>
      </c>
      <c r="AB4899" s="65">
        <f t="shared" si="481"/>
        <v>1</v>
      </c>
      <c r="AC4899" s="65">
        <f t="shared" si="482"/>
        <v>0</v>
      </c>
    </row>
    <row r="4900" spans="25:29" x14ac:dyDescent="0.25">
      <c r="Y4900" s="65" t="str">
        <f t="shared" si="478"/>
        <v>DOUBLE</v>
      </c>
      <c r="Z4900" s="65">
        <f t="shared" si="479"/>
        <v>0</v>
      </c>
      <c r="AA4900" s="65">
        <f t="shared" si="480"/>
        <v>0</v>
      </c>
      <c r="AB4900" s="65">
        <f t="shared" si="481"/>
        <v>1</v>
      </c>
      <c r="AC4900" s="65">
        <f t="shared" si="482"/>
        <v>0</v>
      </c>
    </row>
    <row r="4901" spans="25:29" x14ac:dyDescent="0.25">
      <c r="Y4901" s="65" t="str">
        <f t="shared" si="478"/>
        <v>DOUBLE</v>
      </c>
      <c r="Z4901" s="65">
        <f t="shared" si="479"/>
        <v>0</v>
      </c>
      <c r="AA4901" s="65">
        <f t="shared" si="480"/>
        <v>0</v>
      </c>
      <c r="AB4901" s="65">
        <f t="shared" si="481"/>
        <v>1</v>
      </c>
      <c r="AC4901" s="65">
        <f t="shared" si="482"/>
        <v>0</v>
      </c>
    </row>
    <row r="4902" spans="25:29" x14ac:dyDescent="0.25">
      <c r="Y4902" s="65" t="str">
        <f t="shared" si="478"/>
        <v>DOUBLE</v>
      </c>
      <c r="Z4902" s="65">
        <f t="shared" si="479"/>
        <v>0</v>
      </c>
      <c r="AA4902" s="65">
        <f t="shared" si="480"/>
        <v>0</v>
      </c>
      <c r="AB4902" s="65">
        <f t="shared" si="481"/>
        <v>1</v>
      </c>
      <c r="AC4902" s="65">
        <f t="shared" si="482"/>
        <v>0</v>
      </c>
    </row>
    <row r="4903" spans="25:29" x14ac:dyDescent="0.25">
      <c r="Y4903" s="65" t="str">
        <f t="shared" ref="Y4903:Y4966" si="483">IF(COUNTIF($G$5:$G$4836,G4744)&gt;1,"DOUBLE","")</f>
        <v>DOUBLE</v>
      </c>
      <c r="Z4903" s="65">
        <f t="shared" si="479"/>
        <v>0</v>
      </c>
      <c r="AA4903" s="65">
        <f t="shared" si="480"/>
        <v>0</v>
      </c>
      <c r="AB4903" s="65">
        <f t="shared" si="481"/>
        <v>1</v>
      </c>
      <c r="AC4903" s="65">
        <f t="shared" si="482"/>
        <v>0</v>
      </c>
    </row>
    <row r="4904" spans="25:29" x14ac:dyDescent="0.25">
      <c r="Y4904" s="65" t="str">
        <f t="shared" si="483"/>
        <v>DOUBLE</v>
      </c>
      <c r="Z4904" s="65">
        <f t="shared" si="479"/>
        <v>0</v>
      </c>
      <c r="AA4904" s="65">
        <f t="shared" si="480"/>
        <v>0</v>
      </c>
      <c r="AB4904" s="65">
        <f t="shared" si="481"/>
        <v>1</v>
      </c>
      <c r="AC4904" s="65">
        <f t="shared" si="482"/>
        <v>0</v>
      </c>
    </row>
    <row r="4905" spans="25:29" x14ac:dyDescent="0.25">
      <c r="Y4905" s="65" t="str">
        <f t="shared" si="483"/>
        <v>DOUBLE</v>
      </c>
      <c r="Z4905" s="65">
        <f t="shared" si="479"/>
        <v>0</v>
      </c>
      <c r="AA4905" s="65">
        <f t="shared" si="480"/>
        <v>0</v>
      </c>
      <c r="AB4905" s="65">
        <f t="shared" si="481"/>
        <v>1</v>
      </c>
      <c r="AC4905" s="65">
        <f t="shared" si="482"/>
        <v>0</v>
      </c>
    </row>
    <row r="4906" spans="25:29" x14ac:dyDescent="0.25">
      <c r="Y4906" s="65" t="str">
        <f t="shared" si="483"/>
        <v>DOUBLE</v>
      </c>
      <c r="Z4906" s="65">
        <f t="shared" si="479"/>
        <v>0</v>
      </c>
      <c r="AA4906" s="65">
        <f t="shared" si="480"/>
        <v>0</v>
      </c>
      <c r="AB4906" s="65">
        <f t="shared" si="481"/>
        <v>1</v>
      </c>
      <c r="AC4906" s="65">
        <f t="shared" si="482"/>
        <v>0</v>
      </c>
    </row>
    <row r="4907" spans="25:29" x14ac:dyDescent="0.25">
      <c r="Y4907" s="65" t="str">
        <f t="shared" si="483"/>
        <v>DOUBLE</v>
      </c>
      <c r="Z4907" s="65">
        <f t="shared" si="479"/>
        <v>0</v>
      </c>
      <c r="AA4907" s="65">
        <f t="shared" si="480"/>
        <v>0</v>
      </c>
      <c r="AB4907" s="65">
        <f t="shared" si="481"/>
        <v>1</v>
      </c>
      <c r="AC4907" s="65">
        <f t="shared" si="482"/>
        <v>0</v>
      </c>
    </row>
    <row r="4908" spans="25:29" x14ac:dyDescent="0.25">
      <c r="Y4908" s="65" t="str">
        <f t="shared" si="483"/>
        <v>DOUBLE</v>
      </c>
      <c r="Z4908" s="65">
        <f t="shared" si="479"/>
        <v>0</v>
      </c>
      <c r="AA4908" s="65">
        <f t="shared" si="480"/>
        <v>0</v>
      </c>
      <c r="AB4908" s="65">
        <f t="shared" si="481"/>
        <v>1</v>
      </c>
      <c r="AC4908" s="65">
        <f t="shared" si="482"/>
        <v>0</v>
      </c>
    </row>
    <row r="4909" spans="25:29" x14ac:dyDescent="0.25">
      <c r="Y4909" s="65" t="str">
        <f t="shared" si="483"/>
        <v>DOUBLE</v>
      </c>
      <c r="Z4909" s="65">
        <f t="shared" si="479"/>
        <v>0</v>
      </c>
      <c r="AA4909" s="65">
        <f t="shared" si="480"/>
        <v>0</v>
      </c>
      <c r="AB4909" s="65">
        <f t="shared" si="481"/>
        <v>1</v>
      </c>
      <c r="AC4909" s="65">
        <f t="shared" si="482"/>
        <v>0</v>
      </c>
    </row>
    <row r="4910" spans="25:29" x14ac:dyDescent="0.25">
      <c r="Y4910" s="65" t="str">
        <f t="shared" si="483"/>
        <v>DOUBLE</v>
      </c>
      <c r="Z4910" s="65">
        <f t="shared" si="479"/>
        <v>0</v>
      </c>
      <c r="AA4910" s="65">
        <f t="shared" si="480"/>
        <v>0</v>
      </c>
      <c r="AB4910" s="65">
        <f t="shared" si="481"/>
        <v>1</v>
      </c>
      <c r="AC4910" s="65">
        <f t="shared" si="482"/>
        <v>0</v>
      </c>
    </row>
    <row r="4911" spans="25:29" x14ac:dyDescent="0.25">
      <c r="Y4911" s="65" t="str">
        <f t="shared" si="483"/>
        <v>DOUBLE</v>
      </c>
      <c r="Z4911" s="65">
        <f t="shared" si="479"/>
        <v>0</v>
      </c>
      <c r="AA4911" s="65">
        <f t="shared" si="480"/>
        <v>0</v>
      </c>
      <c r="AB4911" s="65">
        <f t="shared" si="481"/>
        <v>1</v>
      </c>
      <c r="AC4911" s="65">
        <f t="shared" si="482"/>
        <v>0</v>
      </c>
    </row>
    <row r="4912" spans="25:29" x14ac:dyDescent="0.25">
      <c r="Y4912" s="65" t="str">
        <f t="shared" si="483"/>
        <v>DOUBLE</v>
      </c>
      <c r="Z4912" s="65">
        <f t="shared" si="479"/>
        <v>0</v>
      </c>
      <c r="AA4912" s="65">
        <f t="shared" si="480"/>
        <v>0</v>
      </c>
      <c r="AB4912" s="65">
        <f t="shared" si="481"/>
        <v>1</v>
      </c>
      <c r="AC4912" s="65">
        <f t="shared" si="482"/>
        <v>0</v>
      </c>
    </row>
    <row r="4913" spans="25:29" x14ac:dyDescent="0.25">
      <c r="Y4913" s="65" t="str">
        <f t="shared" si="483"/>
        <v>DOUBLE</v>
      </c>
      <c r="Z4913" s="65">
        <f t="shared" si="479"/>
        <v>0</v>
      </c>
      <c r="AA4913" s="65">
        <f t="shared" si="480"/>
        <v>0</v>
      </c>
      <c r="AB4913" s="65">
        <f t="shared" si="481"/>
        <v>1</v>
      </c>
      <c r="AC4913" s="65">
        <f t="shared" si="482"/>
        <v>0</v>
      </c>
    </row>
    <row r="4914" spans="25:29" x14ac:dyDescent="0.25">
      <c r="Y4914" s="65" t="str">
        <f t="shared" si="483"/>
        <v>DOUBLE</v>
      </c>
      <c r="Z4914" s="65">
        <f t="shared" si="479"/>
        <v>0</v>
      </c>
      <c r="AA4914" s="65">
        <f t="shared" si="480"/>
        <v>0</v>
      </c>
      <c r="AB4914" s="65">
        <f t="shared" si="481"/>
        <v>1</v>
      </c>
      <c r="AC4914" s="65">
        <f t="shared" si="482"/>
        <v>0</v>
      </c>
    </row>
    <row r="4915" spans="25:29" x14ac:dyDescent="0.25">
      <c r="Y4915" s="65" t="str">
        <f t="shared" si="483"/>
        <v>DOUBLE</v>
      </c>
      <c r="Z4915" s="65">
        <f t="shared" si="479"/>
        <v>0</v>
      </c>
      <c r="AA4915" s="65">
        <f t="shared" si="480"/>
        <v>0</v>
      </c>
      <c r="AB4915" s="65">
        <f t="shared" si="481"/>
        <v>1</v>
      </c>
      <c r="AC4915" s="65">
        <f t="shared" si="482"/>
        <v>0</v>
      </c>
    </row>
    <row r="4916" spans="25:29" x14ac:dyDescent="0.25">
      <c r="Y4916" s="65" t="str">
        <f t="shared" si="483"/>
        <v>DOUBLE</v>
      </c>
      <c r="Z4916" s="65">
        <f t="shared" si="479"/>
        <v>0</v>
      </c>
      <c r="AA4916" s="65">
        <f t="shared" si="480"/>
        <v>0</v>
      </c>
      <c r="AB4916" s="65">
        <f t="shared" si="481"/>
        <v>1</v>
      </c>
      <c r="AC4916" s="65">
        <f t="shared" si="482"/>
        <v>0</v>
      </c>
    </row>
    <row r="4917" spans="25:29" x14ac:dyDescent="0.25">
      <c r="Y4917" s="65" t="str">
        <f t="shared" si="483"/>
        <v>DOUBLE</v>
      </c>
      <c r="Z4917" s="65">
        <f t="shared" si="479"/>
        <v>0</v>
      </c>
      <c r="AA4917" s="65">
        <f t="shared" si="480"/>
        <v>0</v>
      </c>
      <c r="AB4917" s="65">
        <f t="shared" si="481"/>
        <v>1</v>
      </c>
      <c r="AC4917" s="65">
        <f t="shared" si="482"/>
        <v>0</v>
      </c>
    </row>
    <row r="4918" spans="25:29" x14ac:dyDescent="0.25">
      <c r="Y4918" s="65" t="str">
        <f t="shared" si="483"/>
        <v>DOUBLE</v>
      </c>
      <c r="Z4918" s="65">
        <f t="shared" si="479"/>
        <v>0</v>
      </c>
      <c r="AA4918" s="65">
        <f t="shared" si="480"/>
        <v>0</v>
      </c>
      <c r="AB4918" s="65">
        <f t="shared" si="481"/>
        <v>1</v>
      </c>
      <c r="AC4918" s="65">
        <f t="shared" si="482"/>
        <v>0</v>
      </c>
    </row>
    <row r="4919" spans="25:29" x14ac:dyDescent="0.25">
      <c r="Y4919" s="65" t="str">
        <f t="shared" si="483"/>
        <v>DOUBLE</v>
      </c>
      <c r="Z4919" s="65">
        <f t="shared" si="479"/>
        <v>0</v>
      </c>
      <c r="AA4919" s="65">
        <f t="shared" si="480"/>
        <v>0</v>
      </c>
      <c r="AB4919" s="65">
        <f t="shared" si="481"/>
        <v>1</v>
      </c>
      <c r="AC4919" s="65">
        <f t="shared" si="482"/>
        <v>0</v>
      </c>
    </row>
    <row r="4920" spans="25:29" x14ac:dyDescent="0.25">
      <c r="Y4920" s="65" t="str">
        <f t="shared" si="483"/>
        <v>DOUBLE</v>
      </c>
      <c r="Z4920" s="65">
        <f t="shared" si="479"/>
        <v>0</v>
      </c>
      <c r="AA4920" s="65">
        <f t="shared" si="480"/>
        <v>0</v>
      </c>
      <c r="AB4920" s="65">
        <f t="shared" si="481"/>
        <v>1</v>
      </c>
      <c r="AC4920" s="65">
        <f t="shared" si="482"/>
        <v>0</v>
      </c>
    </row>
    <row r="4921" spans="25:29" x14ac:dyDescent="0.25">
      <c r="Y4921" s="65" t="str">
        <f t="shared" si="483"/>
        <v>DOUBLE</v>
      </c>
      <c r="Z4921" s="65">
        <f t="shared" si="479"/>
        <v>0</v>
      </c>
      <c r="AA4921" s="65">
        <f t="shared" si="480"/>
        <v>0</v>
      </c>
      <c r="AB4921" s="65">
        <f t="shared" si="481"/>
        <v>1</v>
      </c>
      <c r="AC4921" s="65">
        <f t="shared" si="482"/>
        <v>0</v>
      </c>
    </row>
    <row r="4922" spans="25:29" x14ac:dyDescent="0.25">
      <c r="Y4922" s="65" t="str">
        <f t="shared" si="483"/>
        <v>DOUBLE</v>
      </c>
      <c r="Z4922" s="65">
        <f t="shared" si="479"/>
        <v>0</v>
      </c>
      <c r="AA4922" s="65">
        <f t="shared" si="480"/>
        <v>0</v>
      </c>
      <c r="AB4922" s="65">
        <f t="shared" si="481"/>
        <v>1</v>
      </c>
      <c r="AC4922" s="65">
        <f t="shared" si="482"/>
        <v>0</v>
      </c>
    </row>
    <row r="4923" spans="25:29" x14ac:dyDescent="0.25">
      <c r="Y4923" s="65" t="str">
        <f t="shared" si="483"/>
        <v>DOUBLE</v>
      </c>
      <c r="Z4923" s="65">
        <f t="shared" si="479"/>
        <v>0</v>
      </c>
      <c r="AA4923" s="65">
        <f t="shared" si="480"/>
        <v>0</v>
      </c>
      <c r="AB4923" s="65">
        <f t="shared" si="481"/>
        <v>1</v>
      </c>
      <c r="AC4923" s="65">
        <f t="shared" si="482"/>
        <v>0</v>
      </c>
    </row>
    <row r="4924" spans="25:29" x14ac:dyDescent="0.25">
      <c r="Y4924" s="65" t="str">
        <f t="shared" si="483"/>
        <v>DOUBLE</v>
      </c>
      <c r="Z4924" s="65">
        <f t="shared" si="479"/>
        <v>0</v>
      </c>
      <c r="AA4924" s="65">
        <f t="shared" si="480"/>
        <v>0</v>
      </c>
      <c r="AB4924" s="65">
        <f t="shared" si="481"/>
        <v>1</v>
      </c>
      <c r="AC4924" s="65">
        <f t="shared" si="482"/>
        <v>0</v>
      </c>
    </row>
    <row r="4925" spans="25:29" x14ac:dyDescent="0.25">
      <c r="Y4925" s="65" t="str">
        <f t="shared" si="483"/>
        <v>DOUBLE</v>
      </c>
      <c r="Z4925" s="65">
        <f t="shared" si="479"/>
        <v>0</v>
      </c>
      <c r="AA4925" s="65">
        <f t="shared" si="480"/>
        <v>0</v>
      </c>
      <c r="AB4925" s="65">
        <f t="shared" si="481"/>
        <v>1</v>
      </c>
      <c r="AC4925" s="65">
        <f t="shared" si="482"/>
        <v>0</v>
      </c>
    </row>
    <row r="4926" spans="25:29" x14ac:dyDescent="0.25">
      <c r="Y4926" s="65" t="str">
        <f t="shared" si="483"/>
        <v>DOUBLE</v>
      </c>
      <c r="Z4926" s="65">
        <f t="shared" si="479"/>
        <v>0</v>
      </c>
      <c r="AA4926" s="65">
        <f t="shared" si="480"/>
        <v>0</v>
      </c>
      <c r="AB4926" s="65">
        <f t="shared" si="481"/>
        <v>1</v>
      </c>
      <c r="AC4926" s="65">
        <f t="shared" si="482"/>
        <v>0</v>
      </c>
    </row>
    <row r="4927" spans="25:29" x14ac:dyDescent="0.25">
      <c r="Y4927" s="65" t="str">
        <f t="shared" si="483"/>
        <v>DOUBLE</v>
      </c>
      <c r="Z4927" s="65">
        <f t="shared" si="479"/>
        <v>0</v>
      </c>
      <c r="AA4927" s="65">
        <f t="shared" si="480"/>
        <v>0</v>
      </c>
      <c r="AB4927" s="65">
        <f t="shared" si="481"/>
        <v>1</v>
      </c>
      <c r="AC4927" s="65">
        <f t="shared" si="482"/>
        <v>0</v>
      </c>
    </row>
    <row r="4928" spans="25:29" x14ac:dyDescent="0.25">
      <c r="Y4928" s="65" t="str">
        <f t="shared" si="483"/>
        <v>DOUBLE</v>
      </c>
      <c r="Z4928" s="65">
        <f t="shared" si="479"/>
        <v>0</v>
      </c>
      <c r="AA4928" s="65">
        <f t="shared" si="480"/>
        <v>0</v>
      </c>
      <c r="AB4928" s="65">
        <f t="shared" si="481"/>
        <v>1</v>
      </c>
      <c r="AC4928" s="65">
        <f t="shared" si="482"/>
        <v>0</v>
      </c>
    </row>
    <row r="4929" spans="25:29" x14ac:dyDescent="0.25">
      <c r="Y4929" s="65" t="str">
        <f t="shared" si="483"/>
        <v>DOUBLE</v>
      </c>
      <c r="Z4929" s="65">
        <f t="shared" ref="Z4929:Z4992" si="484">A4770</f>
        <v>0</v>
      </c>
      <c r="AA4929" s="65">
        <f t="shared" si="480"/>
        <v>0</v>
      </c>
      <c r="AB4929" s="65">
        <f t="shared" si="481"/>
        <v>1</v>
      </c>
      <c r="AC4929" s="65">
        <f t="shared" si="482"/>
        <v>0</v>
      </c>
    </row>
    <row r="4930" spans="25:29" x14ac:dyDescent="0.25">
      <c r="Y4930" s="65" t="str">
        <f t="shared" si="483"/>
        <v>DOUBLE</v>
      </c>
      <c r="Z4930" s="65">
        <f t="shared" si="484"/>
        <v>0</v>
      </c>
      <c r="AA4930" s="65">
        <f t="shared" si="480"/>
        <v>0</v>
      </c>
      <c r="AB4930" s="65">
        <f t="shared" si="481"/>
        <v>1</v>
      </c>
      <c r="AC4930" s="65">
        <f t="shared" si="482"/>
        <v>0</v>
      </c>
    </row>
    <row r="4931" spans="25:29" x14ac:dyDescent="0.25">
      <c r="Y4931" s="65" t="str">
        <f t="shared" si="483"/>
        <v>DOUBLE</v>
      </c>
      <c r="Z4931" s="65">
        <f t="shared" si="484"/>
        <v>0</v>
      </c>
      <c r="AA4931" s="65">
        <f t="shared" ref="AA4931:AA4994" si="485">I4772</f>
        <v>0</v>
      </c>
      <c r="AB4931" s="65">
        <f t="shared" ref="AB4931:AB4994" si="486">IF(ISNA(MATCH(C4772,G4772,0)),1,0)</f>
        <v>1</v>
      </c>
      <c r="AC4931" s="65">
        <f t="shared" si="482"/>
        <v>0</v>
      </c>
    </row>
    <row r="4932" spans="25:29" x14ac:dyDescent="0.25">
      <c r="Y4932" s="65" t="str">
        <f t="shared" si="483"/>
        <v>DOUBLE</v>
      </c>
      <c r="Z4932" s="65">
        <f t="shared" si="484"/>
        <v>0</v>
      </c>
      <c r="AA4932" s="65">
        <f t="shared" si="485"/>
        <v>0</v>
      </c>
      <c r="AB4932" s="65">
        <f t="shared" si="486"/>
        <v>1</v>
      </c>
      <c r="AC4932" s="65">
        <f t="shared" si="482"/>
        <v>0</v>
      </c>
    </row>
    <row r="4933" spans="25:29" x14ac:dyDescent="0.25">
      <c r="Y4933" s="65" t="str">
        <f t="shared" si="483"/>
        <v>DOUBLE</v>
      </c>
      <c r="Z4933" s="65">
        <f t="shared" si="484"/>
        <v>0</v>
      </c>
      <c r="AA4933" s="65">
        <f t="shared" si="485"/>
        <v>0</v>
      </c>
      <c r="AB4933" s="65">
        <f t="shared" si="486"/>
        <v>1</v>
      </c>
      <c r="AC4933" s="65">
        <f t="shared" si="482"/>
        <v>0</v>
      </c>
    </row>
    <row r="4934" spans="25:29" x14ac:dyDescent="0.25">
      <c r="Y4934" s="65" t="str">
        <f t="shared" si="483"/>
        <v>DOUBLE</v>
      </c>
      <c r="Z4934" s="65">
        <f t="shared" si="484"/>
        <v>0</v>
      </c>
      <c r="AA4934" s="65">
        <f t="shared" si="485"/>
        <v>0</v>
      </c>
      <c r="AB4934" s="65">
        <f t="shared" si="486"/>
        <v>1</v>
      </c>
      <c r="AC4934" s="65">
        <f t="shared" si="482"/>
        <v>0</v>
      </c>
    </row>
    <row r="4935" spans="25:29" x14ac:dyDescent="0.25">
      <c r="Y4935" s="65" t="str">
        <f t="shared" si="483"/>
        <v>DOUBLE</v>
      </c>
      <c r="Z4935" s="65">
        <f t="shared" si="484"/>
        <v>0</v>
      </c>
      <c r="AA4935" s="65">
        <f t="shared" si="485"/>
        <v>0</v>
      </c>
      <c r="AB4935" s="65">
        <f t="shared" si="486"/>
        <v>1</v>
      </c>
      <c r="AC4935" s="65">
        <f t="shared" ref="AC4935:AC4995" si="487">LEN(G4776)</f>
        <v>0</v>
      </c>
    </row>
    <row r="4936" spans="25:29" x14ac:dyDescent="0.25">
      <c r="Y4936" s="65" t="str">
        <f t="shared" si="483"/>
        <v>DOUBLE</v>
      </c>
      <c r="Z4936" s="65">
        <f t="shared" si="484"/>
        <v>0</v>
      </c>
      <c r="AA4936" s="65">
        <f t="shared" si="485"/>
        <v>0</v>
      </c>
      <c r="AB4936" s="65">
        <f t="shared" si="486"/>
        <v>1</v>
      </c>
      <c r="AC4936" s="65">
        <f t="shared" si="487"/>
        <v>0</v>
      </c>
    </row>
    <row r="4937" spans="25:29" x14ac:dyDescent="0.25">
      <c r="Y4937" s="65" t="str">
        <f t="shared" si="483"/>
        <v>DOUBLE</v>
      </c>
      <c r="Z4937" s="65">
        <f t="shared" si="484"/>
        <v>0</v>
      </c>
      <c r="AA4937" s="65">
        <f t="shared" si="485"/>
        <v>0</v>
      </c>
      <c r="AB4937" s="65">
        <f t="shared" si="486"/>
        <v>1</v>
      </c>
      <c r="AC4937" s="65">
        <f t="shared" si="487"/>
        <v>0</v>
      </c>
    </row>
    <row r="4938" spans="25:29" x14ac:dyDescent="0.25">
      <c r="Y4938" s="65" t="str">
        <f t="shared" si="483"/>
        <v>DOUBLE</v>
      </c>
      <c r="Z4938" s="65">
        <f t="shared" si="484"/>
        <v>0</v>
      </c>
      <c r="AA4938" s="65">
        <f t="shared" si="485"/>
        <v>0</v>
      </c>
      <c r="AB4938" s="65">
        <f t="shared" si="486"/>
        <v>1</v>
      </c>
      <c r="AC4938" s="65">
        <f t="shared" si="487"/>
        <v>0</v>
      </c>
    </row>
    <row r="4939" spans="25:29" x14ac:dyDescent="0.25">
      <c r="Y4939" s="65" t="str">
        <f t="shared" si="483"/>
        <v>DOUBLE</v>
      </c>
      <c r="Z4939" s="65">
        <f t="shared" si="484"/>
        <v>0</v>
      </c>
      <c r="AA4939" s="65">
        <f t="shared" si="485"/>
        <v>0</v>
      </c>
      <c r="AB4939" s="65">
        <f t="shared" si="486"/>
        <v>1</v>
      </c>
      <c r="AC4939" s="65">
        <f t="shared" si="487"/>
        <v>0</v>
      </c>
    </row>
    <row r="4940" spans="25:29" x14ac:dyDescent="0.25">
      <c r="Y4940" s="65" t="str">
        <f t="shared" si="483"/>
        <v>DOUBLE</v>
      </c>
      <c r="Z4940" s="65">
        <f t="shared" si="484"/>
        <v>0</v>
      </c>
      <c r="AA4940" s="65">
        <f t="shared" si="485"/>
        <v>0</v>
      </c>
      <c r="AB4940" s="65">
        <f t="shared" si="486"/>
        <v>1</v>
      </c>
      <c r="AC4940" s="65">
        <f t="shared" si="487"/>
        <v>0</v>
      </c>
    </row>
    <row r="4941" spans="25:29" x14ac:dyDescent="0.25">
      <c r="Y4941" s="65" t="str">
        <f t="shared" si="483"/>
        <v>DOUBLE</v>
      </c>
      <c r="Z4941" s="65">
        <f t="shared" si="484"/>
        <v>0</v>
      </c>
      <c r="AA4941" s="65">
        <f t="shared" si="485"/>
        <v>0</v>
      </c>
      <c r="AB4941" s="65">
        <f t="shared" si="486"/>
        <v>1</v>
      </c>
      <c r="AC4941" s="65">
        <f t="shared" si="487"/>
        <v>0</v>
      </c>
    </row>
    <row r="4942" spans="25:29" x14ac:dyDescent="0.25">
      <c r="Y4942" s="65" t="str">
        <f t="shared" si="483"/>
        <v>DOUBLE</v>
      </c>
      <c r="Z4942" s="65">
        <f t="shared" si="484"/>
        <v>0</v>
      </c>
      <c r="AA4942" s="65">
        <f t="shared" si="485"/>
        <v>0</v>
      </c>
      <c r="AB4942" s="65">
        <f t="shared" si="486"/>
        <v>1</v>
      </c>
      <c r="AC4942" s="65">
        <f t="shared" si="487"/>
        <v>0</v>
      </c>
    </row>
    <row r="4943" spans="25:29" x14ac:dyDescent="0.25">
      <c r="Y4943" s="65" t="str">
        <f t="shared" si="483"/>
        <v>DOUBLE</v>
      </c>
      <c r="Z4943" s="65">
        <f t="shared" si="484"/>
        <v>0</v>
      </c>
      <c r="AA4943" s="65">
        <f t="shared" si="485"/>
        <v>0</v>
      </c>
      <c r="AB4943" s="65">
        <f t="shared" si="486"/>
        <v>1</v>
      </c>
      <c r="AC4943" s="65">
        <f t="shared" si="487"/>
        <v>0</v>
      </c>
    </row>
    <row r="4944" spans="25:29" x14ac:dyDescent="0.25">
      <c r="Y4944" s="65" t="str">
        <f t="shared" si="483"/>
        <v>DOUBLE</v>
      </c>
      <c r="Z4944" s="65">
        <f t="shared" si="484"/>
        <v>0</v>
      </c>
      <c r="AA4944" s="65">
        <f t="shared" si="485"/>
        <v>0</v>
      </c>
      <c r="AB4944" s="65">
        <f t="shared" si="486"/>
        <v>1</v>
      </c>
      <c r="AC4944" s="65">
        <f t="shared" si="487"/>
        <v>0</v>
      </c>
    </row>
    <row r="4945" spans="25:29" x14ac:dyDescent="0.25">
      <c r="Y4945" s="65" t="str">
        <f t="shared" si="483"/>
        <v>DOUBLE</v>
      </c>
      <c r="Z4945" s="65">
        <f t="shared" si="484"/>
        <v>0</v>
      </c>
      <c r="AA4945" s="65">
        <f t="shared" si="485"/>
        <v>0</v>
      </c>
      <c r="AB4945" s="65">
        <f t="shared" si="486"/>
        <v>1</v>
      </c>
      <c r="AC4945" s="65">
        <f t="shared" si="487"/>
        <v>0</v>
      </c>
    </row>
    <row r="4946" spans="25:29" x14ac:dyDescent="0.25">
      <c r="Y4946" s="65" t="str">
        <f t="shared" si="483"/>
        <v>DOUBLE</v>
      </c>
      <c r="Z4946" s="65">
        <f t="shared" si="484"/>
        <v>0</v>
      </c>
      <c r="AA4946" s="65">
        <f t="shared" si="485"/>
        <v>0</v>
      </c>
      <c r="AB4946" s="65">
        <f t="shared" si="486"/>
        <v>1</v>
      </c>
      <c r="AC4946" s="65">
        <f t="shared" si="487"/>
        <v>0</v>
      </c>
    </row>
    <row r="4947" spans="25:29" x14ac:dyDescent="0.25">
      <c r="Y4947" s="65" t="str">
        <f t="shared" si="483"/>
        <v>DOUBLE</v>
      </c>
      <c r="Z4947" s="65">
        <f t="shared" si="484"/>
        <v>0</v>
      </c>
      <c r="AA4947" s="65">
        <f t="shared" si="485"/>
        <v>0</v>
      </c>
      <c r="AB4947" s="65">
        <f t="shared" si="486"/>
        <v>1</v>
      </c>
      <c r="AC4947" s="65">
        <f t="shared" si="487"/>
        <v>0</v>
      </c>
    </row>
    <row r="4948" spans="25:29" x14ac:dyDescent="0.25">
      <c r="Y4948" s="65" t="str">
        <f t="shared" si="483"/>
        <v>DOUBLE</v>
      </c>
      <c r="Z4948" s="65">
        <f t="shared" si="484"/>
        <v>0</v>
      </c>
      <c r="AA4948" s="65">
        <f t="shared" si="485"/>
        <v>0</v>
      </c>
      <c r="AB4948" s="65">
        <f t="shared" si="486"/>
        <v>1</v>
      </c>
      <c r="AC4948" s="65">
        <f t="shared" si="487"/>
        <v>0</v>
      </c>
    </row>
    <row r="4949" spans="25:29" x14ac:dyDescent="0.25">
      <c r="Y4949" s="65" t="str">
        <f t="shared" si="483"/>
        <v>DOUBLE</v>
      </c>
      <c r="Z4949" s="65">
        <f t="shared" si="484"/>
        <v>0</v>
      </c>
      <c r="AA4949" s="65">
        <f t="shared" si="485"/>
        <v>0</v>
      </c>
      <c r="AB4949" s="65">
        <f t="shared" si="486"/>
        <v>1</v>
      </c>
      <c r="AC4949" s="65">
        <f t="shared" si="487"/>
        <v>0</v>
      </c>
    </row>
    <row r="4950" spans="25:29" x14ac:dyDescent="0.25">
      <c r="Y4950" s="65" t="str">
        <f t="shared" si="483"/>
        <v>DOUBLE</v>
      </c>
      <c r="Z4950" s="65">
        <f t="shared" si="484"/>
        <v>0</v>
      </c>
      <c r="AA4950" s="65">
        <f t="shared" si="485"/>
        <v>0</v>
      </c>
      <c r="AB4950" s="65">
        <f t="shared" si="486"/>
        <v>1</v>
      </c>
      <c r="AC4950" s="65">
        <f t="shared" si="487"/>
        <v>0</v>
      </c>
    </row>
    <row r="4951" spans="25:29" x14ac:dyDescent="0.25">
      <c r="Y4951" s="65" t="str">
        <f t="shared" si="483"/>
        <v>DOUBLE</v>
      </c>
      <c r="Z4951" s="65">
        <f t="shared" si="484"/>
        <v>0</v>
      </c>
      <c r="AA4951" s="65">
        <f t="shared" si="485"/>
        <v>0</v>
      </c>
      <c r="AB4951" s="65">
        <f t="shared" si="486"/>
        <v>1</v>
      </c>
      <c r="AC4951" s="65">
        <f t="shared" si="487"/>
        <v>0</v>
      </c>
    </row>
    <row r="4952" spans="25:29" x14ac:dyDescent="0.25">
      <c r="Y4952" s="65" t="str">
        <f t="shared" si="483"/>
        <v>DOUBLE</v>
      </c>
      <c r="Z4952" s="65">
        <f t="shared" si="484"/>
        <v>0</v>
      </c>
      <c r="AA4952" s="65">
        <f t="shared" si="485"/>
        <v>0</v>
      </c>
      <c r="AB4952" s="65">
        <f t="shared" si="486"/>
        <v>1</v>
      </c>
      <c r="AC4952" s="65">
        <f t="shared" si="487"/>
        <v>0</v>
      </c>
    </row>
    <row r="4953" spans="25:29" x14ac:dyDescent="0.25">
      <c r="Y4953" s="65" t="str">
        <f t="shared" si="483"/>
        <v>DOUBLE</v>
      </c>
      <c r="Z4953" s="65">
        <f t="shared" si="484"/>
        <v>0</v>
      </c>
      <c r="AA4953" s="65">
        <f t="shared" si="485"/>
        <v>0</v>
      </c>
      <c r="AB4953" s="65">
        <f t="shared" si="486"/>
        <v>1</v>
      </c>
      <c r="AC4953" s="65">
        <f t="shared" si="487"/>
        <v>0</v>
      </c>
    </row>
    <row r="4954" spans="25:29" x14ac:dyDescent="0.25">
      <c r="Y4954" s="65" t="str">
        <f t="shared" si="483"/>
        <v>DOUBLE</v>
      </c>
      <c r="Z4954" s="65">
        <f t="shared" si="484"/>
        <v>0</v>
      </c>
      <c r="AA4954" s="65">
        <f t="shared" si="485"/>
        <v>0</v>
      </c>
      <c r="AB4954" s="65">
        <f t="shared" si="486"/>
        <v>1</v>
      </c>
      <c r="AC4954" s="65">
        <f t="shared" si="487"/>
        <v>0</v>
      </c>
    </row>
    <row r="4955" spans="25:29" x14ac:dyDescent="0.25">
      <c r="Y4955" s="65" t="str">
        <f t="shared" si="483"/>
        <v>DOUBLE</v>
      </c>
      <c r="Z4955" s="65">
        <f t="shared" si="484"/>
        <v>0</v>
      </c>
      <c r="AA4955" s="65">
        <f t="shared" si="485"/>
        <v>0</v>
      </c>
      <c r="AB4955" s="65">
        <f t="shared" si="486"/>
        <v>1</v>
      </c>
      <c r="AC4955" s="65">
        <f t="shared" si="487"/>
        <v>0</v>
      </c>
    </row>
    <row r="4956" spans="25:29" x14ac:dyDescent="0.25">
      <c r="Y4956" s="65" t="str">
        <f t="shared" si="483"/>
        <v>DOUBLE</v>
      </c>
      <c r="Z4956" s="65">
        <f t="shared" si="484"/>
        <v>0</v>
      </c>
      <c r="AA4956" s="65">
        <f t="shared" si="485"/>
        <v>0</v>
      </c>
      <c r="AB4956" s="65">
        <f t="shared" si="486"/>
        <v>1</v>
      </c>
      <c r="AC4956" s="65">
        <f t="shared" si="487"/>
        <v>0</v>
      </c>
    </row>
    <row r="4957" spans="25:29" x14ac:dyDescent="0.25">
      <c r="Y4957" s="65" t="str">
        <f t="shared" si="483"/>
        <v>DOUBLE</v>
      </c>
      <c r="Z4957" s="65">
        <f t="shared" si="484"/>
        <v>0</v>
      </c>
      <c r="AA4957" s="65">
        <f t="shared" si="485"/>
        <v>0</v>
      </c>
      <c r="AB4957" s="65">
        <f t="shared" si="486"/>
        <v>1</v>
      </c>
      <c r="AC4957" s="65">
        <f t="shared" si="487"/>
        <v>0</v>
      </c>
    </row>
    <row r="4958" spans="25:29" x14ac:dyDescent="0.25">
      <c r="Y4958" s="65" t="str">
        <f t="shared" si="483"/>
        <v>DOUBLE</v>
      </c>
      <c r="Z4958" s="65">
        <f t="shared" si="484"/>
        <v>0</v>
      </c>
      <c r="AA4958" s="65">
        <f t="shared" si="485"/>
        <v>0</v>
      </c>
      <c r="AB4958" s="65">
        <f t="shared" si="486"/>
        <v>1</v>
      </c>
      <c r="AC4958" s="65">
        <f t="shared" si="487"/>
        <v>0</v>
      </c>
    </row>
    <row r="4959" spans="25:29" x14ac:dyDescent="0.25">
      <c r="Y4959" s="65" t="str">
        <f t="shared" si="483"/>
        <v>DOUBLE</v>
      </c>
      <c r="Z4959" s="65">
        <f t="shared" si="484"/>
        <v>0</v>
      </c>
      <c r="AA4959" s="65">
        <f t="shared" si="485"/>
        <v>0</v>
      </c>
      <c r="AB4959" s="65">
        <f t="shared" si="486"/>
        <v>1</v>
      </c>
      <c r="AC4959" s="65">
        <f t="shared" si="487"/>
        <v>0</v>
      </c>
    </row>
    <row r="4960" spans="25:29" x14ac:dyDescent="0.25">
      <c r="Y4960" s="65" t="str">
        <f t="shared" si="483"/>
        <v>DOUBLE</v>
      </c>
      <c r="Z4960" s="65">
        <f t="shared" si="484"/>
        <v>0</v>
      </c>
      <c r="AA4960" s="65">
        <f t="shared" si="485"/>
        <v>0</v>
      </c>
      <c r="AB4960" s="65">
        <f t="shared" si="486"/>
        <v>1</v>
      </c>
      <c r="AC4960" s="65">
        <f t="shared" si="487"/>
        <v>0</v>
      </c>
    </row>
    <row r="4961" spans="25:29" x14ac:dyDescent="0.25">
      <c r="Y4961" s="65" t="str">
        <f t="shared" si="483"/>
        <v>DOUBLE</v>
      </c>
      <c r="Z4961" s="65">
        <f t="shared" si="484"/>
        <v>0</v>
      </c>
      <c r="AA4961" s="65">
        <f t="shared" si="485"/>
        <v>0</v>
      </c>
      <c r="AB4961" s="65">
        <f t="shared" si="486"/>
        <v>1</v>
      </c>
      <c r="AC4961" s="65">
        <f t="shared" si="487"/>
        <v>0</v>
      </c>
    </row>
    <row r="4962" spans="25:29" x14ac:dyDescent="0.25">
      <c r="Y4962" s="65" t="str">
        <f t="shared" si="483"/>
        <v>DOUBLE</v>
      </c>
      <c r="Z4962" s="65">
        <f t="shared" si="484"/>
        <v>0</v>
      </c>
      <c r="AA4962" s="65">
        <f t="shared" si="485"/>
        <v>0</v>
      </c>
      <c r="AB4962" s="65">
        <f t="shared" si="486"/>
        <v>1</v>
      </c>
      <c r="AC4962" s="65">
        <f t="shared" si="487"/>
        <v>0</v>
      </c>
    </row>
    <row r="4963" spans="25:29" x14ac:dyDescent="0.25">
      <c r="Y4963" s="65" t="str">
        <f t="shared" si="483"/>
        <v>DOUBLE</v>
      </c>
      <c r="Z4963" s="65">
        <f t="shared" si="484"/>
        <v>0</v>
      </c>
      <c r="AA4963" s="65">
        <f t="shared" si="485"/>
        <v>0</v>
      </c>
      <c r="AB4963" s="65">
        <f t="shared" si="486"/>
        <v>1</v>
      </c>
      <c r="AC4963" s="65">
        <f t="shared" si="487"/>
        <v>0</v>
      </c>
    </row>
    <row r="4964" spans="25:29" x14ac:dyDescent="0.25">
      <c r="Y4964" s="65" t="str">
        <f t="shared" si="483"/>
        <v>DOUBLE</v>
      </c>
      <c r="Z4964" s="65">
        <f t="shared" si="484"/>
        <v>0</v>
      </c>
      <c r="AA4964" s="65">
        <f t="shared" si="485"/>
        <v>0</v>
      </c>
      <c r="AB4964" s="65">
        <f t="shared" si="486"/>
        <v>1</v>
      </c>
      <c r="AC4964" s="65">
        <f t="shared" si="487"/>
        <v>0</v>
      </c>
    </row>
    <row r="4965" spans="25:29" x14ac:dyDescent="0.25">
      <c r="Y4965" s="65" t="str">
        <f t="shared" si="483"/>
        <v>DOUBLE</v>
      </c>
      <c r="Z4965" s="65">
        <f t="shared" si="484"/>
        <v>0</v>
      </c>
      <c r="AA4965" s="65">
        <f t="shared" si="485"/>
        <v>0</v>
      </c>
      <c r="AB4965" s="65">
        <f t="shared" si="486"/>
        <v>1</v>
      </c>
      <c r="AC4965" s="65">
        <f t="shared" si="487"/>
        <v>0</v>
      </c>
    </row>
    <row r="4966" spans="25:29" x14ac:dyDescent="0.25">
      <c r="Y4966" s="65" t="str">
        <f t="shared" si="483"/>
        <v>DOUBLE</v>
      </c>
      <c r="Z4966" s="65">
        <f t="shared" si="484"/>
        <v>0</v>
      </c>
      <c r="AA4966" s="65">
        <f t="shared" si="485"/>
        <v>0</v>
      </c>
      <c r="AB4966" s="65">
        <f t="shared" si="486"/>
        <v>1</v>
      </c>
      <c r="AC4966" s="65">
        <f t="shared" si="487"/>
        <v>0</v>
      </c>
    </row>
    <row r="4967" spans="25:29" x14ac:dyDescent="0.25">
      <c r="Y4967" s="65" t="str">
        <f t="shared" ref="Y4967:Y5030" si="488">IF(COUNTIF($G$5:$G$4836,G4808)&gt;1,"DOUBLE","")</f>
        <v>DOUBLE</v>
      </c>
      <c r="Z4967" s="65">
        <f t="shared" si="484"/>
        <v>0</v>
      </c>
      <c r="AA4967" s="65">
        <f t="shared" si="485"/>
        <v>0</v>
      </c>
      <c r="AB4967" s="65">
        <f t="shared" si="486"/>
        <v>1</v>
      </c>
      <c r="AC4967" s="65">
        <f t="shared" si="487"/>
        <v>0</v>
      </c>
    </row>
    <row r="4968" spans="25:29" x14ac:dyDescent="0.25">
      <c r="Y4968" s="65" t="str">
        <f t="shared" si="488"/>
        <v>DOUBLE</v>
      </c>
      <c r="Z4968" s="65">
        <f t="shared" si="484"/>
        <v>0</v>
      </c>
      <c r="AA4968" s="65">
        <f t="shared" si="485"/>
        <v>0</v>
      </c>
      <c r="AB4968" s="65">
        <f t="shared" si="486"/>
        <v>1</v>
      </c>
      <c r="AC4968" s="65">
        <f t="shared" si="487"/>
        <v>0</v>
      </c>
    </row>
    <row r="4969" spans="25:29" x14ac:dyDescent="0.25">
      <c r="Y4969" s="65" t="str">
        <f t="shared" si="488"/>
        <v>DOUBLE</v>
      </c>
      <c r="Z4969" s="65">
        <f t="shared" si="484"/>
        <v>0</v>
      </c>
      <c r="AA4969" s="65">
        <f t="shared" si="485"/>
        <v>0</v>
      </c>
      <c r="AB4969" s="65">
        <f t="shared" si="486"/>
        <v>1</v>
      </c>
      <c r="AC4969" s="65">
        <f t="shared" si="487"/>
        <v>0</v>
      </c>
    </row>
    <row r="4970" spans="25:29" x14ac:dyDescent="0.25">
      <c r="Y4970" s="65" t="str">
        <f t="shared" si="488"/>
        <v>DOUBLE</v>
      </c>
      <c r="Z4970" s="65">
        <f t="shared" si="484"/>
        <v>0</v>
      </c>
      <c r="AA4970" s="65">
        <f t="shared" si="485"/>
        <v>0</v>
      </c>
      <c r="AB4970" s="65">
        <f t="shared" si="486"/>
        <v>1</v>
      </c>
      <c r="AC4970" s="65">
        <f t="shared" si="487"/>
        <v>0</v>
      </c>
    </row>
    <row r="4971" spans="25:29" x14ac:dyDescent="0.25">
      <c r="Y4971" s="65" t="str">
        <f t="shared" si="488"/>
        <v>DOUBLE</v>
      </c>
      <c r="Z4971" s="65">
        <f t="shared" si="484"/>
        <v>0</v>
      </c>
      <c r="AA4971" s="65">
        <f t="shared" si="485"/>
        <v>0</v>
      </c>
      <c r="AB4971" s="65">
        <f t="shared" si="486"/>
        <v>1</v>
      </c>
      <c r="AC4971" s="65">
        <f t="shared" si="487"/>
        <v>0</v>
      </c>
    </row>
    <row r="4972" spans="25:29" x14ac:dyDescent="0.25">
      <c r="Y4972" s="65" t="str">
        <f t="shared" si="488"/>
        <v>DOUBLE</v>
      </c>
      <c r="Z4972" s="65">
        <f t="shared" si="484"/>
        <v>0</v>
      </c>
      <c r="AA4972" s="65">
        <f t="shared" si="485"/>
        <v>0</v>
      </c>
      <c r="AB4972" s="65">
        <f t="shared" si="486"/>
        <v>1</v>
      </c>
      <c r="AC4972" s="65">
        <f t="shared" si="487"/>
        <v>0</v>
      </c>
    </row>
    <row r="4973" spans="25:29" x14ac:dyDescent="0.25">
      <c r="Y4973" s="65" t="str">
        <f t="shared" si="488"/>
        <v>DOUBLE</v>
      </c>
      <c r="Z4973" s="65">
        <f t="shared" si="484"/>
        <v>0</v>
      </c>
      <c r="AA4973" s="65">
        <f t="shared" si="485"/>
        <v>0</v>
      </c>
      <c r="AB4973" s="65">
        <f t="shared" si="486"/>
        <v>1</v>
      </c>
      <c r="AC4973" s="65">
        <f t="shared" si="487"/>
        <v>0</v>
      </c>
    </row>
    <row r="4974" spans="25:29" x14ac:dyDescent="0.25">
      <c r="Y4974" s="65" t="str">
        <f t="shared" si="488"/>
        <v>DOUBLE</v>
      </c>
      <c r="Z4974" s="65">
        <f t="shared" si="484"/>
        <v>0</v>
      </c>
      <c r="AA4974" s="65">
        <f t="shared" si="485"/>
        <v>0</v>
      </c>
      <c r="AB4974" s="65">
        <f t="shared" si="486"/>
        <v>1</v>
      </c>
      <c r="AC4974" s="65">
        <f t="shared" si="487"/>
        <v>0</v>
      </c>
    </row>
    <row r="4975" spans="25:29" x14ac:dyDescent="0.25">
      <c r="Y4975" s="65" t="str">
        <f t="shared" si="488"/>
        <v>DOUBLE</v>
      </c>
      <c r="Z4975" s="65">
        <f t="shared" si="484"/>
        <v>0</v>
      </c>
      <c r="AA4975" s="65">
        <f t="shared" si="485"/>
        <v>0</v>
      </c>
      <c r="AB4975" s="65">
        <f t="shared" si="486"/>
        <v>1</v>
      </c>
      <c r="AC4975" s="65">
        <f t="shared" si="487"/>
        <v>0</v>
      </c>
    </row>
    <row r="4976" spans="25:29" x14ac:dyDescent="0.25">
      <c r="Y4976" s="65" t="str">
        <f t="shared" si="488"/>
        <v>DOUBLE</v>
      </c>
      <c r="Z4976" s="65">
        <f t="shared" si="484"/>
        <v>0</v>
      </c>
      <c r="AA4976" s="65">
        <f t="shared" si="485"/>
        <v>0</v>
      </c>
      <c r="AB4976" s="65">
        <f t="shared" si="486"/>
        <v>1</v>
      </c>
      <c r="AC4976" s="65">
        <f t="shared" si="487"/>
        <v>0</v>
      </c>
    </row>
    <row r="4977" spans="25:29" x14ac:dyDescent="0.25">
      <c r="Y4977" s="65" t="str">
        <f t="shared" si="488"/>
        <v>DOUBLE</v>
      </c>
      <c r="Z4977" s="65">
        <f t="shared" si="484"/>
        <v>0</v>
      </c>
      <c r="AA4977" s="65">
        <f t="shared" si="485"/>
        <v>0</v>
      </c>
      <c r="AB4977" s="65">
        <f t="shared" si="486"/>
        <v>1</v>
      </c>
      <c r="AC4977" s="65">
        <f t="shared" si="487"/>
        <v>0</v>
      </c>
    </row>
    <row r="4978" spans="25:29" x14ac:dyDescent="0.25">
      <c r="Y4978" s="65" t="str">
        <f t="shared" si="488"/>
        <v>DOUBLE</v>
      </c>
      <c r="Z4978" s="65">
        <f t="shared" si="484"/>
        <v>0</v>
      </c>
      <c r="AA4978" s="65">
        <f t="shared" si="485"/>
        <v>0</v>
      </c>
      <c r="AB4978" s="65">
        <f t="shared" si="486"/>
        <v>1</v>
      </c>
      <c r="AC4978" s="65">
        <f t="shared" si="487"/>
        <v>0</v>
      </c>
    </row>
    <row r="4979" spans="25:29" x14ac:dyDescent="0.25">
      <c r="Y4979" s="65" t="str">
        <f t="shared" si="488"/>
        <v>DOUBLE</v>
      </c>
      <c r="Z4979" s="65">
        <f t="shared" si="484"/>
        <v>0</v>
      </c>
      <c r="AA4979" s="65">
        <f t="shared" si="485"/>
        <v>0</v>
      </c>
      <c r="AB4979" s="65">
        <f t="shared" si="486"/>
        <v>1</v>
      </c>
      <c r="AC4979" s="65">
        <f t="shared" si="487"/>
        <v>0</v>
      </c>
    </row>
    <row r="4980" spans="25:29" x14ac:dyDescent="0.25">
      <c r="Y4980" s="65" t="str">
        <f t="shared" si="488"/>
        <v>DOUBLE</v>
      </c>
      <c r="Z4980" s="65">
        <f t="shared" si="484"/>
        <v>0</v>
      </c>
      <c r="AA4980" s="65">
        <f t="shared" si="485"/>
        <v>0</v>
      </c>
      <c r="AB4980" s="65">
        <f t="shared" si="486"/>
        <v>1</v>
      </c>
      <c r="AC4980" s="65">
        <f t="shared" si="487"/>
        <v>0</v>
      </c>
    </row>
    <row r="4981" spans="25:29" x14ac:dyDescent="0.25">
      <c r="Y4981" s="65" t="str">
        <f t="shared" si="488"/>
        <v>DOUBLE</v>
      </c>
      <c r="Z4981" s="65">
        <f t="shared" si="484"/>
        <v>0</v>
      </c>
      <c r="AA4981" s="65">
        <f t="shared" si="485"/>
        <v>0</v>
      </c>
      <c r="AB4981" s="65">
        <f t="shared" si="486"/>
        <v>1</v>
      </c>
      <c r="AC4981" s="65">
        <f t="shared" si="487"/>
        <v>0</v>
      </c>
    </row>
    <row r="4982" spans="25:29" x14ac:dyDescent="0.25">
      <c r="Y4982" s="65" t="str">
        <f t="shared" si="488"/>
        <v>DOUBLE</v>
      </c>
      <c r="Z4982" s="65">
        <f t="shared" si="484"/>
        <v>0</v>
      </c>
      <c r="AA4982" s="65">
        <f t="shared" si="485"/>
        <v>0</v>
      </c>
      <c r="AB4982" s="65">
        <f t="shared" si="486"/>
        <v>1</v>
      </c>
      <c r="AC4982" s="65">
        <f t="shared" si="487"/>
        <v>0</v>
      </c>
    </row>
    <row r="4983" spans="25:29" x14ac:dyDescent="0.25">
      <c r="Y4983" s="65" t="str">
        <f t="shared" si="488"/>
        <v>DOUBLE</v>
      </c>
      <c r="Z4983" s="65">
        <f t="shared" si="484"/>
        <v>0</v>
      </c>
      <c r="AA4983" s="65">
        <f t="shared" si="485"/>
        <v>0</v>
      </c>
      <c r="AB4983" s="65">
        <f t="shared" si="486"/>
        <v>1</v>
      </c>
      <c r="AC4983" s="65">
        <f t="shared" si="487"/>
        <v>0</v>
      </c>
    </row>
    <row r="4984" spans="25:29" x14ac:dyDescent="0.25">
      <c r="Y4984" s="65" t="str">
        <f t="shared" si="488"/>
        <v>DOUBLE</v>
      </c>
      <c r="Z4984" s="65">
        <f t="shared" si="484"/>
        <v>0</v>
      </c>
      <c r="AA4984" s="65">
        <f t="shared" si="485"/>
        <v>0</v>
      </c>
      <c r="AB4984" s="65">
        <f t="shared" si="486"/>
        <v>1</v>
      </c>
      <c r="AC4984" s="65">
        <f t="shared" si="487"/>
        <v>0</v>
      </c>
    </row>
    <row r="4985" spans="25:29" x14ac:dyDescent="0.25">
      <c r="Y4985" s="65" t="str">
        <f t="shared" si="488"/>
        <v>DOUBLE</v>
      </c>
      <c r="Z4985" s="65">
        <f t="shared" si="484"/>
        <v>0</v>
      </c>
      <c r="AA4985" s="65">
        <f t="shared" si="485"/>
        <v>0</v>
      </c>
      <c r="AB4985" s="65">
        <f t="shared" si="486"/>
        <v>1</v>
      </c>
      <c r="AC4985" s="65">
        <f t="shared" si="487"/>
        <v>0</v>
      </c>
    </row>
    <row r="4986" spans="25:29" x14ac:dyDescent="0.25">
      <c r="Y4986" s="65" t="str">
        <f t="shared" si="488"/>
        <v>DOUBLE</v>
      </c>
      <c r="Z4986" s="65">
        <f t="shared" si="484"/>
        <v>0</v>
      </c>
      <c r="AA4986" s="65">
        <f t="shared" si="485"/>
        <v>0</v>
      </c>
      <c r="AB4986" s="65">
        <f t="shared" si="486"/>
        <v>1</v>
      </c>
      <c r="AC4986" s="65">
        <f t="shared" si="487"/>
        <v>0</v>
      </c>
    </row>
    <row r="4987" spans="25:29" x14ac:dyDescent="0.25">
      <c r="Y4987" s="65" t="str">
        <f t="shared" si="488"/>
        <v>DOUBLE</v>
      </c>
      <c r="Z4987" s="65">
        <f t="shared" si="484"/>
        <v>0</v>
      </c>
      <c r="AA4987" s="65">
        <f t="shared" si="485"/>
        <v>0</v>
      </c>
      <c r="AB4987" s="65">
        <f t="shared" si="486"/>
        <v>1</v>
      </c>
      <c r="AC4987" s="65">
        <f t="shared" si="487"/>
        <v>0</v>
      </c>
    </row>
    <row r="4988" spans="25:29" x14ac:dyDescent="0.25">
      <c r="Y4988" s="65" t="str">
        <f t="shared" si="488"/>
        <v>DOUBLE</v>
      </c>
      <c r="Z4988" s="65">
        <f t="shared" si="484"/>
        <v>0</v>
      </c>
      <c r="AA4988" s="65">
        <f t="shared" si="485"/>
        <v>0</v>
      </c>
      <c r="AB4988" s="65">
        <f t="shared" si="486"/>
        <v>1</v>
      </c>
      <c r="AC4988" s="65">
        <f t="shared" si="487"/>
        <v>0</v>
      </c>
    </row>
    <row r="4989" spans="25:29" x14ac:dyDescent="0.25">
      <c r="Y4989" s="65" t="str">
        <f t="shared" si="488"/>
        <v>DOUBLE</v>
      </c>
      <c r="Z4989" s="65">
        <f t="shared" si="484"/>
        <v>0</v>
      </c>
      <c r="AA4989" s="65">
        <f t="shared" si="485"/>
        <v>0</v>
      </c>
      <c r="AB4989" s="65">
        <f t="shared" si="486"/>
        <v>1</v>
      </c>
      <c r="AC4989" s="65">
        <f t="shared" si="487"/>
        <v>0</v>
      </c>
    </row>
    <row r="4990" spans="25:29" x14ac:dyDescent="0.25">
      <c r="Y4990" s="65" t="str">
        <f t="shared" si="488"/>
        <v>DOUBLE</v>
      </c>
      <c r="Z4990" s="65">
        <f t="shared" si="484"/>
        <v>0</v>
      </c>
      <c r="AA4990" s="65">
        <f t="shared" si="485"/>
        <v>0</v>
      </c>
      <c r="AB4990" s="65">
        <f t="shared" si="486"/>
        <v>1</v>
      </c>
      <c r="AC4990" s="65">
        <f t="shared" si="487"/>
        <v>0</v>
      </c>
    </row>
    <row r="4991" spans="25:29" x14ac:dyDescent="0.25">
      <c r="Y4991" s="65" t="str">
        <f t="shared" si="488"/>
        <v>DOUBLE</v>
      </c>
      <c r="Z4991" s="65">
        <f t="shared" si="484"/>
        <v>0</v>
      </c>
      <c r="AA4991" s="65">
        <f t="shared" si="485"/>
        <v>0</v>
      </c>
      <c r="AB4991" s="65">
        <f t="shared" si="486"/>
        <v>1</v>
      </c>
      <c r="AC4991" s="65">
        <f t="shared" si="487"/>
        <v>0</v>
      </c>
    </row>
    <row r="4992" spans="25:29" x14ac:dyDescent="0.25">
      <c r="Y4992" s="65" t="str">
        <f t="shared" si="488"/>
        <v>DOUBLE</v>
      </c>
      <c r="Z4992" s="65">
        <f t="shared" si="484"/>
        <v>0</v>
      </c>
      <c r="AA4992" s="65">
        <f t="shared" si="485"/>
        <v>0</v>
      </c>
      <c r="AB4992" s="65">
        <f t="shared" si="486"/>
        <v>1</v>
      </c>
      <c r="AC4992" s="65">
        <f t="shared" si="487"/>
        <v>0</v>
      </c>
    </row>
    <row r="4993" spans="25:29" x14ac:dyDescent="0.25">
      <c r="Y4993" s="65" t="str">
        <f t="shared" si="488"/>
        <v>DOUBLE</v>
      </c>
      <c r="Z4993" s="65">
        <f>A4834</f>
        <v>0</v>
      </c>
      <c r="AA4993" s="65">
        <f t="shared" si="485"/>
        <v>0</v>
      </c>
      <c r="AB4993" s="65">
        <f t="shared" si="486"/>
        <v>1</v>
      </c>
      <c r="AC4993" s="65">
        <f t="shared" si="487"/>
        <v>0</v>
      </c>
    </row>
    <row r="4994" spans="25:29" x14ac:dyDescent="0.25">
      <c r="Y4994" s="65" t="str">
        <f t="shared" si="488"/>
        <v>DOUBLE</v>
      </c>
      <c r="Z4994" s="65">
        <f>A4835</f>
        <v>0</v>
      </c>
      <c r="AA4994" s="65">
        <f t="shared" si="485"/>
        <v>0</v>
      </c>
      <c r="AB4994" s="65">
        <f t="shared" si="486"/>
        <v>1</v>
      </c>
      <c r="AC4994" s="65">
        <f t="shared" si="487"/>
        <v>0</v>
      </c>
    </row>
    <row r="4995" spans="25:29" x14ac:dyDescent="0.25">
      <c r="Y4995" s="65" t="str">
        <f t="shared" si="488"/>
        <v>DOUBLE</v>
      </c>
      <c r="Z4995" s="65">
        <f>A4836</f>
        <v>0</v>
      </c>
      <c r="AA4995" s="65">
        <f>I4836</f>
        <v>0</v>
      </c>
      <c r="AB4995" s="65">
        <f>IF(ISNA(MATCH(C4836,G4836,0)),1,0)</f>
        <v>1</v>
      </c>
      <c r="AC4995" s="65">
        <f t="shared" si="487"/>
        <v>0</v>
      </c>
    </row>
  </sheetData>
  <sortState xmlns:xlrd2="http://schemas.microsoft.com/office/spreadsheetml/2017/richdata2" ref="A5:V809">
    <sortCondition ref="C5:C809"/>
  </sortState>
  <mergeCells count="25">
    <mergeCell ref="AR1:AT1"/>
    <mergeCell ref="AE1:AP1"/>
    <mergeCell ref="Y1:Y4"/>
    <mergeCell ref="A3:A4"/>
    <mergeCell ref="B3:B4"/>
    <mergeCell ref="I3:I4"/>
    <mergeCell ref="W3:W4"/>
    <mergeCell ref="A1:X2"/>
    <mergeCell ref="X3:X4"/>
    <mergeCell ref="J3:V3"/>
    <mergeCell ref="AQ5:AQ6"/>
    <mergeCell ref="AB1:AB4"/>
    <mergeCell ref="C3:C4"/>
    <mergeCell ref="D3:D4"/>
    <mergeCell ref="G3:G4"/>
    <mergeCell ref="H3:H4"/>
    <mergeCell ref="E3:E4"/>
    <mergeCell ref="F3:F4"/>
    <mergeCell ref="AE6:AI6"/>
    <mergeCell ref="AE7:AP7"/>
    <mergeCell ref="AA1:AA4"/>
    <mergeCell ref="AJ6:AK6"/>
    <mergeCell ref="AM6:AP6"/>
    <mergeCell ref="Z1:Z4"/>
    <mergeCell ref="AC1:AC4"/>
  </mergeCells>
  <phoneticPr fontId="35" type="noConversion"/>
  <conditionalFormatting sqref="C656">
    <cfRule type="iconSet" priority="13">
      <iconSet iconSet="3TrafficLights2">
        <cfvo type="percent" val="0"/>
        <cfvo type="percent" val="33"/>
        <cfvo type="percent" val="67"/>
      </iconSet>
    </cfRule>
  </conditionalFormatting>
  <conditionalFormatting sqref="C656:C658">
    <cfRule type="expression" dxfId="352" priority="8" stopIfTrue="1">
      <formula>U656="DOUBLE"</formula>
    </cfRule>
  </conditionalFormatting>
  <conditionalFormatting sqref="C657">
    <cfRule type="iconSet" priority="17">
      <iconSet iconSet="3TrafficLights2">
        <cfvo type="percent" val="0"/>
        <cfvo type="percent" val="33"/>
        <cfvo type="percent" val="67"/>
      </iconSet>
    </cfRule>
  </conditionalFormatting>
  <conditionalFormatting sqref="C658">
    <cfRule type="iconSet" priority="9">
      <iconSet iconSet="3TrafficLights2">
        <cfvo type="percent" val="0"/>
        <cfvo type="percent" val="33"/>
        <cfvo type="percent" val="67"/>
      </iconSet>
    </cfRule>
  </conditionalFormatting>
  <conditionalFormatting sqref="E659:F758 E759:E2342">
    <cfRule type="expression" priority="18" stopIfTrue="1">
      <formula>E659=F659</formula>
    </cfRule>
    <cfRule type="expression" dxfId="351" priority="19" stopIfTrue="1">
      <formula>E659&lt;(INT(F659)+1)</formula>
    </cfRule>
    <cfRule type="expression" dxfId="350" priority="20" stopIfTrue="1">
      <formula>E659&gt;(INT(F659)+1)</formula>
    </cfRule>
  </conditionalFormatting>
  <conditionalFormatting sqref="G5:G178">
    <cfRule type="expression" dxfId="349" priority="5">
      <formula>Y5="DOUBLE"</formula>
    </cfRule>
  </conditionalFormatting>
  <conditionalFormatting sqref="G179:G211">
    <cfRule type="expression" dxfId="348" priority="942">
      <formula>Y180="DOUBLE"</formula>
    </cfRule>
  </conditionalFormatting>
  <conditionalFormatting sqref="G212:G214">
    <cfRule type="expression" dxfId="347" priority="938">
      <formula>Y214="DOUBLE"</formula>
    </cfRule>
  </conditionalFormatting>
  <conditionalFormatting sqref="G215:G217">
    <cfRule type="expression" dxfId="346" priority="940">
      <formula>Y219="DOUBLE"</formula>
    </cfRule>
  </conditionalFormatting>
  <conditionalFormatting sqref="G218:G246">
    <cfRule type="expression" dxfId="345" priority="944">
      <formula>Y223="DOUBLE"</formula>
    </cfRule>
  </conditionalFormatting>
  <conditionalFormatting sqref="G247:G274">
    <cfRule type="expression" dxfId="344" priority="946">
      <formula>Y253="DOUBLE"</formula>
    </cfRule>
  </conditionalFormatting>
  <conditionalFormatting sqref="G275:G305">
    <cfRule type="expression" dxfId="343" priority="948">
      <formula>Y282="DOUBLE"</formula>
    </cfRule>
  </conditionalFormatting>
  <conditionalFormatting sqref="G306:G329">
    <cfRule type="expression" dxfId="342" priority="950">
      <formula>Y314="DOUBLE"</formula>
    </cfRule>
  </conditionalFormatting>
  <conditionalFormatting sqref="G330:G379">
    <cfRule type="expression" dxfId="341" priority="952">
      <formula>Y339="DOUBLE"</formula>
    </cfRule>
  </conditionalFormatting>
  <conditionalFormatting sqref="G380:G442">
    <cfRule type="expression" dxfId="340" priority="954">
      <formula>Y390="DOUBLE"</formula>
    </cfRule>
  </conditionalFormatting>
  <conditionalFormatting sqref="G443:G530">
    <cfRule type="expression" dxfId="339" priority="956">
      <formula>Y454="DOUBLE"</formula>
    </cfRule>
  </conditionalFormatting>
  <conditionalFormatting sqref="G531">
    <cfRule type="expression" dxfId="338" priority="958">
      <formula>Y543="DOUBLE"</formula>
    </cfRule>
  </conditionalFormatting>
  <conditionalFormatting sqref="G532:G590">
    <cfRule type="expression" dxfId="337" priority="960">
      <formula>Y545="DOUBLE"</formula>
    </cfRule>
  </conditionalFormatting>
  <conditionalFormatting sqref="G591:G596">
    <cfRule type="expression" dxfId="336" priority="962">
      <formula>Y605="DOUBLE"</formula>
    </cfRule>
  </conditionalFormatting>
  <conditionalFormatting sqref="G597:G601">
    <cfRule type="expression" dxfId="335" priority="964">
      <formula>Y612="DOUBLE"</formula>
    </cfRule>
  </conditionalFormatting>
  <conditionalFormatting sqref="G602:G732">
    <cfRule type="expression" dxfId="334" priority="966">
      <formula>Y618="DOUBLE"</formula>
    </cfRule>
  </conditionalFormatting>
  <conditionalFormatting sqref="G733:G758">
    <cfRule type="expression" dxfId="333" priority="974">
      <formula>Y750="DOUBLE"</formula>
    </cfRule>
  </conditionalFormatting>
  <conditionalFormatting sqref="G759:G910">
    <cfRule type="expression" dxfId="332" priority="936">
      <formula>Y788="DOUBLE"</formula>
    </cfRule>
  </conditionalFormatting>
  <conditionalFormatting sqref="G911:G1842">
    <cfRule type="iconSet" priority="928">
      <iconSet iconSet="3TrafficLights2">
        <cfvo type="percent" val="0"/>
        <cfvo type="percent" val="33"/>
        <cfvo type="percent" val="67"/>
      </iconSet>
    </cfRule>
  </conditionalFormatting>
  <conditionalFormatting sqref="G911:G2342">
    <cfRule type="expression" dxfId="331" priority="927" stopIfTrue="1">
      <formula>Y1070="DOUBLE"</formula>
    </cfRule>
  </conditionalFormatting>
  <conditionalFormatting sqref="G1843:G2342">
    <cfRule type="iconSet" priority="234">
      <iconSet iconSet="3TrafficLight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scale="47" fitToHeight="0" orientation="landscape" r:id="rId1"/>
  <ignoredErrors>
    <ignoredError sqref="AN2:AP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0106-382B-419B-B746-752E4525E035}">
  <dimension ref="A1:I878"/>
  <sheetViews>
    <sheetView workbookViewId="0">
      <selection activeCell="A177" sqref="A177"/>
    </sheetView>
  </sheetViews>
  <sheetFormatPr defaultRowHeight="15" x14ac:dyDescent="0.25"/>
  <sheetData>
    <row r="1" spans="1:9" x14ac:dyDescent="0.25">
      <c r="A1" t="s">
        <v>64</v>
      </c>
      <c r="B1" t="s">
        <v>1315</v>
      </c>
      <c r="C1" t="s">
        <v>66</v>
      </c>
      <c r="D1" t="s">
        <v>1316</v>
      </c>
      <c r="E1" t="s">
        <v>1317</v>
      </c>
      <c r="F1" t="s">
        <v>1318</v>
      </c>
      <c r="G1" t="s">
        <v>1319</v>
      </c>
      <c r="H1" t="s">
        <v>1320</v>
      </c>
      <c r="I1" t="s">
        <v>1321</v>
      </c>
    </row>
    <row r="2" spans="1:9" x14ac:dyDescent="0.25">
      <c r="A2" t="str">
        <f>REPROFILE!A5</f>
        <v>A001</v>
      </c>
      <c r="B2">
        <f>REPROFILE!B5</f>
        <v>1</v>
      </c>
      <c r="C2" t="str">
        <f>REPROFILE!C5</f>
        <v>01A02</v>
      </c>
      <c r="D2" t="str">
        <f>REPROFILE!D5</f>
        <v>A1</v>
      </c>
      <c r="E2">
        <f>REPROFILE!E5</f>
        <v>2</v>
      </c>
      <c r="F2">
        <f>REPROFILE!F5</f>
        <v>2</v>
      </c>
      <c r="G2" t="str">
        <f>REPROFILE!G5</f>
        <v>01A02</v>
      </c>
      <c r="H2" t="str">
        <f>REPROFILE!H5</f>
        <v>A1</v>
      </c>
      <c r="I2">
        <f>REPROFILE!I5</f>
        <v>2</v>
      </c>
    </row>
    <row r="3" spans="1:9" x14ac:dyDescent="0.25">
      <c r="A3" t="str">
        <f>REPROFILE!A6</f>
        <v>A002</v>
      </c>
      <c r="B3">
        <f>REPROFILE!B6</f>
        <v>1</v>
      </c>
      <c r="C3" t="str">
        <f>REPROFILE!C6</f>
        <v>01A04</v>
      </c>
      <c r="D3" t="str">
        <f>REPROFILE!D6</f>
        <v>A1</v>
      </c>
      <c r="E3">
        <f>REPROFILE!E6</f>
        <v>2</v>
      </c>
      <c r="F3">
        <f>REPROFILE!F6</f>
        <v>2</v>
      </c>
      <c r="G3" t="str">
        <f>REPROFILE!G6</f>
        <v>01A04</v>
      </c>
      <c r="H3" t="str">
        <f>REPROFILE!H6</f>
        <v>A1</v>
      </c>
      <c r="I3">
        <f>REPROFILE!I6</f>
        <v>2</v>
      </c>
    </row>
    <row r="4" spans="1:9" x14ac:dyDescent="0.25">
      <c r="A4" t="str">
        <f>REPROFILE!A7</f>
        <v>A003</v>
      </c>
      <c r="B4">
        <f>REPROFILE!B7</f>
        <v>1</v>
      </c>
      <c r="C4" t="str">
        <f>REPROFILE!C7</f>
        <v>01A06</v>
      </c>
      <c r="D4" t="str">
        <f>REPROFILE!D7</f>
        <v>A1</v>
      </c>
      <c r="E4">
        <f>REPROFILE!E7</f>
        <v>2</v>
      </c>
      <c r="F4">
        <f>REPROFILE!F7</f>
        <v>2</v>
      </c>
      <c r="G4" t="str">
        <f>REPROFILE!G7</f>
        <v>01A06</v>
      </c>
      <c r="H4" t="str">
        <f>REPROFILE!H7</f>
        <v>A1</v>
      </c>
      <c r="I4">
        <f>REPROFILE!I7</f>
        <v>2</v>
      </c>
    </row>
    <row r="5" spans="1:9" x14ac:dyDescent="0.25">
      <c r="A5" t="str">
        <f>REPROFILE!A8</f>
        <v>A004</v>
      </c>
      <c r="B5">
        <f>REPROFILE!B8</f>
        <v>1</v>
      </c>
      <c r="C5" t="str">
        <f>REPROFILE!C8</f>
        <v>01A08</v>
      </c>
      <c r="D5" t="str">
        <f>REPROFILE!D8</f>
        <v>A1</v>
      </c>
      <c r="E5">
        <f>REPROFILE!E8</f>
        <v>2</v>
      </c>
      <c r="F5">
        <f>REPROFILE!F8</f>
        <v>2</v>
      </c>
      <c r="G5" t="str">
        <f>REPROFILE!G8</f>
        <v>01A08</v>
      </c>
      <c r="H5" t="str">
        <f>REPROFILE!H8</f>
        <v>A1</v>
      </c>
      <c r="I5">
        <f>REPROFILE!I8</f>
        <v>2</v>
      </c>
    </row>
    <row r="6" spans="1:9" x14ac:dyDescent="0.25">
      <c r="A6" t="str">
        <f>REPROFILE!A9</f>
        <v>A005</v>
      </c>
      <c r="B6">
        <f>REPROFILE!B9</f>
        <v>1</v>
      </c>
      <c r="C6" t="str">
        <f>REPROFILE!C9</f>
        <v>01A10</v>
      </c>
      <c r="D6" t="str">
        <f>REPROFILE!D9</f>
        <v>A1</v>
      </c>
      <c r="E6">
        <f>REPROFILE!E9</f>
        <v>4</v>
      </c>
      <c r="F6">
        <f>REPROFILE!F9</f>
        <v>4</v>
      </c>
      <c r="G6" t="str">
        <f>REPROFILE!G9</f>
        <v>01A10</v>
      </c>
      <c r="H6" t="str">
        <f>REPROFILE!H9</f>
        <v>A1</v>
      </c>
      <c r="I6">
        <f>REPROFILE!I9</f>
        <v>4</v>
      </c>
    </row>
    <row r="7" spans="1:9" x14ac:dyDescent="0.25">
      <c r="A7" t="str">
        <f>REPROFILE!A10</f>
        <v>A006</v>
      </c>
      <c r="B7">
        <f>REPROFILE!B10</f>
        <v>1</v>
      </c>
      <c r="C7" t="str">
        <f>REPROFILE!C10</f>
        <v>01A22</v>
      </c>
      <c r="D7" t="str">
        <f>REPROFILE!D10</f>
        <v>A1</v>
      </c>
      <c r="E7">
        <f>REPROFILE!E10</f>
        <v>2</v>
      </c>
      <c r="F7">
        <f>REPROFILE!F10</f>
        <v>2</v>
      </c>
      <c r="G7" t="str">
        <f>REPROFILE!G10</f>
        <v>01A22</v>
      </c>
      <c r="H7" t="str">
        <f>REPROFILE!H10</f>
        <v>A1</v>
      </c>
      <c r="I7">
        <f>REPROFILE!I10</f>
        <v>2</v>
      </c>
    </row>
    <row r="8" spans="1:9" x14ac:dyDescent="0.25">
      <c r="A8" t="str">
        <f>REPROFILE!A11</f>
        <v>A007</v>
      </c>
      <c r="B8">
        <f>REPROFILE!B11</f>
        <v>1</v>
      </c>
      <c r="C8" t="str">
        <f>REPROFILE!C11</f>
        <v>01A24</v>
      </c>
      <c r="D8" t="str">
        <f>REPROFILE!D11</f>
        <v>A1</v>
      </c>
      <c r="E8">
        <f>REPROFILE!E11</f>
        <v>2</v>
      </c>
      <c r="F8">
        <f>REPROFILE!F11</f>
        <v>2</v>
      </c>
      <c r="G8" t="str">
        <f>REPROFILE!G11</f>
        <v>01A24</v>
      </c>
      <c r="H8" t="str">
        <f>REPROFILE!H11</f>
        <v>A1</v>
      </c>
      <c r="I8">
        <f>REPROFILE!I11</f>
        <v>2</v>
      </c>
    </row>
    <row r="9" spans="1:9" x14ac:dyDescent="0.25">
      <c r="A9" t="str">
        <f>REPROFILE!A12</f>
        <v>A008</v>
      </c>
      <c r="B9">
        <f>REPROFILE!B12</f>
        <v>1</v>
      </c>
      <c r="C9" t="str">
        <f>REPROFILE!C12</f>
        <v>01A26</v>
      </c>
      <c r="D9" t="str">
        <f>REPROFILE!D12</f>
        <v>A1</v>
      </c>
      <c r="E9">
        <f>REPROFILE!E12</f>
        <v>2</v>
      </c>
      <c r="F9">
        <f>REPROFILE!F12</f>
        <v>2</v>
      </c>
      <c r="G9" t="str">
        <f>REPROFILE!G12</f>
        <v>01A26</v>
      </c>
      <c r="H9" t="str">
        <f>REPROFILE!H12</f>
        <v>A1</v>
      </c>
      <c r="I9">
        <f>REPROFILE!I12</f>
        <v>2</v>
      </c>
    </row>
    <row r="10" spans="1:9" x14ac:dyDescent="0.25">
      <c r="A10" t="str">
        <f>REPROFILE!A13</f>
        <v>A009</v>
      </c>
      <c r="B10">
        <f>REPROFILE!B13</f>
        <v>1</v>
      </c>
      <c r="C10" t="str">
        <f>REPROFILE!C13</f>
        <v>01A28</v>
      </c>
      <c r="D10" t="str">
        <f>REPROFILE!D13</f>
        <v>A1</v>
      </c>
      <c r="E10">
        <f>REPROFILE!E13</f>
        <v>4</v>
      </c>
      <c r="F10">
        <f>REPROFILE!F13</f>
        <v>4</v>
      </c>
      <c r="G10" t="str">
        <f>REPROFILE!G13</f>
        <v>01A28</v>
      </c>
      <c r="H10" t="str">
        <f>REPROFILE!H13</f>
        <v>A1</v>
      </c>
      <c r="I10">
        <f>REPROFILE!I13</f>
        <v>4</v>
      </c>
    </row>
    <row r="11" spans="1:9" x14ac:dyDescent="0.25">
      <c r="A11" t="str">
        <f>REPROFILE!A14</f>
        <v>A010</v>
      </c>
      <c r="B11">
        <f>REPROFILE!B14</f>
        <v>1</v>
      </c>
      <c r="C11" t="str">
        <f>REPROFILE!C14</f>
        <v>01A32</v>
      </c>
      <c r="D11" t="str">
        <f>REPROFILE!D14</f>
        <v>A1</v>
      </c>
      <c r="E11">
        <f>REPROFILE!E14</f>
        <v>2</v>
      </c>
      <c r="F11">
        <f>REPROFILE!F14</f>
        <v>2</v>
      </c>
      <c r="G11" t="str">
        <f>REPROFILE!G14</f>
        <v>01A32</v>
      </c>
      <c r="H11" t="str">
        <f>REPROFILE!H14</f>
        <v>A1</v>
      </c>
      <c r="I11">
        <f>REPROFILE!I14</f>
        <v>2</v>
      </c>
    </row>
    <row r="12" spans="1:9" x14ac:dyDescent="0.25">
      <c r="A12" t="str">
        <f>REPROFILE!A15</f>
        <v>A012</v>
      </c>
      <c r="B12">
        <f>REPROFILE!B15</f>
        <v>1</v>
      </c>
      <c r="C12" t="str">
        <f>REPROFILE!C15</f>
        <v>01B02</v>
      </c>
      <c r="D12" t="str">
        <f>REPROFILE!D15</f>
        <v>A1</v>
      </c>
      <c r="E12">
        <f>REPROFILE!E15</f>
        <v>2</v>
      </c>
      <c r="F12">
        <f>REPROFILE!F15</f>
        <v>2</v>
      </c>
      <c r="G12" t="str">
        <f>REPROFILE!G15</f>
        <v>01B02</v>
      </c>
      <c r="H12" t="str">
        <f>REPROFILE!H15</f>
        <v>A1</v>
      </c>
      <c r="I12">
        <f>REPROFILE!I15</f>
        <v>2</v>
      </c>
    </row>
    <row r="13" spans="1:9" x14ac:dyDescent="0.25">
      <c r="A13" t="str">
        <f>REPROFILE!A16</f>
        <v>A013</v>
      </c>
      <c r="B13">
        <f>REPROFILE!B16</f>
        <v>1</v>
      </c>
      <c r="C13" t="str">
        <f>REPROFILE!C16</f>
        <v>01B04</v>
      </c>
      <c r="D13" t="str">
        <f>REPROFILE!D16</f>
        <v>A1</v>
      </c>
      <c r="E13">
        <f>REPROFILE!E16</f>
        <v>4</v>
      </c>
      <c r="F13">
        <f>REPROFILE!F16</f>
        <v>4</v>
      </c>
      <c r="G13" t="str">
        <f>REPROFILE!G16</f>
        <v>01B04</v>
      </c>
      <c r="H13" t="str">
        <f>REPROFILE!H16</f>
        <v>A1</v>
      </c>
      <c r="I13">
        <f>REPROFILE!I16</f>
        <v>4</v>
      </c>
    </row>
    <row r="14" spans="1:9" x14ac:dyDescent="0.25">
      <c r="A14" t="str">
        <f>REPROFILE!A17</f>
        <v>A014</v>
      </c>
      <c r="B14">
        <f>REPROFILE!B17</f>
        <v>1</v>
      </c>
      <c r="C14" t="str">
        <f>REPROFILE!C17</f>
        <v>01B08</v>
      </c>
      <c r="D14" t="str">
        <f>REPROFILE!D17</f>
        <v>A1</v>
      </c>
      <c r="E14">
        <f>REPROFILE!E17</f>
        <v>2</v>
      </c>
      <c r="F14">
        <f>REPROFILE!F17</f>
        <v>2</v>
      </c>
      <c r="G14" t="str">
        <f>REPROFILE!G17</f>
        <v>01B08</v>
      </c>
      <c r="H14" t="str">
        <f>REPROFILE!H17</f>
        <v>A1</v>
      </c>
      <c r="I14">
        <f>REPROFILE!I17</f>
        <v>2</v>
      </c>
    </row>
    <row r="15" spans="1:9" x14ac:dyDescent="0.25">
      <c r="A15" t="str">
        <f>REPROFILE!A18</f>
        <v>A015</v>
      </c>
      <c r="B15">
        <f>REPROFILE!B18</f>
        <v>1</v>
      </c>
      <c r="C15" t="str">
        <f>REPROFILE!C18</f>
        <v>01B10</v>
      </c>
      <c r="D15" t="str">
        <f>REPROFILE!D18</f>
        <v>A1</v>
      </c>
      <c r="E15">
        <f>REPROFILE!E18</f>
        <v>2</v>
      </c>
      <c r="F15">
        <f>REPROFILE!F18</f>
        <v>2</v>
      </c>
      <c r="G15" t="str">
        <f>REPROFILE!G18</f>
        <v>01B10</v>
      </c>
      <c r="H15" t="str">
        <f>REPROFILE!H18</f>
        <v>A1</v>
      </c>
      <c r="I15">
        <f>REPROFILE!I18</f>
        <v>2</v>
      </c>
    </row>
    <row r="16" spans="1:9" x14ac:dyDescent="0.25">
      <c r="A16" t="str">
        <f>REPROFILE!A19</f>
        <v>A016</v>
      </c>
      <c r="B16">
        <f>REPROFILE!B19</f>
        <v>1</v>
      </c>
      <c r="C16" t="str">
        <f>REPROFILE!C19</f>
        <v>01B12</v>
      </c>
      <c r="D16" t="str">
        <f>REPROFILE!D19</f>
        <v>A1</v>
      </c>
      <c r="E16">
        <f>REPROFILE!E19</f>
        <v>2</v>
      </c>
      <c r="F16">
        <f>REPROFILE!F19</f>
        <v>2</v>
      </c>
      <c r="G16" t="str">
        <f>REPROFILE!G19</f>
        <v>01B12</v>
      </c>
      <c r="H16" t="str">
        <f>REPROFILE!H19</f>
        <v>A1</v>
      </c>
      <c r="I16">
        <f>REPROFILE!I19</f>
        <v>2</v>
      </c>
    </row>
    <row r="17" spans="1:9" x14ac:dyDescent="0.25">
      <c r="A17" t="str">
        <f>REPROFILE!A20</f>
        <v>A017</v>
      </c>
      <c r="B17">
        <f>REPROFILE!B20</f>
        <v>1</v>
      </c>
      <c r="C17" t="str">
        <f>REPROFILE!C20</f>
        <v>01B14</v>
      </c>
      <c r="D17" t="str">
        <f>REPROFILE!D20</f>
        <v>A1</v>
      </c>
      <c r="E17">
        <f>REPROFILE!E20</f>
        <v>2</v>
      </c>
      <c r="F17">
        <f>REPROFILE!F20</f>
        <v>2</v>
      </c>
      <c r="G17" t="str">
        <f>REPROFILE!G20</f>
        <v>01B14</v>
      </c>
      <c r="H17" t="str">
        <f>REPROFILE!H20</f>
        <v>A1</v>
      </c>
      <c r="I17">
        <f>REPROFILE!I20</f>
        <v>2</v>
      </c>
    </row>
    <row r="18" spans="1:9" x14ac:dyDescent="0.25">
      <c r="A18" t="str">
        <f>REPROFILE!A21</f>
        <v>A018</v>
      </c>
      <c r="B18">
        <f>REPROFILE!B21</f>
        <v>1</v>
      </c>
      <c r="C18" t="str">
        <f>REPROFILE!C21</f>
        <v>01B22</v>
      </c>
      <c r="D18" t="str">
        <f>REPROFILE!D21</f>
        <v>A1</v>
      </c>
      <c r="E18">
        <f>REPROFILE!E21</f>
        <v>4</v>
      </c>
      <c r="F18">
        <f>REPROFILE!F21</f>
        <v>4</v>
      </c>
      <c r="G18" t="str">
        <f>REPROFILE!G21</f>
        <v>01B22</v>
      </c>
      <c r="H18" t="str">
        <f>REPROFILE!H21</f>
        <v>A1</v>
      </c>
      <c r="I18">
        <f>REPROFILE!I21</f>
        <v>4</v>
      </c>
    </row>
    <row r="19" spans="1:9" x14ac:dyDescent="0.25">
      <c r="A19" t="str">
        <f>REPROFILE!A22</f>
        <v>A019</v>
      </c>
      <c r="B19">
        <f>REPROFILE!B22</f>
        <v>1</v>
      </c>
      <c r="C19" t="str">
        <f>REPROFILE!C22</f>
        <v>01B26</v>
      </c>
      <c r="D19" t="str">
        <f>REPROFILE!D22</f>
        <v>A1</v>
      </c>
      <c r="E19">
        <f>REPROFILE!E22</f>
        <v>4</v>
      </c>
      <c r="F19">
        <f>REPROFILE!F22</f>
        <v>4</v>
      </c>
      <c r="G19" t="str">
        <f>REPROFILE!G22</f>
        <v>01B26</v>
      </c>
      <c r="H19" t="str">
        <f>REPROFILE!H22</f>
        <v>A1</v>
      </c>
      <c r="I19">
        <f>REPROFILE!I22</f>
        <v>4</v>
      </c>
    </row>
    <row r="20" spans="1:9" x14ac:dyDescent="0.25">
      <c r="A20" t="str">
        <f>REPROFILE!A23</f>
        <v>A020</v>
      </c>
      <c r="B20">
        <f>REPROFILE!B23</f>
        <v>1</v>
      </c>
      <c r="C20" t="str">
        <f>REPROFILE!C23</f>
        <v>01B30</v>
      </c>
      <c r="D20" t="str">
        <f>REPROFILE!D23</f>
        <v>A1</v>
      </c>
      <c r="E20">
        <f>REPROFILE!E23</f>
        <v>2</v>
      </c>
      <c r="F20">
        <f>REPROFILE!F23</f>
        <v>2</v>
      </c>
      <c r="G20" t="str">
        <f>REPROFILE!G23</f>
        <v>01B30</v>
      </c>
      <c r="H20" t="str">
        <f>REPROFILE!H23</f>
        <v>A1</v>
      </c>
      <c r="I20">
        <f>REPROFILE!I23</f>
        <v>2</v>
      </c>
    </row>
    <row r="21" spans="1:9" x14ac:dyDescent="0.25">
      <c r="A21" t="str">
        <f>REPROFILE!A24</f>
        <v>A021</v>
      </c>
      <c r="B21">
        <f>REPROFILE!B24</f>
        <v>1</v>
      </c>
      <c r="C21" t="str">
        <f>REPROFILE!C24</f>
        <v>01B32</v>
      </c>
      <c r="D21" t="str">
        <f>REPROFILE!D24</f>
        <v>A1</v>
      </c>
      <c r="E21">
        <f>REPROFILE!E24</f>
        <v>2</v>
      </c>
      <c r="F21">
        <f>REPROFILE!F24</f>
        <v>2</v>
      </c>
      <c r="G21" t="str">
        <f>REPROFILE!G24</f>
        <v>01B32</v>
      </c>
      <c r="H21" t="str">
        <f>REPROFILE!H24</f>
        <v>A1</v>
      </c>
      <c r="I21">
        <f>REPROFILE!I24</f>
        <v>2</v>
      </c>
    </row>
    <row r="22" spans="1:9" x14ac:dyDescent="0.25">
      <c r="A22" t="str">
        <f>REPROFILE!A25</f>
        <v>A022</v>
      </c>
      <c r="B22">
        <f>REPROFILE!B25</f>
        <v>1</v>
      </c>
      <c r="C22" t="str">
        <f>REPROFILE!C25</f>
        <v>01B34</v>
      </c>
      <c r="D22" t="str">
        <f>REPROFILE!D25</f>
        <v>A1</v>
      </c>
      <c r="E22">
        <f>REPROFILE!E25</f>
        <v>2</v>
      </c>
      <c r="F22">
        <f>REPROFILE!F25</f>
        <v>2</v>
      </c>
      <c r="G22" t="str">
        <f>REPROFILE!G25</f>
        <v>01B34</v>
      </c>
      <c r="H22" t="str">
        <f>REPROFILE!H25</f>
        <v>A1</v>
      </c>
      <c r="I22">
        <f>REPROFILE!I25</f>
        <v>2</v>
      </c>
    </row>
    <row r="23" spans="1:9" x14ac:dyDescent="0.25">
      <c r="A23" t="str">
        <f>REPROFILE!A26</f>
        <v>A023</v>
      </c>
      <c r="B23">
        <f>REPROFILE!B26</f>
        <v>1</v>
      </c>
      <c r="C23" t="str">
        <f>REPROFILE!C26</f>
        <v>01C01</v>
      </c>
      <c r="D23" t="str">
        <f>REPROFILE!D26</f>
        <v>A1</v>
      </c>
      <c r="E23">
        <f>REPROFILE!E26</f>
        <v>4</v>
      </c>
      <c r="F23">
        <f>REPROFILE!F26</f>
        <v>4</v>
      </c>
      <c r="G23" t="str">
        <f>REPROFILE!G26</f>
        <v>01C01</v>
      </c>
      <c r="H23" t="str">
        <f>REPROFILE!H26</f>
        <v>A1</v>
      </c>
      <c r="I23">
        <f>REPROFILE!I26</f>
        <v>4</v>
      </c>
    </row>
    <row r="24" spans="1:9" x14ac:dyDescent="0.25">
      <c r="A24" t="str">
        <f>REPROFILE!A27</f>
        <v>A024</v>
      </c>
      <c r="B24">
        <f>REPROFILE!B27</f>
        <v>1</v>
      </c>
      <c r="C24" t="str">
        <f>REPROFILE!C27</f>
        <v>01C02</v>
      </c>
      <c r="D24" t="str">
        <f>REPROFILE!D27</f>
        <v>A1</v>
      </c>
      <c r="E24">
        <f>REPROFILE!E27</f>
        <v>2</v>
      </c>
      <c r="F24">
        <f>REPROFILE!F27</f>
        <v>2</v>
      </c>
      <c r="G24" t="str">
        <f>REPROFILE!G27</f>
        <v>01C02</v>
      </c>
      <c r="H24" t="str">
        <f>REPROFILE!H27</f>
        <v>A1</v>
      </c>
      <c r="I24">
        <f>REPROFILE!I27</f>
        <v>2</v>
      </c>
    </row>
    <row r="25" spans="1:9" x14ac:dyDescent="0.25">
      <c r="A25" t="str">
        <f>REPROFILE!A28</f>
        <v>A025</v>
      </c>
      <c r="B25">
        <f>REPROFILE!B28</f>
        <v>1</v>
      </c>
      <c r="C25" t="str">
        <f>REPROFILE!C28</f>
        <v>01C04</v>
      </c>
      <c r="D25" t="str">
        <f>REPROFILE!D28</f>
        <v>A1</v>
      </c>
      <c r="E25">
        <f>REPROFILE!E28</f>
        <v>4</v>
      </c>
      <c r="F25">
        <f>REPROFILE!F28</f>
        <v>4</v>
      </c>
      <c r="G25" t="str">
        <f>REPROFILE!G28</f>
        <v>01C04</v>
      </c>
      <c r="H25" t="str">
        <f>REPROFILE!H28</f>
        <v>A1</v>
      </c>
      <c r="I25">
        <f>REPROFILE!I28</f>
        <v>4</v>
      </c>
    </row>
    <row r="26" spans="1:9" x14ac:dyDescent="0.25">
      <c r="A26" t="str">
        <f>REPROFILE!A29</f>
        <v>A026</v>
      </c>
      <c r="B26">
        <f>REPROFILE!B29</f>
        <v>1</v>
      </c>
      <c r="C26" t="str">
        <f>REPROFILE!C29</f>
        <v>01C05</v>
      </c>
      <c r="D26" t="str">
        <f>REPROFILE!D29</f>
        <v>A1</v>
      </c>
      <c r="E26">
        <f>REPROFILE!E29</f>
        <v>2</v>
      </c>
      <c r="F26">
        <f>REPROFILE!F29</f>
        <v>2</v>
      </c>
      <c r="G26" t="str">
        <f>REPROFILE!G29</f>
        <v>01C05</v>
      </c>
      <c r="H26" t="str">
        <f>REPROFILE!H29</f>
        <v>A1</v>
      </c>
      <c r="I26">
        <f>REPROFILE!I29</f>
        <v>2</v>
      </c>
    </row>
    <row r="27" spans="1:9" x14ac:dyDescent="0.25">
      <c r="A27" t="str">
        <f>REPROFILE!A30</f>
        <v>A027</v>
      </c>
      <c r="B27">
        <f>REPROFILE!B30</f>
        <v>1</v>
      </c>
      <c r="C27" t="str">
        <f>REPROFILE!C30</f>
        <v>01C07</v>
      </c>
      <c r="D27" t="str">
        <f>REPROFILE!D30</f>
        <v>A1</v>
      </c>
      <c r="E27">
        <f>REPROFILE!E30</f>
        <v>4</v>
      </c>
      <c r="F27">
        <f>REPROFILE!F30</f>
        <v>4</v>
      </c>
      <c r="G27" t="str">
        <f>REPROFILE!G30</f>
        <v>01C07</v>
      </c>
      <c r="H27" t="str">
        <f>REPROFILE!H30</f>
        <v>A1</v>
      </c>
      <c r="I27">
        <f>REPROFILE!I30</f>
        <v>4</v>
      </c>
    </row>
    <row r="28" spans="1:9" x14ac:dyDescent="0.25">
      <c r="A28" t="str">
        <f>REPROFILE!A31</f>
        <v>A028</v>
      </c>
      <c r="B28">
        <f>REPROFILE!B31</f>
        <v>1</v>
      </c>
      <c r="C28" t="str">
        <f>REPROFILE!C31</f>
        <v>01C08</v>
      </c>
      <c r="D28" t="str">
        <f>REPROFILE!D31</f>
        <v>A1</v>
      </c>
      <c r="E28">
        <f>REPROFILE!E31</f>
        <v>2</v>
      </c>
      <c r="F28">
        <f>REPROFILE!F31</f>
        <v>2</v>
      </c>
      <c r="G28" t="str">
        <f>REPROFILE!G31</f>
        <v>01C08</v>
      </c>
      <c r="H28" t="str">
        <f>REPROFILE!H31</f>
        <v>A1</v>
      </c>
      <c r="I28">
        <f>REPROFILE!I31</f>
        <v>2</v>
      </c>
    </row>
    <row r="29" spans="1:9" x14ac:dyDescent="0.25">
      <c r="A29" t="str">
        <f>REPROFILE!A32</f>
        <v>A029</v>
      </c>
      <c r="B29">
        <f>REPROFILE!B32</f>
        <v>1</v>
      </c>
      <c r="C29" t="str">
        <f>REPROFILE!C32</f>
        <v>01C10</v>
      </c>
      <c r="D29" t="str">
        <f>REPROFILE!D32</f>
        <v>A1</v>
      </c>
      <c r="E29">
        <f>REPROFILE!E32</f>
        <v>2</v>
      </c>
      <c r="F29">
        <f>REPROFILE!F32</f>
        <v>2</v>
      </c>
      <c r="G29" t="str">
        <f>REPROFILE!G32</f>
        <v>01C10</v>
      </c>
      <c r="H29" t="str">
        <f>REPROFILE!H32</f>
        <v>A1</v>
      </c>
      <c r="I29">
        <f>REPROFILE!I32</f>
        <v>2</v>
      </c>
    </row>
    <row r="30" spans="1:9" x14ac:dyDescent="0.25">
      <c r="A30" t="str">
        <f>REPROFILE!A33</f>
        <v>A030</v>
      </c>
      <c r="B30">
        <f>REPROFILE!B33</f>
        <v>1</v>
      </c>
      <c r="C30" t="str">
        <f>REPROFILE!C33</f>
        <v>01C11</v>
      </c>
      <c r="D30" t="str">
        <f>REPROFILE!D33</f>
        <v>A1</v>
      </c>
      <c r="E30">
        <f>REPROFILE!E33</f>
        <v>4</v>
      </c>
      <c r="F30">
        <f>REPROFILE!F33</f>
        <v>4</v>
      </c>
      <c r="G30" t="str">
        <f>REPROFILE!G33</f>
        <v>01C11</v>
      </c>
      <c r="H30" t="str">
        <f>REPROFILE!H33</f>
        <v>A1</v>
      </c>
      <c r="I30">
        <f>REPROFILE!I33</f>
        <v>4</v>
      </c>
    </row>
    <row r="31" spans="1:9" x14ac:dyDescent="0.25">
      <c r="A31" t="str">
        <f>REPROFILE!A34</f>
        <v>A031</v>
      </c>
      <c r="B31">
        <f>REPROFILE!B34</f>
        <v>1</v>
      </c>
      <c r="C31" t="str">
        <f>REPROFILE!C34</f>
        <v>01C12</v>
      </c>
      <c r="D31" t="str">
        <f>REPROFILE!D34</f>
        <v>A1</v>
      </c>
      <c r="E31">
        <f>REPROFILE!E34</f>
        <v>4</v>
      </c>
      <c r="F31">
        <f>REPROFILE!F34</f>
        <v>4</v>
      </c>
      <c r="G31" t="str">
        <f>REPROFILE!G34</f>
        <v>01C12</v>
      </c>
      <c r="H31" t="str">
        <f>REPROFILE!H34</f>
        <v>A1</v>
      </c>
      <c r="I31">
        <f>REPROFILE!I34</f>
        <v>4</v>
      </c>
    </row>
    <row r="32" spans="1:9" x14ac:dyDescent="0.25">
      <c r="A32" t="str">
        <f>REPROFILE!A35</f>
        <v>A032</v>
      </c>
      <c r="B32">
        <f>REPROFILE!B35</f>
        <v>1</v>
      </c>
      <c r="C32" t="str">
        <f>REPROFILE!C35</f>
        <v>01C21</v>
      </c>
      <c r="D32" t="str">
        <f>REPROFILE!D35</f>
        <v>A1</v>
      </c>
      <c r="E32">
        <f>REPROFILE!E35</f>
        <v>8</v>
      </c>
      <c r="F32">
        <f>REPROFILE!F35</f>
        <v>8</v>
      </c>
      <c r="G32" t="str">
        <f>REPROFILE!G35</f>
        <v>01C21</v>
      </c>
      <c r="H32" t="str">
        <f>REPROFILE!H35</f>
        <v>A1</v>
      </c>
      <c r="I32">
        <f>REPROFILE!I35</f>
        <v>8</v>
      </c>
    </row>
    <row r="33" spans="1:9" x14ac:dyDescent="0.25">
      <c r="A33" t="str">
        <f>REPROFILE!A36</f>
        <v>A033</v>
      </c>
      <c r="B33">
        <f>REPROFILE!B36</f>
        <v>1</v>
      </c>
      <c r="C33" t="str">
        <f>REPROFILE!C36</f>
        <v>01C22</v>
      </c>
      <c r="D33" t="str">
        <f>REPROFILE!D36</f>
        <v>A1</v>
      </c>
      <c r="E33">
        <f>REPROFILE!E36</f>
        <v>4</v>
      </c>
      <c r="F33">
        <f>REPROFILE!F36</f>
        <v>4</v>
      </c>
      <c r="G33" t="str">
        <f>REPROFILE!G36</f>
        <v>01C22</v>
      </c>
      <c r="H33" t="str">
        <f>REPROFILE!H36</f>
        <v>A1</v>
      </c>
      <c r="I33">
        <f>REPROFILE!I36</f>
        <v>4</v>
      </c>
    </row>
    <row r="34" spans="1:9" x14ac:dyDescent="0.25">
      <c r="A34" t="str">
        <f>REPROFILE!A37</f>
        <v>A034</v>
      </c>
      <c r="B34">
        <f>REPROFILE!B37</f>
        <v>1</v>
      </c>
      <c r="C34" t="str">
        <f>REPROFILE!C37</f>
        <v>01C26</v>
      </c>
      <c r="D34" t="str">
        <f>REPROFILE!D37</f>
        <v>A1</v>
      </c>
      <c r="E34">
        <f>REPROFILE!E37</f>
        <v>4</v>
      </c>
      <c r="F34">
        <f>REPROFILE!F37</f>
        <v>4</v>
      </c>
      <c r="G34" t="str">
        <f>REPROFILE!G37</f>
        <v>01C26</v>
      </c>
      <c r="H34" t="str">
        <f>REPROFILE!H37</f>
        <v>A1</v>
      </c>
      <c r="I34">
        <f>REPROFILE!I37</f>
        <v>4</v>
      </c>
    </row>
    <row r="35" spans="1:9" x14ac:dyDescent="0.25">
      <c r="A35" t="str">
        <f>REPROFILE!A38</f>
        <v>A035</v>
      </c>
      <c r="B35">
        <f>REPROFILE!B38</f>
        <v>1</v>
      </c>
      <c r="C35" t="str">
        <f>REPROFILE!C38</f>
        <v>01C29</v>
      </c>
      <c r="D35" t="str">
        <f>REPROFILE!D38</f>
        <v>A1</v>
      </c>
      <c r="E35">
        <f>REPROFILE!E38</f>
        <v>2</v>
      </c>
      <c r="F35">
        <f>REPROFILE!F38</f>
        <v>2</v>
      </c>
      <c r="G35" t="str">
        <f>REPROFILE!G38</f>
        <v>01C29</v>
      </c>
      <c r="H35" t="str">
        <f>REPROFILE!H38</f>
        <v>A1</v>
      </c>
      <c r="I35">
        <f>REPROFILE!I38</f>
        <v>2</v>
      </c>
    </row>
    <row r="36" spans="1:9" x14ac:dyDescent="0.25">
      <c r="A36" t="str">
        <f>REPROFILE!A39</f>
        <v>A037</v>
      </c>
      <c r="B36">
        <f>REPROFILE!B39</f>
        <v>1</v>
      </c>
      <c r="C36" t="str">
        <f>REPROFILE!C39</f>
        <v>01C31</v>
      </c>
      <c r="D36" t="str">
        <f>REPROFILE!D39</f>
        <v>A1</v>
      </c>
      <c r="E36">
        <f>REPROFILE!E39</f>
        <v>2</v>
      </c>
      <c r="F36">
        <f>REPROFILE!F39</f>
        <v>2</v>
      </c>
      <c r="G36" t="str">
        <f>REPROFILE!G39</f>
        <v>01C31</v>
      </c>
      <c r="H36" t="str">
        <f>REPROFILE!H39</f>
        <v>A1</v>
      </c>
      <c r="I36">
        <f>REPROFILE!I39</f>
        <v>2</v>
      </c>
    </row>
    <row r="37" spans="1:9" x14ac:dyDescent="0.25">
      <c r="A37" t="str">
        <f>REPROFILE!A40</f>
        <v>A038</v>
      </c>
      <c r="B37">
        <f>REPROFILE!B40</f>
        <v>1</v>
      </c>
      <c r="C37" t="str">
        <f>REPROFILE!C40</f>
        <v>01C32</v>
      </c>
      <c r="D37" t="str">
        <f>REPROFILE!D40</f>
        <v>A1</v>
      </c>
      <c r="E37">
        <f>REPROFILE!E40</f>
        <v>2</v>
      </c>
      <c r="F37">
        <f>REPROFILE!F40</f>
        <v>2</v>
      </c>
      <c r="G37" t="str">
        <f>REPROFILE!G40</f>
        <v>01C32</v>
      </c>
      <c r="H37" t="str">
        <f>REPROFILE!H40</f>
        <v>A1</v>
      </c>
      <c r="I37">
        <f>REPROFILE!I40</f>
        <v>2</v>
      </c>
    </row>
    <row r="38" spans="1:9" x14ac:dyDescent="0.25">
      <c r="A38" t="str">
        <f>REPROFILE!A41</f>
        <v>A039</v>
      </c>
      <c r="B38">
        <f>REPROFILE!B41</f>
        <v>1</v>
      </c>
      <c r="C38" t="str">
        <f>REPROFILE!C41</f>
        <v>01C33</v>
      </c>
      <c r="D38" t="str">
        <f>REPROFILE!D41</f>
        <v>A1</v>
      </c>
      <c r="E38">
        <f>REPROFILE!E41</f>
        <v>2</v>
      </c>
      <c r="F38">
        <f>REPROFILE!F41</f>
        <v>2</v>
      </c>
      <c r="G38" t="str">
        <f>REPROFILE!G41</f>
        <v>01C33</v>
      </c>
      <c r="H38" t="str">
        <f>REPROFILE!H41</f>
        <v>A1</v>
      </c>
      <c r="I38">
        <f>REPROFILE!I41</f>
        <v>2</v>
      </c>
    </row>
    <row r="39" spans="1:9" x14ac:dyDescent="0.25">
      <c r="A39" t="str">
        <f>REPROFILE!A42</f>
        <v>A040</v>
      </c>
      <c r="B39">
        <f>REPROFILE!B42</f>
        <v>1</v>
      </c>
      <c r="C39" t="str">
        <f>REPROFILE!C42</f>
        <v>01C34</v>
      </c>
      <c r="D39" t="str">
        <f>REPROFILE!D42</f>
        <v>A1</v>
      </c>
      <c r="E39">
        <f>REPROFILE!E42</f>
        <v>2</v>
      </c>
      <c r="F39">
        <f>REPROFILE!F42</f>
        <v>2</v>
      </c>
      <c r="G39" t="str">
        <f>REPROFILE!G42</f>
        <v>01C34</v>
      </c>
      <c r="H39" t="str">
        <f>REPROFILE!H42</f>
        <v>A1</v>
      </c>
      <c r="I39">
        <f>REPROFILE!I42</f>
        <v>2</v>
      </c>
    </row>
    <row r="40" spans="1:9" x14ac:dyDescent="0.25">
      <c r="A40" t="str">
        <f>REPROFILE!A43</f>
        <v>A041</v>
      </c>
      <c r="B40">
        <f>REPROFILE!B43</f>
        <v>1</v>
      </c>
      <c r="C40" t="str">
        <f>REPROFILE!C43</f>
        <v>01D01</v>
      </c>
      <c r="D40" t="str">
        <f>REPROFILE!D43</f>
        <v>A1</v>
      </c>
      <c r="E40">
        <f>REPROFILE!E43</f>
        <v>4</v>
      </c>
      <c r="F40">
        <f>REPROFILE!F43</f>
        <v>4</v>
      </c>
      <c r="G40" t="str">
        <f>REPROFILE!G43</f>
        <v>01D01</v>
      </c>
      <c r="H40" t="str">
        <f>REPROFILE!H43</f>
        <v>A1</v>
      </c>
      <c r="I40">
        <f>REPROFILE!I43</f>
        <v>4</v>
      </c>
    </row>
    <row r="41" spans="1:9" x14ac:dyDescent="0.25">
      <c r="A41" t="str">
        <f>REPROFILE!A44</f>
        <v>A042</v>
      </c>
      <c r="B41">
        <f>REPROFILE!B44</f>
        <v>1</v>
      </c>
      <c r="C41" t="str">
        <f>REPROFILE!C44</f>
        <v>01D02</v>
      </c>
      <c r="D41" t="str">
        <f>REPROFILE!D44</f>
        <v>A1</v>
      </c>
      <c r="E41">
        <f>REPROFILE!E44</f>
        <v>2</v>
      </c>
      <c r="F41">
        <f>REPROFILE!F44</f>
        <v>2</v>
      </c>
      <c r="G41" t="str">
        <f>REPROFILE!G44</f>
        <v>01D02</v>
      </c>
      <c r="H41" t="str">
        <f>REPROFILE!H44</f>
        <v>A1</v>
      </c>
      <c r="I41">
        <f>REPROFILE!I44</f>
        <v>2</v>
      </c>
    </row>
    <row r="42" spans="1:9" x14ac:dyDescent="0.25">
      <c r="A42" t="str">
        <f>REPROFILE!A45</f>
        <v>A043</v>
      </c>
      <c r="B42">
        <f>REPROFILE!B45</f>
        <v>1</v>
      </c>
      <c r="C42" t="str">
        <f>REPROFILE!C45</f>
        <v>01D04</v>
      </c>
      <c r="D42" t="str">
        <f>REPROFILE!D45</f>
        <v>A1</v>
      </c>
      <c r="E42">
        <f>REPROFILE!E45</f>
        <v>2</v>
      </c>
      <c r="F42">
        <f>REPROFILE!F45</f>
        <v>2</v>
      </c>
      <c r="G42" t="str">
        <f>REPROFILE!G45</f>
        <v>01D04</v>
      </c>
      <c r="H42" t="str">
        <f>REPROFILE!H45</f>
        <v>A1</v>
      </c>
      <c r="I42">
        <f>REPROFILE!I45</f>
        <v>2</v>
      </c>
    </row>
    <row r="43" spans="1:9" x14ac:dyDescent="0.25">
      <c r="A43" t="str">
        <f>REPROFILE!A46</f>
        <v>A044</v>
      </c>
      <c r="B43">
        <f>REPROFILE!B46</f>
        <v>1</v>
      </c>
      <c r="C43" t="str">
        <f>REPROFILE!C46</f>
        <v>01D05</v>
      </c>
      <c r="D43" t="str">
        <f>REPROFILE!D46</f>
        <v>A1</v>
      </c>
      <c r="E43">
        <f>REPROFILE!E46</f>
        <v>2</v>
      </c>
      <c r="F43">
        <f>REPROFILE!F46</f>
        <v>2</v>
      </c>
      <c r="G43" t="str">
        <f>REPROFILE!G46</f>
        <v>01D05</v>
      </c>
      <c r="H43" t="str">
        <f>REPROFILE!H46</f>
        <v>A1</v>
      </c>
      <c r="I43">
        <f>REPROFILE!I46</f>
        <v>2</v>
      </c>
    </row>
    <row r="44" spans="1:9" x14ac:dyDescent="0.25">
      <c r="A44" t="str">
        <f>REPROFILE!A47</f>
        <v>A045</v>
      </c>
      <c r="B44">
        <f>REPROFILE!B47</f>
        <v>1</v>
      </c>
      <c r="C44" t="str">
        <f>REPROFILE!C47</f>
        <v>01D06</v>
      </c>
      <c r="D44" t="str">
        <f>REPROFILE!D47</f>
        <v>A1</v>
      </c>
      <c r="E44">
        <f>REPROFILE!E47</f>
        <v>2</v>
      </c>
      <c r="F44">
        <f>REPROFILE!F47</f>
        <v>2</v>
      </c>
      <c r="G44" t="str">
        <f>REPROFILE!G47</f>
        <v>01D06</v>
      </c>
      <c r="H44" t="str">
        <f>REPROFILE!H47</f>
        <v>A1</v>
      </c>
      <c r="I44">
        <f>REPROFILE!I47</f>
        <v>2</v>
      </c>
    </row>
    <row r="45" spans="1:9" x14ac:dyDescent="0.25">
      <c r="A45" t="str">
        <f>REPROFILE!A48</f>
        <v>A046</v>
      </c>
      <c r="B45">
        <f>REPROFILE!B48</f>
        <v>1</v>
      </c>
      <c r="C45" t="str">
        <f>REPROFILE!C48</f>
        <v>01D07</v>
      </c>
      <c r="D45" t="str">
        <f>REPROFILE!D48</f>
        <v>A1</v>
      </c>
      <c r="E45">
        <f>REPROFILE!E48</f>
        <v>4</v>
      </c>
      <c r="F45">
        <f>REPROFILE!F48</f>
        <v>4</v>
      </c>
      <c r="G45" t="str">
        <f>REPROFILE!G48</f>
        <v>01D07</v>
      </c>
      <c r="H45" t="str">
        <f>REPROFILE!H48</f>
        <v>A1</v>
      </c>
      <c r="I45">
        <f>REPROFILE!I48</f>
        <v>4</v>
      </c>
    </row>
    <row r="46" spans="1:9" x14ac:dyDescent="0.25">
      <c r="A46" t="str">
        <f>REPROFILE!A49</f>
        <v>A047</v>
      </c>
      <c r="B46">
        <f>REPROFILE!B49</f>
        <v>1</v>
      </c>
      <c r="C46" t="str">
        <f>REPROFILE!C49</f>
        <v>01D08</v>
      </c>
      <c r="D46" t="str">
        <f>REPROFILE!D49</f>
        <v>A1</v>
      </c>
      <c r="E46">
        <f>REPROFILE!E49</f>
        <v>4</v>
      </c>
      <c r="F46">
        <f>REPROFILE!F49</f>
        <v>4</v>
      </c>
      <c r="G46" t="str">
        <f>REPROFILE!G49</f>
        <v>01D08</v>
      </c>
      <c r="H46" t="str">
        <f>REPROFILE!H49</f>
        <v>A1</v>
      </c>
      <c r="I46">
        <f>REPROFILE!I49</f>
        <v>4</v>
      </c>
    </row>
    <row r="47" spans="1:9" x14ac:dyDescent="0.25">
      <c r="A47" t="str">
        <f>REPROFILE!A50</f>
        <v>A048</v>
      </c>
      <c r="B47">
        <f>REPROFILE!B50</f>
        <v>1</v>
      </c>
      <c r="C47" t="str">
        <f>REPROFILE!C50</f>
        <v>01D11</v>
      </c>
      <c r="D47" t="str">
        <f>REPROFILE!D50</f>
        <v>A1</v>
      </c>
      <c r="E47">
        <f>REPROFILE!E50</f>
        <v>4</v>
      </c>
      <c r="F47">
        <f>REPROFILE!F50</f>
        <v>4</v>
      </c>
      <c r="G47" t="str">
        <f>REPROFILE!G50</f>
        <v>01D11</v>
      </c>
      <c r="H47" t="str">
        <f>REPROFILE!H50</f>
        <v>A1</v>
      </c>
      <c r="I47">
        <f>REPROFILE!I50</f>
        <v>4</v>
      </c>
    </row>
    <row r="48" spans="1:9" x14ac:dyDescent="0.25">
      <c r="A48" t="str">
        <f>REPROFILE!A51</f>
        <v>A049</v>
      </c>
      <c r="B48">
        <f>REPROFILE!B51</f>
        <v>1</v>
      </c>
      <c r="C48" t="str">
        <f>REPROFILE!C51</f>
        <v>01D12</v>
      </c>
      <c r="D48" t="str">
        <f>REPROFILE!D51</f>
        <v>A1</v>
      </c>
      <c r="E48">
        <f>REPROFILE!E51</f>
        <v>4</v>
      </c>
      <c r="F48">
        <f>REPROFILE!F51</f>
        <v>4</v>
      </c>
      <c r="G48" t="str">
        <f>REPROFILE!G51</f>
        <v>01D12</v>
      </c>
      <c r="H48" t="str">
        <f>REPROFILE!H51</f>
        <v>A1</v>
      </c>
      <c r="I48">
        <f>REPROFILE!I51</f>
        <v>4</v>
      </c>
    </row>
    <row r="49" spans="1:9" x14ac:dyDescent="0.25">
      <c r="A49" t="str">
        <f>REPROFILE!A52</f>
        <v>A050</v>
      </c>
      <c r="B49">
        <f>REPROFILE!B52</f>
        <v>1</v>
      </c>
      <c r="C49" t="str">
        <f>REPROFILE!C52</f>
        <v>01D21</v>
      </c>
      <c r="D49" t="str">
        <f>REPROFILE!D52</f>
        <v>A1</v>
      </c>
      <c r="E49">
        <f>REPROFILE!E52</f>
        <v>2</v>
      </c>
      <c r="F49">
        <f>REPROFILE!F52</f>
        <v>2</v>
      </c>
      <c r="G49" t="str">
        <f>REPROFILE!G52</f>
        <v>01D21</v>
      </c>
      <c r="H49" t="str">
        <f>REPROFILE!H52</f>
        <v>A1</v>
      </c>
      <c r="I49">
        <f>REPROFILE!I52</f>
        <v>2</v>
      </c>
    </row>
    <row r="50" spans="1:9" x14ac:dyDescent="0.25">
      <c r="A50" t="str">
        <f>REPROFILE!A53</f>
        <v>A051</v>
      </c>
      <c r="B50">
        <f>REPROFILE!B53</f>
        <v>1</v>
      </c>
      <c r="C50" t="str">
        <f>REPROFILE!C53</f>
        <v>01D22</v>
      </c>
      <c r="D50" t="str">
        <f>REPROFILE!D53</f>
        <v>A1</v>
      </c>
      <c r="E50">
        <f>REPROFILE!E53</f>
        <v>6</v>
      </c>
      <c r="F50">
        <f>REPROFILE!F53</f>
        <v>6</v>
      </c>
      <c r="G50" t="str">
        <f>REPROFILE!G53</f>
        <v>01D22</v>
      </c>
      <c r="H50" t="str">
        <f>REPROFILE!H53</f>
        <v>A1</v>
      </c>
      <c r="I50">
        <f>REPROFILE!I53</f>
        <v>6</v>
      </c>
    </row>
    <row r="51" spans="1:9" x14ac:dyDescent="0.25">
      <c r="A51" t="str">
        <f>REPROFILE!A54</f>
        <v>A052</v>
      </c>
      <c r="B51">
        <f>REPROFILE!B54</f>
        <v>1</v>
      </c>
      <c r="C51" t="str">
        <f>REPROFILE!C54</f>
        <v>01D23</v>
      </c>
      <c r="D51" t="str">
        <f>REPROFILE!D54</f>
        <v>A1</v>
      </c>
      <c r="E51">
        <f>REPROFILE!E54</f>
        <v>10</v>
      </c>
      <c r="F51">
        <f>REPROFILE!F54</f>
        <v>10</v>
      </c>
      <c r="G51" t="str">
        <f>REPROFILE!G54</f>
        <v>01D23</v>
      </c>
      <c r="H51" t="str">
        <f>REPROFILE!H54</f>
        <v>A1</v>
      </c>
      <c r="I51">
        <f>REPROFILE!I54</f>
        <v>10</v>
      </c>
    </row>
    <row r="52" spans="1:9" x14ac:dyDescent="0.25">
      <c r="A52" t="str">
        <f>REPROFILE!A55</f>
        <v>A053</v>
      </c>
      <c r="B52">
        <f>REPROFILE!B55</f>
        <v>1</v>
      </c>
      <c r="C52" t="str">
        <f>REPROFILE!C55</f>
        <v>01D28</v>
      </c>
      <c r="D52" t="str">
        <f>REPROFILE!D55</f>
        <v>A1</v>
      </c>
      <c r="E52">
        <f>REPROFILE!E55</f>
        <v>2</v>
      </c>
      <c r="F52">
        <f>REPROFILE!F55</f>
        <v>2</v>
      </c>
      <c r="G52" t="str">
        <f>REPROFILE!G55</f>
        <v>01D28</v>
      </c>
      <c r="H52" t="str">
        <f>REPROFILE!H55</f>
        <v>A1</v>
      </c>
      <c r="I52">
        <f>REPROFILE!I55</f>
        <v>2</v>
      </c>
    </row>
    <row r="53" spans="1:9" x14ac:dyDescent="0.25">
      <c r="A53" t="str">
        <f>REPROFILE!A56</f>
        <v>A054</v>
      </c>
      <c r="B53">
        <f>REPROFILE!B56</f>
        <v>1</v>
      </c>
      <c r="C53" t="str">
        <f>REPROFILE!C56</f>
        <v>01D30</v>
      </c>
      <c r="D53" t="str">
        <f>REPROFILE!D56</f>
        <v>A1</v>
      </c>
      <c r="E53">
        <f>REPROFILE!E56</f>
        <v>2</v>
      </c>
      <c r="F53">
        <f>REPROFILE!F56</f>
        <v>2</v>
      </c>
      <c r="G53" t="str">
        <f>REPROFILE!G56</f>
        <v>01D30</v>
      </c>
      <c r="H53" t="str">
        <f>REPROFILE!H56</f>
        <v>A1</v>
      </c>
      <c r="I53">
        <f>REPROFILE!I56</f>
        <v>2</v>
      </c>
    </row>
    <row r="54" spans="1:9" x14ac:dyDescent="0.25">
      <c r="A54" t="str">
        <f>REPROFILE!A57</f>
        <v>A055</v>
      </c>
      <c r="B54">
        <f>REPROFILE!B57</f>
        <v>1</v>
      </c>
      <c r="C54" t="str">
        <f>REPROFILE!C57</f>
        <v>01D32</v>
      </c>
      <c r="D54" t="str">
        <f>REPROFILE!D57</f>
        <v>A1</v>
      </c>
      <c r="E54">
        <f>REPROFILE!E57</f>
        <v>2</v>
      </c>
      <c r="F54">
        <f>REPROFILE!F57</f>
        <v>2</v>
      </c>
      <c r="G54" t="str">
        <f>REPROFILE!G57</f>
        <v>01D32</v>
      </c>
      <c r="H54" t="str">
        <f>REPROFILE!H57</f>
        <v>A1</v>
      </c>
      <c r="I54">
        <f>REPROFILE!I57</f>
        <v>2</v>
      </c>
    </row>
    <row r="55" spans="1:9" x14ac:dyDescent="0.25">
      <c r="A55" t="str">
        <f>REPROFILE!A58</f>
        <v>A056</v>
      </c>
      <c r="B55">
        <f>REPROFILE!B58</f>
        <v>1</v>
      </c>
      <c r="C55" t="str">
        <f>REPROFILE!C58</f>
        <v>01D33</v>
      </c>
      <c r="D55" t="str">
        <f>REPROFILE!D58</f>
        <v>A1</v>
      </c>
      <c r="E55">
        <f>REPROFILE!E58</f>
        <v>2</v>
      </c>
      <c r="F55">
        <f>REPROFILE!F58</f>
        <v>2</v>
      </c>
      <c r="G55" t="str">
        <f>REPROFILE!G58</f>
        <v>01D33</v>
      </c>
      <c r="H55" t="str">
        <f>REPROFILE!H58</f>
        <v>A1</v>
      </c>
      <c r="I55">
        <f>REPROFILE!I58</f>
        <v>2</v>
      </c>
    </row>
    <row r="56" spans="1:9" x14ac:dyDescent="0.25">
      <c r="A56" t="str">
        <f>REPROFILE!A59</f>
        <v>A057</v>
      </c>
      <c r="B56">
        <f>REPROFILE!B59</f>
        <v>1</v>
      </c>
      <c r="C56" t="str">
        <f>REPROFILE!C59</f>
        <v>01D34</v>
      </c>
      <c r="D56" t="str">
        <f>REPROFILE!D59</f>
        <v>A1</v>
      </c>
      <c r="E56">
        <f>REPROFILE!E59</f>
        <v>2</v>
      </c>
      <c r="F56">
        <f>REPROFILE!F59</f>
        <v>2</v>
      </c>
      <c r="G56" t="str">
        <f>REPROFILE!G59</f>
        <v>01D34</v>
      </c>
      <c r="H56" t="str">
        <f>REPROFILE!H59</f>
        <v>A1</v>
      </c>
      <c r="I56">
        <f>REPROFILE!I59</f>
        <v>2</v>
      </c>
    </row>
    <row r="57" spans="1:9" x14ac:dyDescent="0.25">
      <c r="A57" t="str">
        <f>REPROFILE!A60</f>
        <v>A058</v>
      </c>
      <c r="B57">
        <f>REPROFILE!B60</f>
        <v>1</v>
      </c>
      <c r="C57" t="str">
        <f>REPROFILE!C60</f>
        <v>03A02</v>
      </c>
      <c r="D57" t="str">
        <f>REPROFILE!D60</f>
        <v>A2</v>
      </c>
      <c r="E57">
        <f>REPROFILE!E60</f>
        <v>2</v>
      </c>
      <c r="F57">
        <f>REPROFILE!F60</f>
        <v>2</v>
      </c>
      <c r="G57" t="str">
        <f>REPROFILE!G60</f>
        <v>03A02</v>
      </c>
      <c r="H57" t="str">
        <f>REPROFILE!H60</f>
        <v>A2</v>
      </c>
      <c r="I57">
        <f>REPROFILE!I60</f>
        <v>2</v>
      </c>
    </row>
    <row r="58" spans="1:9" x14ac:dyDescent="0.25">
      <c r="A58" t="str">
        <f>REPROFILE!A61</f>
        <v>A059</v>
      </c>
      <c r="B58">
        <f>REPROFILE!B61</f>
        <v>1</v>
      </c>
      <c r="C58" t="str">
        <f>REPROFILE!C61</f>
        <v>03A04</v>
      </c>
      <c r="D58" t="str">
        <f>REPROFILE!D61</f>
        <v>A2</v>
      </c>
      <c r="E58">
        <f>REPROFILE!E61</f>
        <v>2</v>
      </c>
      <c r="F58">
        <f>REPROFILE!F61</f>
        <v>2</v>
      </c>
      <c r="G58" t="str">
        <f>REPROFILE!G61</f>
        <v>03A04</v>
      </c>
      <c r="H58" t="str">
        <f>REPROFILE!H61</f>
        <v>A2</v>
      </c>
      <c r="I58">
        <f>REPROFILE!I61</f>
        <v>2</v>
      </c>
    </row>
    <row r="59" spans="1:9" x14ac:dyDescent="0.25">
      <c r="A59" t="str">
        <f>REPROFILE!A62</f>
        <v>A060</v>
      </c>
      <c r="B59">
        <f>REPROFILE!B62</f>
        <v>1</v>
      </c>
      <c r="C59" t="str">
        <f>REPROFILE!C62</f>
        <v>03A06</v>
      </c>
      <c r="D59" t="str">
        <f>REPROFILE!D62</f>
        <v>A2</v>
      </c>
      <c r="E59">
        <f>REPROFILE!E62</f>
        <v>2</v>
      </c>
      <c r="F59">
        <f>REPROFILE!F62</f>
        <v>2</v>
      </c>
      <c r="G59" t="str">
        <f>REPROFILE!G62</f>
        <v>03A06</v>
      </c>
      <c r="H59" t="str">
        <f>REPROFILE!H62</f>
        <v>A2</v>
      </c>
      <c r="I59">
        <f>REPROFILE!I62</f>
        <v>2</v>
      </c>
    </row>
    <row r="60" spans="1:9" x14ac:dyDescent="0.25">
      <c r="A60" t="str">
        <f>REPROFILE!A63</f>
        <v>A061</v>
      </c>
      <c r="B60">
        <f>REPROFILE!B63</f>
        <v>1</v>
      </c>
      <c r="C60" t="str">
        <f>REPROFILE!C63</f>
        <v>03A08</v>
      </c>
      <c r="D60" t="str">
        <f>REPROFILE!D63</f>
        <v>A2</v>
      </c>
      <c r="E60">
        <f>REPROFILE!E63</f>
        <v>2</v>
      </c>
      <c r="F60">
        <f>REPROFILE!F63</f>
        <v>2</v>
      </c>
      <c r="G60" t="str">
        <f>REPROFILE!G63</f>
        <v>03A08</v>
      </c>
      <c r="H60" t="str">
        <f>REPROFILE!H63</f>
        <v>A2</v>
      </c>
      <c r="I60">
        <f>REPROFILE!I63</f>
        <v>2</v>
      </c>
    </row>
    <row r="61" spans="1:9" x14ac:dyDescent="0.25">
      <c r="A61" t="str">
        <f>REPROFILE!A64</f>
        <v>A062</v>
      </c>
      <c r="B61">
        <f>REPROFILE!B64</f>
        <v>1</v>
      </c>
      <c r="C61" t="str">
        <f>REPROFILE!C64</f>
        <v>03A10</v>
      </c>
      <c r="D61" t="str">
        <f>REPROFILE!D64</f>
        <v>A2</v>
      </c>
      <c r="E61">
        <f>REPROFILE!E64</f>
        <v>2</v>
      </c>
      <c r="F61">
        <f>REPROFILE!F64</f>
        <v>2</v>
      </c>
      <c r="G61" t="str">
        <f>REPROFILE!G64</f>
        <v>03A10</v>
      </c>
      <c r="H61" t="str">
        <f>REPROFILE!H64</f>
        <v>A2</v>
      </c>
      <c r="I61">
        <f>REPROFILE!I64</f>
        <v>2</v>
      </c>
    </row>
    <row r="62" spans="1:9" x14ac:dyDescent="0.25">
      <c r="A62" t="str">
        <f>REPROFILE!A65</f>
        <v>A063</v>
      </c>
      <c r="B62">
        <f>REPROFILE!B65</f>
        <v>1</v>
      </c>
      <c r="C62" t="str">
        <f>REPROFILE!C65</f>
        <v>03A12</v>
      </c>
      <c r="D62" t="str">
        <f>REPROFILE!D65</f>
        <v>A2</v>
      </c>
      <c r="E62">
        <f>REPROFILE!E65</f>
        <v>2</v>
      </c>
      <c r="F62">
        <f>REPROFILE!F65</f>
        <v>2</v>
      </c>
      <c r="G62" t="str">
        <f>REPROFILE!G65</f>
        <v>03A12</v>
      </c>
      <c r="H62" t="str">
        <f>REPROFILE!H65</f>
        <v>A2</v>
      </c>
      <c r="I62">
        <f>REPROFILE!I65</f>
        <v>2</v>
      </c>
    </row>
    <row r="63" spans="1:9" x14ac:dyDescent="0.25">
      <c r="A63" t="str">
        <f>REPROFILE!A66</f>
        <v>A064</v>
      </c>
      <c r="B63">
        <f>REPROFILE!B66</f>
        <v>1</v>
      </c>
      <c r="C63" t="str">
        <f>REPROFILE!C66</f>
        <v>03A22</v>
      </c>
      <c r="D63" t="str">
        <f>REPROFILE!D66</f>
        <v>A2</v>
      </c>
      <c r="E63">
        <f>REPROFILE!E66</f>
        <v>4</v>
      </c>
      <c r="F63">
        <f>REPROFILE!F66</f>
        <v>4</v>
      </c>
      <c r="G63" t="str">
        <f>REPROFILE!G66</f>
        <v>03A22</v>
      </c>
      <c r="H63" t="str">
        <f>REPROFILE!H66</f>
        <v>A2</v>
      </c>
      <c r="I63">
        <f>REPROFILE!I66</f>
        <v>4</v>
      </c>
    </row>
    <row r="64" spans="1:9" x14ac:dyDescent="0.25">
      <c r="A64" t="str">
        <f>REPROFILE!A67</f>
        <v>A065</v>
      </c>
      <c r="B64">
        <f>REPROFILE!B67</f>
        <v>1</v>
      </c>
      <c r="C64" t="str">
        <f>REPROFILE!C67</f>
        <v>03A26</v>
      </c>
      <c r="D64" t="str">
        <f>REPROFILE!D67</f>
        <v>A2</v>
      </c>
      <c r="E64">
        <f>REPROFILE!E67</f>
        <v>2</v>
      </c>
      <c r="F64">
        <f>REPROFILE!F67</f>
        <v>2</v>
      </c>
      <c r="G64" t="str">
        <f>REPROFILE!G67</f>
        <v>03A26</v>
      </c>
      <c r="H64" t="str">
        <f>REPROFILE!H67</f>
        <v>A2</v>
      </c>
      <c r="I64">
        <f>REPROFILE!I67</f>
        <v>2</v>
      </c>
    </row>
    <row r="65" spans="1:9" x14ac:dyDescent="0.25">
      <c r="A65" t="str">
        <f>REPROFILE!A68</f>
        <v>A066</v>
      </c>
      <c r="B65">
        <f>REPROFILE!B68</f>
        <v>1</v>
      </c>
      <c r="C65" t="str">
        <f>REPROFILE!C68</f>
        <v>03A28</v>
      </c>
      <c r="D65" t="str">
        <f>REPROFILE!D68</f>
        <v>A2</v>
      </c>
      <c r="E65">
        <f>REPROFILE!E68</f>
        <v>2</v>
      </c>
      <c r="F65">
        <f>REPROFILE!F68</f>
        <v>2</v>
      </c>
      <c r="G65" t="str">
        <f>REPROFILE!G68</f>
        <v>03A28</v>
      </c>
      <c r="H65" t="str">
        <f>REPROFILE!H68</f>
        <v>A2</v>
      </c>
      <c r="I65">
        <f>REPROFILE!I68</f>
        <v>2</v>
      </c>
    </row>
    <row r="66" spans="1:9" x14ac:dyDescent="0.25">
      <c r="A66" t="str">
        <f>REPROFILE!A69</f>
        <v>A067</v>
      </c>
      <c r="B66">
        <f>REPROFILE!B69</f>
        <v>1</v>
      </c>
      <c r="C66" t="str">
        <f>REPROFILE!C69</f>
        <v>03A30</v>
      </c>
      <c r="D66" t="str">
        <f>REPROFILE!D69</f>
        <v>A2</v>
      </c>
      <c r="E66">
        <f>REPROFILE!E69</f>
        <v>2</v>
      </c>
      <c r="F66">
        <f>REPROFILE!F69</f>
        <v>2</v>
      </c>
      <c r="G66" t="str">
        <f>REPROFILE!G69</f>
        <v>03A30</v>
      </c>
      <c r="H66" t="str">
        <f>REPROFILE!H69</f>
        <v>A2</v>
      </c>
      <c r="I66">
        <f>REPROFILE!I69</f>
        <v>2</v>
      </c>
    </row>
    <row r="67" spans="1:9" x14ac:dyDescent="0.25">
      <c r="A67" t="str">
        <f>REPROFILE!A70</f>
        <v>A068</v>
      </c>
      <c r="B67">
        <f>REPROFILE!B70</f>
        <v>1</v>
      </c>
      <c r="C67" t="str">
        <f>REPROFILE!C70</f>
        <v>03A32</v>
      </c>
      <c r="D67" t="str">
        <f>REPROFILE!D70</f>
        <v>A2</v>
      </c>
      <c r="E67">
        <f>REPROFILE!E70</f>
        <v>2</v>
      </c>
      <c r="F67">
        <f>REPROFILE!F70</f>
        <v>2</v>
      </c>
      <c r="G67" t="str">
        <f>REPROFILE!G70</f>
        <v>03A32</v>
      </c>
      <c r="H67" t="str">
        <f>REPROFILE!H70</f>
        <v>A2</v>
      </c>
      <c r="I67">
        <f>REPROFILE!I70</f>
        <v>2</v>
      </c>
    </row>
    <row r="68" spans="1:9" x14ac:dyDescent="0.25">
      <c r="A68" t="str">
        <f>REPROFILE!A71</f>
        <v>A069</v>
      </c>
      <c r="B68">
        <f>REPROFILE!B71</f>
        <v>1</v>
      </c>
      <c r="C68" t="str">
        <f>REPROFILE!C71</f>
        <v>03B02</v>
      </c>
      <c r="D68" t="str">
        <f>REPROFILE!D71</f>
        <v>A2</v>
      </c>
      <c r="E68">
        <f>REPROFILE!E71</f>
        <v>2</v>
      </c>
      <c r="F68">
        <f>REPROFILE!F71</f>
        <v>2</v>
      </c>
      <c r="G68" t="str">
        <f>REPROFILE!G71</f>
        <v>03B02</v>
      </c>
      <c r="H68" t="str">
        <f>REPROFILE!H71</f>
        <v>A2</v>
      </c>
      <c r="I68">
        <f>REPROFILE!I71</f>
        <v>2</v>
      </c>
    </row>
    <row r="69" spans="1:9" x14ac:dyDescent="0.25">
      <c r="A69" t="str">
        <f>REPROFILE!A72</f>
        <v>A070</v>
      </c>
      <c r="B69">
        <f>REPROFILE!B72</f>
        <v>1</v>
      </c>
      <c r="C69" t="str">
        <f>REPROFILE!C72</f>
        <v>03B04</v>
      </c>
      <c r="D69" t="str">
        <f>REPROFILE!D72</f>
        <v>A2</v>
      </c>
      <c r="E69">
        <f>REPROFILE!E72</f>
        <v>2</v>
      </c>
      <c r="F69">
        <f>REPROFILE!F72</f>
        <v>2</v>
      </c>
      <c r="G69" t="str">
        <f>REPROFILE!G72</f>
        <v>03B04</v>
      </c>
      <c r="H69" t="str">
        <f>REPROFILE!H72</f>
        <v>A2</v>
      </c>
      <c r="I69">
        <f>REPROFILE!I72</f>
        <v>2</v>
      </c>
    </row>
    <row r="70" spans="1:9" x14ac:dyDescent="0.25">
      <c r="A70" t="str">
        <f>REPROFILE!A73</f>
        <v>A071</v>
      </c>
      <c r="B70">
        <f>REPROFILE!B73</f>
        <v>1</v>
      </c>
      <c r="C70" t="str">
        <f>REPROFILE!C73</f>
        <v>03B06</v>
      </c>
      <c r="D70" t="str">
        <f>REPROFILE!D73</f>
        <v>A2</v>
      </c>
      <c r="E70">
        <f>REPROFILE!E73</f>
        <v>2</v>
      </c>
      <c r="F70">
        <f>REPROFILE!F73</f>
        <v>2</v>
      </c>
      <c r="G70" t="str">
        <f>REPROFILE!G73</f>
        <v>03B06</v>
      </c>
      <c r="H70" t="str">
        <f>REPROFILE!H73</f>
        <v>A2</v>
      </c>
      <c r="I70">
        <f>REPROFILE!I73</f>
        <v>2</v>
      </c>
    </row>
    <row r="71" spans="1:9" x14ac:dyDescent="0.25">
      <c r="A71" t="str">
        <f>REPROFILE!A74</f>
        <v>A073</v>
      </c>
      <c r="B71">
        <f>REPROFILE!B74</f>
        <v>1</v>
      </c>
      <c r="C71" t="str">
        <f>REPROFILE!C74</f>
        <v>03B10</v>
      </c>
      <c r="D71" t="str">
        <f>REPROFILE!D74</f>
        <v>A2</v>
      </c>
      <c r="E71">
        <f>REPROFILE!E74</f>
        <v>6</v>
      </c>
      <c r="F71">
        <f>REPROFILE!F74</f>
        <v>6</v>
      </c>
      <c r="G71" t="str">
        <f>REPROFILE!G74</f>
        <v>03B10</v>
      </c>
      <c r="H71" t="str">
        <f>REPROFILE!H74</f>
        <v>A2</v>
      </c>
      <c r="I71">
        <f>REPROFILE!I74</f>
        <v>6</v>
      </c>
    </row>
    <row r="72" spans="1:9" x14ac:dyDescent="0.25">
      <c r="A72" t="str">
        <f>REPROFILE!A75</f>
        <v>A074</v>
      </c>
      <c r="B72">
        <f>REPROFILE!B75</f>
        <v>1</v>
      </c>
      <c r="C72" t="str">
        <f>REPROFILE!C75</f>
        <v>03B22</v>
      </c>
      <c r="D72" t="str">
        <f>REPROFILE!D75</f>
        <v>A2</v>
      </c>
      <c r="E72">
        <f>REPROFILE!E75</f>
        <v>4</v>
      </c>
      <c r="F72">
        <f>REPROFILE!F75</f>
        <v>4</v>
      </c>
      <c r="G72" t="str">
        <f>REPROFILE!G75</f>
        <v>03B22</v>
      </c>
      <c r="H72" t="str">
        <f>REPROFILE!H75</f>
        <v>A2</v>
      </c>
      <c r="I72">
        <f>REPROFILE!I75</f>
        <v>4</v>
      </c>
    </row>
    <row r="73" spans="1:9" x14ac:dyDescent="0.25">
      <c r="A73" t="str">
        <f>REPROFILE!A76</f>
        <v>A075</v>
      </c>
      <c r="B73">
        <f>REPROFILE!B76</f>
        <v>1</v>
      </c>
      <c r="C73" t="str">
        <f>REPROFILE!C76</f>
        <v>03B26</v>
      </c>
      <c r="D73" t="str">
        <f>REPROFILE!D76</f>
        <v>A2</v>
      </c>
      <c r="E73">
        <f>REPROFILE!E76</f>
        <v>2</v>
      </c>
      <c r="F73">
        <f>REPROFILE!F76</f>
        <v>2</v>
      </c>
      <c r="G73" t="str">
        <f>REPROFILE!G76</f>
        <v>03B26</v>
      </c>
      <c r="H73" t="str">
        <f>REPROFILE!H76</f>
        <v>A2</v>
      </c>
      <c r="I73">
        <f>REPROFILE!I76</f>
        <v>2</v>
      </c>
    </row>
    <row r="74" spans="1:9" x14ac:dyDescent="0.25">
      <c r="A74" t="str">
        <f>REPROFILE!A77</f>
        <v>A076</v>
      </c>
      <c r="B74">
        <f>REPROFILE!B77</f>
        <v>1</v>
      </c>
      <c r="C74" t="str">
        <f>REPROFILE!C77</f>
        <v>03B28</v>
      </c>
      <c r="D74" t="str">
        <f>REPROFILE!D77</f>
        <v>A2</v>
      </c>
      <c r="E74">
        <f>REPROFILE!E77</f>
        <v>2</v>
      </c>
      <c r="F74">
        <f>REPROFILE!F77</f>
        <v>2</v>
      </c>
      <c r="G74" t="str">
        <f>REPROFILE!G77</f>
        <v>03B28</v>
      </c>
      <c r="H74" t="str">
        <f>REPROFILE!H77</f>
        <v>A2</v>
      </c>
      <c r="I74">
        <f>REPROFILE!I77</f>
        <v>2</v>
      </c>
    </row>
    <row r="75" spans="1:9" x14ac:dyDescent="0.25">
      <c r="A75" t="str">
        <f>REPROFILE!A78</f>
        <v>A077</v>
      </c>
      <c r="B75">
        <f>REPROFILE!B78</f>
        <v>1</v>
      </c>
      <c r="C75" t="str">
        <f>REPROFILE!C78</f>
        <v>03B30</v>
      </c>
      <c r="D75" t="str">
        <f>REPROFILE!D78</f>
        <v>A2</v>
      </c>
      <c r="E75">
        <f>REPROFILE!E78</f>
        <v>2</v>
      </c>
      <c r="F75">
        <f>REPROFILE!F78</f>
        <v>2</v>
      </c>
      <c r="G75" t="str">
        <f>REPROFILE!G78</f>
        <v>03B30</v>
      </c>
      <c r="H75" t="str">
        <f>REPROFILE!H78</f>
        <v>A2</v>
      </c>
      <c r="I75">
        <f>REPROFILE!I78</f>
        <v>2</v>
      </c>
    </row>
    <row r="76" spans="1:9" x14ac:dyDescent="0.25">
      <c r="A76" t="str">
        <f>REPROFILE!A79</f>
        <v>A078</v>
      </c>
      <c r="B76">
        <f>REPROFILE!B79</f>
        <v>1</v>
      </c>
      <c r="C76" t="str">
        <f>REPROFILE!C79</f>
        <v>03B32</v>
      </c>
      <c r="D76" t="str">
        <f>REPROFILE!D79</f>
        <v>A2</v>
      </c>
      <c r="E76">
        <f>REPROFILE!E79</f>
        <v>2</v>
      </c>
      <c r="F76">
        <f>REPROFILE!F79</f>
        <v>2</v>
      </c>
      <c r="G76" t="str">
        <f>REPROFILE!G79</f>
        <v>03B32</v>
      </c>
      <c r="H76" t="str">
        <f>REPROFILE!H79</f>
        <v>A2</v>
      </c>
      <c r="I76">
        <f>REPROFILE!I79</f>
        <v>2</v>
      </c>
    </row>
    <row r="77" spans="1:9" x14ac:dyDescent="0.25">
      <c r="A77" t="str">
        <f>REPROFILE!A80</f>
        <v>A079</v>
      </c>
      <c r="B77">
        <f>REPROFILE!B80</f>
        <v>1</v>
      </c>
      <c r="C77" t="str">
        <f>REPROFILE!C80</f>
        <v>03B34</v>
      </c>
      <c r="D77" t="str">
        <f>REPROFILE!D80</f>
        <v>A2</v>
      </c>
      <c r="E77">
        <f>REPROFILE!E80</f>
        <v>2</v>
      </c>
      <c r="F77">
        <f>REPROFILE!F80</f>
        <v>2</v>
      </c>
      <c r="G77" t="str">
        <f>REPROFILE!G80</f>
        <v>03B34</v>
      </c>
      <c r="H77" t="str">
        <f>REPROFILE!H80</f>
        <v>A2</v>
      </c>
      <c r="I77">
        <f>REPROFILE!I80</f>
        <v>2</v>
      </c>
    </row>
    <row r="78" spans="1:9" x14ac:dyDescent="0.25">
      <c r="A78" t="str">
        <f>REPROFILE!A81</f>
        <v>A080</v>
      </c>
      <c r="B78">
        <f>REPROFILE!B81</f>
        <v>1</v>
      </c>
      <c r="C78" t="str">
        <f>REPROFILE!C81</f>
        <v>03C01</v>
      </c>
      <c r="D78" t="str">
        <f>REPROFILE!D81</f>
        <v>A2</v>
      </c>
      <c r="E78">
        <f>REPROFILE!E81</f>
        <v>8</v>
      </c>
      <c r="F78">
        <f>REPROFILE!F81</f>
        <v>8</v>
      </c>
      <c r="G78" t="str">
        <f>REPROFILE!G81</f>
        <v>03C01</v>
      </c>
      <c r="H78" t="str">
        <f>REPROFILE!H81</f>
        <v>A2</v>
      </c>
      <c r="I78">
        <f>REPROFILE!I81</f>
        <v>8</v>
      </c>
    </row>
    <row r="79" spans="1:9" x14ac:dyDescent="0.25">
      <c r="A79" t="str">
        <f>REPROFILE!A82</f>
        <v>A081</v>
      </c>
      <c r="B79">
        <f>REPROFILE!B82</f>
        <v>1</v>
      </c>
      <c r="C79" t="str">
        <f>REPROFILE!C82</f>
        <v>03C02</v>
      </c>
      <c r="D79" t="str">
        <f>REPROFILE!D82</f>
        <v>A2</v>
      </c>
      <c r="E79">
        <f>REPROFILE!E82</f>
        <v>4</v>
      </c>
      <c r="F79">
        <f>REPROFILE!F82</f>
        <v>4</v>
      </c>
      <c r="G79" t="str">
        <f>REPROFILE!G82</f>
        <v>03C02</v>
      </c>
      <c r="H79" t="str">
        <f>REPROFILE!H82</f>
        <v>A2</v>
      </c>
      <c r="I79">
        <f>REPROFILE!I82</f>
        <v>4</v>
      </c>
    </row>
    <row r="80" spans="1:9" x14ac:dyDescent="0.25">
      <c r="A80" t="str">
        <f>REPROFILE!A83</f>
        <v>A082</v>
      </c>
      <c r="B80">
        <f>REPROFILE!B83</f>
        <v>1</v>
      </c>
      <c r="C80" t="str">
        <f>REPROFILE!C83</f>
        <v>03C06</v>
      </c>
      <c r="D80" t="str">
        <f>REPROFILE!D83</f>
        <v>A2</v>
      </c>
      <c r="E80">
        <f>REPROFILE!E83</f>
        <v>4</v>
      </c>
      <c r="F80">
        <f>REPROFILE!F83</f>
        <v>4</v>
      </c>
      <c r="G80" t="str">
        <f>REPROFILE!G83</f>
        <v>03C06</v>
      </c>
      <c r="H80" t="str">
        <f>REPROFILE!H83</f>
        <v>A2</v>
      </c>
      <c r="I80">
        <f>REPROFILE!I83</f>
        <v>4</v>
      </c>
    </row>
    <row r="81" spans="1:9" x14ac:dyDescent="0.25">
      <c r="A81" t="str">
        <f>REPROFILE!A84</f>
        <v>A083</v>
      </c>
      <c r="B81">
        <f>REPROFILE!B84</f>
        <v>1</v>
      </c>
      <c r="C81" t="str">
        <f>REPROFILE!C84</f>
        <v>03C09</v>
      </c>
      <c r="D81" t="str">
        <f>REPROFILE!D84</f>
        <v>A2</v>
      </c>
      <c r="E81">
        <f>REPROFILE!E84</f>
        <v>4</v>
      </c>
      <c r="F81">
        <f>REPROFILE!F84</f>
        <v>4</v>
      </c>
      <c r="G81" t="str">
        <f>REPROFILE!G84</f>
        <v>03C09</v>
      </c>
      <c r="H81" t="str">
        <f>REPROFILE!H84</f>
        <v>A2</v>
      </c>
      <c r="I81">
        <f>REPROFILE!I84</f>
        <v>4</v>
      </c>
    </row>
    <row r="82" spans="1:9" x14ac:dyDescent="0.25">
      <c r="A82" t="str">
        <f>REPROFILE!A85</f>
        <v>A084</v>
      </c>
      <c r="B82">
        <f>REPROFILE!B85</f>
        <v>1</v>
      </c>
      <c r="C82" t="str">
        <f>REPROFILE!C85</f>
        <v>03C10</v>
      </c>
      <c r="D82" t="str">
        <f>REPROFILE!D85</f>
        <v>A2</v>
      </c>
      <c r="E82">
        <f>REPROFILE!E85</f>
        <v>4</v>
      </c>
      <c r="F82">
        <f>REPROFILE!F85</f>
        <v>4</v>
      </c>
      <c r="G82" t="str">
        <f>REPROFILE!G85</f>
        <v>03C10</v>
      </c>
      <c r="H82" t="str">
        <f>REPROFILE!H85</f>
        <v>A2</v>
      </c>
      <c r="I82">
        <f>REPROFILE!I85</f>
        <v>4</v>
      </c>
    </row>
    <row r="83" spans="1:9" x14ac:dyDescent="0.25">
      <c r="A83" t="str">
        <f>REPROFILE!A86</f>
        <v>A085</v>
      </c>
      <c r="B83">
        <f>REPROFILE!B86</f>
        <v>1</v>
      </c>
      <c r="C83" t="str">
        <f>REPROFILE!C86</f>
        <v>03C13</v>
      </c>
      <c r="D83" t="str">
        <f>REPROFILE!D86</f>
        <v>A2</v>
      </c>
      <c r="E83">
        <f>REPROFILE!E86</f>
        <v>2</v>
      </c>
      <c r="F83">
        <f>REPROFILE!F86</f>
        <v>2</v>
      </c>
      <c r="G83" t="str">
        <f>REPROFILE!G86</f>
        <v>03C13</v>
      </c>
      <c r="H83" t="str">
        <f>REPROFILE!H86</f>
        <v>A2</v>
      </c>
      <c r="I83">
        <f>REPROFILE!I86</f>
        <v>2</v>
      </c>
    </row>
    <row r="84" spans="1:9" x14ac:dyDescent="0.25">
      <c r="A84" t="str">
        <f>REPROFILE!A87</f>
        <v>A086</v>
      </c>
      <c r="B84">
        <f>REPROFILE!B87</f>
        <v>1</v>
      </c>
      <c r="C84" t="str">
        <f>REPROFILE!C87</f>
        <v>03C14</v>
      </c>
      <c r="D84" t="str">
        <f>REPROFILE!D87</f>
        <v>A2</v>
      </c>
      <c r="E84">
        <f>REPROFILE!E87</f>
        <v>2</v>
      </c>
      <c r="F84">
        <f>REPROFILE!F87</f>
        <v>2</v>
      </c>
      <c r="G84" t="str">
        <f>REPROFILE!G87</f>
        <v>03C14</v>
      </c>
      <c r="H84" t="str">
        <f>REPROFILE!H87</f>
        <v>A2</v>
      </c>
      <c r="I84">
        <f>REPROFILE!I87</f>
        <v>2</v>
      </c>
    </row>
    <row r="85" spans="1:9" x14ac:dyDescent="0.25">
      <c r="A85" t="str">
        <f>REPROFILE!A88</f>
        <v>A087</v>
      </c>
      <c r="B85">
        <f>REPROFILE!B88</f>
        <v>1</v>
      </c>
      <c r="C85" t="str">
        <f>REPROFILE!C88</f>
        <v>03C21</v>
      </c>
      <c r="D85" t="str">
        <f>REPROFILE!D88</f>
        <v>A2</v>
      </c>
      <c r="E85">
        <f>REPROFILE!E88</f>
        <v>4</v>
      </c>
      <c r="F85">
        <f>REPROFILE!F88</f>
        <v>4</v>
      </c>
      <c r="G85" t="str">
        <f>REPROFILE!G88</f>
        <v>03C21</v>
      </c>
      <c r="H85" t="str">
        <f>REPROFILE!H88</f>
        <v>A2</v>
      </c>
      <c r="I85">
        <f>REPROFILE!I88</f>
        <v>4</v>
      </c>
    </row>
    <row r="86" spans="1:9" x14ac:dyDescent="0.25">
      <c r="A86" t="str">
        <f>REPROFILE!A89</f>
        <v>A088</v>
      </c>
      <c r="B86">
        <f>REPROFILE!B89</f>
        <v>1</v>
      </c>
      <c r="C86" t="str">
        <f>REPROFILE!C89</f>
        <v>03C22</v>
      </c>
      <c r="D86" t="str">
        <f>REPROFILE!D89</f>
        <v>A2</v>
      </c>
      <c r="E86">
        <f>REPROFILE!E89</f>
        <v>4</v>
      </c>
      <c r="F86">
        <f>REPROFILE!F89</f>
        <v>4</v>
      </c>
      <c r="G86" t="str">
        <f>REPROFILE!G89</f>
        <v>03C22</v>
      </c>
      <c r="H86" t="str">
        <f>REPROFILE!H89</f>
        <v>A2</v>
      </c>
      <c r="I86">
        <f>REPROFILE!I89</f>
        <v>4</v>
      </c>
    </row>
    <row r="87" spans="1:9" x14ac:dyDescent="0.25">
      <c r="A87" t="str">
        <f>REPROFILE!A90</f>
        <v>A089</v>
      </c>
      <c r="B87">
        <f>REPROFILE!B90</f>
        <v>1</v>
      </c>
      <c r="C87" t="str">
        <f>REPROFILE!C90</f>
        <v>03C25</v>
      </c>
      <c r="D87" t="str">
        <f>REPROFILE!D90</f>
        <v>A2</v>
      </c>
      <c r="E87">
        <f>REPROFILE!E90</f>
        <v>2</v>
      </c>
      <c r="F87">
        <f>REPROFILE!F90</f>
        <v>2</v>
      </c>
      <c r="G87" t="str">
        <f>REPROFILE!G90</f>
        <v>03C25</v>
      </c>
      <c r="H87" t="str">
        <f>REPROFILE!H90</f>
        <v>A2</v>
      </c>
      <c r="I87">
        <f>REPROFILE!I90</f>
        <v>2</v>
      </c>
    </row>
    <row r="88" spans="1:9" x14ac:dyDescent="0.25">
      <c r="A88" t="str">
        <f>REPROFILE!A91</f>
        <v>A090</v>
      </c>
      <c r="B88">
        <f>REPROFILE!B91</f>
        <v>1</v>
      </c>
      <c r="C88" t="str">
        <f>REPROFILE!C91</f>
        <v>03C26</v>
      </c>
      <c r="D88" t="str">
        <f>REPROFILE!D91</f>
        <v>A2</v>
      </c>
      <c r="E88">
        <f>REPROFILE!E91</f>
        <v>2</v>
      </c>
      <c r="F88">
        <f>REPROFILE!F91</f>
        <v>2</v>
      </c>
      <c r="G88" t="str">
        <f>REPROFILE!G91</f>
        <v>03C26</v>
      </c>
      <c r="H88" t="str">
        <f>REPROFILE!H91</f>
        <v>A2</v>
      </c>
      <c r="I88">
        <f>REPROFILE!I91</f>
        <v>2</v>
      </c>
    </row>
    <row r="89" spans="1:9" x14ac:dyDescent="0.25">
      <c r="A89" t="str">
        <f>REPROFILE!A92</f>
        <v>A091</v>
      </c>
      <c r="B89">
        <f>REPROFILE!B92</f>
        <v>1</v>
      </c>
      <c r="C89" t="str">
        <f>REPROFILE!C92</f>
        <v>03C27</v>
      </c>
      <c r="D89" t="str">
        <f>REPROFILE!D92</f>
        <v>A2</v>
      </c>
      <c r="E89">
        <f>REPROFILE!E92</f>
        <v>2</v>
      </c>
      <c r="F89">
        <f>REPROFILE!F92</f>
        <v>2</v>
      </c>
      <c r="G89" t="str">
        <f>REPROFILE!G92</f>
        <v>03C27</v>
      </c>
      <c r="H89" t="str">
        <f>REPROFILE!H92</f>
        <v>A2</v>
      </c>
      <c r="I89">
        <f>REPROFILE!I92</f>
        <v>2</v>
      </c>
    </row>
    <row r="90" spans="1:9" x14ac:dyDescent="0.25">
      <c r="A90" t="str">
        <f>REPROFILE!A93</f>
        <v>A092</v>
      </c>
      <c r="B90">
        <f>REPROFILE!B93</f>
        <v>1</v>
      </c>
      <c r="C90" t="str">
        <f>REPROFILE!C93</f>
        <v>03C28</v>
      </c>
      <c r="D90" t="str">
        <f>REPROFILE!D93</f>
        <v>A2</v>
      </c>
      <c r="E90">
        <f>REPROFILE!E93</f>
        <v>4</v>
      </c>
      <c r="F90">
        <f>REPROFILE!F93</f>
        <v>4</v>
      </c>
      <c r="G90" t="str">
        <f>REPROFILE!G93</f>
        <v>03C28</v>
      </c>
      <c r="H90" t="str">
        <f>REPROFILE!H93</f>
        <v>A2</v>
      </c>
      <c r="I90">
        <f>REPROFILE!I93</f>
        <v>4</v>
      </c>
    </row>
    <row r="91" spans="1:9" x14ac:dyDescent="0.25">
      <c r="A91" t="str">
        <f>REPROFILE!A94</f>
        <v>A093</v>
      </c>
      <c r="B91">
        <f>REPROFILE!B94</f>
        <v>1</v>
      </c>
      <c r="C91" t="str">
        <f>REPROFILE!C94</f>
        <v>03C29</v>
      </c>
      <c r="D91" t="str">
        <f>REPROFILE!D94</f>
        <v>A2</v>
      </c>
      <c r="E91">
        <f>REPROFILE!E94</f>
        <v>6</v>
      </c>
      <c r="F91">
        <f>REPROFILE!F94</f>
        <v>6</v>
      </c>
      <c r="G91" t="str">
        <f>REPROFILE!G94</f>
        <v>03C29</v>
      </c>
      <c r="H91" t="str">
        <f>REPROFILE!H94</f>
        <v>A2</v>
      </c>
      <c r="I91">
        <f>REPROFILE!I94</f>
        <v>6</v>
      </c>
    </row>
    <row r="92" spans="1:9" x14ac:dyDescent="0.25">
      <c r="A92" t="str">
        <f>REPROFILE!A95</f>
        <v>A094</v>
      </c>
      <c r="B92">
        <f>REPROFILE!B95</f>
        <v>1</v>
      </c>
      <c r="C92" t="str">
        <f>REPROFILE!C95</f>
        <v>03C34</v>
      </c>
      <c r="D92" t="str">
        <f>REPROFILE!D95</f>
        <v>A2</v>
      </c>
      <c r="E92">
        <f>REPROFILE!E95</f>
        <v>2</v>
      </c>
      <c r="F92">
        <f>REPROFILE!F95</f>
        <v>2</v>
      </c>
      <c r="G92" t="str">
        <f>REPROFILE!G95</f>
        <v>03C34</v>
      </c>
      <c r="H92" t="str">
        <f>REPROFILE!H95</f>
        <v>A2</v>
      </c>
      <c r="I92">
        <f>REPROFILE!I95</f>
        <v>2</v>
      </c>
    </row>
    <row r="93" spans="1:9" x14ac:dyDescent="0.25">
      <c r="A93" t="str">
        <f>REPROFILE!A96</f>
        <v>A095</v>
      </c>
      <c r="B93">
        <f>REPROFILE!B96</f>
        <v>1</v>
      </c>
      <c r="C93" t="str">
        <f>REPROFILE!C96</f>
        <v>03D02</v>
      </c>
      <c r="D93" t="str">
        <f>REPROFILE!D96</f>
        <v>A2</v>
      </c>
      <c r="E93">
        <f>REPROFILE!E96</f>
        <v>2</v>
      </c>
      <c r="F93">
        <f>REPROFILE!F96</f>
        <v>2</v>
      </c>
      <c r="G93" t="str">
        <f>REPROFILE!G96</f>
        <v>03D02</v>
      </c>
      <c r="H93" t="str">
        <f>REPROFILE!H96</f>
        <v>A2</v>
      </c>
      <c r="I93">
        <f>REPROFILE!I96</f>
        <v>2</v>
      </c>
    </row>
    <row r="94" spans="1:9" x14ac:dyDescent="0.25">
      <c r="A94" t="str">
        <f>REPROFILE!A97</f>
        <v>A096</v>
      </c>
      <c r="B94">
        <f>REPROFILE!B97</f>
        <v>1</v>
      </c>
      <c r="C94" t="str">
        <f>REPROFILE!C97</f>
        <v>03D04</v>
      </c>
      <c r="D94" t="str">
        <f>REPROFILE!D97</f>
        <v>A2</v>
      </c>
      <c r="E94">
        <f>REPROFILE!E97</f>
        <v>2</v>
      </c>
      <c r="F94">
        <f>REPROFILE!F97</f>
        <v>2</v>
      </c>
      <c r="G94" t="str">
        <f>REPROFILE!G97</f>
        <v>03D04</v>
      </c>
      <c r="H94" t="str">
        <f>REPROFILE!H97</f>
        <v>A2</v>
      </c>
      <c r="I94">
        <f>REPROFILE!I97</f>
        <v>2</v>
      </c>
    </row>
    <row r="95" spans="1:9" x14ac:dyDescent="0.25">
      <c r="A95" t="str">
        <f>REPROFILE!A98</f>
        <v>A097</v>
      </c>
      <c r="B95">
        <f>REPROFILE!B98</f>
        <v>1</v>
      </c>
      <c r="C95" t="str">
        <f>REPROFILE!C98</f>
        <v>03D05</v>
      </c>
      <c r="D95" t="str">
        <f>REPROFILE!D98</f>
        <v>A2</v>
      </c>
      <c r="E95">
        <f>REPROFILE!E98</f>
        <v>2</v>
      </c>
      <c r="F95">
        <f>REPROFILE!F98</f>
        <v>2</v>
      </c>
      <c r="G95" t="str">
        <f>REPROFILE!G98</f>
        <v>03D05</v>
      </c>
      <c r="H95" t="str">
        <f>REPROFILE!H98</f>
        <v>A2</v>
      </c>
      <c r="I95">
        <f>REPROFILE!I98</f>
        <v>2</v>
      </c>
    </row>
    <row r="96" spans="1:9" x14ac:dyDescent="0.25">
      <c r="A96" t="str">
        <f>REPROFILE!A99</f>
        <v>A098</v>
      </c>
      <c r="B96">
        <f>REPROFILE!B99</f>
        <v>1</v>
      </c>
      <c r="C96" t="str">
        <f>REPROFILE!C99</f>
        <v>03D06</v>
      </c>
      <c r="D96" t="str">
        <f>REPROFILE!D99</f>
        <v>A2</v>
      </c>
      <c r="E96">
        <f>REPROFILE!E99</f>
        <v>2</v>
      </c>
      <c r="F96">
        <f>REPROFILE!F99</f>
        <v>2</v>
      </c>
      <c r="G96" t="str">
        <f>REPROFILE!G99</f>
        <v>03D06</v>
      </c>
      <c r="H96" t="str">
        <f>REPROFILE!H99</f>
        <v>A2</v>
      </c>
      <c r="I96">
        <f>REPROFILE!I99</f>
        <v>2</v>
      </c>
    </row>
    <row r="97" spans="1:9" x14ac:dyDescent="0.25">
      <c r="A97" t="str">
        <f>REPROFILE!A100</f>
        <v>A099</v>
      </c>
      <c r="B97">
        <f>REPROFILE!B100</f>
        <v>1</v>
      </c>
      <c r="C97" t="str">
        <f>REPROFILE!C100</f>
        <v>03D08</v>
      </c>
      <c r="D97" t="str">
        <f>REPROFILE!D100</f>
        <v>A2</v>
      </c>
      <c r="E97">
        <f>REPROFILE!E100</f>
        <v>6</v>
      </c>
      <c r="F97">
        <f>REPROFILE!F100</f>
        <v>6</v>
      </c>
      <c r="G97" t="str">
        <f>REPROFILE!G100</f>
        <v>03D08</v>
      </c>
      <c r="H97" t="str">
        <f>REPROFILE!H100</f>
        <v>A2</v>
      </c>
      <c r="I97">
        <f>REPROFILE!I100</f>
        <v>6</v>
      </c>
    </row>
    <row r="98" spans="1:9" x14ac:dyDescent="0.25">
      <c r="A98" t="str">
        <f>REPROFILE!A101</f>
        <v>A100</v>
      </c>
      <c r="B98">
        <f>REPROFILE!B101</f>
        <v>1</v>
      </c>
      <c r="C98" t="str">
        <f>REPROFILE!C101</f>
        <v>03D09</v>
      </c>
      <c r="D98" t="str">
        <f>REPROFILE!D101</f>
        <v>A2</v>
      </c>
      <c r="E98">
        <f>REPROFILE!E101</f>
        <v>2</v>
      </c>
      <c r="F98">
        <f>REPROFILE!F101</f>
        <v>2</v>
      </c>
      <c r="G98" t="str">
        <f>REPROFILE!G101</f>
        <v>03D09</v>
      </c>
      <c r="H98" t="str">
        <f>REPROFILE!H101</f>
        <v>A2</v>
      </c>
      <c r="I98">
        <f>REPROFILE!I101</f>
        <v>2</v>
      </c>
    </row>
    <row r="99" spans="1:9" x14ac:dyDescent="0.25">
      <c r="A99" t="str">
        <f>REPROFILE!A102</f>
        <v>A101</v>
      </c>
      <c r="B99">
        <f>REPROFILE!B102</f>
        <v>1</v>
      </c>
      <c r="C99" t="str">
        <f>REPROFILE!C102</f>
        <v>03D11</v>
      </c>
      <c r="D99" t="str">
        <f>REPROFILE!D102</f>
        <v>A2</v>
      </c>
      <c r="E99">
        <f>REPROFILE!E102</f>
        <v>4</v>
      </c>
      <c r="F99">
        <f>REPROFILE!F102</f>
        <v>4</v>
      </c>
      <c r="G99" t="str">
        <f>REPROFILE!G102</f>
        <v>03D11</v>
      </c>
      <c r="H99" t="str">
        <f>REPROFILE!H102</f>
        <v>A2</v>
      </c>
      <c r="I99">
        <f>REPROFILE!I102</f>
        <v>4</v>
      </c>
    </row>
    <row r="100" spans="1:9" x14ac:dyDescent="0.25">
      <c r="A100" t="str">
        <f>REPROFILE!A103</f>
        <v>A102</v>
      </c>
      <c r="B100">
        <f>REPROFILE!B103</f>
        <v>1</v>
      </c>
      <c r="C100" t="str">
        <f>REPROFILE!C103</f>
        <v>03D14</v>
      </c>
      <c r="D100" t="str">
        <f>REPROFILE!D103</f>
        <v>A2</v>
      </c>
      <c r="E100">
        <f>REPROFILE!E103</f>
        <v>2</v>
      </c>
      <c r="F100">
        <f>REPROFILE!F103</f>
        <v>2</v>
      </c>
      <c r="G100" t="str">
        <f>REPROFILE!G103</f>
        <v>03D14</v>
      </c>
      <c r="H100" t="str">
        <f>REPROFILE!H103</f>
        <v>A2</v>
      </c>
      <c r="I100">
        <f>REPROFILE!I103</f>
        <v>2</v>
      </c>
    </row>
    <row r="101" spans="1:9" x14ac:dyDescent="0.25">
      <c r="A101" t="str">
        <f>REPROFILE!A104</f>
        <v>A103</v>
      </c>
      <c r="B101">
        <f>REPROFILE!B104</f>
        <v>1</v>
      </c>
      <c r="C101" t="str">
        <f>REPROFILE!C104</f>
        <v>03D22</v>
      </c>
      <c r="D101" t="str">
        <f>REPROFILE!D104</f>
        <v>A2</v>
      </c>
      <c r="E101">
        <f>REPROFILE!E104</f>
        <v>2</v>
      </c>
      <c r="F101">
        <f>REPROFILE!F104</f>
        <v>2</v>
      </c>
      <c r="G101" t="str">
        <f>REPROFILE!G104</f>
        <v>03D22</v>
      </c>
      <c r="H101" t="str">
        <f>REPROFILE!H104</f>
        <v>A2</v>
      </c>
      <c r="I101">
        <f>REPROFILE!I104</f>
        <v>2</v>
      </c>
    </row>
    <row r="102" spans="1:9" x14ac:dyDescent="0.25">
      <c r="A102" t="str">
        <f>REPROFILE!A105</f>
        <v>A104</v>
      </c>
      <c r="B102">
        <f>REPROFILE!B105</f>
        <v>1</v>
      </c>
      <c r="C102" t="str">
        <f>REPROFILE!C105</f>
        <v>03D23</v>
      </c>
      <c r="D102" t="str">
        <f>REPROFILE!D105</f>
        <v>A2</v>
      </c>
      <c r="E102">
        <f>REPROFILE!E105</f>
        <v>10</v>
      </c>
      <c r="F102">
        <f>REPROFILE!F105</f>
        <v>10</v>
      </c>
      <c r="G102" t="str">
        <f>REPROFILE!G105</f>
        <v>03D23</v>
      </c>
      <c r="H102" t="str">
        <f>REPROFILE!H105</f>
        <v>A2</v>
      </c>
      <c r="I102">
        <f>REPROFILE!I105</f>
        <v>10</v>
      </c>
    </row>
    <row r="103" spans="1:9" x14ac:dyDescent="0.25">
      <c r="A103" t="str">
        <f>REPROFILE!A106</f>
        <v>A105</v>
      </c>
      <c r="B103">
        <f>REPROFILE!B106</f>
        <v>1</v>
      </c>
      <c r="C103" t="str">
        <f>REPROFILE!C106</f>
        <v>03D24</v>
      </c>
      <c r="D103" t="str">
        <f>REPROFILE!D106</f>
        <v>A2</v>
      </c>
      <c r="E103">
        <f>REPROFILE!E106</f>
        <v>2</v>
      </c>
      <c r="F103">
        <f>REPROFILE!F106</f>
        <v>2</v>
      </c>
      <c r="G103" t="str">
        <f>REPROFILE!G106</f>
        <v>03D24</v>
      </c>
      <c r="H103" t="str">
        <f>REPROFILE!H106</f>
        <v>A2</v>
      </c>
      <c r="I103">
        <f>REPROFILE!I106</f>
        <v>2</v>
      </c>
    </row>
    <row r="104" spans="1:9" x14ac:dyDescent="0.25">
      <c r="A104" t="str">
        <f>REPROFILE!A107</f>
        <v>A106</v>
      </c>
      <c r="B104">
        <f>REPROFILE!B107</f>
        <v>1</v>
      </c>
      <c r="C104" t="str">
        <f>REPROFILE!C107</f>
        <v>03D28</v>
      </c>
      <c r="D104" t="str">
        <f>REPROFILE!D107</f>
        <v>A2</v>
      </c>
      <c r="E104">
        <f>REPROFILE!E107</f>
        <v>2</v>
      </c>
      <c r="F104">
        <f>REPROFILE!F107</f>
        <v>2</v>
      </c>
      <c r="G104" t="str">
        <f>REPROFILE!G107</f>
        <v>03D28</v>
      </c>
      <c r="H104" t="str">
        <f>REPROFILE!H107</f>
        <v>A2</v>
      </c>
      <c r="I104">
        <f>REPROFILE!I107</f>
        <v>2</v>
      </c>
    </row>
    <row r="105" spans="1:9" x14ac:dyDescent="0.25">
      <c r="A105" t="str">
        <f>REPROFILE!A108</f>
        <v>A107</v>
      </c>
      <c r="B105">
        <f>REPROFILE!B108</f>
        <v>1</v>
      </c>
      <c r="C105" t="str">
        <f>REPROFILE!C108</f>
        <v>03D30</v>
      </c>
      <c r="D105" t="str">
        <f>REPROFILE!D108</f>
        <v>A2</v>
      </c>
      <c r="E105">
        <f>REPROFILE!E108</f>
        <v>2</v>
      </c>
      <c r="F105">
        <f>REPROFILE!F108</f>
        <v>2</v>
      </c>
      <c r="G105" t="str">
        <f>REPROFILE!G108</f>
        <v>03D30</v>
      </c>
      <c r="H105" t="str">
        <f>REPROFILE!H108</f>
        <v>A2</v>
      </c>
      <c r="I105">
        <f>REPROFILE!I108</f>
        <v>2</v>
      </c>
    </row>
    <row r="106" spans="1:9" x14ac:dyDescent="0.25">
      <c r="A106" t="str">
        <f>REPROFILE!A109</f>
        <v>A108</v>
      </c>
      <c r="B106">
        <f>REPROFILE!B109</f>
        <v>1</v>
      </c>
      <c r="C106" t="str">
        <f>REPROFILE!C109</f>
        <v>03D32</v>
      </c>
      <c r="D106" t="str">
        <f>REPROFILE!D109</f>
        <v>A2</v>
      </c>
      <c r="E106">
        <f>REPROFILE!E109</f>
        <v>2</v>
      </c>
      <c r="F106">
        <f>REPROFILE!F109</f>
        <v>2</v>
      </c>
      <c r="G106" t="str">
        <f>REPROFILE!G109</f>
        <v>03D32</v>
      </c>
      <c r="H106" t="str">
        <f>REPROFILE!H109</f>
        <v>A2</v>
      </c>
      <c r="I106">
        <f>REPROFILE!I109</f>
        <v>2</v>
      </c>
    </row>
    <row r="107" spans="1:9" x14ac:dyDescent="0.25">
      <c r="A107" t="str">
        <f>REPROFILE!A110</f>
        <v>A109</v>
      </c>
      <c r="B107">
        <f>REPROFILE!B110</f>
        <v>1</v>
      </c>
      <c r="C107" t="str">
        <f>REPROFILE!C110</f>
        <v>03D34</v>
      </c>
      <c r="D107" t="str">
        <f>REPROFILE!D110</f>
        <v>A2</v>
      </c>
      <c r="E107">
        <f>REPROFILE!E110</f>
        <v>2</v>
      </c>
      <c r="F107">
        <f>REPROFILE!F110</f>
        <v>2</v>
      </c>
      <c r="G107" t="str">
        <f>REPROFILE!G110</f>
        <v>03D34</v>
      </c>
      <c r="H107" t="str">
        <f>REPROFILE!H110</f>
        <v>A2</v>
      </c>
      <c r="I107">
        <f>REPROFILE!I110</f>
        <v>2</v>
      </c>
    </row>
    <row r="108" spans="1:9" x14ac:dyDescent="0.25">
      <c r="A108" t="str">
        <f>REPROFILE!A111</f>
        <v>A110</v>
      </c>
      <c r="B108">
        <f>REPROFILE!B111</f>
        <v>1</v>
      </c>
      <c r="C108" t="str">
        <f>REPROFILE!C111</f>
        <v>05A02</v>
      </c>
      <c r="D108" t="str">
        <f>REPROFILE!D111</f>
        <v>A3</v>
      </c>
      <c r="E108">
        <f>REPROFILE!E111</f>
        <v>2</v>
      </c>
      <c r="F108">
        <f>REPROFILE!F111</f>
        <v>2</v>
      </c>
      <c r="G108" t="str">
        <f>REPROFILE!G111</f>
        <v>05A02</v>
      </c>
      <c r="H108" t="str">
        <f>REPROFILE!H111</f>
        <v>A3</v>
      </c>
      <c r="I108">
        <f>REPROFILE!I111</f>
        <v>2</v>
      </c>
    </row>
    <row r="109" spans="1:9" x14ac:dyDescent="0.25">
      <c r="A109" t="str">
        <f>REPROFILE!A112</f>
        <v>A111</v>
      </c>
      <c r="B109">
        <f>REPROFILE!B112</f>
        <v>1</v>
      </c>
      <c r="C109" t="str">
        <f>REPROFILE!C112</f>
        <v>05A04</v>
      </c>
      <c r="D109" t="str">
        <f>REPROFILE!D112</f>
        <v>A3</v>
      </c>
      <c r="E109">
        <f>REPROFILE!E112</f>
        <v>2</v>
      </c>
      <c r="F109">
        <f>REPROFILE!F112</f>
        <v>2</v>
      </c>
      <c r="G109" t="str">
        <f>REPROFILE!G112</f>
        <v>05A04</v>
      </c>
      <c r="H109" t="str">
        <f>REPROFILE!H112</f>
        <v>A3</v>
      </c>
      <c r="I109">
        <f>REPROFILE!I112</f>
        <v>2</v>
      </c>
    </row>
    <row r="110" spans="1:9" x14ac:dyDescent="0.25">
      <c r="A110" t="str">
        <f>REPROFILE!A113</f>
        <v>A112</v>
      </c>
      <c r="B110">
        <f>REPROFILE!B113</f>
        <v>1</v>
      </c>
      <c r="C110" t="str">
        <f>REPROFILE!C113</f>
        <v>05A06</v>
      </c>
      <c r="D110" t="str">
        <f>REPROFILE!D113</f>
        <v>A3</v>
      </c>
      <c r="E110">
        <f>REPROFILE!E113</f>
        <v>2</v>
      </c>
      <c r="F110">
        <f>REPROFILE!F113</f>
        <v>2</v>
      </c>
      <c r="G110" t="str">
        <f>REPROFILE!G113</f>
        <v>05A06</v>
      </c>
      <c r="H110" t="str">
        <f>REPROFILE!H113</f>
        <v>A3</v>
      </c>
      <c r="I110">
        <f>REPROFILE!I113</f>
        <v>2</v>
      </c>
    </row>
    <row r="111" spans="1:9" x14ac:dyDescent="0.25">
      <c r="A111" t="str">
        <f>REPROFILE!A114</f>
        <v>A113</v>
      </c>
      <c r="B111">
        <f>REPROFILE!B114</f>
        <v>1</v>
      </c>
      <c r="C111" t="str">
        <f>REPROFILE!C114</f>
        <v>05A08</v>
      </c>
      <c r="D111" t="str">
        <f>REPROFILE!D114</f>
        <v>A3</v>
      </c>
      <c r="E111">
        <f>REPROFILE!E114</f>
        <v>4</v>
      </c>
      <c r="F111">
        <f>REPROFILE!F114</f>
        <v>4</v>
      </c>
      <c r="G111" t="str">
        <f>REPROFILE!G114</f>
        <v>05A08</v>
      </c>
      <c r="H111" t="str">
        <f>REPROFILE!H114</f>
        <v>A3</v>
      </c>
      <c r="I111">
        <f>REPROFILE!I114</f>
        <v>4</v>
      </c>
    </row>
    <row r="112" spans="1:9" x14ac:dyDescent="0.25">
      <c r="A112" t="str">
        <f>REPROFILE!A115</f>
        <v>A114</v>
      </c>
      <c r="B112">
        <f>REPROFILE!B115</f>
        <v>1</v>
      </c>
      <c r="C112" t="str">
        <f>REPROFILE!C115</f>
        <v>05A12</v>
      </c>
      <c r="D112" t="str">
        <f>REPROFILE!D115</f>
        <v>A3</v>
      </c>
      <c r="E112">
        <f>REPROFILE!E115</f>
        <v>2</v>
      </c>
      <c r="F112">
        <f>REPROFILE!F115</f>
        <v>2</v>
      </c>
      <c r="G112" t="str">
        <f>REPROFILE!G115</f>
        <v>05A12</v>
      </c>
      <c r="H112" t="str">
        <f>REPROFILE!H115</f>
        <v>A3</v>
      </c>
      <c r="I112">
        <f>REPROFILE!I115</f>
        <v>2</v>
      </c>
    </row>
    <row r="113" spans="1:9" x14ac:dyDescent="0.25">
      <c r="A113" t="str">
        <f>REPROFILE!A116</f>
        <v>A115</v>
      </c>
      <c r="B113">
        <f>REPROFILE!B116</f>
        <v>1</v>
      </c>
      <c r="C113" t="str">
        <f>REPROFILE!C116</f>
        <v>05A22</v>
      </c>
      <c r="D113" t="str">
        <f>REPROFILE!D116</f>
        <v>A3</v>
      </c>
      <c r="E113">
        <f>REPROFILE!E116</f>
        <v>2</v>
      </c>
      <c r="F113">
        <f>REPROFILE!F116</f>
        <v>2</v>
      </c>
      <c r="G113" t="str">
        <f>REPROFILE!G116</f>
        <v>05A22</v>
      </c>
      <c r="H113" t="str">
        <f>REPROFILE!H116</f>
        <v>A3</v>
      </c>
      <c r="I113">
        <f>REPROFILE!I116</f>
        <v>2</v>
      </c>
    </row>
    <row r="114" spans="1:9" x14ac:dyDescent="0.25">
      <c r="A114" t="str">
        <f>REPROFILE!A117</f>
        <v>A116</v>
      </c>
      <c r="B114">
        <f>REPROFILE!B117</f>
        <v>1</v>
      </c>
      <c r="C114" t="str">
        <f>REPROFILE!C117</f>
        <v>05A24</v>
      </c>
      <c r="D114" t="str">
        <f>REPROFILE!D117</f>
        <v>A3</v>
      </c>
      <c r="E114">
        <f>REPROFILE!E117</f>
        <v>2</v>
      </c>
      <c r="F114">
        <f>REPROFILE!F117</f>
        <v>2</v>
      </c>
      <c r="G114" t="str">
        <f>REPROFILE!G117</f>
        <v>05A24</v>
      </c>
      <c r="H114" t="str">
        <f>REPROFILE!H117</f>
        <v>A3</v>
      </c>
      <c r="I114">
        <f>REPROFILE!I117</f>
        <v>2</v>
      </c>
    </row>
    <row r="115" spans="1:9" x14ac:dyDescent="0.25">
      <c r="A115" t="str">
        <f>REPROFILE!A118</f>
        <v>A117</v>
      </c>
      <c r="B115">
        <f>REPROFILE!B118</f>
        <v>1</v>
      </c>
      <c r="C115" t="str">
        <f>REPROFILE!C118</f>
        <v>05A26</v>
      </c>
      <c r="D115" t="str">
        <f>REPROFILE!D118</f>
        <v>A3</v>
      </c>
      <c r="E115">
        <f>REPROFILE!E118</f>
        <v>2</v>
      </c>
      <c r="F115">
        <f>REPROFILE!F118</f>
        <v>2</v>
      </c>
      <c r="G115" t="str">
        <f>REPROFILE!G118</f>
        <v>05A26</v>
      </c>
      <c r="H115" t="str">
        <f>REPROFILE!H118</f>
        <v>A3</v>
      </c>
      <c r="I115">
        <f>REPROFILE!I118</f>
        <v>2</v>
      </c>
    </row>
    <row r="116" spans="1:9" x14ac:dyDescent="0.25">
      <c r="A116" t="str">
        <f>REPROFILE!A119</f>
        <v>A118</v>
      </c>
      <c r="B116">
        <f>REPROFILE!B119</f>
        <v>1</v>
      </c>
      <c r="C116" t="str">
        <f>REPROFILE!C119</f>
        <v>05A28</v>
      </c>
      <c r="D116" t="str">
        <f>REPROFILE!D119</f>
        <v>A3</v>
      </c>
      <c r="E116">
        <f>REPROFILE!E119</f>
        <v>2</v>
      </c>
      <c r="F116">
        <f>REPROFILE!F119</f>
        <v>2</v>
      </c>
      <c r="G116" t="str">
        <f>REPROFILE!G119</f>
        <v>05A28</v>
      </c>
      <c r="H116" t="str">
        <f>REPROFILE!H119</f>
        <v>A3</v>
      </c>
      <c r="I116">
        <f>REPROFILE!I119</f>
        <v>2</v>
      </c>
    </row>
    <row r="117" spans="1:9" x14ac:dyDescent="0.25">
      <c r="A117" t="str">
        <f>REPROFILE!A120</f>
        <v>A119</v>
      </c>
      <c r="B117">
        <f>REPROFILE!B120</f>
        <v>1</v>
      </c>
      <c r="C117" t="str">
        <f>REPROFILE!C120</f>
        <v>05A30</v>
      </c>
      <c r="D117" t="str">
        <f>REPROFILE!D120</f>
        <v>A3</v>
      </c>
      <c r="E117">
        <f>REPROFILE!E120</f>
        <v>2</v>
      </c>
      <c r="F117">
        <f>REPROFILE!F120</f>
        <v>2</v>
      </c>
      <c r="G117" t="str">
        <f>REPROFILE!G120</f>
        <v>05A30</v>
      </c>
      <c r="H117" t="str">
        <f>REPROFILE!H120</f>
        <v>A3</v>
      </c>
      <c r="I117">
        <f>REPROFILE!I120</f>
        <v>2</v>
      </c>
    </row>
    <row r="118" spans="1:9" x14ac:dyDescent="0.25">
      <c r="A118" t="str">
        <f>REPROFILE!A121</f>
        <v>A120</v>
      </c>
      <c r="B118">
        <f>REPROFILE!B121</f>
        <v>1</v>
      </c>
      <c r="C118" t="str">
        <f>REPROFILE!C121</f>
        <v>05A32</v>
      </c>
      <c r="D118" t="str">
        <f>REPROFILE!D121</f>
        <v>A3</v>
      </c>
      <c r="E118">
        <f>REPROFILE!E121</f>
        <v>2</v>
      </c>
      <c r="F118">
        <f>REPROFILE!F121</f>
        <v>2</v>
      </c>
      <c r="G118" t="str">
        <f>REPROFILE!G121</f>
        <v>05A32</v>
      </c>
      <c r="H118" t="str">
        <f>REPROFILE!H121</f>
        <v>A3</v>
      </c>
      <c r="I118">
        <f>REPROFILE!I121</f>
        <v>2</v>
      </c>
    </row>
    <row r="119" spans="1:9" x14ac:dyDescent="0.25">
      <c r="A119" t="str">
        <f>REPROFILE!A122</f>
        <v>A121</v>
      </c>
      <c r="B119">
        <f>REPROFILE!B122</f>
        <v>1</v>
      </c>
      <c r="C119" t="str">
        <f>REPROFILE!C122</f>
        <v>05A34</v>
      </c>
      <c r="D119" t="str">
        <f>REPROFILE!D122</f>
        <v>A3</v>
      </c>
      <c r="E119">
        <f>REPROFILE!E122</f>
        <v>2</v>
      </c>
      <c r="F119">
        <f>REPROFILE!F122</f>
        <v>2</v>
      </c>
      <c r="G119" t="str">
        <f>REPROFILE!G122</f>
        <v>05A34</v>
      </c>
      <c r="H119" t="str">
        <f>REPROFILE!H122</f>
        <v>A3</v>
      </c>
      <c r="I119">
        <f>REPROFILE!I122</f>
        <v>2</v>
      </c>
    </row>
    <row r="120" spans="1:9" x14ac:dyDescent="0.25">
      <c r="A120" t="str">
        <f>REPROFILE!A123</f>
        <v>A122</v>
      </c>
      <c r="B120">
        <f>REPROFILE!B123</f>
        <v>1</v>
      </c>
      <c r="C120" t="str">
        <f>REPROFILE!C123</f>
        <v>05B02</v>
      </c>
      <c r="D120" t="str">
        <f>REPROFILE!D123</f>
        <v>A3</v>
      </c>
      <c r="E120">
        <f>REPROFILE!E123</f>
        <v>2</v>
      </c>
      <c r="F120">
        <f>REPROFILE!F123</f>
        <v>2</v>
      </c>
      <c r="G120" t="str">
        <f>REPROFILE!G123</f>
        <v>05B02</v>
      </c>
      <c r="H120" t="str">
        <f>REPROFILE!H123</f>
        <v>A3</v>
      </c>
      <c r="I120">
        <f>REPROFILE!I123</f>
        <v>2</v>
      </c>
    </row>
    <row r="121" spans="1:9" x14ac:dyDescent="0.25">
      <c r="A121" t="str">
        <f>REPROFILE!A124</f>
        <v>A123</v>
      </c>
      <c r="B121">
        <f>REPROFILE!B124</f>
        <v>1</v>
      </c>
      <c r="C121" t="str">
        <f>REPROFILE!C124</f>
        <v>05B04</v>
      </c>
      <c r="D121" t="str">
        <f>REPROFILE!D124</f>
        <v>A3</v>
      </c>
      <c r="E121">
        <f>REPROFILE!E124</f>
        <v>2</v>
      </c>
      <c r="F121">
        <f>REPROFILE!F124</f>
        <v>2</v>
      </c>
      <c r="G121" t="str">
        <f>REPROFILE!G124</f>
        <v>05B04</v>
      </c>
      <c r="H121" t="str">
        <f>REPROFILE!H124</f>
        <v>A3</v>
      </c>
      <c r="I121">
        <f>REPROFILE!I124</f>
        <v>2</v>
      </c>
    </row>
    <row r="122" spans="1:9" x14ac:dyDescent="0.25">
      <c r="A122" t="str">
        <f>REPROFILE!A125</f>
        <v>A124</v>
      </c>
      <c r="B122">
        <f>REPROFILE!B125</f>
        <v>1</v>
      </c>
      <c r="C122" t="str">
        <f>REPROFILE!C125</f>
        <v>05B06</v>
      </c>
      <c r="D122" t="str">
        <f>REPROFILE!D125</f>
        <v>A3</v>
      </c>
      <c r="E122">
        <f>REPROFILE!E125</f>
        <v>4</v>
      </c>
      <c r="F122">
        <f>REPROFILE!F125</f>
        <v>4</v>
      </c>
      <c r="G122" t="str">
        <f>REPROFILE!G125</f>
        <v>05B06</v>
      </c>
      <c r="H122" t="str">
        <f>REPROFILE!H125</f>
        <v>A3</v>
      </c>
      <c r="I122">
        <f>REPROFILE!I125</f>
        <v>4</v>
      </c>
    </row>
    <row r="123" spans="1:9" x14ac:dyDescent="0.25">
      <c r="A123" t="str">
        <f>REPROFILE!A126</f>
        <v>A125</v>
      </c>
      <c r="B123">
        <f>REPROFILE!B126</f>
        <v>1</v>
      </c>
      <c r="C123" t="str">
        <f>REPROFILE!C126</f>
        <v>05B10</v>
      </c>
      <c r="D123" t="str">
        <f>REPROFILE!D126</f>
        <v>A3</v>
      </c>
      <c r="E123">
        <f>REPROFILE!E126</f>
        <v>2</v>
      </c>
      <c r="F123">
        <f>REPROFILE!F126</f>
        <v>2</v>
      </c>
      <c r="G123" t="str">
        <f>REPROFILE!G126</f>
        <v>05B10</v>
      </c>
      <c r="H123" t="str">
        <f>REPROFILE!H126</f>
        <v>A3</v>
      </c>
      <c r="I123">
        <f>REPROFILE!I126</f>
        <v>2</v>
      </c>
    </row>
    <row r="124" spans="1:9" x14ac:dyDescent="0.25">
      <c r="A124" t="str">
        <f>REPROFILE!A127</f>
        <v>A126</v>
      </c>
      <c r="B124">
        <f>REPROFILE!B127</f>
        <v>1</v>
      </c>
      <c r="C124" t="str">
        <f>REPROFILE!C127</f>
        <v>05B12</v>
      </c>
      <c r="D124" t="str">
        <f>REPROFILE!D127</f>
        <v>A3</v>
      </c>
      <c r="E124">
        <f>REPROFILE!E127</f>
        <v>4</v>
      </c>
      <c r="F124">
        <f>REPROFILE!F127</f>
        <v>4</v>
      </c>
      <c r="G124" t="str">
        <f>REPROFILE!G127</f>
        <v>05B12</v>
      </c>
      <c r="H124" t="str">
        <f>REPROFILE!H127</f>
        <v>A3</v>
      </c>
      <c r="I124">
        <f>REPROFILE!I127</f>
        <v>4</v>
      </c>
    </row>
    <row r="125" spans="1:9" x14ac:dyDescent="0.25">
      <c r="A125" t="str">
        <f>REPROFILE!A128</f>
        <v>A127</v>
      </c>
      <c r="B125">
        <f>REPROFILE!B128</f>
        <v>1</v>
      </c>
      <c r="C125" t="str">
        <f>REPROFILE!C128</f>
        <v>05B22</v>
      </c>
      <c r="D125" t="str">
        <f>REPROFILE!D128</f>
        <v>A3</v>
      </c>
      <c r="E125">
        <f>REPROFILE!E128</f>
        <v>4</v>
      </c>
      <c r="F125">
        <f>REPROFILE!F128</f>
        <v>4</v>
      </c>
      <c r="G125" t="str">
        <f>REPROFILE!G128</f>
        <v>05B22</v>
      </c>
      <c r="H125" t="str">
        <f>REPROFILE!H128</f>
        <v>A3</v>
      </c>
      <c r="I125">
        <f>REPROFILE!I128</f>
        <v>4</v>
      </c>
    </row>
    <row r="126" spans="1:9" x14ac:dyDescent="0.25">
      <c r="A126" t="str">
        <f>REPROFILE!A129</f>
        <v>A128</v>
      </c>
      <c r="B126">
        <f>REPROFILE!B129</f>
        <v>1</v>
      </c>
      <c r="C126" t="str">
        <f>REPROFILE!C129</f>
        <v>05B26</v>
      </c>
      <c r="D126" t="str">
        <f>REPROFILE!D129</f>
        <v>A3</v>
      </c>
      <c r="E126">
        <f>REPROFILE!E129</f>
        <v>2</v>
      </c>
      <c r="F126">
        <f>REPROFILE!F129</f>
        <v>2</v>
      </c>
      <c r="G126" t="str">
        <f>REPROFILE!G129</f>
        <v>05B26</v>
      </c>
      <c r="H126" t="str">
        <f>REPROFILE!H129</f>
        <v>A3</v>
      </c>
      <c r="I126">
        <f>REPROFILE!I129</f>
        <v>2</v>
      </c>
    </row>
    <row r="127" spans="1:9" x14ac:dyDescent="0.25">
      <c r="A127" t="str">
        <f>REPROFILE!A130</f>
        <v>A129</v>
      </c>
      <c r="B127">
        <f>REPROFILE!B130</f>
        <v>1</v>
      </c>
      <c r="C127" t="str">
        <f>REPROFILE!C130</f>
        <v>05B28</v>
      </c>
      <c r="D127" t="str">
        <f>REPROFILE!D130</f>
        <v>A3</v>
      </c>
      <c r="E127">
        <f>REPROFILE!E130</f>
        <v>2</v>
      </c>
      <c r="F127">
        <f>REPROFILE!F130</f>
        <v>2</v>
      </c>
      <c r="G127" t="str">
        <f>REPROFILE!G130</f>
        <v>05B28</v>
      </c>
      <c r="H127" t="str">
        <f>REPROFILE!H130</f>
        <v>A3</v>
      </c>
      <c r="I127">
        <f>REPROFILE!I130</f>
        <v>2</v>
      </c>
    </row>
    <row r="128" spans="1:9" x14ac:dyDescent="0.25">
      <c r="A128" t="str">
        <f>REPROFILE!A131</f>
        <v>A130</v>
      </c>
      <c r="B128">
        <f>REPROFILE!B131</f>
        <v>1</v>
      </c>
      <c r="C128" t="str">
        <f>REPROFILE!C131</f>
        <v>05B32</v>
      </c>
      <c r="D128" t="str">
        <f>REPROFILE!D131</f>
        <v>A3</v>
      </c>
      <c r="E128">
        <f>REPROFILE!E131</f>
        <v>2</v>
      </c>
      <c r="F128">
        <f>REPROFILE!F131</f>
        <v>2</v>
      </c>
      <c r="G128" t="str">
        <f>REPROFILE!G131</f>
        <v>05B32</v>
      </c>
      <c r="H128" t="str">
        <f>REPROFILE!H131</f>
        <v>A3</v>
      </c>
      <c r="I128">
        <f>REPROFILE!I131</f>
        <v>2</v>
      </c>
    </row>
    <row r="129" spans="1:9" x14ac:dyDescent="0.25">
      <c r="A129" t="str">
        <f>REPROFILE!A132</f>
        <v>A131</v>
      </c>
      <c r="B129">
        <f>REPROFILE!B132</f>
        <v>1</v>
      </c>
      <c r="C129" t="str">
        <f>REPROFILE!C132</f>
        <v>05B34</v>
      </c>
      <c r="D129" t="str">
        <f>REPROFILE!D132</f>
        <v>A3</v>
      </c>
      <c r="E129">
        <f>REPROFILE!E132</f>
        <v>2</v>
      </c>
      <c r="F129">
        <f>REPROFILE!F132</f>
        <v>2</v>
      </c>
      <c r="G129" t="str">
        <f>REPROFILE!G132</f>
        <v>05B34</v>
      </c>
      <c r="H129" t="str">
        <f>REPROFILE!H132</f>
        <v>A3</v>
      </c>
      <c r="I129">
        <f>REPROFILE!I132</f>
        <v>2</v>
      </c>
    </row>
    <row r="130" spans="1:9" x14ac:dyDescent="0.25">
      <c r="A130" t="str">
        <f>REPROFILE!A133</f>
        <v>A132</v>
      </c>
      <c r="B130">
        <f>REPROFILE!B133</f>
        <v>1</v>
      </c>
      <c r="C130" t="str">
        <f>REPROFILE!C133</f>
        <v>05C01</v>
      </c>
      <c r="D130" t="str">
        <f>REPROFILE!D133</f>
        <v>A3</v>
      </c>
      <c r="E130">
        <f>REPROFILE!E133</f>
        <v>8</v>
      </c>
      <c r="F130">
        <f>REPROFILE!F133</f>
        <v>8</v>
      </c>
      <c r="G130" t="str">
        <f>REPROFILE!G133</f>
        <v>05C01</v>
      </c>
      <c r="H130" t="str">
        <f>REPROFILE!H133</f>
        <v>A3</v>
      </c>
      <c r="I130">
        <f>REPROFILE!I133</f>
        <v>8</v>
      </c>
    </row>
    <row r="131" spans="1:9" x14ac:dyDescent="0.25">
      <c r="A131" t="str">
        <f>REPROFILE!A134</f>
        <v>A133</v>
      </c>
      <c r="B131">
        <f>REPROFILE!B134</f>
        <v>1</v>
      </c>
      <c r="C131" t="str">
        <f>REPROFILE!C134</f>
        <v>05C02</v>
      </c>
      <c r="D131" t="str">
        <f>REPROFILE!D134</f>
        <v>A3</v>
      </c>
      <c r="E131">
        <f>REPROFILE!E134</f>
        <v>2</v>
      </c>
      <c r="F131">
        <f>REPROFILE!F134</f>
        <v>2</v>
      </c>
      <c r="G131" t="str">
        <f>REPROFILE!G134</f>
        <v>05C02</v>
      </c>
      <c r="H131" t="str">
        <f>REPROFILE!H134</f>
        <v>A3</v>
      </c>
      <c r="I131">
        <f>REPROFILE!I134</f>
        <v>2</v>
      </c>
    </row>
    <row r="132" spans="1:9" x14ac:dyDescent="0.25">
      <c r="A132" t="str">
        <f>REPROFILE!A135</f>
        <v>A134</v>
      </c>
      <c r="B132">
        <f>REPROFILE!B135</f>
        <v>1</v>
      </c>
      <c r="C132" t="str">
        <f>REPROFILE!C135</f>
        <v>05C04</v>
      </c>
      <c r="D132" t="str">
        <f>REPROFILE!D135</f>
        <v>A3</v>
      </c>
      <c r="E132">
        <f>REPROFILE!E135</f>
        <v>2</v>
      </c>
      <c r="F132">
        <f>REPROFILE!F135</f>
        <v>2</v>
      </c>
      <c r="G132" t="str">
        <f>REPROFILE!G135</f>
        <v>05C04</v>
      </c>
      <c r="H132" t="str">
        <f>REPROFILE!H135</f>
        <v>A3</v>
      </c>
      <c r="I132">
        <f>REPROFILE!I135</f>
        <v>2</v>
      </c>
    </row>
    <row r="133" spans="1:9" x14ac:dyDescent="0.25">
      <c r="A133" t="str">
        <f>REPROFILE!A136</f>
        <v>A135</v>
      </c>
      <c r="B133">
        <f>REPROFILE!B136</f>
        <v>1</v>
      </c>
      <c r="C133" t="str">
        <f>REPROFILE!C136</f>
        <v>05C06</v>
      </c>
      <c r="D133" t="str">
        <f>REPROFILE!D136</f>
        <v>A3</v>
      </c>
      <c r="E133">
        <f>REPROFILE!E136</f>
        <v>2</v>
      </c>
      <c r="F133">
        <f>REPROFILE!F136</f>
        <v>2</v>
      </c>
      <c r="G133" t="str">
        <f>REPROFILE!G136</f>
        <v>05C06</v>
      </c>
      <c r="H133" t="str">
        <f>REPROFILE!H136</f>
        <v>A3</v>
      </c>
      <c r="I133">
        <f>REPROFILE!I136</f>
        <v>2</v>
      </c>
    </row>
    <row r="134" spans="1:9" x14ac:dyDescent="0.25">
      <c r="A134" t="str">
        <f>REPROFILE!A137</f>
        <v>A136</v>
      </c>
      <c r="B134">
        <f>REPROFILE!B137</f>
        <v>1</v>
      </c>
      <c r="C134" t="str">
        <f>REPROFILE!C137</f>
        <v>05C08</v>
      </c>
      <c r="D134" t="str">
        <f>REPROFILE!D137</f>
        <v>A3</v>
      </c>
      <c r="E134">
        <f>REPROFILE!E137</f>
        <v>6</v>
      </c>
      <c r="F134">
        <f>REPROFILE!F137</f>
        <v>6</v>
      </c>
      <c r="G134" t="str">
        <f>REPROFILE!G137</f>
        <v>05C08</v>
      </c>
      <c r="H134" t="str">
        <f>REPROFILE!H137</f>
        <v>A3</v>
      </c>
      <c r="I134">
        <f>REPROFILE!I137</f>
        <v>6</v>
      </c>
    </row>
    <row r="135" spans="1:9" x14ac:dyDescent="0.25">
      <c r="A135" t="str">
        <f>REPROFILE!A138</f>
        <v>A137</v>
      </c>
      <c r="B135">
        <f>REPROFILE!B138</f>
        <v>1</v>
      </c>
      <c r="C135" t="str">
        <f>REPROFILE!C138</f>
        <v>05C09</v>
      </c>
      <c r="D135" t="str">
        <f>REPROFILE!D138</f>
        <v>A3</v>
      </c>
      <c r="E135">
        <f>REPROFILE!E138</f>
        <v>2</v>
      </c>
      <c r="F135">
        <f>REPROFILE!F138</f>
        <v>2</v>
      </c>
      <c r="G135" t="str">
        <f>REPROFILE!G138</f>
        <v>05C09</v>
      </c>
      <c r="H135" t="str">
        <f>REPROFILE!H138</f>
        <v>A3</v>
      </c>
      <c r="I135">
        <f>REPROFILE!I138</f>
        <v>2</v>
      </c>
    </row>
    <row r="136" spans="1:9" x14ac:dyDescent="0.25">
      <c r="A136" t="str">
        <f>REPROFILE!A139</f>
        <v>A138</v>
      </c>
      <c r="B136">
        <f>REPROFILE!B139</f>
        <v>1</v>
      </c>
      <c r="C136" t="str">
        <f>REPROFILE!C139</f>
        <v>05C13</v>
      </c>
      <c r="D136" t="str">
        <f>REPROFILE!D139</f>
        <v>A3</v>
      </c>
      <c r="E136">
        <f>REPROFILE!E139</f>
        <v>2</v>
      </c>
      <c r="F136">
        <f>REPROFILE!F139</f>
        <v>2</v>
      </c>
      <c r="G136" t="str">
        <f>REPROFILE!G139</f>
        <v>05C13</v>
      </c>
      <c r="H136" t="str">
        <f>REPROFILE!H139</f>
        <v>A3</v>
      </c>
      <c r="I136">
        <f>REPROFILE!I139</f>
        <v>2</v>
      </c>
    </row>
    <row r="137" spans="1:9" x14ac:dyDescent="0.25">
      <c r="A137" t="str">
        <f>REPROFILE!A140</f>
        <v>A139</v>
      </c>
      <c r="B137">
        <f>REPROFILE!B140</f>
        <v>1</v>
      </c>
      <c r="C137" t="str">
        <f>REPROFILE!C140</f>
        <v>05C14</v>
      </c>
      <c r="D137" t="str">
        <f>REPROFILE!D140</f>
        <v>A3</v>
      </c>
      <c r="E137">
        <f>REPROFILE!E140</f>
        <v>2</v>
      </c>
      <c r="F137">
        <f>REPROFILE!F140</f>
        <v>2</v>
      </c>
      <c r="G137" t="str">
        <f>REPROFILE!G140</f>
        <v>05C14</v>
      </c>
      <c r="H137" t="str">
        <f>REPROFILE!H140</f>
        <v>A3</v>
      </c>
      <c r="I137">
        <f>REPROFILE!I140</f>
        <v>2</v>
      </c>
    </row>
    <row r="138" spans="1:9" x14ac:dyDescent="0.25">
      <c r="A138" t="str">
        <f>REPROFILE!A141</f>
        <v>A140</v>
      </c>
      <c r="B138">
        <f>REPROFILE!B141</f>
        <v>1</v>
      </c>
      <c r="C138" t="str">
        <f>REPROFILE!C141</f>
        <v>05C21</v>
      </c>
      <c r="D138" t="str">
        <f>REPROFILE!D141</f>
        <v>A3</v>
      </c>
      <c r="E138">
        <f>REPROFILE!E141</f>
        <v>6</v>
      </c>
      <c r="F138">
        <f>REPROFILE!F141</f>
        <v>6</v>
      </c>
      <c r="G138" t="str">
        <f>REPROFILE!G141</f>
        <v>05C21</v>
      </c>
      <c r="H138" t="str">
        <f>REPROFILE!H141</f>
        <v>A3</v>
      </c>
      <c r="I138">
        <f>REPROFILE!I141</f>
        <v>6</v>
      </c>
    </row>
    <row r="139" spans="1:9" x14ac:dyDescent="0.25">
      <c r="A139" t="str">
        <f>REPROFILE!A142</f>
        <v>A141</v>
      </c>
      <c r="B139">
        <f>REPROFILE!B142</f>
        <v>1</v>
      </c>
      <c r="C139" t="str">
        <f>REPROFILE!C142</f>
        <v>05C22</v>
      </c>
      <c r="D139" t="str">
        <f>REPROFILE!D142</f>
        <v>A3</v>
      </c>
      <c r="E139">
        <f>REPROFILE!E142</f>
        <v>4</v>
      </c>
      <c r="F139">
        <f>REPROFILE!F142</f>
        <v>4</v>
      </c>
      <c r="G139" t="str">
        <f>REPROFILE!G142</f>
        <v>05C22</v>
      </c>
      <c r="H139" t="str">
        <f>REPROFILE!H142</f>
        <v>A3</v>
      </c>
      <c r="I139">
        <f>REPROFILE!I142</f>
        <v>4</v>
      </c>
    </row>
    <row r="140" spans="1:9" x14ac:dyDescent="0.25">
      <c r="A140" t="str">
        <f>REPROFILE!A143</f>
        <v>A142</v>
      </c>
      <c r="B140">
        <f>REPROFILE!B143</f>
        <v>1</v>
      </c>
      <c r="C140" t="str">
        <f>REPROFILE!C143</f>
        <v>05C26</v>
      </c>
      <c r="D140" t="str">
        <f>REPROFILE!D143</f>
        <v>A3</v>
      </c>
      <c r="E140">
        <f>REPROFILE!E143</f>
        <v>2</v>
      </c>
      <c r="F140">
        <f>REPROFILE!F143</f>
        <v>2</v>
      </c>
      <c r="G140" t="str">
        <f>REPROFILE!G143</f>
        <v>05C26</v>
      </c>
      <c r="H140" t="str">
        <f>REPROFILE!H143</f>
        <v>A3</v>
      </c>
      <c r="I140">
        <f>REPROFILE!I143</f>
        <v>2</v>
      </c>
    </row>
    <row r="141" spans="1:9" x14ac:dyDescent="0.25">
      <c r="A141" t="str">
        <f>REPROFILE!A144</f>
        <v>A143</v>
      </c>
      <c r="B141">
        <f>REPROFILE!B144</f>
        <v>1</v>
      </c>
      <c r="C141" t="str">
        <f>REPROFILE!C144</f>
        <v>05C27</v>
      </c>
      <c r="D141" t="str">
        <f>REPROFILE!D144</f>
        <v>A3</v>
      </c>
      <c r="E141">
        <f>REPROFILE!E144</f>
        <v>2</v>
      </c>
      <c r="F141">
        <f>REPROFILE!F144</f>
        <v>2</v>
      </c>
      <c r="G141" t="str">
        <f>REPROFILE!G144</f>
        <v>05C27</v>
      </c>
      <c r="H141" t="str">
        <f>REPROFILE!H144</f>
        <v>A3</v>
      </c>
      <c r="I141">
        <f>REPROFILE!I144</f>
        <v>2</v>
      </c>
    </row>
    <row r="142" spans="1:9" x14ac:dyDescent="0.25">
      <c r="A142" t="str">
        <f>REPROFILE!A145</f>
        <v>A144</v>
      </c>
      <c r="B142">
        <f>REPROFILE!B145</f>
        <v>1</v>
      </c>
      <c r="C142" t="str">
        <f>REPROFILE!C145</f>
        <v>05C28</v>
      </c>
      <c r="D142" t="str">
        <f>REPROFILE!D145</f>
        <v>A3</v>
      </c>
      <c r="E142">
        <f>REPROFILE!E145</f>
        <v>2</v>
      </c>
      <c r="F142">
        <f>REPROFILE!F145</f>
        <v>2</v>
      </c>
      <c r="G142" t="str">
        <f>REPROFILE!G145</f>
        <v>05C28</v>
      </c>
      <c r="H142" t="str">
        <f>REPROFILE!H145</f>
        <v>A3</v>
      </c>
      <c r="I142">
        <f>REPROFILE!I145</f>
        <v>2</v>
      </c>
    </row>
    <row r="143" spans="1:9" x14ac:dyDescent="0.25">
      <c r="A143" t="str">
        <f>REPROFILE!A146</f>
        <v>A145</v>
      </c>
      <c r="B143">
        <f>REPROFILE!B146</f>
        <v>1</v>
      </c>
      <c r="C143" t="str">
        <f>REPROFILE!C146</f>
        <v>05C29</v>
      </c>
      <c r="D143" t="str">
        <f>REPROFILE!D146</f>
        <v>A3</v>
      </c>
      <c r="E143">
        <f>REPROFILE!E146</f>
        <v>4</v>
      </c>
      <c r="F143">
        <f>REPROFILE!F146</f>
        <v>4</v>
      </c>
      <c r="G143" t="str">
        <f>REPROFILE!G146</f>
        <v>05C29</v>
      </c>
      <c r="H143" t="str">
        <f>REPROFILE!H146</f>
        <v>A3</v>
      </c>
      <c r="I143">
        <f>REPROFILE!I146</f>
        <v>4</v>
      </c>
    </row>
    <row r="144" spans="1:9" x14ac:dyDescent="0.25">
      <c r="A144" t="str">
        <f>REPROFILE!A147</f>
        <v>A146</v>
      </c>
      <c r="B144">
        <f>REPROFILE!B147</f>
        <v>1</v>
      </c>
      <c r="C144" t="str">
        <f>REPROFILE!C147</f>
        <v>05C30</v>
      </c>
      <c r="D144" t="str">
        <f>REPROFILE!D147</f>
        <v>A3</v>
      </c>
      <c r="E144">
        <f>REPROFILE!E147</f>
        <v>4</v>
      </c>
      <c r="F144">
        <f>REPROFILE!F147</f>
        <v>4</v>
      </c>
      <c r="G144" t="str">
        <f>REPROFILE!G147</f>
        <v>05C30</v>
      </c>
      <c r="H144" t="str">
        <f>REPROFILE!H147</f>
        <v>A3</v>
      </c>
      <c r="I144">
        <f>REPROFILE!I147</f>
        <v>4</v>
      </c>
    </row>
    <row r="145" spans="1:9" x14ac:dyDescent="0.25">
      <c r="A145" t="str">
        <f>REPROFILE!A148</f>
        <v>A147</v>
      </c>
      <c r="B145">
        <f>REPROFILE!B148</f>
        <v>1</v>
      </c>
      <c r="C145" t="str">
        <f>REPROFILE!C148</f>
        <v>05C33</v>
      </c>
      <c r="D145" t="str">
        <f>REPROFILE!D148</f>
        <v>A3</v>
      </c>
      <c r="E145">
        <f>REPROFILE!E148</f>
        <v>2</v>
      </c>
      <c r="F145">
        <f>REPROFILE!F148</f>
        <v>2</v>
      </c>
      <c r="G145" t="str">
        <f>REPROFILE!G148</f>
        <v>05C33</v>
      </c>
      <c r="H145" t="str">
        <f>REPROFILE!H148</f>
        <v>A3</v>
      </c>
      <c r="I145">
        <f>REPROFILE!I148</f>
        <v>2</v>
      </c>
    </row>
    <row r="146" spans="1:9" x14ac:dyDescent="0.25">
      <c r="A146" t="str">
        <f>REPROFILE!A149</f>
        <v>A148</v>
      </c>
      <c r="B146">
        <f>REPROFILE!B149</f>
        <v>1</v>
      </c>
      <c r="C146" t="str">
        <f>REPROFILE!C149</f>
        <v>05C34</v>
      </c>
      <c r="D146" t="str">
        <f>REPROFILE!D149</f>
        <v>A3</v>
      </c>
      <c r="E146">
        <f>REPROFILE!E149</f>
        <v>2</v>
      </c>
      <c r="F146">
        <f>REPROFILE!F149</f>
        <v>2</v>
      </c>
      <c r="G146" t="str">
        <f>REPROFILE!G149</f>
        <v>05C34</v>
      </c>
      <c r="H146" t="str">
        <f>REPROFILE!H149</f>
        <v>A3</v>
      </c>
      <c r="I146">
        <f>REPROFILE!I149</f>
        <v>2</v>
      </c>
    </row>
    <row r="147" spans="1:9" x14ac:dyDescent="0.25">
      <c r="A147" t="str">
        <f>REPROFILE!A150</f>
        <v>A149</v>
      </c>
      <c r="B147">
        <f>REPROFILE!B150</f>
        <v>1</v>
      </c>
      <c r="C147" t="str">
        <f>REPROFILE!C150</f>
        <v>05D01</v>
      </c>
      <c r="D147" t="str">
        <f>REPROFILE!D150</f>
        <v>A3</v>
      </c>
      <c r="E147">
        <f>REPROFILE!E150</f>
        <v>2</v>
      </c>
      <c r="F147">
        <f>REPROFILE!F150</f>
        <v>2</v>
      </c>
      <c r="G147" t="str">
        <f>REPROFILE!G150</f>
        <v>05D01</v>
      </c>
      <c r="H147" t="str">
        <f>REPROFILE!H150</f>
        <v>A3</v>
      </c>
      <c r="I147">
        <f>REPROFILE!I150</f>
        <v>2</v>
      </c>
    </row>
    <row r="148" spans="1:9" x14ac:dyDescent="0.25">
      <c r="A148" t="str">
        <f>REPROFILE!A151</f>
        <v>A150</v>
      </c>
      <c r="B148">
        <f>REPROFILE!B151</f>
        <v>1</v>
      </c>
      <c r="C148" t="str">
        <f>REPROFILE!C151</f>
        <v>05D02</v>
      </c>
      <c r="D148" t="str">
        <f>REPROFILE!D151</f>
        <v>A3</v>
      </c>
      <c r="E148">
        <f>REPROFILE!E151</f>
        <v>4</v>
      </c>
      <c r="F148">
        <f>REPROFILE!F151</f>
        <v>4</v>
      </c>
      <c r="G148" t="str">
        <f>REPROFILE!G151</f>
        <v>05D02</v>
      </c>
      <c r="H148" t="str">
        <f>REPROFILE!H151</f>
        <v>A3</v>
      </c>
      <c r="I148">
        <f>REPROFILE!I151</f>
        <v>4</v>
      </c>
    </row>
    <row r="149" spans="1:9" x14ac:dyDescent="0.25">
      <c r="A149" t="str">
        <f>REPROFILE!A152</f>
        <v>A151</v>
      </c>
      <c r="B149">
        <f>REPROFILE!B152</f>
        <v>1</v>
      </c>
      <c r="C149" t="str">
        <f>REPROFILE!C152</f>
        <v>05D03</v>
      </c>
      <c r="D149" t="str">
        <f>REPROFILE!D152</f>
        <v>A3</v>
      </c>
      <c r="E149">
        <f>REPROFILE!E152</f>
        <v>10</v>
      </c>
      <c r="F149">
        <f>REPROFILE!F152</f>
        <v>10</v>
      </c>
      <c r="G149" t="str">
        <f>REPROFILE!G152</f>
        <v>05D03</v>
      </c>
      <c r="H149" t="str">
        <f>REPROFILE!H152</f>
        <v>A3</v>
      </c>
      <c r="I149">
        <f>REPROFILE!I152</f>
        <v>10</v>
      </c>
    </row>
    <row r="150" spans="1:9" x14ac:dyDescent="0.25">
      <c r="A150" t="str">
        <f>REPROFILE!A153</f>
        <v>A152</v>
      </c>
      <c r="B150">
        <f>REPROFILE!B153</f>
        <v>1</v>
      </c>
      <c r="C150" t="str">
        <f>REPROFILE!C153</f>
        <v>05D06</v>
      </c>
      <c r="D150" t="str">
        <f>REPROFILE!D153</f>
        <v>A3</v>
      </c>
      <c r="E150">
        <f>REPROFILE!E153</f>
        <v>2</v>
      </c>
      <c r="F150">
        <f>REPROFILE!F153</f>
        <v>2</v>
      </c>
      <c r="G150" t="str">
        <f>REPROFILE!G153</f>
        <v>05D06</v>
      </c>
      <c r="H150" t="str">
        <f>REPROFILE!H153</f>
        <v>A3</v>
      </c>
      <c r="I150">
        <f>REPROFILE!I153</f>
        <v>2</v>
      </c>
    </row>
    <row r="151" spans="1:9" x14ac:dyDescent="0.25">
      <c r="A151" t="str">
        <f>REPROFILE!A154</f>
        <v>A153</v>
      </c>
      <c r="B151">
        <f>REPROFILE!B154</f>
        <v>1</v>
      </c>
      <c r="C151" t="str">
        <f>REPROFILE!C154</f>
        <v>05D08</v>
      </c>
      <c r="D151" t="str">
        <f>REPROFILE!D154</f>
        <v>A3</v>
      </c>
      <c r="E151">
        <f>REPROFILE!E154</f>
        <v>2</v>
      </c>
      <c r="F151">
        <f>REPROFILE!F154</f>
        <v>2</v>
      </c>
      <c r="G151" t="str">
        <f>REPROFILE!G154</f>
        <v>05D08</v>
      </c>
      <c r="H151" t="str">
        <f>REPROFILE!H154</f>
        <v>A3</v>
      </c>
      <c r="I151">
        <f>REPROFILE!I154</f>
        <v>2</v>
      </c>
    </row>
    <row r="152" spans="1:9" x14ac:dyDescent="0.25">
      <c r="A152" t="str">
        <f>REPROFILE!A155</f>
        <v>A154</v>
      </c>
      <c r="B152">
        <f>REPROFILE!B155</f>
        <v>1</v>
      </c>
      <c r="C152" t="str">
        <f>REPROFILE!C155</f>
        <v>05D10</v>
      </c>
      <c r="D152" t="str">
        <f>REPROFILE!D155</f>
        <v>A3</v>
      </c>
      <c r="E152">
        <f>REPROFILE!E155</f>
        <v>4</v>
      </c>
      <c r="F152">
        <f>REPROFILE!F155</f>
        <v>4</v>
      </c>
      <c r="G152" t="str">
        <f>REPROFILE!G155</f>
        <v>05D10</v>
      </c>
      <c r="H152" t="str">
        <f>REPROFILE!H155</f>
        <v>A3</v>
      </c>
      <c r="I152">
        <f>REPROFILE!I155</f>
        <v>4</v>
      </c>
    </row>
    <row r="153" spans="1:9" x14ac:dyDescent="0.25">
      <c r="A153" t="str">
        <f>REPROFILE!A156</f>
        <v>A155</v>
      </c>
      <c r="B153">
        <f>REPROFILE!B156</f>
        <v>1</v>
      </c>
      <c r="C153" t="str">
        <f>REPROFILE!C156</f>
        <v>05D13</v>
      </c>
      <c r="D153" t="str">
        <f>REPROFILE!D156</f>
        <v>A3</v>
      </c>
      <c r="E153">
        <f>REPROFILE!E156</f>
        <v>2</v>
      </c>
      <c r="F153">
        <f>REPROFILE!F156</f>
        <v>2</v>
      </c>
      <c r="G153" t="str">
        <f>REPROFILE!G156</f>
        <v>05D13</v>
      </c>
      <c r="H153" t="str">
        <f>REPROFILE!H156</f>
        <v>A3</v>
      </c>
      <c r="I153">
        <f>REPROFILE!I156</f>
        <v>2</v>
      </c>
    </row>
    <row r="154" spans="1:9" x14ac:dyDescent="0.25">
      <c r="A154" t="str">
        <f>REPROFILE!A157</f>
        <v>A156</v>
      </c>
      <c r="B154">
        <f>REPROFILE!B157</f>
        <v>1</v>
      </c>
      <c r="C154" t="str">
        <f>REPROFILE!C157</f>
        <v>05D14</v>
      </c>
      <c r="D154" t="str">
        <f>REPROFILE!D157</f>
        <v>A3</v>
      </c>
      <c r="E154">
        <f>REPROFILE!E157</f>
        <v>2</v>
      </c>
      <c r="F154">
        <f>REPROFILE!F157</f>
        <v>2</v>
      </c>
      <c r="G154" t="str">
        <f>REPROFILE!G157</f>
        <v>05D14</v>
      </c>
      <c r="H154" t="str">
        <f>REPROFILE!H157</f>
        <v>A3</v>
      </c>
      <c r="I154">
        <f>REPROFILE!I157</f>
        <v>2</v>
      </c>
    </row>
    <row r="155" spans="1:9" x14ac:dyDescent="0.25">
      <c r="A155" t="str">
        <f>REPROFILE!A158</f>
        <v>A157</v>
      </c>
      <c r="B155">
        <f>REPROFILE!B158</f>
        <v>1</v>
      </c>
      <c r="C155" t="str">
        <f>REPROFILE!C158</f>
        <v>05D21</v>
      </c>
      <c r="D155" t="str">
        <f>REPROFILE!D158</f>
        <v>A3</v>
      </c>
      <c r="E155">
        <f>REPROFILE!E158</f>
        <v>4</v>
      </c>
      <c r="F155">
        <f>REPROFILE!F158</f>
        <v>4</v>
      </c>
      <c r="G155" t="str">
        <f>REPROFILE!G158</f>
        <v>05D21</v>
      </c>
      <c r="H155" t="str">
        <f>REPROFILE!H158</f>
        <v>A3</v>
      </c>
      <c r="I155">
        <f>REPROFILE!I158</f>
        <v>4</v>
      </c>
    </row>
    <row r="156" spans="1:9" x14ac:dyDescent="0.25">
      <c r="A156" t="str">
        <f>REPROFILE!A159</f>
        <v>A158</v>
      </c>
      <c r="B156">
        <f>REPROFILE!B159</f>
        <v>1</v>
      </c>
      <c r="C156" t="str">
        <f>REPROFILE!C159</f>
        <v>05D22</v>
      </c>
      <c r="D156" t="str">
        <f>REPROFILE!D159</f>
        <v>A3</v>
      </c>
      <c r="E156">
        <f>REPROFILE!E159</f>
        <v>4</v>
      </c>
      <c r="F156">
        <f>REPROFILE!F159</f>
        <v>4</v>
      </c>
      <c r="G156" t="str">
        <f>REPROFILE!G159</f>
        <v>05D22</v>
      </c>
      <c r="H156" t="str">
        <f>REPROFILE!H159</f>
        <v>A3</v>
      </c>
      <c r="I156">
        <f>REPROFILE!I159</f>
        <v>4</v>
      </c>
    </row>
    <row r="157" spans="1:9" x14ac:dyDescent="0.25">
      <c r="A157" t="str">
        <f>REPROFILE!A160</f>
        <v>A159</v>
      </c>
      <c r="B157">
        <f>REPROFILE!B160</f>
        <v>1</v>
      </c>
      <c r="C157" t="str">
        <f>REPROFILE!C160</f>
        <v>05D25</v>
      </c>
      <c r="D157" t="str">
        <f>REPROFILE!D160</f>
        <v>A3</v>
      </c>
      <c r="E157">
        <f>REPROFILE!E160</f>
        <v>2</v>
      </c>
      <c r="F157">
        <f>REPROFILE!F160</f>
        <v>2</v>
      </c>
      <c r="G157" t="str">
        <f>REPROFILE!G160</f>
        <v>05D25</v>
      </c>
      <c r="H157" t="str">
        <f>REPROFILE!H160</f>
        <v>A3</v>
      </c>
      <c r="I157">
        <f>REPROFILE!I160</f>
        <v>2</v>
      </c>
    </row>
    <row r="158" spans="1:9" x14ac:dyDescent="0.25">
      <c r="A158" t="str">
        <f>REPROFILE!A161</f>
        <v>A160</v>
      </c>
      <c r="B158">
        <f>REPROFILE!B161</f>
        <v>1</v>
      </c>
      <c r="C158" t="str">
        <f>REPROFILE!C161</f>
        <v>05D26</v>
      </c>
      <c r="D158" t="str">
        <f>REPROFILE!D161</f>
        <v>A3</v>
      </c>
      <c r="E158">
        <f>REPROFILE!E161</f>
        <v>2</v>
      </c>
      <c r="F158">
        <f>REPROFILE!F161</f>
        <v>2</v>
      </c>
      <c r="G158" t="str">
        <f>REPROFILE!G161</f>
        <v>05D26</v>
      </c>
      <c r="H158" t="str">
        <f>REPROFILE!H161</f>
        <v>A3</v>
      </c>
      <c r="I158">
        <f>REPROFILE!I161</f>
        <v>2</v>
      </c>
    </row>
    <row r="159" spans="1:9" x14ac:dyDescent="0.25">
      <c r="A159" t="str">
        <f>REPROFILE!A162</f>
        <v>A161</v>
      </c>
      <c r="B159">
        <f>REPROFILE!B162</f>
        <v>1</v>
      </c>
      <c r="C159" t="str">
        <f>REPROFILE!C162</f>
        <v>05D27</v>
      </c>
      <c r="D159" t="str">
        <f>REPROFILE!D162</f>
        <v>A3</v>
      </c>
      <c r="E159">
        <f>REPROFILE!E162</f>
        <v>4</v>
      </c>
      <c r="F159">
        <f>REPROFILE!F162</f>
        <v>4</v>
      </c>
      <c r="G159" t="str">
        <f>REPROFILE!G162</f>
        <v>05D27</v>
      </c>
      <c r="H159" t="str">
        <f>REPROFILE!H162</f>
        <v>A3</v>
      </c>
      <c r="I159">
        <f>REPROFILE!I162</f>
        <v>4</v>
      </c>
    </row>
    <row r="160" spans="1:9" x14ac:dyDescent="0.25">
      <c r="A160" t="str">
        <f>REPROFILE!A163</f>
        <v>A162</v>
      </c>
      <c r="B160">
        <f>REPROFILE!B163</f>
        <v>1</v>
      </c>
      <c r="C160" t="str">
        <f>REPROFILE!C163</f>
        <v>05D28</v>
      </c>
      <c r="D160" t="str">
        <f>REPROFILE!D163</f>
        <v>A3</v>
      </c>
      <c r="E160">
        <f>REPROFILE!E163</f>
        <v>4</v>
      </c>
      <c r="F160">
        <f>REPROFILE!F163</f>
        <v>4</v>
      </c>
      <c r="G160" t="str">
        <f>REPROFILE!G163</f>
        <v>05D28</v>
      </c>
      <c r="H160" t="str">
        <f>REPROFILE!H163</f>
        <v>A3</v>
      </c>
      <c r="I160">
        <f>REPROFILE!I163</f>
        <v>4</v>
      </c>
    </row>
    <row r="161" spans="1:9" x14ac:dyDescent="0.25">
      <c r="A161" t="str">
        <f>REPROFILE!A164</f>
        <v>A163</v>
      </c>
      <c r="B161">
        <f>REPROFILE!B164</f>
        <v>1</v>
      </c>
      <c r="C161" t="str">
        <f>REPROFILE!C164</f>
        <v>05D31</v>
      </c>
      <c r="D161" t="str">
        <f>REPROFILE!D164</f>
        <v>A3</v>
      </c>
      <c r="E161">
        <f>REPROFILE!E164</f>
        <v>2</v>
      </c>
      <c r="F161">
        <f>REPROFILE!F164</f>
        <v>2</v>
      </c>
      <c r="G161" t="str">
        <f>REPROFILE!G164</f>
        <v>05D31</v>
      </c>
      <c r="H161" t="str">
        <f>REPROFILE!H164</f>
        <v>A3</v>
      </c>
      <c r="I161">
        <f>REPROFILE!I164</f>
        <v>2</v>
      </c>
    </row>
    <row r="162" spans="1:9" x14ac:dyDescent="0.25">
      <c r="A162" t="str">
        <f>REPROFILE!A165</f>
        <v>A164</v>
      </c>
      <c r="B162">
        <f>REPROFILE!B165</f>
        <v>1</v>
      </c>
      <c r="C162" t="str">
        <f>REPROFILE!C165</f>
        <v>05D32</v>
      </c>
      <c r="D162" t="str">
        <f>REPROFILE!D165</f>
        <v>A3</v>
      </c>
      <c r="E162">
        <f>REPROFILE!E165</f>
        <v>4</v>
      </c>
      <c r="F162">
        <f>REPROFILE!F165</f>
        <v>4</v>
      </c>
      <c r="G162" t="str">
        <f>REPROFILE!G165</f>
        <v>05D32</v>
      </c>
      <c r="H162" t="str">
        <f>REPROFILE!H165</f>
        <v>A3</v>
      </c>
      <c r="I162">
        <f>REPROFILE!I165</f>
        <v>4</v>
      </c>
    </row>
    <row r="163" spans="1:9" x14ac:dyDescent="0.25">
      <c r="A163" t="str">
        <f>REPROFILE!A166</f>
        <v>A165</v>
      </c>
      <c r="B163">
        <f>REPROFILE!B166</f>
        <v>1</v>
      </c>
      <c r="C163" t="str">
        <f>REPROFILE!C166</f>
        <v>05D33</v>
      </c>
      <c r="D163" t="str">
        <f>REPROFILE!D166</f>
        <v>A3</v>
      </c>
      <c r="E163">
        <f>REPROFILE!E166</f>
        <v>2</v>
      </c>
      <c r="F163">
        <f>REPROFILE!F166</f>
        <v>2</v>
      </c>
      <c r="G163" t="str">
        <f>REPROFILE!G166</f>
        <v>05D33</v>
      </c>
      <c r="H163" t="str">
        <f>REPROFILE!H166</f>
        <v>A3</v>
      </c>
      <c r="I163">
        <f>REPROFILE!I166</f>
        <v>2</v>
      </c>
    </row>
    <row r="164" spans="1:9" x14ac:dyDescent="0.25">
      <c r="A164" t="str">
        <f>REPROFILE!A167</f>
        <v>A166</v>
      </c>
      <c r="B164">
        <f>REPROFILE!B167</f>
        <v>1</v>
      </c>
      <c r="C164" t="str">
        <f>REPROFILE!C167</f>
        <v>07A02</v>
      </c>
      <c r="D164" t="str">
        <f>REPROFILE!D167</f>
        <v>A4</v>
      </c>
      <c r="E164">
        <f>REPROFILE!E167</f>
        <v>2</v>
      </c>
      <c r="F164">
        <f>REPROFILE!F167</f>
        <v>2</v>
      </c>
      <c r="G164" t="str">
        <f>REPROFILE!G167</f>
        <v>07A02</v>
      </c>
      <c r="H164" t="str">
        <f>REPROFILE!H167</f>
        <v>A4</v>
      </c>
      <c r="I164">
        <f>REPROFILE!I167</f>
        <v>2</v>
      </c>
    </row>
    <row r="165" spans="1:9" x14ac:dyDescent="0.25">
      <c r="A165" t="str">
        <f>REPROFILE!A168</f>
        <v>A167</v>
      </c>
      <c r="B165">
        <f>REPROFILE!B168</f>
        <v>1</v>
      </c>
      <c r="C165" t="str">
        <f>REPROFILE!C168</f>
        <v>07A04</v>
      </c>
      <c r="D165" t="str">
        <f>REPROFILE!D168</f>
        <v>A4</v>
      </c>
      <c r="E165">
        <f>REPROFILE!E168</f>
        <v>2</v>
      </c>
      <c r="F165">
        <f>REPROFILE!F168</f>
        <v>2</v>
      </c>
      <c r="G165" t="str">
        <f>REPROFILE!G168</f>
        <v>07A04</v>
      </c>
      <c r="H165" t="str">
        <f>REPROFILE!H168</f>
        <v>A4</v>
      </c>
      <c r="I165">
        <f>REPROFILE!I168</f>
        <v>2</v>
      </c>
    </row>
    <row r="166" spans="1:9" x14ac:dyDescent="0.25">
      <c r="A166" t="str">
        <f>REPROFILE!A169</f>
        <v>A168</v>
      </c>
      <c r="B166">
        <f>REPROFILE!B169</f>
        <v>1</v>
      </c>
      <c r="C166" t="str">
        <f>REPROFILE!C169</f>
        <v>07A06</v>
      </c>
      <c r="D166" t="str">
        <f>REPROFILE!D169</f>
        <v>A4</v>
      </c>
      <c r="E166">
        <f>REPROFILE!E169</f>
        <v>2</v>
      </c>
      <c r="F166">
        <f>REPROFILE!F169</f>
        <v>2</v>
      </c>
      <c r="G166" t="str">
        <f>REPROFILE!G169</f>
        <v>07A06</v>
      </c>
      <c r="H166" t="str">
        <f>REPROFILE!H169</f>
        <v>A4</v>
      </c>
      <c r="I166">
        <f>REPROFILE!I169</f>
        <v>2</v>
      </c>
    </row>
    <row r="167" spans="1:9" x14ac:dyDescent="0.25">
      <c r="A167" t="str">
        <f>REPROFILE!A170</f>
        <v>A169</v>
      </c>
      <c r="B167">
        <f>REPROFILE!B170</f>
        <v>1</v>
      </c>
      <c r="C167" t="str">
        <f>REPROFILE!C170</f>
        <v>07A10</v>
      </c>
      <c r="D167" t="str">
        <f>REPROFILE!D170</f>
        <v>A4</v>
      </c>
      <c r="E167">
        <f>REPROFILE!E170</f>
        <v>2</v>
      </c>
      <c r="F167">
        <f>REPROFILE!F170</f>
        <v>2</v>
      </c>
      <c r="G167" t="str">
        <f>REPROFILE!G170</f>
        <v>07A10</v>
      </c>
      <c r="H167" t="str">
        <f>REPROFILE!H170</f>
        <v>A4</v>
      </c>
      <c r="I167">
        <f>REPROFILE!I170</f>
        <v>2</v>
      </c>
    </row>
    <row r="168" spans="1:9" x14ac:dyDescent="0.25">
      <c r="A168" t="str">
        <f>REPROFILE!A171</f>
        <v>A170</v>
      </c>
      <c r="B168">
        <f>REPROFILE!B171</f>
        <v>1</v>
      </c>
      <c r="C168" t="str">
        <f>REPROFILE!C171</f>
        <v>07A12</v>
      </c>
      <c r="D168" t="str">
        <f>REPROFILE!D171</f>
        <v>A4</v>
      </c>
      <c r="E168">
        <f>REPROFILE!E171</f>
        <v>2</v>
      </c>
      <c r="F168">
        <f>REPROFILE!F171</f>
        <v>2</v>
      </c>
      <c r="G168" t="str">
        <f>REPROFILE!G171</f>
        <v>07A12</v>
      </c>
      <c r="H168" t="str">
        <f>REPROFILE!H171</f>
        <v>A4</v>
      </c>
      <c r="I168">
        <f>REPROFILE!I171</f>
        <v>2</v>
      </c>
    </row>
    <row r="169" spans="1:9" x14ac:dyDescent="0.25">
      <c r="A169" t="str">
        <f>REPROFILE!A172</f>
        <v>A171</v>
      </c>
      <c r="B169">
        <f>REPROFILE!B172</f>
        <v>1</v>
      </c>
      <c r="C169" t="str">
        <f>REPROFILE!C172</f>
        <v>07A22</v>
      </c>
      <c r="D169" t="str">
        <f>REPROFILE!D172</f>
        <v>A4</v>
      </c>
      <c r="E169">
        <f>REPROFILE!E172</f>
        <v>2</v>
      </c>
      <c r="F169">
        <f>REPROFILE!F172</f>
        <v>2</v>
      </c>
      <c r="G169" t="str">
        <f>REPROFILE!G172</f>
        <v>07A22</v>
      </c>
      <c r="H169" t="str">
        <f>REPROFILE!H172</f>
        <v>A4</v>
      </c>
      <c r="I169">
        <f>REPROFILE!I172</f>
        <v>2</v>
      </c>
    </row>
    <row r="170" spans="1:9" x14ac:dyDescent="0.25">
      <c r="A170" t="str">
        <f>REPROFILE!A173</f>
        <v>A172</v>
      </c>
      <c r="B170">
        <f>REPROFILE!B173</f>
        <v>1</v>
      </c>
      <c r="C170" t="str">
        <f>REPROFILE!C173</f>
        <v>07A24</v>
      </c>
      <c r="D170" t="str">
        <f>REPROFILE!D173</f>
        <v>A4</v>
      </c>
      <c r="E170">
        <f>REPROFILE!E173</f>
        <v>2</v>
      </c>
      <c r="F170">
        <f>REPROFILE!F173</f>
        <v>2</v>
      </c>
      <c r="G170" t="str">
        <f>REPROFILE!G173</f>
        <v>07A24</v>
      </c>
      <c r="H170" t="str">
        <f>REPROFILE!H173</f>
        <v>A4</v>
      </c>
      <c r="I170">
        <f>REPROFILE!I173</f>
        <v>2</v>
      </c>
    </row>
    <row r="171" spans="1:9" x14ac:dyDescent="0.25">
      <c r="A171" t="str">
        <f>REPROFILE!A174</f>
        <v>A173</v>
      </c>
      <c r="B171">
        <f>REPROFILE!B174</f>
        <v>1</v>
      </c>
      <c r="C171" t="str">
        <f>REPROFILE!C174</f>
        <v>07A26</v>
      </c>
      <c r="D171" t="str">
        <f>REPROFILE!D174</f>
        <v>A4</v>
      </c>
      <c r="E171">
        <f>REPROFILE!E174</f>
        <v>2</v>
      </c>
      <c r="F171">
        <f>REPROFILE!F174</f>
        <v>2</v>
      </c>
      <c r="G171" t="str">
        <f>REPROFILE!G174</f>
        <v>07A26</v>
      </c>
      <c r="H171" t="str">
        <f>REPROFILE!H174</f>
        <v>A4</v>
      </c>
      <c r="I171">
        <f>REPROFILE!I174</f>
        <v>2</v>
      </c>
    </row>
    <row r="172" spans="1:9" x14ac:dyDescent="0.25">
      <c r="A172" t="str">
        <f>REPROFILE!A175</f>
        <v>A174</v>
      </c>
      <c r="B172">
        <f>REPROFILE!B175</f>
        <v>1</v>
      </c>
      <c r="C172" t="str">
        <f>REPROFILE!C175</f>
        <v>07A28</v>
      </c>
      <c r="D172" t="str">
        <f>REPROFILE!D175</f>
        <v>A4</v>
      </c>
      <c r="E172">
        <f>REPROFILE!E175</f>
        <v>2</v>
      </c>
      <c r="F172">
        <f>REPROFILE!F175</f>
        <v>2</v>
      </c>
      <c r="G172" t="str">
        <f>REPROFILE!G175</f>
        <v>07A28</v>
      </c>
      <c r="H172" t="str">
        <f>REPROFILE!H175</f>
        <v>A4</v>
      </c>
      <c r="I172">
        <f>REPROFILE!I175</f>
        <v>2</v>
      </c>
    </row>
    <row r="173" spans="1:9" x14ac:dyDescent="0.25">
      <c r="A173" t="str">
        <f>REPROFILE!A176</f>
        <v>A175</v>
      </c>
      <c r="B173">
        <f>REPROFILE!B176</f>
        <v>1</v>
      </c>
      <c r="C173" t="str">
        <f>REPROFILE!C176</f>
        <v>07A30</v>
      </c>
      <c r="D173" t="str">
        <f>REPROFILE!D176</f>
        <v>A4</v>
      </c>
      <c r="E173">
        <f>REPROFILE!E176</f>
        <v>2</v>
      </c>
      <c r="F173">
        <f>REPROFILE!F176</f>
        <v>2</v>
      </c>
      <c r="G173" t="str">
        <f>REPROFILE!G176</f>
        <v>07A30</v>
      </c>
      <c r="H173" t="str">
        <f>REPROFILE!H176</f>
        <v>A4</v>
      </c>
      <c r="I173">
        <f>REPROFILE!I176</f>
        <v>2</v>
      </c>
    </row>
    <row r="174" spans="1:9" x14ac:dyDescent="0.25">
      <c r="A174" t="str">
        <f>REPROFILE!A177</f>
        <v>A176</v>
      </c>
      <c r="B174">
        <f>REPROFILE!B177</f>
        <v>1</v>
      </c>
      <c r="C174" t="str">
        <f>REPROFILE!C177</f>
        <v>07A32</v>
      </c>
      <c r="D174" t="str">
        <f>REPROFILE!D177</f>
        <v>A4</v>
      </c>
      <c r="E174">
        <f>REPROFILE!E177</f>
        <v>2</v>
      </c>
      <c r="F174">
        <f>REPROFILE!F177</f>
        <v>2</v>
      </c>
      <c r="G174" t="str">
        <f>REPROFILE!G177</f>
        <v>07A32</v>
      </c>
      <c r="H174" t="str">
        <f>REPROFILE!H177</f>
        <v>A4</v>
      </c>
      <c r="I174">
        <f>REPROFILE!I177</f>
        <v>2</v>
      </c>
    </row>
    <row r="175" spans="1:9" x14ac:dyDescent="0.25">
      <c r="A175" t="str">
        <f>REPROFILE!A178</f>
        <v>A177</v>
      </c>
      <c r="B175">
        <f>REPROFILE!B178</f>
        <v>1</v>
      </c>
      <c r="C175" t="str">
        <f>REPROFILE!C178</f>
        <v>07A34</v>
      </c>
      <c r="D175" t="str">
        <f>REPROFILE!D178</f>
        <v>A4</v>
      </c>
      <c r="E175">
        <f>REPROFILE!E178</f>
        <v>2</v>
      </c>
      <c r="F175">
        <f>REPROFILE!F178</f>
        <v>2</v>
      </c>
      <c r="G175" t="str">
        <f>REPROFILE!G178</f>
        <v>07A34</v>
      </c>
      <c r="H175" t="str">
        <f>REPROFILE!H178</f>
        <v>A4</v>
      </c>
      <c r="I175">
        <f>REPROFILE!I178</f>
        <v>2</v>
      </c>
    </row>
    <row r="176" spans="1:9" x14ac:dyDescent="0.25">
      <c r="A176" t="e">
        <f>REPROFILE!#REF!</f>
        <v>#REF!</v>
      </c>
      <c r="B176" t="e">
        <f>REPROFILE!#REF!</f>
        <v>#REF!</v>
      </c>
      <c r="C176" t="e">
        <f>REPROFILE!#REF!</f>
        <v>#REF!</v>
      </c>
      <c r="D176" t="e">
        <f>REPROFILE!#REF!</f>
        <v>#REF!</v>
      </c>
      <c r="E176" t="e">
        <f>REPROFILE!#REF!</f>
        <v>#REF!</v>
      </c>
      <c r="F176" t="e">
        <f>REPROFILE!#REF!</f>
        <v>#REF!</v>
      </c>
      <c r="G176" t="e">
        <f>REPROFILE!#REF!</f>
        <v>#REF!</v>
      </c>
      <c r="H176" t="e">
        <f>REPROFILE!#REF!</f>
        <v>#REF!</v>
      </c>
      <c r="I176" t="e">
        <f>REPROFILE!#REF!</f>
        <v>#REF!</v>
      </c>
    </row>
    <row r="177" spans="1:9" x14ac:dyDescent="0.25">
      <c r="A177" t="str">
        <f>REPROFILE!A179</f>
        <v>A179</v>
      </c>
      <c r="B177">
        <f>REPROFILE!B179</f>
        <v>1</v>
      </c>
      <c r="C177" t="str">
        <f>REPROFILE!C179</f>
        <v>07B02</v>
      </c>
      <c r="D177" t="str">
        <f>REPROFILE!D179</f>
        <v>A4</v>
      </c>
      <c r="E177">
        <f>REPROFILE!E179</f>
        <v>2</v>
      </c>
      <c r="F177">
        <f>REPROFILE!F179</f>
        <v>2</v>
      </c>
      <c r="G177" t="str">
        <f>REPROFILE!G179</f>
        <v>07B02</v>
      </c>
      <c r="H177" t="str">
        <f>REPROFILE!H179</f>
        <v>A4</v>
      </c>
      <c r="I177">
        <f>REPROFILE!I179</f>
        <v>2</v>
      </c>
    </row>
    <row r="178" spans="1:9" x14ac:dyDescent="0.25">
      <c r="A178" t="str">
        <f>REPROFILE!A180</f>
        <v>A181</v>
      </c>
      <c r="B178">
        <f>REPROFILE!B180</f>
        <v>1</v>
      </c>
      <c r="C178" t="str">
        <f>REPROFILE!C180</f>
        <v>07B06</v>
      </c>
      <c r="D178" t="str">
        <f>REPROFILE!D180</f>
        <v>A4</v>
      </c>
      <c r="E178">
        <f>REPROFILE!E180</f>
        <v>2</v>
      </c>
      <c r="F178">
        <f>REPROFILE!F180</f>
        <v>2</v>
      </c>
      <c r="G178" t="str">
        <f>REPROFILE!G180</f>
        <v>07B06</v>
      </c>
      <c r="H178" t="str">
        <f>REPROFILE!H180</f>
        <v>A4</v>
      </c>
      <c r="I178">
        <f>REPROFILE!I180</f>
        <v>2</v>
      </c>
    </row>
    <row r="179" spans="1:9" x14ac:dyDescent="0.25">
      <c r="A179" t="str">
        <f>REPROFILE!A181</f>
        <v>A182</v>
      </c>
      <c r="B179">
        <f>REPROFILE!B181</f>
        <v>1</v>
      </c>
      <c r="C179" t="str">
        <f>REPROFILE!C181</f>
        <v>07B08</v>
      </c>
      <c r="D179" t="str">
        <f>REPROFILE!D181</f>
        <v>A4</v>
      </c>
      <c r="E179">
        <f>REPROFILE!E181</f>
        <v>2</v>
      </c>
      <c r="F179">
        <f>REPROFILE!F181</f>
        <v>2</v>
      </c>
      <c r="G179" t="str">
        <f>REPROFILE!G181</f>
        <v>07B08</v>
      </c>
      <c r="H179" t="str">
        <f>REPROFILE!H181</f>
        <v>A4</v>
      </c>
      <c r="I179">
        <f>REPROFILE!I181</f>
        <v>2</v>
      </c>
    </row>
    <row r="180" spans="1:9" x14ac:dyDescent="0.25">
      <c r="A180" t="str">
        <f>REPROFILE!A182</f>
        <v>A183</v>
      </c>
      <c r="B180">
        <f>REPROFILE!B182</f>
        <v>1</v>
      </c>
      <c r="C180" t="str">
        <f>REPROFILE!C182</f>
        <v>07B10</v>
      </c>
      <c r="D180" t="str">
        <f>REPROFILE!D182</f>
        <v>A4</v>
      </c>
      <c r="E180">
        <f>REPROFILE!E182</f>
        <v>2</v>
      </c>
      <c r="F180">
        <f>REPROFILE!F182</f>
        <v>2</v>
      </c>
      <c r="G180" t="str">
        <f>REPROFILE!G182</f>
        <v>07B10</v>
      </c>
      <c r="H180" t="str">
        <f>REPROFILE!H182</f>
        <v>A4</v>
      </c>
      <c r="I180">
        <f>REPROFILE!I182</f>
        <v>2</v>
      </c>
    </row>
    <row r="181" spans="1:9" x14ac:dyDescent="0.25">
      <c r="A181" t="str">
        <f>REPROFILE!A183</f>
        <v>A184</v>
      </c>
      <c r="B181">
        <f>REPROFILE!B183</f>
        <v>1</v>
      </c>
      <c r="C181" t="str">
        <f>REPROFILE!C183</f>
        <v>07B12</v>
      </c>
      <c r="D181" t="str">
        <f>REPROFILE!D183</f>
        <v>A4</v>
      </c>
      <c r="E181">
        <f>REPROFILE!E183</f>
        <v>2</v>
      </c>
      <c r="F181">
        <f>REPROFILE!F183</f>
        <v>2</v>
      </c>
      <c r="G181" t="str">
        <f>REPROFILE!G183</f>
        <v>07B12</v>
      </c>
      <c r="H181" t="str">
        <f>REPROFILE!H183</f>
        <v>A4</v>
      </c>
      <c r="I181">
        <f>REPROFILE!I183</f>
        <v>2</v>
      </c>
    </row>
    <row r="182" spans="1:9" x14ac:dyDescent="0.25">
      <c r="A182" t="str">
        <f>REPROFILE!A184</f>
        <v>A185</v>
      </c>
      <c r="B182">
        <f>REPROFILE!B184</f>
        <v>1</v>
      </c>
      <c r="C182" t="str">
        <f>REPROFILE!C184</f>
        <v>07B14</v>
      </c>
      <c r="D182" t="str">
        <f>REPROFILE!D184</f>
        <v>A4</v>
      </c>
      <c r="E182">
        <f>REPROFILE!E184</f>
        <v>2</v>
      </c>
      <c r="F182">
        <f>REPROFILE!F184</f>
        <v>2</v>
      </c>
      <c r="G182" t="str">
        <f>REPROFILE!G184</f>
        <v>07B14</v>
      </c>
      <c r="H182" t="str">
        <f>REPROFILE!H184</f>
        <v>A4</v>
      </c>
      <c r="I182">
        <f>REPROFILE!I184</f>
        <v>2</v>
      </c>
    </row>
    <row r="183" spans="1:9" x14ac:dyDescent="0.25">
      <c r="A183" t="str">
        <f>REPROFILE!A185</f>
        <v>A186</v>
      </c>
      <c r="B183">
        <f>REPROFILE!B185</f>
        <v>1</v>
      </c>
      <c r="C183" t="str">
        <f>REPROFILE!C185</f>
        <v>07B22</v>
      </c>
      <c r="D183" t="str">
        <f>REPROFILE!D185</f>
        <v>A4</v>
      </c>
      <c r="E183">
        <f>REPROFILE!E185</f>
        <v>2</v>
      </c>
      <c r="F183">
        <f>REPROFILE!F185</f>
        <v>2</v>
      </c>
      <c r="G183" t="str">
        <f>REPROFILE!G185</f>
        <v>07B22</v>
      </c>
      <c r="H183" t="str">
        <f>REPROFILE!H185</f>
        <v>A4</v>
      </c>
      <c r="I183">
        <f>REPROFILE!I185</f>
        <v>2</v>
      </c>
    </row>
    <row r="184" spans="1:9" x14ac:dyDescent="0.25">
      <c r="A184" t="str">
        <f>REPROFILE!A186</f>
        <v>A187</v>
      </c>
      <c r="B184">
        <f>REPROFILE!B186</f>
        <v>1</v>
      </c>
      <c r="C184" t="str">
        <f>REPROFILE!C186</f>
        <v>07B24</v>
      </c>
      <c r="D184" t="str">
        <f>REPROFILE!D186</f>
        <v>A4</v>
      </c>
      <c r="E184">
        <f>REPROFILE!E186</f>
        <v>2</v>
      </c>
      <c r="F184">
        <f>REPROFILE!F186</f>
        <v>2</v>
      </c>
      <c r="G184" t="str">
        <f>REPROFILE!G186</f>
        <v>07B24</v>
      </c>
      <c r="H184" t="str">
        <f>REPROFILE!H186</f>
        <v>A4</v>
      </c>
      <c r="I184">
        <f>REPROFILE!I186</f>
        <v>2</v>
      </c>
    </row>
    <row r="185" spans="1:9" x14ac:dyDescent="0.25">
      <c r="A185" t="str">
        <f>REPROFILE!A187</f>
        <v>A188</v>
      </c>
      <c r="B185">
        <f>REPROFILE!B187</f>
        <v>1</v>
      </c>
      <c r="C185" t="str">
        <f>REPROFILE!C187</f>
        <v>07B26</v>
      </c>
      <c r="D185" t="str">
        <f>REPROFILE!D187</f>
        <v>A4</v>
      </c>
      <c r="E185">
        <f>REPROFILE!E187</f>
        <v>2</v>
      </c>
      <c r="F185">
        <f>REPROFILE!F187</f>
        <v>2</v>
      </c>
      <c r="G185" t="str">
        <f>REPROFILE!G187</f>
        <v>07B26</v>
      </c>
      <c r="H185" t="str">
        <f>REPROFILE!H187</f>
        <v>A4</v>
      </c>
      <c r="I185">
        <f>REPROFILE!I187</f>
        <v>2</v>
      </c>
    </row>
    <row r="186" spans="1:9" x14ac:dyDescent="0.25">
      <c r="A186" t="str">
        <f>REPROFILE!A188</f>
        <v>A189</v>
      </c>
      <c r="B186">
        <f>REPROFILE!B188</f>
        <v>1</v>
      </c>
      <c r="C186" t="str">
        <f>REPROFILE!C188</f>
        <v>07B28</v>
      </c>
      <c r="D186" t="str">
        <f>REPROFILE!D188</f>
        <v>A4</v>
      </c>
      <c r="E186">
        <f>REPROFILE!E188</f>
        <v>2</v>
      </c>
      <c r="F186">
        <f>REPROFILE!F188</f>
        <v>2</v>
      </c>
      <c r="G186" t="str">
        <f>REPROFILE!G188</f>
        <v>07B28</v>
      </c>
      <c r="H186" t="str">
        <f>REPROFILE!H188</f>
        <v>A4</v>
      </c>
      <c r="I186">
        <f>REPROFILE!I188</f>
        <v>2</v>
      </c>
    </row>
    <row r="187" spans="1:9" x14ac:dyDescent="0.25">
      <c r="A187" t="str">
        <f>REPROFILE!A189</f>
        <v>A190</v>
      </c>
      <c r="B187">
        <f>REPROFILE!B189</f>
        <v>1</v>
      </c>
      <c r="C187" t="str">
        <f>REPROFILE!C189</f>
        <v>07B30</v>
      </c>
      <c r="D187" t="str">
        <f>REPROFILE!D189</f>
        <v>A4</v>
      </c>
      <c r="E187">
        <f>REPROFILE!E189</f>
        <v>2</v>
      </c>
      <c r="F187">
        <f>REPROFILE!F189</f>
        <v>2</v>
      </c>
      <c r="G187" t="str">
        <f>REPROFILE!G189</f>
        <v>07B30</v>
      </c>
      <c r="H187" t="str">
        <f>REPROFILE!H189</f>
        <v>A4</v>
      </c>
      <c r="I187">
        <f>REPROFILE!I189</f>
        <v>2</v>
      </c>
    </row>
    <row r="188" spans="1:9" x14ac:dyDescent="0.25">
      <c r="A188" t="str">
        <f>REPROFILE!A190</f>
        <v>A191</v>
      </c>
      <c r="B188">
        <f>REPROFILE!B190</f>
        <v>1</v>
      </c>
      <c r="C188" t="str">
        <f>REPROFILE!C190</f>
        <v>07B32</v>
      </c>
      <c r="D188" t="str">
        <f>REPROFILE!D190</f>
        <v>A4</v>
      </c>
      <c r="E188">
        <f>REPROFILE!E190</f>
        <v>2</v>
      </c>
      <c r="F188">
        <f>REPROFILE!F190</f>
        <v>2</v>
      </c>
      <c r="G188" t="str">
        <f>REPROFILE!G190</f>
        <v>07B32</v>
      </c>
      <c r="H188" t="str">
        <f>REPROFILE!H190</f>
        <v>A4</v>
      </c>
      <c r="I188">
        <f>REPROFILE!I190</f>
        <v>2</v>
      </c>
    </row>
    <row r="189" spans="1:9" x14ac:dyDescent="0.25">
      <c r="A189" t="str">
        <f>REPROFILE!A191</f>
        <v>A192</v>
      </c>
      <c r="B189">
        <f>REPROFILE!B191</f>
        <v>1</v>
      </c>
      <c r="C189" t="str">
        <f>REPROFILE!C191</f>
        <v>07B34</v>
      </c>
      <c r="D189" t="str">
        <f>REPROFILE!D191</f>
        <v>A4</v>
      </c>
      <c r="E189">
        <f>REPROFILE!E191</f>
        <v>2</v>
      </c>
      <c r="F189">
        <f>REPROFILE!F191</f>
        <v>2</v>
      </c>
      <c r="G189" t="str">
        <f>REPROFILE!G191</f>
        <v>07B34</v>
      </c>
      <c r="H189" t="str">
        <f>REPROFILE!H191</f>
        <v>A4</v>
      </c>
      <c r="I189">
        <f>REPROFILE!I191</f>
        <v>2</v>
      </c>
    </row>
    <row r="190" spans="1:9" x14ac:dyDescent="0.25">
      <c r="A190" t="str">
        <f>REPROFILE!A192</f>
        <v>A193</v>
      </c>
      <c r="B190">
        <f>REPROFILE!B192</f>
        <v>1</v>
      </c>
      <c r="C190" t="str">
        <f>REPROFILE!C192</f>
        <v>07C01</v>
      </c>
      <c r="D190" t="str">
        <f>REPROFILE!D192</f>
        <v>A4</v>
      </c>
      <c r="E190">
        <f>REPROFILE!E192</f>
        <v>2</v>
      </c>
      <c r="F190">
        <f>REPROFILE!F192</f>
        <v>2</v>
      </c>
      <c r="G190" t="str">
        <f>REPROFILE!G192</f>
        <v>07C01</v>
      </c>
      <c r="H190" t="str">
        <f>REPROFILE!H192</f>
        <v>A4</v>
      </c>
      <c r="I190">
        <f>REPROFILE!I192</f>
        <v>2</v>
      </c>
    </row>
    <row r="191" spans="1:9" x14ac:dyDescent="0.25">
      <c r="A191" t="str">
        <f>REPROFILE!A193</f>
        <v>A194</v>
      </c>
      <c r="B191">
        <f>REPROFILE!B193</f>
        <v>1</v>
      </c>
      <c r="C191" t="str">
        <f>REPROFILE!C193</f>
        <v>07C02</v>
      </c>
      <c r="D191" t="str">
        <f>REPROFILE!D193</f>
        <v>A4</v>
      </c>
      <c r="E191">
        <f>REPROFILE!E193</f>
        <v>2</v>
      </c>
      <c r="F191">
        <f>REPROFILE!F193</f>
        <v>2</v>
      </c>
      <c r="G191" t="str">
        <f>REPROFILE!G193</f>
        <v>07C02</v>
      </c>
      <c r="H191" t="str">
        <f>REPROFILE!H193</f>
        <v>A4</v>
      </c>
      <c r="I191">
        <f>REPROFILE!I193</f>
        <v>2</v>
      </c>
    </row>
    <row r="192" spans="1:9" x14ac:dyDescent="0.25">
      <c r="A192" t="str">
        <f>REPROFILE!A194</f>
        <v>A195</v>
      </c>
      <c r="B192">
        <f>REPROFILE!B194</f>
        <v>1</v>
      </c>
      <c r="C192" t="str">
        <f>REPROFILE!C194</f>
        <v>07C03</v>
      </c>
      <c r="D192" t="str">
        <f>REPROFILE!D194</f>
        <v>A4</v>
      </c>
      <c r="E192">
        <f>REPROFILE!E194</f>
        <v>4</v>
      </c>
      <c r="F192">
        <f>REPROFILE!F194</f>
        <v>4</v>
      </c>
      <c r="G192" t="str">
        <f>REPROFILE!G194</f>
        <v>07C03</v>
      </c>
      <c r="H192" t="str">
        <f>REPROFILE!H194</f>
        <v>A4</v>
      </c>
      <c r="I192">
        <f>REPROFILE!I194</f>
        <v>4</v>
      </c>
    </row>
    <row r="193" spans="1:9" x14ac:dyDescent="0.25">
      <c r="A193" t="str">
        <f>REPROFILE!A195</f>
        <v>A196</v>
      </c>
      <c r="B193">
        <f>REPROFILE!B195</f>
        <v>1</v>
      </c>
      <c r="C193" t="str">
        <f>REPROFILE!C195</f>
        <v>07C04</v>
      </c>
      <c r="D193" t="str">
        <f>REPROFILE!D195</f>
        <v>A4</v>
      </c>
      <c r="E193">
        <f>REPROFILE!E195</f>
        <v>2</v>
      </c>
      <c r="F193">
        <f>REPROFILE!F195</f>
        <v>2</v>
      </c>
      <c r="G193" t="str">
        <f>REPROFILE!G195</f>
        <v>07C04</v>
      </c>
      <c r="H193" t="str">
        <f>REPROFILE!H195</f>
        <v>A4</v>
      </c>
      <c r="I193">
        <f>REPROFILE!I195</f>
        <v>2</v>
      </c>
    </row>
    <row r="194" spans="1:9" x14ac:dyDescent="0.25">
      <c r="A194" t="str">
        <f>REPROFILE!A196</f>
        <v>A197</v>
      </c>
      <c r="B194">
        <f>REPROFILE!B196</f>
        <v>1</v>
      </c>
      <c r="C194" t="str">
        <f>REPROFILE!C196</f>
        <v>07C06</v>
      </c>
      <c r="D194" t="str">
        <f>REPROFILE!D196</f>
        <v>A4</v>
      </c>
      <c r="E194">
        <f>REPROFILE!E196</f>
        <v>2</v>
      </c>
      <c r="F194">
        <f>REPROFILE!F196</f>
        <v>2</v>
      </c>
      <c r="G194" t="str">
        <f>REPROFILE!G196</f>
        <v>07C06</v>
      </c>
      <c r="H194" t="str">
        <f>REPROFILE!H196</f>
        <v>A4</v>
      </c>
      <c r="I194">
        <f>REPROFILE!I196</f>
        <v>2</v>
      </c>
    </row>
    <row r="195" spans="1:9" x14ac:dyDescent="0.25">
      <c r="A195" t="str">
        <f>REPROFILE!A197</f>
        <v>A198</v>
      </c>
      <c r="B195">
        <f>REPROFILE!B197</f>
        <v>1</v>
      </c>
      <c r="C195" t="str">
        <f>REPROFILE!C197</f>
        <v>07C07</v>
      </c>
      <c r="D195" t="str">
        <f>REPROFILE!D197</f>
        <v>A4</v>
      </c>
      <c r="E195">
        <f>REPROFILE!E197</f>
        <v>2</v>
      </c>
      <c r="F195">
        <f>REPROFILE!F197</f>
        <v>2</v>
      </c>
      <c r="G195" t="str">
        <f>REPROFILE!G197</f>
        <v>07C07</v>
      </c>
      <c r="H195" t="str">
        <f>REPROFILE!H197</f>
        <v>A4</v>
      </c>
      <c r="I195">
        <f>REPROFILE!I197</f>
        <v>2</v>
      </c>
    </row>
    <row r="196" spans="1:9" x14ac:dyDescent="0.25">
      <c r="A196" t="str">
        <f>REPROFILE!A198</f>
        <v>A199</v>
      </c>
      <c r="B196">
        <f>REPROFILE!B198</f>
        <v>1</v>
      </c>
      <c r="C196" t="str">
        <f>REPROFILE!C198</f>
        <v>07C08</v>
      </c>
      <c r="D196" t="str">
        <f>REPROFILE!D198</f>
        <v>A4</v>
      </c>
      <c r="E196">
        <f>REPROFILE!E198</f>
        <v>2</v>
      </c>
      <c r="F196">
        <f>REPROFILE!F198</f>
        <v>2</v>
      </c>
      <c r="G196" t="str">
        <f>REPROFILE!G198</f>
        <v>07C08</v>
      </c>
      <c r="H196" t="str">
        <f>REPROFILE!H198</f>
        <v>A4</v>
      </c>
      <c r="I196">
        <f>REPROFILE!I198</f>
        <v>2</v>
      </c>
    </row>
    <row r="197" spans="1:9" x14ac:dyDescent="0.25">
      <c r="A197" t="str">
        <f>REPROFILE!A199</f>
        <v>A200</v>
      </c>
      <c r="B197">
        <f>REPROFILE!B199</f>
        <v>1</v>
      </c>
      <c r="C197" t="str">
        <f>REPROFILE!C199</f>
        <v>07C09</v>
      </c>
      <c r="D197" t="str">
        <f>REPROFILE!D199</f>
        <v>A4</v>
      </c>
      <c r="E197">
        <f>REPROFILE!E199</f>
        <v>6</v>
      </c>
      <c r="F197">
        <f>REPROFILE!F199</f>
        <v>6</v>
      </c>
      <c r="G197" t="str">
        <f>REPROFILE!G199</f>
        <v>07C09</v>
      </c>
      <c r="H197" t="str">
        <f>REPROFILE!H199</f>
        <v>A4</v>
      </c>
      <c r="I197">
        <f>REPROFILE!I199</f>
        <v>6</v>
      </c>
    </row>
    <row r="198" spans="1:9" x14ac:dyDescent="0.25">
      <c r="A198" t="str">
        <f>REPROFILE!A200</f>
        <v>A201</v>
      </c>
      <c r="B198">
        <f>REPROFILE!B200</f>
        <v>1</v>
      </c>
      <c r="C198" t="str">
        <f>REPROFILE!C200</f>
        <v>07C10</v>
      </c>
      <c r="D198" t="str">
        <f>REPROFILE!D200</f>
        <v>A4</v>
      </c>
      <c r="E198">
        <f>REPROFILE!E200</f>
        <v>2</v>
      </c>
      <c r="F198">
        <f>REPROFILE!F200</f>
        <v>2</v>
      </c>
      <c r="G198" t="str">
        <f>REPROFILE!G200</f>
        <v>07C10</v>
      </c>
      <c r="H198" t="str">
        <f>REPROFILE!H200</f>
        <v>A4</v>
      </c>
      <c r="I198">
        <f>REPROFILE!I200</f>
        <v>2</v>
      </c>
    </row>
    <row r="199" spans="1:9" x14ac:dyDescent="0.25">
      <c r="A199" t="str">
        <f>REPROFILE!A201</f>
        <v>A202</v>
      </c>
      <c r="B199">
        <f>REPROFILE!B201</f>
        <v>1</v>
      </c>
      <c r="C199" t="str">
        <f>REPROFILE!C201</f>
        <v>07C12</v>
      </c>
      <c r="D199" t="str">
        <f>REPROFILE!D201</f>
        <v>A4</v>
      </c>
      <c r="E199">
        <f>REPROFILE!E201</f>
        <v>2</v>
      </c>
      <c r="F199">
        <f>REPROFILE!F201</f>
        <v>2</v>
      </c>
      <c r="G199" t="str">
        <f>REPROFILE!G201</f>
        <v>07C12</v>
      </c>
      <c r="H199" t="str">
        <f>REPROFILE!H201</f>
        <v>A4</v>
      </c>
      <c r="I199">
        <f>REPROFILE!I201</f>
        <v>2</v>
      </c>
    </row>
    <row r="200" spans="1:9" x14ac:dyDescent="0.25">
      <c r="A200" t="str">
        <f>REPROFILE!A202</f>
        <v>A203</v>
      </c>
      <c r="B200">
        <f>REPROFILE!B202</f>
        <v>1</v>
      </c>
      <c r="C200" t="str">
        <f>REPROFILE!C202</f>
        <v>07C14</v>
      </c>
      <c r="D200" t="str">
        <f>REPROFILE!D202</f>
        <v>A4</v>
      </c>
      <c r="E200">
        <f>REPROFILE!E202</f>
        <v>2</v>
      </c>
      <c r="F200">
        <f>REPROFILE!F202</f>
        <v>2</v>
      </c>
      <c r="G200" t="str">
        <f>REPROFILE!G202</f>
        <v>07C14</v>
      </c>
      <c r="H200" t="str">
        <f>REPROFILE!H202</f>
        <v>A4</v>
      </c>
      <c r="I200">
        <f>REPROFILE!I202</f>
        <v>2</v>
      </c>
    </row>
    <row r="201" spans="1:9" x14ac:dyDescent="0.25">
      <c r="A201" t="str">
        <f>REPROFILE!A203</f>
        <v>A204</v>
      </c>
      <c r="B201">
        <f>REPROFILE!B203</f>
        <v>1</v>
      </c>
      <c r="C201" t="str">
        <f>REPROFILE!C203</f>
        <v>07C21</v>
      </c>
      <c r="D201" t="str">
        <f>REPROFILE!D203</f>
        <v>A4</v>
      </c>
      <c r="E201">
        <f>REPROFILE!E203</f>
        <v>6</v>
      </c>
      <c r="F201">
        <f>REPROFILE!F203</f>
        <v>6</v>
      </c>
      <c r="G201" t="str">
        <f>REPROFILE!G203</f>
        <v>07C21</v>
      </c>
      <c r="H201" t="str">
        <f>REPROFILE!H203</f>
        <v>A4</v>
      </c>
      <c r="I201">
        <f>REPROFILE!I203</f>
        <v>6</v>
      </c>
    </row>
    <row r="202" spans="1:9" x14ac:dyDescent="0.25">
      <c r="A202" t="str">
        <f>REPROFILE!A204</f>
        <v>A205</v>
      </c>
      <c r="B202">
        <f>REPROFILE!B204</f>
        <v>1</v>
      </c>
      <c r="C202" t="str">
        <f>REPROFILE!C204</f>
        <v>07C22</v>
      </c>
      <c r="D202" t="str">
        <f>REPROFILE!D204</f>
        <v>A4</v>
      </c>
      <c r="E202">
        <f>REPROFILE!E204</f>
        <v>2</v>
      </c>
      <c r="F202">
        <f>REPROFILE!F204</f>
        <v>2</v>
      </c>
      <c r="G202" t="str">
        <f>REPROFILE!G204</f>
        <v>07C22</v>
      </c>
      <c r="H202" t="str">
        <f>REPROFILE!H204</f>
        <v>A4</v>
      </c>
      <c r="I202">
        <f>REPROFILE!I204</f>
        <v>2</v>
      </c>
    </row>
    <row r="203" spans="1:9" x14ac:dyDescent="0.25">
      <c r="A203" t="str">
        <f>REPROFILE!A205</f>
        <v>A206</v>
      </c>
      <c r="B203">
        <f>REPROFILE!B205</f>
        <v>1</v>
      </c>
      <c r="C203" t="str">
        <f>REPROFILE!C205</f>
        <v>07C24</v>
      </c>
      <c r="D203" t="str">
        <f>REPROFILE!D205</f>
        <v>A4</v>
      </c>
      <c r="E203">
        <f>REPROFILE!E205</f>
        <v>4</v>
      </c>
      <c r="F203">
        <f>REPROFILE!F205</f>
        <v>4</v>
      </c>
      <c r="G203" t="str">
        <f>REPROFILE!G205</f>
        <v>07C24</v>
      </c>
      <c r="H203" t="str">
        <f>REPROFILE!H205</f>
        <v>A4</v>
      </c>
      <c r="I203">
        <f>REPROFILE!I205</f>
        <v>4</v>
      </c>
    </row>
    <row r="204" spans="1:9" x14ac:dyDescent="0.25">
      <c r="A204" t="str">
        <f>REPROFILE!A206</f>
        <v>A207</v>
      </c>
      <c r="B204">
        <f>REPROFILE!B206</f>
        <v>1</v>
      </c>
      <c r="C204" t="str">
        <f>REPROFILE!C206</f>
        <v>07C27</v>
      </c>
      <c r="D204" t="str">
        <f>REPROFILE!D206</f>
        <v>A4</v>
      </c>
      <c r="E204">
        <f>REPROFILE!E206</f>
        <v>4</v>
      </c>
      <c r="F204">
        <f>REPROFILE!F206</f>
        <v>4</v>
      </c>
      <c r="G204" t="str">
        <f>REPROFILE!G206</f>
        <v>07C27</v>
      </c>
      <c r="H204" t="str">
        <f>REPROFILE!H206</f>
        <v>A4</v>
      </c>
      <c r="I204">
        <f>REPROFILE!I206</f>
        <v>4</v>
      </c>
    </row>
    <row r="205" spans="1:9" x14ac:dyDescent="0.25">
      <c r="A205" t="str">
        <f>REPROFILE!A207</f>
        <v>A208</v>
      </c>
      <c r="B205">
        <f>REPROFILE!B207</f>
        <v>1</v>
      </c>
      <c r="C205" t="str">
        <f>REPROFILE!C207</f>
        <v>07C28</v>
      </c>
      <c r="D205" t="str">
        <f>REPROFILE!D207</f>
        <v>A4</v>
      </c>
      <c r="E205">
        <f>REPROFILE!E207</f>
        <v>4</v>
      </c>
      <c r="F205">
        <f>REPROFILE!F207</f>
        <v>4</v>
      </c>
      <c r="G205" t="str">
        <f>REPROFILE!G207</f>
        <v>07C28</v>
      </c>
      <c r="H205" t="str">
        <f>REPROFILE!H207</f>
        <v>A4</v>
      </c>
      <c r="I205">
        <f>REPROFILE!I207</f>
        <v>4</v>
      </c>
    </row>
    <row r="206" spans="1:9" x14ac:dyDescent="0.25">
      <c r="A206" t="str">
        <f>REPROFILE!A208</f>
        <v>A209</v>
      </c>
      <c r="B206">
        <f>REPROFILE!B208</f>
        <v>1</v>
      </c>
      <c r="C206" t="str">
        <f>REPROFILE!C208</f>
        <v>07C31</v>
      </c>
      <c r="D206" t="str">
        <f>REPROFILE!D208</f>
        <v>A4</v>
      </c>
      <c r="E206">
        <f>REPROFILE!E208</f>
        <v>2</v>
      </c>
      <c r="F206">
        <f>REPROFILE!F208</f>
        <v>2</v>
      </c>
      <c r="G206" t="str">
        <f>REPROFILE!G208</f>
        <v>07C31</v>
      </c>
      <c r="H206" t="str">
        <f>REPROFILE!H208</f>
        <v>A4</v>
      </c>
      <c r="I206">
        <f>REPROFILE!I208</f>
        <v>2</v>
      </c>
    </row>
    <row r="207" spans="1:9" x14ac:dyDescent="0.25">
      <c r="A207" t="str">
        <f>REPROFILE!A209</f>
        <v>A210</v>
      </c>
      <c r="B207">
        <f>REPROFILE!B209</f>
        <v>1</v>
      </c>
      <c r="C207" t="str">
        <f>REPROFILE!C209</f>
        <v>07C32</v>
      </c>
      <c r="D207" t="str">
        <f>REPROFILE!D209</f>
        <v>A4</v>
      </c>
      <c r="E207">
        <f>REPROFILE!E209</f>
        <v>4</v>
      </c>
      <c r="F207">
        <f>REPROFILE!F209</f>
        <v>4</v>
      </c>
      <c r="G207" t="str">
        <f>REPROFILE!G209</f>
        <v>07C32</v>
      </c>
      <c r="H207" t="str">
        <f>REPROFILE!H209</f>
        <v>A4</v>
      </c>
      <c r="I207">
        <f>REPROFILE!I209</f>
        <v>4</v>
      </c>
    </row>
    <row r="208" spans="1:9" x14ac:dyDescent="0.25">
      <c r="A208" t="str">
        <f>REPROFILE!A210</f>
        <v>A211</v>
      </c>
      <c r="B208">
        <f>REPROFILE!B210</f>
        <v>1</v>
      </c>
      <c r="C208" t="str">
        <f>REPROFILE!C210</f>
        <v>07D01</v>
      </c>
      <c r="D208" t="str">
        <f>REPROFILE!D210</f>
        <v>A4</v>
      </c>
      <c r="E208">
        <f>REPROFILE!E210</f>
        <v>2</v>
      </c>
      <c r="F208">
        <f>REPROFILE!F210</f>
        <v>2</v>
      </c>
      <c r="G208" t="str">
        <f>REPROFILE!G210</f>
        <v>07D01</v>
      </c>
      <c r="H208" t="str">
        <f>REPROFILE!H210</f>
        <v>A4</v>
      </c>
      <c r="I208">
        <f>REPROFILE!I210</f>
        <v>2</v>
      </c>
    </row>
    <row r="209" spans="1:9" x14ac:dyDescent="0.25">
      <c r="A209" t="str">
        <f>REPROFILE!A211</f>
        <v>A212</v>
      </c>
      <c r="B209">
        <f>REPROFILE!B211</f>
        <v>1</v>
      </c>
      <c r="C209" t="str">
        <f>REPROFILE!C211</f>
        <v>07D02</v>
      </c>
      <c r="D209" t="str">
        <f>REPROFILE!D211</f>
        <v>A4</v>
      </c>
      <c r="E209">
        <f>REPROFILE!E211</f>
        <v>2</v>
      </c>
      <c r="F209">
        <f>REPROFILE!F211</f>
        <v>2</v>
      </c>
      <c r="G209" t="str">
        <f>REPROFILE!G211</f>
        <v>07D02</v>
      </c>
      <c r="H209" t="str">
        <f>REPROFILE!H211</f>
        <v>A4</v>
      </c>
      <c r="I209">
        <f>REPROFILE!I211</f>
        <v>2</v>
      </c>
    </row>
    <row r="210" spans="1:9" x14ac:dyDescent="0.25">
      <c r="A210" t="e">
        <f>REPROFILE!#REF!</f>
        <v>#REF!</v>
      </c>
      <c r="B210" t="e">
        <f>REPROFILE!#REF!</f>
        <v>#REF!</v>
      </c>
      <c r="C210" t="e">
        <f>REPROFILE!#REF!</f>
        <v>#REF!</v>
      </c>
      <c r="D210" t="e">
        <f>REPROFILE!#REF!</f>
        <v>#REF!</v>
      </c>
      <c r="E210" t="e">
        <f>REPROFILE!#REF!</f>
        <v>#REF!</v>
      </c>
      <c r="F210" t="e">
        <f>REPROFILE!#REF!</f>
        <v>#REF!</v>
      </c>
      <c r="G210" t="e">
        <f>REPROFILE!#REF!</f>
        <v>#REF!</v>
      </c>
      <c r="H210" t="e">
        <f>REPROFILE!#REF!</f>
        <v>#REF!</v>
      </c>
      <c r="I210" t="e">
        <f>REPROFILE!#REF!</f>
        <v>#REF!</v>
      </c>
    </row>
    <row r="211" spans="1:9" x14ac:dyDescent="0.25">
      <c r="A211" t="str">
        <f>REPROFILE!A212</f>
        <v>A214</v>
      </c>
      <c r="B211">
        <f>REPROFILE!B212</f>
        <v>1</v>
      </c>
      <c r="C211" t="str">
        <f>REPROFILE!C212</f>
        <v>07D03</v>
      </c>
      <c r="D211" t="str">
        <f>REPROFILE!D212</f>
        <v>A4</v>
      </c>
      <c r="E211">
        <f>REPROFILE!E212</f>
        <v>10</v>
      </c>
      <c r="F211">
        <f>REPROFILE!F212</f>
        <v>10</v>
      </c>
      <c r="G211" t="str">
        <f>REPROFILE!G212</f>
        <v>07D03</v>
      </c>
      <c r="H211" t="str">
        <f>REPROFILE!H212</f>
        <v>A4</v>
      </c>
      <c r="I211">
        <f>REPROFILE!I212</f>
        <v>10</v>
      </c>
    </row>
    <row r="212" spans="1:9" x14ac:dyDescent="0.25">
      <c r="A212" t="str">
        <f>REPROFILE!A213</f>
        <v>A215</v>
      </c>
      <c r="B212">
        <f>REPROFILE!B213</f>
        <v>1</v>
      </c>
      <c r="C212" t="str">
        <f>REPROFILE!C213</f>
        <v>07D04</v>
      </c>
      <c r="D212" t="str">
        <f>REPROFILE!D213</f>
        <v>A4</v>
      </c>
      <c r="E212">
        <f>REPROFILE!E213</f>
        <v>2</v>
      </c>
      <c r="F212">
        <f>REPROFILE!F213</f>
        <v>2</v>
      </c>
      <c r="G212" t="str">
        <f>REPROFILE!G213</f>
        <v>07D04</v>
      </c>
      <c r="H212" t="str">
        <f>REPROFILE!H213</f>
        <v>A4</v>
      </c>
      <c r="I212">
        <f>REPROFILE!I213</f>
        <v>2</v>
      </c>
    </row>
    <row r="213" spans="1:9" x14ac:dyDescent="0.25">
      <c r="A213" t="str">
        <f>REPROFILE!A214</f>
        <v>A216</v>
      </c>
      <c r="B213">
        <f>REPROFILE!B214</f>
        <v>1</v>
      </c>
      <c r="C213" t="str">
        <f>REPROFILE!C214</f>
        <v>07D06</v>
      </c>
      <c r="D213" t="str">
        <f>REPROFILE!D214</f>
        <v>A4</v>
      </c>
      <c r="E213">
        <f>REPROFILE!E214</f>
        <v>2</v>
      </c>
      <c r="F213">
        <f>REPROFILE!F214</f>
        <v>2</v>
      </c>
      <c r="G213" t="str">
        <f>REPROFILE!G214</f>
        <v>07D06</v>
      </c>
      <c r="H213" t="str">
        <f>REPROFILE!H214</f>
        <v>A4</v>
      </c>
      <c r="I213">
        <f>REPROFILE!I214</f>
        <v>2</v>
      </c>
    </row>
    <row r="214" spans="1:9" x14ac:dyDescent="0.25">
      <c r="A214" t="e">
        <f>REPROFILE!#REF!</f>
        <v>#REF!</v>
      </c>
      <c r="B214" t="e">
        <f>REPROFILE!#REF!</f>
        <v>#REF!</v>
      </c>
      <c r="C214" t="e">
        <f>REPROFILE!#REF!</f>
        <v>#REF!</v>
      </c>
      <c r="D214" t="e">
        <f>REPROFILE!#REF!</f>
        <v>#REF!</v>
      </c>
      <c r="E214" t="e">
        <f>REPROFILE!#REF!</f>
        <v>#REF!</v>
      </c>
      <c r="F214" t="e">
        <f>REPROFILE!#REF!</f>
        <v>#REF!</v>
      </c>
      <c r="G214" t="e">
        <f>REPROFILE!#REF!</f>
        <v>#REF!</v>
      </c>
      <c r="H214" t="e">
        <f>REPROFILE!#REF!</f>
        <v>#REF!</v>
      </c>
      <c r="I214" t="e">
        <f>REPROFILE!#REF!</f>
        <v>#REF!</v>
      </c>
    </row>
    <row r="215" spans="1:9" x14ac:dyDescent="0.25">
      <c r="A215" t="e">
        <f>REPROFILE!#REF!</f>
        <v>#REF!</v>
      </c>
      <c r="B215" t="e">
        <f>REPROFILE!#REF!</f>
        <v>#REF!</v>
      </c>
      <c r="C215" t="e">
        <f>REPROFILE!#REF!</f>
        <v>#REF!</v>
      </c>
      <c r="D215" t="e">
        <f>REPROFILE!#REF!</f>
        <v>#REF!</v>
      </c>
      <c r="E215" t="e">
        <f>REPROFILE!#REF!</f>
        <v>#REF!</v>
      </c>
      <c r="F215" t="e">
        <f>REPROFILE!#REF!</f>
        <v>#REF!</v>
      </c>
      <c r="G215" t="e">
        <f>REPROFILE!#REF!</f>
        <v>#REF!</v>
      </c>
      <c r="H215" t="e">
        <f>REPROFILE!#REF!</f>
        <v>#REF!</v>
      </c>
      <c r="I215" t="e">
        <f>REPROFILE!#REF!</f>
        <v>#REF!</v>
      </c>
    </row>
    <row r="216" spans="1:9" x14ac:dyDescent="0.25">
      <c r="A216" t="str">
        <f>REPROFILE!A215</f>
        <v>A221</v>
      </c>
      <c r="B216">
        <f>REPROFILE!B215</f>
        <v>1</v>
      </c>
      <c r="C216" t="str">
        <f>REPROFILE!C215</f>
        <v>07D12</v>
      </c>
      <c r="D216" t="str">
        <f>REPROFILE!D215</f>
        <v>A4</v>
      </c>
      <c r="E216">
        <f>REPROFILE!E215</f>
        <v>4</v>
      </c>
      <c r="F216">
        <f>REPROFILE!F215</f>
        <v>4</v>
      </c>
      <c r="G216" t="str">
        <f>REPROFILE!G215</f>
        <v>07D12</v>
      </c>
      <c r="H216" t="str">
        <f>REPROFILE!H215</f>
        <v>A4</v>
      </c>
      <c r="I216">
        <f>REPROFILE!I215</f>
        <v>4</v>
      </c>
    </row>
    <row r="217" spans="1:9" x14ac:dyDescent="0.25">
      <c r="A217" t="str">
        <f>REPROFILE!A216</f>
        <v>A222</v>
      </c>
      <c r="B217">
        <f>REPROFILE!B216</f>
        <v>1</v>
      </c>
      <c r="C217" t="str">
        <f>REPROFILE!C216</f>
        <v>07D13</v>
      </c>
      <c r="D217" t="str">
        <f>REPROFILE!D216</f>
        <v>A4</v>
      </c>
      <c r="E217">
        <f>REPROFILE!E216</f>
        <v>2</v>
      </c>
      <c r="F217">
        <f>REPROFILE!F216</f>
        <v>2</v>
      </c>
      <c r="G217" t="str">
        <f>REPROFILE!G216</f>
        <v>07D13</v>
      </c>
      <c r="H217" t="str">
        <f>REPROFILE!H216</f>
        <v>A4</v>
      </c>
      <c r="I217">
        <f>REPROFILE!I216</f>
        <v>2</v>
      </c>
    </row>
    <row r="218" spans="1:9" x14ac:dyDescent="0.25">
      <c r="A218" t="str">
        <f>REPROFILE!A217</f>
        <v>A223</v>
      </c>
      <c r="B218">
        <f>REPROFILE!B217</f>
        <v>1</v>
      </c>
      <c r="C218" t="str">
        <f>REPROFILE!C217</f>
        <v>07D21</v>
      </c>
      <c r="D218" t="str">
        <f>REPROFILE!D217</f>
        <v>A4</v>
      </c>
      <c r="E218">
        <f>REPROFILE!E217</f>
        <v>2</v>
      </c>
      <c r="F218">
        <f>REPROFILE!F217</f>
        <v>2</v>
      </c>
      <c r="G218" t="str">
        <f>REPROFILE!G217</f>
        <v>07D21</v>
      </c>
      <c r="H218" t="str">
        <f>REPROFILE!H217</f>
        <v>A4</v>
      </c>
      <c r="I218">
        <f>REPROFILE!I217</f>
        <v>2</v>
      </c>
    </row>
    <row r="219" spans="1:9" x14ac:dyDescent="0.25">
      <c r="A219" t="e">
        <f>REPROFILE!#REF!</f>
        <v>#REF!</v>
      </c>
      <c r="B219" t="e">
        <f>REPROFILE!#REF!</f>
        <v>#REF!</v>
      </c>
      <c r="C219" t="e">
        <f>REPROFILE!#REF!</f>
        <v>#REF!</v>
      </c>
      <c r="D219" t="e">
        <f>REPROFILE!#REF!</f>
        <v>#REF!</v>
      </c>
      <c r="E219" t="e">
        <f>REPROFILE!#REF!</f>
        <v>#REF!</v>
      </c>
      <c r="F219" t="e">
        <f>REPROFILE!#REF!</f>
        <v>#REF!</v>
      </c>
      <c r="G219" t="e">
        <f>REPROFILE!#REF!</f>
        <v>#REF!</v>
      </c>
      <c r="H219" t="e">
        <f>REPROFILE!#REF!</f>
        <v>#REF!</v>
      </c>
      <c r="I219" t="e">
        <f>REPROFILE!#REF!</f>
        <v>#REF!</v>
      </c>
    </row>
    <row r="220" spans="1:9" x14ac:dyDescent="0.25">
      <c r="A220" t="str">
        <f>REPROFILE!A218</f>
        <v>A225</v>
      </c>
      <c r="B220">
        <f>REPROFILE!B218</f>
        <v>1</v>
      </c>
      <c r="C220" t="str">
        <f>REPROFILE!C218</f>
        <v>07D22</v>
      </c>
      <c r="D220" t="str">
        <f>REPROFILE!D218</f>
        <v>A4</v>
      </c>
      <c r="E220">
        <f>REPROFILE!E218</f>
        <v>4</v>
      </c>
      <c r="F220">
        <f>REPROFILE!F218</f>
        <v>4</v>
      </c>
      <c r="G220" t="str">
        <f>REPROFILE!G218</f>
        <v>07D22</v>
      </c>
      <c r="H220" t="str">
        <f>REPROFILE!H218</f>
        <v>A4</v>
      </c>
      <c r="I220">
        <f>REPROFILE!I218</f>
        <v>4</v>
      </c>
    </row>
    <row r="221" spans="1:9" x14ac:dyDescent="0.25">
      <c r="A221" t="str">
        <f>REPROFILE!A219</f>
        <v>A227</v>
      </c>
      <c r="B221">
        <f>REPROFILE!B219</f>
        <v>1</v>
      </c>
      <c r="C221" t="str">
        <f>REPROFILE!C219</f>
        <v>07D26</v>
      </c>
      <c r="D221" t="str">
        <f>REPROFILE!D219</f>
        <v>A4</v>
      </c>
      <c r="E221">
        <f>REPROFILE!E219</f>
        <v>2</v>
      </c>
      <c r="F221">
        <f>REPROFILE!F219</f>
        <v>2</v>
      </c>
      <c r="G221" t="str">
        <f>REPROFILE!G219</f>
        <v>07D26</v>
      </c>
      <c r="H221" t="str">
        <f>REPROFILE!H219</f>
        <v>A4</v>
      </c>
      <c r="I221">
        <f>REPROFILE!I219</f>
        <v>2</v>
      </c>
    </row>
    <row r="222" spans="1:9" x14ac:dyDescent="0.25">
      <c r="A222" t="str">
        <f>REPROFILE!A220</f>
        <v>A228</v>
      </c>
      <c r="B222">
        <f>REPROFILE!B220</f>
        <v>1</v>
      </c>
      <c r="C222" t="str">
        <f>REPROFILE!C220</f>
        <v>07D28</v>
      </c>
      <c r="D222" t="str">
        <f>REPROFILE!D220</f>
        <v>A4</v>
      </c>
      <c r="E222">
        <f>REPROFILE!E220</f>
        <v>2</v>
      </c>
      <c r="F222">
        <f>REPROFILE!F220</f>
        <v>2</v>
      </c>
      <c r="G222" t="str">
        <f>REPROFILE!G220</f>
        <v>07D28</v>
      </c>
      <c r="H222" t="str">
        <f>REPROFILE!H220</f>
        <v>A4</v>
      </c>
      <c r="I222">
        <f>REPROFILE!I220</f>
        <v>2</v>
      </c>
    </row>
    <row r="223" spans="1:9" x14ac:dyDescent="0.25">
      <c r="A223" t="str">
        <f>REPROFILE!A221</f>
        <v>A229</v>
      </c>
      <c r="B223">
        <f>REPROFILE!B221</f>
        <v>1</v>
      </c>
      <c r="C223" t="str">
        <f>REPROFILE!C221</f>
        <v>07D30</v>
      </c>
      <c r="D223" t="str">
        <f>REPROFILE!D221</f>
        <v>A4</v>
      </c>
      <c r="E223">
        <f>REPROFILE!E221</f>
        <v>2</v>
      </c>
      <c r="F223">
        <f>REPROFILE!F221</f>
        <v>2</v>
      </c>
      <c r="G223" t="str">
        <f>REPROFILE!G221</f>
        <v>07D30</v>
      </c>
      <c r="H223" t="str">
        <f>REPROFILE!H221</f>
        <v>A4</v>
      </c>
      <c r="I223">
        <f>REPROFILE!I221</f>
        <v>2</v>
      </c>
    </row>
    <row r="224" spans="1:9" x14ac:dyDescent="0.25">
      <c r="A224" t="str">
        <f>REPROFILE!A222</f>
        <v>A230</v>
      </c>
      <c r="B224">
        <f>REPROFILE!B222</f>
        <v>1</v>
      </c>
      <c r="C224" t="str">
        <f>REPROFILE!C222</f>
        <v>07D32</v>
      </c>
      <c r="D224" t="str">
        <f>REPROFILE!D222</f>
        <v>A4</v>
      </c>
      <c r="E224">
        <f>REPROFILE!E222</f>
        <v>2</v>
      </c>
      <c r="F224">
        <f>REPROFILE!F222</f>
        <v>2</v>
      </c>
      <c r="G224" t="str">
        <f>REPROFILE!G222</f>
        <v>07D32</v>
      </c>
      <c r="H224" t="str">
        <f>REPROFILE!H222</f>
        <v>A4</v>
      </c>
      <c r="I224">
        <f>REPROFILE!I222</f>
        <v>2</v>
      </c>
    </row>
    <row r="225" spans="1:9" x14ac:dyDescent="0.25">
      <c r="A225" t="str">
        <f>REPROFILE!A223</f>
        <v>A231</v>
      </c>
      <c r="B225">
        <f>REPROFILE!B223</f>
        <v>1</v>
      </c>
      <c r="C225" t="str">
        <f>REPROFILE!C223</f>
        <v>07D33</v>
      </c>
      <c r="D225" t="str">
        <f>REPROFILE!D223</f>
        <v>A4</v>
      </c>
      <c r="E225">
        <f>REPROFILE!E223</f>
        <v>2</v>
      </c>
      <c r="F225">
        <f>REPROFILE!F223</f>
        <v>2</v>
      </c>
      <c r="G225" t="str">
        <f>REPROFILE!G223</f>
        <v>07D33</v>
      </c>
      <c r="H225" t="str">
        <f>REPROFILE!H223</f>
        <v>A4</v>
      </c>
      <c r="I225">
        <f>REPROFILE!I223</f>
        <v>2</v>
      </c>
    </row>
    <row r="226" spans="1:9" x14ac:dyDescent="0.25">
      <c r="A226" t="str">
        <f>REPROFILE!A224</f>
        <v>A232</v>
      </c>
      <c r="B226">
        <f>REPROFILE!B224</f>
        <v>1</v>
      </c>
      <c r="C226" t="str">
        <f>REPROFILE!C224</f>
        <v>07D34</v>
      </c>
      <c r="D226" t="str">
        <f>REPROFILE!D224</f>
        <v>A4</v>
      </c>
      <c r="E226">
        <f>REPROFILE!E224</f>
        <v>2</v>
      </c>
      <c r="F226">
        <f>REPROFILE!F224</f>
        <v>2</v>
      </c>
      <c r="G226" t="str">
        <f>REPROFILE!G224</f>
        <v>07D34</v>
      </c>
      <c r="H226" t="str">
        <f>REPROFILE!H224</f>
        <v>A4</v>
      </c>
      <c r="I226">
        <f>REPROFILE!I224</f>
        <v>2</v>
      </c>
    </row>
    <row r="227" spans="1:9" x14ac:dyDescent="0.25">
      <c r="A227" t="str">
        <f>REPROFILE!A225</f>
        <v>A233</v>
      </c>
      <c r="B227">
        <f>REPROFILE!B225</f>
        <v>1</v>
      </c>
      <c r="C227" t="str">
        <f>REPROFILE!C225</f>
        <v>09A02</v>
      </c>
      <c r="D227" t="str">
        <f>REPROFILE!D225</f>
        <v>A5</v>
      </c>
      <c r="E227">
        <f>REPROFILE!E225</f>
        <v>2</v>
      </c>
      <c r="F227">
        <f>REPROFILE!F225</f>
        <v>2</v>
      </c>
      <c r="G227" t="str">
        <f>REPROFILE!G225</f>
        <v>09A02</v>
      </c>
      <c r="H227" t="str">
        <f>REPROFILE!H225</f>
        <v>A5</v>
      </c>
      <c r="I227">
        <f>REPROFILE!I225</f>
        <v>2</v>
      </c>
    </row>
    <row r="228" spans="1:9" x14ac:dyDescent="0.25">
      <c r="A228" t="str">
        <f>REPROFILE!A226</f>
        <v>A234</v>
      </c>
      <c r="B228">
        <f>REPROFILE!B226</f>
        <v>1</v>
      </c>
      <c r="C228" t="str">
        <f>REPROFILE!C226</f>
        <v>09A06</v>
      </c>
      <c r="D228" t="str">
        <f>REPROFILE!D226</f>
        <v>A5</v>
      </c>
      <c r="E228">
        <f>REPROFILE!E226</f>
        <v>2</v>
      </c>
      <c r="F228">
        <f>REPROFILE!F226</f>
        <v>2</v>
      </c>
      <c r="G228" t="str">
        <f>REPROFILE!G226</f>
        <v>09A06</v>
      </c>
      <c r="H228" t="str">
        <f>REPROFILE!H226</f>
        <v>A5</v>
      </c>
      <c r="I228">
        <f>REPROFILE!I226</f>
        <v>2</v>
      </c>
    </row>
    <row r="229" spans="1:9" x14ac:dyDescent="0.25">
      <c r="A229" t="str">
        <f>REPROFILE!A227</f>
        <v>A235</v>
      </c>
      <c r="B229">
        <f>REPROFILE!B227</f>
        <v>1</v>
      </c>
      <c r="C229" t="str">
        <f>REPROFILE!C227</f>
        <v>09A08</v>
      </c>
      <c r="D229" t="str">
        <f>REPROFILE!D227</f>
        <v>A5</v>
      </c>
      <c r="E229">
        <f>REPROFILE!E227</f>
        <v>2</v>
      </c>
      <c r="F229">
        <f>REPROFILE!F227</f>
        <v>2</v>
      </c>
      <c r="G229" t="str">
        <f>REPROFILE!G227</f>
        <v>09A08</v>
      </c>
      <c r="H229" t="str">
        <f>REPROFILE!H227</f>
        <v>A5</v>
      </c>
      <c r="I229">
        <f>REPROFILE!I227</f>
        <v>2</v>
      </c>
    </row>
    <row r="230" spans="1:9" x14ac:dyDescent="0.25">
      <c r="A230" t="str">
        <f>REPROFILE!A228</f>
        <v>A236</v>
      </c>
      <c r="B230">
        <f>REPROFILE!B228</f>
        <v>1</v>
      </c>
      <c r="C230" t="str">
        <f>REPROFILE!C228</f>
        <v>09A10</v>
      </c>
      <c r="D230" t="str">
        <f>REPROFILE!D228</f>
        <v>A5</v>
      </c>
      <c r="E230">
        <f>REPROFILE!E228</f>
        <v>2</v>
      </c>
      <c r="F230">
        <f>REPROFILE!F228</f>
        <v>2</v>
      </c>
      <c r="G230" t="str">
        <f>REPROFILE!G228</f>
        <v>09A10</v>
      </c>
      <c r="H230" t="str">
        <f>REPROFILE!H228</f>
        <v>A5</v>
      </c>
      <c r="I230">
        <f>REPROFILE!I228</f>
        <v>2</v>
      </c>
    </row>
    <row r="231" spans="1:9" x14ac:dyDescent="0.25">
      <c r="A231" t="str">
        <f>REPROFILE!A229</f>
        <v>A237</v>
      </c>
      <c r="B231">
        <f>REPROFILE!B229</f>
        <v>1</v>
      </c>
      <c r="C231" t="str">
        <f>REPROFILE!C229</f>
        <v>09A12</v>
      </c>
      <c r="D231" t="str">
        <f>REPROFILE!D229</f>
        <v>A5</v>
      </c>
      <c r="E231">
        <f>REPROFILE!E229</f>
        <v>2</v>
      </c>
      <c r="F231">
        <f>REPROFILE!F229</f>
        <v>2</v>
      </c>
      <c r="G231" t="str">
        <f>REPROFILE!G229</f>
        <v>09A12</v>
      </c>
      <c r="H231" t="str">
        <f>REPROFILE!H229</f>
        <v>A5</v>
      </c>
      <c r="I231">
        <f>REPROFILE!I229</f>
        <v>2</v>
      </c>
    </row>
    <row r="232" spans="1:9" x14ac:dyDescent="0.25">
      <c r="A232" t="str">
        <f>REPROFILE!A230</f>
        <v>A238</v>
      </c>
      <c r="B232">
        <f>REPROFILE!B230</f>
        <v>1</v>
      </c>
      <c r="C232" t="str">
        <f>REPROFILE!C230</f>
        <v>09A22</v>
      </c>
      <c r="D232" t="str">
        <f>REPROFILE!D230</f>
        <v>A5</v>
      </c>
      <c r="E232">
        <f>REPROFILE!E230</f>
        <v>2</v>
      </c>
      <c r="F232">
        <f>REPROFILE!F230</f>
        <v>2</v>
      </c>
      <c r="G232" t="str">
        <f>REPROFILE!G230</f>
        <v>09A22</v>
      </c>
      <c r="H232" t="str">
        <f>REPROFILE!H230</f>
        <v>A5</v>
      </c>
      <c r="I232">
        <f>REPROFILE!I230</f>
        <v>2</v>
      </c>
    </row>
    <row r="233" spans="1:9" x14ac:dyDescent="0.25">
      <c r="A233" t="str">
        <f>REPROFILE!A231</f>
        <v>A239</v>
      </c>
      <c r="B233">
        <f>REPROFILE!B231</f>
        <v>1</v>
      </c>
      <c r="C233" t="str">
        <f>REPROFILE!C231</f>
        <v>09A24</v>
      </c>
      <c r="D233" t="str">
        <f>REPROFILE!D231</f>
        <v>A5</v>
      </c>
      <c r="E233">
        <f>REPROFILE!E231</f>
        <v>2</v>
      </c>
      <c r="F233">
        <f>REPROFILE!F231</f>
        <v>2</v>
      </c>
      <c r="G233" t="str">
        <f>REPROFILE!G231</f>
        <v>09A24</v>
      </c>
      <c r="H233" t="str">
        <f>REPROFILE!H231</f>
        <v>A5</v>
      </c>
      <c r="I233">
        <f>REPROFILE!I231</f>
        <v>2</v>
      </c>
    </row>
    <row r="234" spans="1:9" x14ac:dyDescent="0.25">
      <c r="A234" t="str">
        <f>REPROFILE!A232</f>
        <v>A240</v>
      </c>
      <c r="B234">
        <f>REPROFILE!B232</f>
        <v>1</v>
      </c>
      <c r="C234" t="str">
        <f>REPROFILE!C232</f>
        <v>09A26</v>
      </c>
      <c r="D234" t="str">
        <f>REPROFILE!D232</f>
        <v>A5</v>
      </c>
      <c r="E234">
        <f>REPROFILE!E232</f>
        <v>2</v>
      </c>
      <c r="F234">
        <f>REPROFILE!F232</f>
        <v>2</v>
      </c>
      <c r="G234" t="str">
        <f>REPROFILE!G232</f>
        <v>09A26</v>
      </c>
      <c r="H234" t="str">
        <f>REPROFILE!H232</f>
        <v>A5</v>
      </c>
      <c r="I234">
        <f>REPROFILE!I232</f>
        <v>2</v>
      </c>
    </row>
    <row r="235" spans="1:9" x14ac:dyDescent="0.25">
      <c r="A235" t="str">
        <f>REPROFILE!A233</f>
        <v>A241</v>
      </c>
      <c r="B235">
        <f>REPROFILE!B233</f>
        <v>1</v>
      </c>
      <c r="C235" t="str">
        <f>REPROFILE!C233</f>
        <v>09A28</v>
      </c>
      <c r="D235" t="str">
        <f>REPROFILE!D233</f>
        <v>A5</v>
      </c>
      <c r="E235">
        <f>REPROFILE!E233</f>
        <v>2</v>
      </c>
      <c r="F235">
        <f>REPROFILE!F233</f>
        <v>2</v>
      </c>
      <c r="G235" t="str">
        <f>REPROFILE!G233</f>
        <v>09A28</v>
      </c>
      <c r="H235" t="str">
        <f>REPROFILE!H233</f>
        <v>A5</v>
      </c>
      <c r="I235">
        <f>REPROFILE!I233</f>
        <v>2</v>
      </c>
    </row>
    <row r="236" spans="1:9" x14ac:dyDescent="0.25">
      <c r="A236" t="str">
        <f>REPROFILE!A234</f>
        <v>A242</v>
      </c>
      <c r="B236">
        <f>REPROFILE!B234</f>
        <v>1</v>
      </c>
      <c r="C236" t="str">
        <f>REPROFILE!C234</f>
        <v>09A30</v>
      </c>
      <c r="D236" t="str">
        <f>REPROFILE!D234</f>
        <v>A5</v>
      </c>
      <c r="E236">
        <f>REPROFILE!E234</f>
        <v>2</v>
      </c>
      <c r="F236">
        <f>REPROFILE!F234</f>
        <v>2</v>
      </c>
      <c r="G236" t="str">
        <f>REPROFILE!G234</f>
        <v>09A30</v>
      </c>
      <c r="H236" t="str">
        <f>REPROFILE!H234</f>
        <v>A5</v>
      </c>
      <c r="I236">
        <f>REPROFILE!I234</f>
        <v>2</v>
      </c>
    </row>
    <row r="237" spans="1:9" x14ac:dyDescent="0.25">
      <c r="A237" t="str">
        <f>REPROFILE!A235</f>
        <v>A243</v>
      </c>
      <c r="B237">
        <f>REPROFILE!B235</f>
        <v>1</v>
      </c>
      <c r="C237" t="str">
        <f>REPROFILE!C235</f>
        <v>09B02</v>
      </c>
      <c r="D237" t="str">
        <f>REPROFILE!D235</f>
        <v>A5</v>
      </c>
      <c r="E237">
        <f>REPROFILE!E235</f>
        <v>2</v>
      </c>
      <c r="F237">
        <f>REPROFILE!F235</f>
        <v>2</v>
      </c>
      <c r="G237" t="str">
        <f>REPROFILE!G235</f>
        <v>09B02</v>
      </c>
      <c r="H237" t="str">
        <f>REPROFILE!H235</f>
        <v>A5</v>
      </c>
      <c r="I237">
        <f>REPROFILE!I235</f>
        <v>2</v>
      </c>
    </row>
    <row r="238" spans="1:9" x14ac:dyDescent="0.25">
      <c r="A238" t="str">
        <f>REPROFILE!A236</f>
        <v>A244</v>
      </c>
      <c r="B238">
        <f>REPROFILE!B236</f>
        <v>1</v>
      </c>
      <c r="C238" t="str">
        <f>REPROFILE!C236</f>
        <v>09B04</v>
      </c>
      <c r="D238" t="str">
        <f>REPROFILE!D236</f>
        <v>A5</v>
      </c>
      <c r="E238">
        <f>REPROFILE!E236</f>
        <v>2</v>
      </c>
      <c r="F238">
        <f>REPROFILE!F236</f>
        <v>2</v>
      </c>
      <c r="G238" t="str">
        <f>REPROFILE!G236</f>
        <v>09B04</v>
      </c>
      <c r="H238" t="str">
        <f>REPROFILE!H236</f>
        <v>A5</v>
      </c>
      <c r="I238">
        <f>REPROFILE!I236</f>
        <v>2</v>
      </c>
    </row>
    <row r="239" spans="1:9" x14ac:dyDescent="0.25">
      <c r="A239" t="str">
        <f>REPROFILE!A237</f>
        <v>A245</v>
      </c>
      <c r="B239">
        <f>REPROFILE!B237</f>
        <v>1</v>
      </c>
      <c r="C239" t="str">
        <f>REPROFILE!C237</f>
        <v>09B06</v>
      </c>
      <c r="D239" t="str">
        <f>REPROFILE!D237</f>
        <v>A5</v>
      </c>
      <c r="E239">
        <f>REPROFILE!E237</f>
        <v>2</v>
      </c>
      <c r="F239">
        <f>REPROFILE!F237</f>
        <v>2</v>
      </c>
      <c r="G239" t="str">
        <f>REPROFILE!G237</f>
        <v>09B06</v>
      </c>
      <c r="H239" t="str">
        <f>REPROFILE!H237</f>
        <v>A5</v>
      </c>
      <c r="I239">
        <f>REPROFILE!I237</f>
        <v>2</v>
      </c>
    </row>
    <row r="240" spans="1:9" x14ac:dyDescent="0.25">
      <c r="A240" t="str">
        <f>REPROFILE!A238</f>
        <v>A246</v>
      </c>
      <c r="B240">
        <f>REPROFILE!B238</f>
        <v>1</v>
      </c>
      <c r="C240" t="str">
        <f>REPROFILE!C238</f>
        <v>09B08</v>
      </c>
      <c r="D240" t="str">
        <f>REPROFILE!D238</f>
        <v>A5</v>
      </c>
      <c r="E240">
        <f>REPROFILE!E238</f>
        <v>2</v>
      </c>
      <c r="F240">
        <f>REPROFILE!F238</f>
        <v>2</v>
      </c>
      <c r="G240" t="str">
        <f>REPROFILE!G238</f>
        <v>09B08</v>
      </c>
      <c r="H240" t="str">
        <f>REPROFILE!H238</f>
        <v>A5</v>
      </c>
      <c r="I240">
        <f>REPROFILE!I238</f>
        <v>2</v>
      </c>
    </row>
    <row r="241" spans="1:9" x14ac:dyDescent="0.25">
      <c r="A241" t="str">
        <f>REPROFILE!A239</f>
        <v>A247</v>
      </c>
      <c r="B241">
        <f>REPROFILE!B239</f>
        <v>1</v>
      </c>
      <c r="C241" t="str">
        <f>REPROFILE!C239</f>
        <v>09B10</v>
      </c>
      <c r="D241" t="str">
        <f>REPROFILE!D239</f>
        <v>A5</v>
      </c>
      <c r="E241">
        <f>REPROFILE!E239</f>
        <v>2</v>
      </c>
      <c r="F241">
        <f>REPROFILE!F239</f>
        <v>2</v>
      </c>
      <c r="G241" t="str">
        <f>REPROFILE!G239</f>
        <v>09B10</v>
      </c>
      <c r="H241" t="str">
        <f>REPROFILE!H239</f>
        <v>A5</v>
      </c>
      <c r="I241">
        <f>REPROFILE!I239</f>
        <v>2</v>
      </c>
    </row>
    <row r="242" spans="1:9" x14ac:dyDescent="0.25">
      <c r="A242" t="str">
        <f>REPROFILE!A240</f>
        <v>A248</v>
      </c>
      <c r="B242">
        <f>REPROFILE!B240</f>
        <v>1</v>
      </c>
      <c r="C242" t="str">
        <f>REPROFILE!C240</f>
        <v>09B12</v>
      </c>
      <c r="D242" t="str">
        <f>REPROFILE!D240</f>
        <v>A5</v>
      </c>
      <c r="E242">
        <f>REPROFILE!E240</f>
        <v>4</v>
      </c>
      <c r="F242">
        <f>REPROFILE!F240</f>
        <v>4</v>
      </c>
      <c r="G242" t="str">
        <f>REPROFILE!G240</f>
        <v>09B12</v>
      </c>
      <c r="H242" t="str">
        <f>REPROFILE!H240</f>
        <v>A5</v>
      </c>
      <c r="I242">
        <f>REPROFILE!I240</f>
        <v>4</v>
      </c>
    </row>
    <row r="243" spans="1:9" x14ac:dyDescent="0.25">
      <c r="A243" t="str">
        <f>REPROFILE!A241</f>
        <v>A249</v>
      </c>
      <c r="B243">
        <f>REPROFILE!B241</f>
        <v>1</v>
      </c>
      <c r="C243" t="str">
        <f>REPROFILE!C241</f>
        <v>09B22</v>
      </c>
      <c r="D243" t="str">
        <f>REPROFILE!D241</f>
        <v>A5</v>
      </c>
      <c r="E243">
        <f>REPROFILE!E241</f>
        <v>2</v>
      </c>
      <c r="F243">
        <f>REPROFILE!F241</f>
        <v>2</v>
      </c>
      <c r="G243" t="str">
        <f>REPROFILE!G241</f>
        <v>09B22</v>
      </c>
      <c r="H243" t="str">
        <f>REPROFILE!H241</f>
        <v>A5</v>
      </c>
      <c r="I243">
        <f>REPROFILE!I241</f>
        <v>2</v>
      </c>
    </row>
    <row r="244" spans="1:9" x14ac:dyDescent="0.25">
      <c r="A244" t="str">
        <f>REPROFILE!A242</f>
        <v>A250</v>
      </c>
      <c r="B244">
        <f>REPROFILE!B242</f>
        <v>1</v>
      </c>
      <c r="C244" t="str">
        <f>REPROFILE!C242</f>
        <v>09B24</v>
      </c>
      <c r="D244" t="str">
        <f>REPROFILE!D242</f>
        <v>A5</v>
      </c>
      <c r="E244">
        <f>REPROFILE!E242</f>
        <v>2</v>
      </c>
      <c r="F244">
        <f>REPROFILE!F242</f>
        <v>2</v>
      </c>
      <c r="G244" t="str">
        <f>REPROFILE!G242</f>
        <v>09B24</v>
      </c>
      <c r="H244" t="str">
        <f>REPROFILE!H242</f>
        <v>A5</v>
      </c>
      <c r="I244">
        <f>REPROFILE!I242</f>
        <v>2</v>
      </c>
    </row>
    <row r="245" spans="1:9" x14ac:dyDescent="0.25">
      <c r="A245" t="str">
        <f>REPROFILE!A243</f>
        <v>A251</v>
      </c>
      <c r="B245">
        <f>REPROFILE!B243</f>
        <v>1</v>
      </c>
      <c r="C245" t="str">
        <f>REPROFILE!C243</f>
        <v>09B28</v>
      </c>
      <c r="D245" t="str">
        <f>REPROFILE!D243</f>
        <v>A5</v>
      </c>
      <c r="E245">
        <f>REPROFILE!E243</f>
        <v>2</v>
      </c>
      <c r="F245">
        <f>REPROFILE!F243</f>
        <v>2</v>
      </c>
      <c r="G245" t="str">
        <f>REPROFILE!G243</f>
        <v>09B28</v>
      </c>
      <c r="H245" t="str">
        <f>REPROFILE!H243</f>
        <v>A5</v>
      </c>
      <c r="I245">
        <f>REPROFILE!I243</f>
        <v>2</v>
      </c>
    </row>
    <row r="246" spans="1:9" x14ac:dyDescent="0.25">
      <c r="A246" t="str">
        <f>REPROFILE!A244</f>
        <v>A252</v>
      </c>
      <c r="B246">
        <f>REPROFILE!B244</f>
        <v>1</v>
      </c>
      <c r="C246" t="str">
        <f>REPROFILE!C244</f>
        <v>09B30</v>
      </c>
      <c r="D246" t="str">
        <f>REPROFILE!D244</f>
        <v>A5</v>
      </c>
      <c r="E246">
        <f>REPROFILE!E244</f>
        <v>2</v>
      </c>
      <c r="F246">
        <f>REPROFILE!F244</f>
        <v>2</v>
      </c>
      <c r="G246" t="str">
        <f>REPROFILE!G244</f>
        <v>09B30</v>
      </c>
      <c r="H246" t="str">
        <f>REPROFILE!H244</f>
        <v>A5</v>
      </c>
      <c r="I246">
        <f>REPROFILE!I244</f>
        <v>2</v>
      </c>
    </row>
    <row r="247" spans="1:9" x14ac:dyDescent="0.25">
      <c r="A247" t="str">
        <f>REPROFILE!A245</f>
        <v>A253</v>
      </c>
      <c r="B247">
        <f>REPROFILE!B245</f>
        <v>1</v>
      </c>
      <c r="C247" t="str">
        <f>REPROFILE!C245</f>
        <v>09B32</v>
      </c>
      <c r="D247" t="str">
        <f>REPROFILE!D245</f>
        <v>A5</v>
      </c>
      <c r="E247">
        <f>REPROFILE!E245</f>
        <v>2</v>
      </c>
      <c r="F247">
        <f>REPROFILE!F245</f>
        <v>2</v>
      </c>
      <c r="G247" t="str">
        <f>REPROFILE!G245</f>
        <v>09B32</v>
      </c>
      <c r="H247" t="str">
        <f>REPROFILE!H245</f>
        <v>A5</v>
      </c>
      <c r="I247">
        <f>REPROFILE!I245</f>
        <v>2</v>
      </c>
    </row>
    <row r="248" spans="1:9" x14ac:dyDescent="0.25">
      <c r="A248" t="str">
        <f>REPROFILE!A246</f>
        <v>A254</v>
      </c>
      <c r="B248">
        <f>REPROFILE!B246</f>
        <v>1</v>
      </c>
      <c r="C248" t="str">
        <f>REPROFILE!C246</f>
        <v>09B34</v>
      </c>
      <c r="D248" t="str">
        <f>REPROFILE!D246</f>
        <v>A5</v>
      </c>
      <c r="E248">
        <f>REPROFILE!E246</f>
        <v>2</v>
      </c>
      <c r="F248">
        <f>REPROFILE!F246</f>
        <v>2</v>
      </c>
      <c r="G248" t="str">
        <f>REPROFILE!G246</f>
        <v>09B34</v>
      </c>
      <c r="H248" t="str">
        <f>REPROFILE!H246</f>
        <v>A5</v>
      </c>
      <c r="I248">
        <f>REPROFILE!I246</f>
        <v>2</v>
      </c>
    </row>
    <row r="249" spans="1:9" x14ac:dyDescent="0.25">
      <c r="A249" t="e">
        <f>REPROFILE!#REF!</f>
        <v>#REF!</v>
      </c>
      <c r="B249" t="e">
        <f>REPROFILE!#REF!</f>
        <v>#REF!</v>
      </c>
      <c r="C249" t="e">
        <f>REPROFILE!#REF!</f>
        <v>#REF!</v>
      </c>
      <c r="D249" t="e">
        <f>REPROFILE!#REF!</f>
        <v>#REF!</v>
      </c>
      <c r="E249" t="e">
        <f>REPROFILE!#REF!</f>
        <v>#REF!</v>
      </c>
      <c r="F249" t="e">
        <f>REPROFILE!#REF!</f>
        <v>#REF!</v>
      </c>
      <c r="G249" t="e">
        <f>REPROFILE!#REF!</f>
        <v>#REF!</v>
      </c>
      <c r="H249" t="e">
        <f>REPROFILE!#REF!</f>
        <v>#REF!</v>
      </c>
      <c r="I249" t="e">
        <f>REPROFILE!#REF!</f>
        <v>#REF!</v>
      </c>
    </row>
    <row r="250" spans="1:9" x14ac:dyDescent="0.25">
      <c r="A250" t="str">
        <f>REPROFILE!A247</f>
        <v>A256</v>
      </c>
      <c r="B250">
        <f>REPROFILE!B247</f>
        <v>1</v>
      </c>
      <c r="C250" t="str">
        <f>REPROFILE!C247</f>
        <v>09C01</v>
      </c>
      <c r="D250" t="str">
        <f>REPROFILE!D247</f>
        <v>A5</v>
      </c>
      <c r="E250">
        <f>REPROFILE!E247</f>
        <v>2</v>
      </c>
      <c r="F250">
        <f>REPROFILE!F247</f>
        <v>2</v>
      </c>
      <c r="G250" t="str">
        <f>REPROFILE!G247</f>
        <v>09C01</v>
      </c>
      <c r="H250" t="str">
        <f>REPROFILE!H247</f>
        <v>A5</v>
      </c>
      <c r="I250">
        <f>REPROFILE!I247</f>
        <v>2</v>
      </c>
    </row>
    <row r="251" spans="1:9" x14ac:dyDescent="0.25">
      <c r="A251" t="str">
        <f>REPROFILE!A248</f>
        <v>A258</v>
      </c>
      <c r="B251">
        <f>REPROFILE!B248</f>
        <v>1</v>
      </c>
      <c r="C251" t="str">
        <f>REPROFILE!C248</f>
        <v>09C04</v>
      </c>
      <c r="D251" t="str">
        <f>REPROFILE!D248</f>
        <v>A5</v>
      </c>
      <c r="E251">
        <f>REPROFILE!E248</f>
        <v>4</v>
      </c>
      <c r="F251">
        <f>REPROFILE!F248</f>
        <v>4</v>
      </c>
      <c r="G251" t="str">
        <f>REPROFILE!G248</f>
        <v>09C04</v>
      </c>
      <c r="H251" t="str">
        <f>REPROFILE!H248</f>
        <v>A5</v>
      </c>
      <c r="I251">
        <f>REPROFILE!I248</f>
        <v>4</v>
      </c>
    </row>
    <row r="252" spans="1:9" x14ac:dyDescent="0.25">
      <c r="A252" t="str">
        <f>REPROFILE!A249</f>
        <v>A259</v>
      </c>
      <c r="B252">
        <f>REPROFILE!B249</f>
        <v>1</v>
      </c>
      <c r="C252" t="str">
        <f>REPROFILE!C249</f>
        <v>09C05</v>
      </c>
      <c r="D252" t="str">
        <f>REPROFILE!D249</f>
        <v>A5</v>
      </c>
      <c r="E252">
        <f>REPROFILE!E249</f>
        <v>2</v>
      </c>
      <c r="F252">
        <f>REPROFILE!F249</f>
        <v>2</v>
      </c>
      <c r="G252" t="str">
        <f>REPROFILE!G249</f>
        <v>09C05</v>
      </c>
      <c r="H252" t="str">
        <f>REPROFILE!H249</f>
        <v>A5</v>
      </c>
      <c r="I252">
        <f>REPROFILE!I249</f>
        <v>2</v>
      </c>
    </row>
    <row r="253" spans="1:9" x14ac:dyDescent="0.25">
      <c r="A253" t="str">
        <f>REPROFILE!A250</f>
        <v>A260</v>
      </c>
      <c r="B253">
        <f>REPROFILE!B250</f>
        <v>1</v>
      </c>
      <c r="C253" t="str">
        <f>REPROFILE!C250</f>
        <v>09C07</v>
      </c>
      <c r="D253" t="str">
        <f>REPROFILE!D250</f>
        <v>A5</v>
      </c>
      <c r="E253">
        <f>REPROFILE!E250</f>
        <v>4</v>
      </c>
      <c r="F253">
        <f>REPROFILE!F250</f>
        <v>4</v>
      </c>
      <c r="G253" t="str">
        <f>REPROFILE!G250</f>
        <v>09C07</v>
      </c>
      <c r="H253" t="str">
        <f>REPROFILE!H250</f>
        <v>A5</v>
      </c>
      <c r="I253">
        <f>REPROFILE!I250</f>
        <v>4</v>
      </c>
    </row>
    <row r="254" spans="1:9" x14ac:dyDescent="0.25">
      <c r="A254" t="str">
        <f>REPROFILE!A251</f>
        <v>A261</v>
      </c>
      <c r="B254">
        <f>REPROFILE!B251</f>
        <v>1</v>
      </c>
      <c r="C254" t="str">
        <f>REPROFILE!C251</f>
        <v>09C08</v>
      </c>
      <c r="D254" t="str">
        <f>REPROFILE!D251</f>
        <v>A5</v>
      </c>
      <c r="E254">
        <f>REPROFILE!E251</f>
        <v>2</v>
      </c>
      <c r="F254">
        <f>REPROFILE!F251</f>
        <v>2</v>
      </c>
      <c r="G254" t="str">
        <f>REPROFILE!G251</f>
        <v>09C08</v>
      </c>
      <c r="H254" t="str">
        <f>REPROFILE!H251</f>
        <v>A5</v>
      </c>
      <c r="I254">
        <f>REPROFILE!I251</f>
        <v>2</v>
      </c>
    </row>
    <row r="255" spans="1:9" x14ac:dyDescent="0.25">
      <c r="A255" t="str">
        <f>REPROFILE!A252</f>
        <v>A262</v>
      </c>
      <c r="B255">
        <f>REPROFILE!B252</f>
        <v>1</v>
      </c>
      <c r="C255" t="str">
        <f>REPROFILE!C252</f>
        <v>09C10</v>
      </c>
      <c r="D255" t="str">
        <f>REPROFILE!D252</f>
        <v>A5</v>
      </c>
      <c r="E255">
        <f>REPROFILE!E252</f>
        <v>2</v>
      </c>
      <c r="F255">
        <f>REPROFILE!F252</f>
        <v>2</v>
      </c>
      <c r="G255" t="str">
        <f>REPROFILE!G252</f>
        <v>09C10</v>
      </c>
      <c r="H255" t="str">
        <f>REPROFILE!H252</f>
        <v>A5</v>
      </c>
      <c r="I255">
        <f>REPROFILE!I252</f>
        <v>2</v>
      </c>
    </row>
    <row r="256" spans="1:9" x14ac:dyDescent="0.25">
      <c r="A256" t="str">
        <f>REPROFILE!A253</f>
        <v>A263</v>
      </c>
      <c r="B256">
        <f>REPROFILE!B253</f>
        <v>1</v>
      </c>
      <c r="C256" t="str">
        <f>REPROFILE!C253</f>
        <v>09C11</v>
      </c>
      <c r="D256" t="str">
        <f>REPROFILE!D253</f>
        <v>A5</v>
      </c>
      <c r="E256">
        <f>REPROFILE!E253</f>
        <v>2</v>
      </c>
      <c r="F256">
        <f>REPROFILE!F253</f>
        <v>2</v>
      </c>
      <c r="G256" t="str">
        <f>REPROFILE!G253</f>
        <v>09C11</v>
      </c>
      <c r="H256" t="str">
        <f>REPROFILE!H253</f>
        <v>A5</v>
      </c>
      <c r="I256">
        <f>REPROFILE!I253</f>
        <v>2</v>
      </c>
    </row>
    <row r="257" spans="1:9" x14ac:dyDescent="0.25">
      <c r="A257" t="str">
        <f>REPROFILE!A254</f>
        <v>A264</v>
      </c>
      <c r="B257">
        <f>REPROFILE!B254</f>
        <v>1</v>
      </c>
      <c r="C257" t="str">
        <f>REPROFILE!C254</f>
        <v>09C12</v>
      </c>
      <c r="D257" t="str">
        <f>REPROFILE!D254</f>
        <v>A5</v>
      </c>
      <c r="E257">
        <f>REPROFILE!E254</f>
        <v>2</v>
      </c>
      <c r="F257">
        <f>REPROFILE!F254</f>
        <v>2</v>
      </c>
      <c r="G257" t="str">
        <f>REPROFILE!G254</f>
        <v>09C12</v>
      </c>
      <c r="H257" t="str">
        <f>REPROFILE!H254</f>
        <v>A5</v>
      </c>
      <c r="I257">
        <f>REPROFILE!I254</f>
        <v>2</v>
      </c>
    </row>
    <row r="258" spans="1:9" x14ac:dyDescent="0.25">
      <c r="A258" t="str">
        <f>REPROFILE!A255</f>
        <v>A265</v>
      </c>
      <c r="B258">
        <f>REPROFILE!B255</f>
        <v>1</v>
      </c>
      <c r="C258" t="str">
        <f>REPROFILE!C255</f>
        <v>09C13</v>
      </c>
      <c r="D258" t="str">
        <f>REPROFILE!D255</f>
        <v>A5</v>
      </c>
      <c r="E258">
        <f>REPROFILE!E255</f>
        <v>2</v>
      </c>
      <c r="F258">
        <f>REPROFILE!F255</f>
        <v>2</v>
      </c>
      <c r="G258" t="str">
        <f>REPROFILE!G255</f>
        <v>09C13</v>
      </c>
      <c r="H258" t="str">
        <f>REPROFILE!H255</f>
        <v>A5</v>
      </c>
      <c r="I258">
        <f>REPROFILE!I255</f>
        <v>2</v>
      </c>
    </row>
    <row r="259" spans="1:9" x14ac:dyDescent="0.25">
      <c r="A259" t="str">
        <f>REPROFILE!A256</f>
        <v>A266</v>
      </c>
      <c r="B259">
        <f>REPROFILE!B256</f>
        <v>1</v>
      </c>
      <c r="C259" t="str">
        <f>REPROFILE!C256</f>
        <v>09C21</v>
      </c>
      <c r="D259" t="str">
        <f>REPROFILE!D256</f>
        <v>A5</v>
      </c>
      <c r="E259">
        <f>REPROFILE!E256</f>
        <v>8</v>
      </c>
      <c r="F259">
        <f>REPROFILE!F256</f>
        <v>8</v>
      </c>
      <c r="G259" t="str">
        <f>REPROFILE!G256</f>
        <v>09C21</v>
      </c>
      <c r="H259" t="str">
        <f>REPROFILE!H256</f>
        <v>A5</v>
      </c>
      <c r="I259">
        <f>REPROFILE!I256</f>
        <v>8</v>
      </c>
    </row>
    <row r="260" spans="1:9" x14ac:dyDescent="0.25">
      <c r="A260" t="str">
        <f>REPROFILE!A257</f>
        <v>A267</v>
      </c>
      <c r="B260">
        <f>REPROFILE!B257</f>
        <v>1</v>
      </c>
      <c r="C260" t="str">
        <f>REPROFILE!C257</f>
        <v>09C22</v>
      </c>
      <c r="D260" t="str">
        <f>REPROFILE!D257</f>
        <v>A5</v>
      </c>
      <c r="E260">
        <f>REPROFILE!E257</f>
        <v>4</v>
      </c>
      <c r="F260">
        <f>REPROFILE!F257</f>
        <v>4</v>
      </c>
      <c r="G260" t="str">
        <f>REPROFILE!G257</f>
        <v>09C22</v>
      </c>
      <c r="H260" t="str">
        <f>REPROFILE!H257</f>
        <v>A5</v>
      </c>
      <c r="I260">
        <f>REPROFILE!I257</f>
        <v>4</v>
      </c>
    </row>
    <row r="261" spans="1:9" x14ac:dyDescent="0.25">
      <c r="A261" t="str">
        <f>REPROFILE!A258</f>
        <v>A268</v>
      </c>
      <c r="B261">
        <f>REPROFILE!B258</f>
        <v>1</v>
      </c>
      <c r="C261" t="str">
        <f>REPROFILE!C258</f>
        <v>09C26</v>
      </c>
      <c r="D261" t="str">
        <f>REPROFILE!D258</f>
        <v>A5</v>
      </c>
      <c r="E261">
        <f>REPROFILE!E258</f>
        <v>2</v>
      </c>
      <c r="F261">
        <f>REPROFILE!F258</f>
        <v>2</v>
      </c>
      <c r="G261" t="str">
        <f>REPROFILE!G258</f>
        <v>09C26</v>
      </c>
      <c r="H261" t="str">
        <f>REPROFILE!H258</f>
        <v>A5</v>
      </c>
      <c r="I261">
        <f>REPROFILE!I258</f>
        <v>2</v>
      </c>
    </row>
    <row r="262" spans="1:9" x14ac:dyDescent="0.25">
      <c r="A262" t="str">
        <f>REPROFILE!A259</f>
        <v>A269</v>
      </c>
      <c r="B262">
        <f>REPROFILE!B259</f>
        <v>1</v>
      </c>
      <c r="C262" t="str">
        <f>REPROFILE!C259</f>
        <v>09C28</v>
      </c>
      <c r="D262" t="str">
        <f>REPROFILE!D259</f>
        <v>A5</v>
      </c>
      <c r="E262">
        <f>REPROFILE!E259</f>
        <v>4</v>
      </c>
      <c r="F262">
        <f>REPROFILE!F259</f>
        <v>4</v>
      </c>
      <c r="G262" t="str">
        <f>REPROFILE!G259</f>
        <v>09C28</v>
      </c>
      <c r="H262" t="str">
        <f>REPROFILE!H259</f>
        <v>A5</v>
      </c>
      <c r="I262">
        <f>REPROFILE!I259</f>
        <v>4</v>
      </c>
    </row>
    <row r="263" spans="1:9" x14ac:dyDescent="0.25">
      <c r="A263" t="str">
        <f>REPROFILE!A260</f>
        <v>A270</v>
      </c>
      <c r="B263">
        <f>REPROFILE!B260</f>
        <v>1</v>
      </c>
      <c r="C263" t="str">
        <f>REPROFILE!C260</f>
        <v>09C32</v>
      </c>
      <c r="D263" t="str">
        <f>REPROFILE!D260</f>
        <v>A5</v>
      </c>
      <c r="E263">
        <f>REPROFILE!E260</f>
        <v>2</v>
      </c>
      <c r="F263">
        <f>REPROFILE!F260</f>
        <v>2</v>
      </c>
      <c r="G263" t="str">
        <f>REPROFILE!G260</f>
        <v>09C32</v>
      </c>
      <c r="H263" t="str">
        <f>REPROFILE!H260</f>
        <v>A5</v>
      </c>
      <c r="I263">
        <f>REPROFILE!I260</f>
        <v>2</v>
      </c>
    </row>
    <row r="264" spans="1:9" x14ac:dyDescent="0.25">
      <c r="A264" t="str">
        <f>REPROFILE!A261</f>
        <v>A271</v>
      </c>
      <c r="B264">
        <f>REPROFILE!B261</f>
        <v>1</v>
      </c>
      <c r="C264" t="str">
        <f>REPROFILE!C261</f>
        <v>09C34</v>
      </c>
      <c r="D264" t="str">
        <f>REPROFILE!D261</f>
        <v>A5</v>
      </c>
      <c r="E264">
        <f>REPROFILE!E261</f>
        <v>2</v>
      </c>
      <c r="F264">
        <f>REPROFILE!F261</f>
        <v>2</v>
      </c>
      <c r="G264" t="str">
        <f>REPROFILE!G261</f>
        <v>09C34</v>
      </c>
      <c r="H264" t="str">
        <f>REPROFILE!H261</f>
        <v>A5</v>
      </c>
      <c r="I264">
        <f>REPROFILE!I261</f>
        <v>2</v>
      </c>
    </row>
    <row r="265" spans="1:9" x14ac:dyDescent="0.25">
      <c r="A265" t="str">
        <f>REPROFILE!A262</f>
        <v>A274</v>
      </c>
      <c r="B265">
        <f>REPROFILE!B262</f>
        <v>1</v>
      </c>
      <c r="C265" t="str">
        <f>REPROFILE!C262</f>
        <v>09D03</v>
      </c>
      <c r="D265" t="str">
        <f>REPROFILE!D262</f>
        <v>A5</v>
      </c>
      <c r="E265">
        <f>REPROFILE!E262</f>
        <v>10</v>
      </c>
      <c r="F265">
        <f>REPROFILE!F262</f>
        <v>10</v>
      </c>
      <c r="G265" t="str">
        <f>REPROFILE!G262</f>
        <v>09D03</v>
      </c>
      <c r="H265" t="str">
        <f>REPROFILE!H262</f>
        <v>A5</v>
      </c>
      <c r="I265">
        <f>REPROFILE!I262</f>
        <v>10</v>
      </c>
    </row>
    <row r="266" spans="1:9" x14ac:dyDescent="0.25">
      <c r="A266" t="str">
        <f>REPROFILE!A263</f>
        <v>A276</v>
      </c>
      <c r="B266">
        <f>REPROFILE!B263</f>
        <v>1</v>
      </c>
      <c r="C266" t="str">
        <f>REPROFILE!C263</f>
        <v>09D06</v>
      </c>
      <c r="D266" t="str">
        <f>REPROFILE!D263</f>
        <v>A5</v>
      </c>
      <c r="E266">
        <f>REPROFILE!E263</f>
        <v>2</v>
      </c>
      <c r="F266">
        <f>REPROFILE!F263</f>
        <v>2</v>
      </c>
      <c r="G266" t="str">
        <f>REPROFILE!G263</f>
        <v>09D06</v>
      </c>
      <c r="H266" t="str">
        <f>REPROFILE!H263</f>
        <v>A5</v>
      </c>
      <c r="I266">
        <f>REPROFILE!I263</f>
        <v>2</v>
      </c>
    </row>
    <row r="267" spans="1:9" x14ac:dyDescent="0.25">
      <c r="A267" t="str">
        <f>REPROFILE!A264</f>
        <v>A277</v>
      </c>
      <c r="B267">
        <f>REPROFILE!B264</f>
        <v>1</v>
      </c>
      <c r="C267" t="str">
        <f>REPROFILE!C264</f>
        <v>09D08</v>
      </c>
      <c r="D267" t="str">
        <f>REPROFILE!D264</f>
        <v>A5</v>
      </c>
      <c r="E267">
        <f>REPROFILE!E264</f>
        <v>2</v>
      </c>
      <c r="F267">
        <f>REPROFILE!F264</f>
        <v>2</v>
      </c>
      <c r="G267" t="str">
        <f>REPROFILE!G264</f>
        <v>09D08</v>
      </c>
      <c r="H267" t="str">
        <f>REPROFILE!H264</f>
        <v>A5</v>
      </c>
      <c r="I267">
        <f>REPROFILE!I264</f>
        <v>2</v>
      </c>
    </row>
    <row r="268" spans="1:9" x14ac:dyDescent="0.25">
      <c r="A268" t="str">
        <f>REPROFILE!A265</f>
        <v>A278</v>
      </c>
      <c r="B268">
        <f>REPROFILE!B265</f>
        <v>1</v>
      </c>
      <c r="C268" t="str">
        <f>REPROFILE!C265</f>
        <v>09D10</v>
      </c>
      <c r="D268" t="str">
        <f>REPROFILE!D265</f>
        <v>A5</v>
      </c>
      <c r="E268">
        <f>REPROFILE!E265</f>
        <v>6</v>
      </c>
      <c r="F268">
        <f>REPROFILE!F265</f>
        <v>6</v>
      </c>
      <c r="G268" t="str">
        <f>REPROFILE!G265</f>
        <v>09D10</v>
      </c>
      <c r="H268" t="str">
        <f>REPROFILE!H265</f>
        <v>A5</v>
      </c>
      <c r="I268">
        <f>REPROFILE!I265</f>
        <v>6</v>
      </c>
    </row>
    <row r="269" spans="1:9" x14ac:dyDescent="0.25">
      <c r="A269" t="str">
        <f>REPROFILE!A266</f>
        <v>A279</v>
      </c>
      <c r="B269">
        <f>REPROFILE!B266</f>
        <v>1</v>
      </c>
      <c r="C269" t="str">
        <f>REPROFILE!C266</f>
        <v>09D21</v>
      </c>
      <c r="D269" t="str">
        <f>REPROFILE!D266</f>
        <v>A5</v>
      </c>
      <c r="E269">
        <f>REPROFILE!E266</f>
        <v>2</v>
      </c>
      <c r="F269">
        <f>REPROFILE!F266</f>
        <v>2</v>
      </c>
      <c r="G269" t="str">
        <f>REPROFILE!G266</f>
        <v>09D21</v>
      </c>
      <c r="H269" t="str">
        <f>REPROFILE!H266</f>
        <v>A5</v>
      </c>
      <c r="I269">
        <f>REPROFILE!I266</f>
        <v>2</v>
      </c>
    </row>
    <row r="270" spans="1:9" x14ac:dyDescent="0.25">
      <c r="A270" t="str">
        <f>REPROFILE!A267</f>
        <v>A280</v>
      </c>
      <c r="B270">
        <f>REPROFILE!B267</f>
        <v>1</v>
      </c>
      <c r="C270" t="str">
        <f>REPROFILE!C267</f>
        <v>09D22</v>
      </c>
      <c r="D270" t="str">
        <f>REPROFILE!D267</f>
        <v>A5</v>
      </c>
      <c r="E270">
        <f>REPROFILE!E267</f>
        <v>2</v>
      </c>
      <c r="F270">
        <f>REPROFILE!F267</f>
        <v>2</v>
      </c>
      <c r="G270" t="str">
        <f>REPROFILE!G267</f>
        <v>09D22</v>
      </c>
      <c r="H270" t="str">
        <f>REPROFILE!H267</f>
        <v>A5</v>
      </c>
      <c r="I270">
        <f>REPROFILE!I267</f>
        <v>2</v>
      </c>
    </row>
    <row r="271" spans="1:9" x14ac:dyDescent="0.25">
      <c r="A271" t="str">
        <f>REPROFILE!A268</f>
        <v>A281</v>
      </c>
      <c r="B271">
        <f>REPROFILE!B268</f>
        <v>1</v>
      </c>
      <c r="C271" t="str">
        <f>REPROFILE!C268</f>
        <v>09D23</v>
      </c>
      <c r="D271" t="str">
        <f>REPROFILE!D268</f>
        <v>A5</v>
      </c>
      <c r="E271">
        <f>REPROFILE!E268</f>
        <v>10</v>
      </c>
      <c r="F271">
        <f>REPROFILE!F268</f>
        <v>10</v>
      </c>
      <c r="G271" t="str">
        <f>REPROFILE!G268</f>
        <v>09D23</v>
      </c>
      <c r="H271" t="str">
        <f>REPROFILE!H268</f>
        <v>A5</v>
      </c>
      <c r="I271">
        <f>REPROFILE!I268</f>
        <v>10</v>
      </c>
    </row>
    <row r="272" spans="1:9" x14ac:dyDescent="0.25">
      <c r="A272" t="str">
        <f>REPROFILE!A269</f>
        <v>A282</v>
      </c>
      <c r="B272">
        <f>REPROFILE!B269</f>
        <v>1</v>
      </c>
      <c r="C272" t="str">
        <f>REPROFILE!C269</f>
        <v>09D24</v>
      </c>
      <c r="D272" t="str">
        <f>REPROFILE!D269</f>
        <v>A5</v>
      </c>
      <c r="E272">
        <f>REPROFILE!E269</f>
        <v>2</v>
      </c>
      <c r="F272">
        <f>REPROFILE!F269</f>
        <v>2</v>
      </c>
      <c r="G272" t="str">
        <f>REPROFILE!G269</f>
        <v>09D24</v>
      </c>
      <c r="H272" t="str">
        <f>REPROFILE!H269</f>
        <v>A5</v>
      </c>
      <c r="I272">
        <f>REPROFILE!I269</f>
        <v>2</v>
      </c>
    </row>
    <row r="273" spans="1:9" x14ac:dyDescent="0.25">
      <c r="A273" t="str">
        <f>REPROFILE!A270</f>
        <v>A283</v>
      </c>
      <c r="B273">
        <f>REPROFILE!B270</f>
        <v>1</v>
      </c>
      <c r="C273" t="str">
        <f>REPROFILE!C270</f>
        <v>09D26</v>
      </c>
      <c r="D273" t="str">
        <f>REPROFILE!D270</f>
        <v>A5</v>
      </c>
      <c r="E273">
        <f>REPROFILE!E270</f>
        <v>2</v>
      </c>
      <c r="F273">
        <f>REPROFILE!F270</f>
        <v>2</v>
      </c>
      <c r="G273" t="str">
        <f>REPROFILE!G270</f>
        <v>09D26</v>
      </c>
      <c r="H273" t="str">
        <f>REPROFILE!H270</f>
        <v>A5</v>
      </c>
      <c r="I273">
        <f>REPROFILE!I270</f>
        <v>2</v>
      </c>
    </row>
    <row r="274" spans="1:9" x14ac:dyDescent="0.25">
      <c r="A274" t="str">
        <f>REPROFILE!A271</f>
        <v>A284</v>
      </c>
      <c r="B274">
        <f>REPROFILE!B271</f>
        <v>1</v>
      </c>
      <c r="C274" t="str">
        <f>REPROFILE!C271</f>
        <v>09D28</v>
      </c>
      <c r="D274" t="str">
        <f>REPROFILE!D271</f>
        <v>A5</v>
      </c>
      <c r="E274">
        <f>REPROFILE!E271</f>
        <v>2</v>
      </c>
      <c r="F274">
        <f>REPROFILE!F271</f>
        <v>2</v>
      </c>
      <c r="G274" t="str">
        <f>REPROFILE!G271</f>
        <v>09D28</v>
      </c>
      <c r="H274" t="str">
        <f>REPROFILE!H271</f>
        <v>A5</v>
      </c>
      <c r="I274">
        <f>REPROFILE!I271</f>
        <v>2</v>
      </c>
    </row>
    <row r="275" spans="1:9" x14ac:dyDescent="0.25">
      <c r="A275" t="str">
        <f>REPROFILE!A272</f>
        <v>A285</v>
      </c>
      <c r="B275">
        <f>REPROFILE!B272</f>
        <v>1</v>
      </c>
      <c r="C275" t="str">
        <f>REPROFILE!C272</f>
        <v>09D32</v>
      </c>
      <c r="D275" t="str">
        <f>REPROFILE!D272</f>
        <v>A5</v>
      </c>
      <c r="E275">
        <f>REPROFILE!E272</f>
        <v>2</v>
      </c>
      <c r="F275">
        <f>REPROFILE!F272</f>
        <v>2</v>
      </c>
      <c r="G275" t="str">
        <f>REPROFILE!G272</f>
        <v>09D32</v>
      </c>
      <c r="H275" t="str">
        <f>REPROFILE!H272</f>
        <v>A5</v>
      </c>
      <c r="I275">
        <f>REPROFILE!I272</f>
        <v>2</v>
      </c>
    </row>
    <row r="276" spans="1:9" x14ac:dyDescent="0.25">
      <c r="A276" t="str">
        <f>REPROFILE!A273</f>
        <v>A286</v>
      </c>
      <c r="B276">
        <f>REPROFILE!B273</f>
        <v>1</v>
      </c>
      <c r="C276" t="str">
        <f>REPROFILE!C273</f>
        <v>09D33</v>
      </c>
      <c r="D276" t="str">
        <f>REPROFILE!D273</f>
        <v>A5</v>
      </c>
      <c r="E276">
        <f>REPROFILE!E273</f>
        <v>2</v>
      </c>
      <c r="F276">
        <f>REPROFILE!F273</f>
        <v>2</v>
      </c>
      <c r="G276" t="str">
        <f>REPROFILE!G273</f>
        <v>09D33</v>
      </c>
      <c r="H276" t="str">
        <f>REPROFILE!H273</f>
        <v>A5</v>
      </c>
      <c r="I276">
        <f>REPROFILE!I273</f>
        <v>2</v>
      </c>
    </row>
    <row r="277" spans="1:9" x14ac:dyDescent="0.25">
      <c r="A277" t="str">
        <f>REPROFILE!A274</f>
        <v>A287</v>
      </c>
      <c r="B277">
        <f>REPROFILE!B274</f>
        <v>1</v>
      </c>
      <c r="C277" t="str">
        <f>REPROFILE!C274</f>
        <v>11A28</v>
      </c>
      <c r="D277" t="str">
        <f>REPROFILE!D274</f>
        <v>B1</v>
      </c>
      <c r="E277">
        <f>REPROFILE!E274</f>
        <v>2</v>
      </c>
      <c r="F277">
        <f>REPROFILE!F274</f>
        <v>2</v>
      </c>
      <c r="G277" t="str">
        <f>REPROFILE!G274</f>
        <v>11A28</v>
      </c>
      <c r="H277" t="str">
        <f>REPROFILE!H274</f>
        <v>B1</v>
      </c>
      <c r="I277">
        <f>REPROFILE!I274</f>
        <v>2</v>
      </c>
    </row>
    <row r="278" spans="1:9" x14ac:dyDescent="0.25">
      <c r="A278" t="e">
        <f>REPROFILE!#REF!</f>
        <v>#REF!</v>
      </c>
      <c r="B278" t="e">
        <f>REPROFILE!#REF!</f>
        <v>#REF!</v>
      </c>
      <c r="C278" t="e">
        <f>REPROFILE!#REF!</f>
        <v>#REF!</v>
      </c>
      <c r="D278" t="e">
        <f>REPROFILE!#REF!</f>
        <v>#REF!</v>
      </c>
      <c r="E278" t="e">
        <f>REPROFILE!#REF!</f>
        <v>#REF!</v>
      </c>
      <c r="F278" t="e">
        <f>REPROFILE!#REF!</f>
        <v>#REF!</v>
      </c>
      <c r="G278" t="e">
        <f>REPROFILE!#REF!</f>
        <v>#REF!</v>
      </c>
      <c r="H278" t="e">
        <f>REPROFILE!#REF!</f>
        <v>#REF!</v>
      </c>
      <c r="I278" t="e">
        <f>REPROFILE!#REF!</f>
        <v>#REF!</v>
      </c>
    </row>
    <row r="279" spans="1:9" x14ac:dyDescent="0.25">
      <c r="A279" t="str">
        <f>REPROFILE!A275</f>
        <v>A289</v>
      </c>
      <c r="B279">
        <f>REPROFILE!B275</f>
        <v>1</v>
      </c>
      <c r="C279" t="str">
        <f>REPROFILE!C275</f>
        <v>11A32</v>
      </c>
      <c r="D279" t="str">
        <f>REPROFILE!D275</f>
        <v>B1</v>
      </c>
      <c r="E279">
        <f>REPROFILE!E275</f>
        <v>2</v>
      </c>
      <c r="F279">
        <f>REPROFILE!F275</f>
        <v>2</v>
      </c>
      <c r="G279" t="str">
        <f>REPROFILE!G275</f>
        <v>11A32</v>
      </c>
      <c r="H279" t="str">
        <f>REPROFILE!H275</f>
        <v>B1</v>
      </c>
      <c r="I279">
        <f>REPROFILE!I275</f>
        <v>2</v>
      </c>
    </row>
    <row r="280" spans="1:9" x14ac:dyDescent="0.25">
      <c r="A280" t="str">
        <f>REPROFILE!A276</f>
        <v>A290</v>
      </c>
      <c r="B280">
        <f>REPROFILE!B276</f>
        <v>1</v>
      </c>
      <c r="C280" t="str">
        <f>REPROFILE!C276</f>
        <v>11A34</v>
      </c>
      <c r="D280" t="str">
        <f>REPROFILE!D276</f>
        <v>B1</v>
      </c>
      <c r="E280">
        <f>REPROFILE!E276</f>
        <v>2</v>
      </c>
      <c r="F280">
        <f>REPROFILE!F276</f>
        <v>2</v>
      </c>
      <c r="G280" t="str">
        <f>REPROFILE!G276</f>
        <v>11A34</v>
      </c>
      <c r="H280" t="str">
        <f>REPROFILE!H276</f>
        <v>B1</v>
      </c>
      <c r="I280">
        <f>REPROFILE!I276</f>
        <v>2</v>
      </c>
    </row>
    <row r="281" spans="1:9" x14ac:dyDescent="0.25">
      <c r="A281" t="str">
        <f>REPROFILE!A277</f>
        <v>A292</v>
      </c>
      <c r="B281">
        <f>REPROFILE!B277</f>
        <v>1</v>
      </c>
      <c r="C281" t="str">
        <f>REPROFILE!C277</f>
        <v>11B04</v>
      </c>
      <c r="D281" t="str">
        <f>REPROFILE!D277</f>
        <v>B1</v>
      </c>
      <c r="E281">
        <f>REPROFILE!E277</f>
        <v>2</v>
      </c>
      <c r="F281">
        <f>REPROFILE!F277</f>
        <v>2</v>
      </c>
      <c r="G281" t="str">
        <f>REPROFILE!G277</f>
        <v>11B04</v>
      </c>
      <c r="H281" t="str">
        <f>REPROFILE!H277</f>
        <v>B1</v>
      </c>
      <c r="I281">
        <f>REPROFILE!I277</f>
        <v>2</v>
      </c>
    </row>
    <row r="282" spans="1:9" x14ac:dyDescent="0.25">
      <c r="A282" t="str">
        <f>REPROFILE!A278</f>
        <v>A294</v>
      </c>
      <c r="B282">
        <f>REPROFILE!B278</f>
        <v>1</v>
      </c>
      <c r="C282" t="str">
        <f>REPROFILE!C278</f>
        <v>11B08</v>
      </c>
      <c r="D282" t="str">
        <f>REPROFILE!D278</f>
        <v>B1</v>
      </c>
      <c r="E282">
        <f>REPROFILE!E278</f>
        <v>2</v>
      </c>
      <c r="F282">
        <f>REPROFILE!F278</f>
        <v>2</v>
      </c>
      <c r="G282" t="str">
        <f>REPROFILE!G278</f>
        <v>11B08</v>
      </c>
      <c r="H282" t="str">
        <f>REPROFILE!H278</f>
        <v>B1</v>
      </c>
      <c r="I282">
        <f>REPROFILE!I278</f>
        <v>2</v>
      </c>
    </row>
    <row r="283" spans="1:9" x14ac:dyDescent="0.25">
      <c r="A283" t="str">
        <f>REPROFILE!A279</f>
        <v>A295</v>
      </c>
      <c r="B283">
        <f>REPROFILE!B279</f>
        <v>1</v>
      </c>
      <c r="C283" t="str">
        <f>REPROFILE!C279</f>
        <v>11B10</v>
      </c>
      <c r="D283" t="str">
        <f>REPROFILE!D279</f>
        <v>B1</v>
      </c>
      <c r="E283">
        <f>REPROFILE!E279</f>
        <v>2</v>
      </c>
      <c r="F283">
        <f>REPROFILE!F279</f>
        <v>2</v>
      </c>
      <c r="G283" t="str">
        <f>REPROFILE!G279</f>
        <v>11B10</v>
      </c>
      <c r="H283" t="str">
        <f>REPROFILE!H279</f>
        <v>B1</v>
      </c>
      <c r="I283">
        <f>REPROFILE!I279</f>
        <v>2</v>
      </c>
    </row>
    <row r="284" spans="1:9" x14ac:dyDescent="0.25">
      <c r="A284" t="str">
        <f>REPROFILE!A280</f>
        <v>A296</v>
      </c>
      <c r="B284">
        <f>REPROFILE!B280</f>
        <v>1</v>
      </c>
      <c r="C284" t="str">
        <f>REPROFILE!C280</f>
        <v>11B12</v>
      </c>
      <c r="D284" t="str">
        <f>REPROFILE!D280</f>
        <v>B1</v>
      </c>
      <c r="E284">
        <f>REPROFILE!E280</f>
        <v>2</v>
      </c>
      <c r="F284">
        <f>REPROFILE!F280</f>
        <v>2</v>
      </c>
      <c r="G284" t="str">
        <f>REPROFILE!G280</f>
        <v>11B12</v>
      </c>
      <c r="H284" t="str">
        <f>REPROFILE!H280</f>
        <v>B1</v>
      </c>
      <c r="I284">
        <f>REPROFILE!I280</f>
        <v>2</v>
      </c>
    </row>
    <row r="285" spans="1:9" x14ac:dyDescent="0.25">
      <c r="A285" t="str">
        <f>REPROFILE!A281</f>
        <v>A297</v>
      </c>
      <c r="B285">
        <f>REPROFILE!B281</f>
        <v>1</v>
      </c>
      <c r="C285" t="str">
        <f>REPROFILE!C281</f>
        <v>11B14</v>
      </c>
      <c r="D285" t="str">
        <f>REPROFILE!D281</f>
        <v>B1</v>
      </c>
      <c r="E285">
        <f>REPROFILE!E281</f>
        <v>2</v>
      </c>
      <c r="F285">
        <f>REPROFILE!F281</f>
        <v>2</v>
      </c>
      <c r="G285" t="str">
        <f>REPROFILE!G281</f>
        <v>11B14</v>
      </c>
      <c r="H285" t="str">
        <f>REPROFILE!H281</f>
        <v>B1</v>
      </c>
      <c r="I285">
        <f>REPROFILE!I281</f>
        <v>2</v>
      </c>
    </row>
    <row r="286" spans="1:9" x14ac:dyDescent="0.25">
      <c r="A286" t="str">
        <f>REPROFILE!A282</f>
        <v>A298</v>
      </c>
      <c r="B286">
        <f>REPROFILE!B282</f>
        <v>1</v>
      </c>
      <c r="C286" t="str">
        <f>REPROFILE!C282</f>
        <v>11B22</v>
      </c>
      <c r="D286" t="str">
        <f>REPROFILE!D282</f>
        <v>B1</v>
      </c>
      <c r="E286">
        <f>REPROFILE!E282</f>
        <v>2</v>
      </c>
      <c r="F286">
        <f>REPROFILE!F282</f>
        <v>2</v>
      </c>
      <c r="G286" t="str">
        <f>REPROFILE!G282</f>
        <v>11B22</v>
      </c>
      <c r="H286" t="str">
        <f>REPROFILE!H282</f>
        <v>B1</v>
      </c>
      <c r="I286">
        <f>REPROFILE!I282</f>
        <v>2</v>
      </c>
    </row>
    <row r="287" spans="1:9" x14ac:dyDescent="0.25">
      <c r="A287" t="str">
        <f>REPROFILE!A283</f>
        <v>A299</v>
      </c>
      <c r="B287">
        <f>REPROFILE!B283</f>
        <v>1</v>
      </c>
      <c r="C287" t="str">
        <f>REPROFILE!C283</f>
        <v>11B28</v>
      </c>
      <c r="D287" t="str">
        <f>REPROFILE!D283</f>
        <v>B1</v>
      </c>
      <c r="E287">
        <f>REPROFILE!E283</f>
        <v>2</v>
      </c>
      <c r="F287">
        <f>REPROFILE!F283</f>
        <v>2</v>
      </c>
      <c r="G287" t="str">
        <f>REPROFILE!G283</f>
        <v>11B28</v>
      </c>
      <c r="H287" t="str">
        <f>REPROFILE!H283</f>
        <v>B1</v>
      </c>
      <c r="I287">
        <f>REPROFILE!I283</f>
        <v>2</v>
      </c>
    </row>
    <row r="288" spans="1:9" x14ac:dyDescent="0.25">
      <c r="A288" t="str">
        <f>REPROFILE!A284</f>
        <v>A300</v>
      </c>
      <c r="B288">
        <f>REPROFILE!B284</f>
        <v>1</v>
      </c>
      <c r="C288" t="str">
        <f>REPROFILE!C284</f>
        <v>11B30</v>
      </c>
      <c r="D288" t="str">
        <f>REPROFILE!D284</f>
        <v>B1</v>
      </c>
      <c r="E288">
        <f>REPROFILE!E284</f>
        <v>2</v>
      </c>
      <c r="F288">
        <f>REPROFILE!F284</f>
        <v>2</v>
      </c>
      <c r="G288" t="str">
        <f>REPROFILE!G284</f>
        <v>11B30</v>
      </c>
      <c r="H288" t="str">
        <f>REPROFILE!H284</f>
        <v>B1</v>
      </c>
      <c r="I288">
        <f>REPROFILE!I284</f>
        <v>2</v>
      </c>
    </row>
    <row r="289" spans="1:9" x14ac:dyDescent="0.25">
      <c r="A289" t="str">
        <f>REPROFILE!A285</f>
        <v>A301</v>
      </c>
      <c r="B289">
        <f>REPROFILE!B285</f>
        <v>1</v>
      </c>
      <c r="C289" t="str">
        <f>REPROFILE!C285</f>
        <v>11B32</v>
      </c>
      <c r="D289" t="str">
        <f>REPROFILE!D285</f>
        <v>B1</v>
      </c>
      <c r="E289">
        <f>REPROFILE!E285</f>
        <v>2</v>
      </c>
      <c r="F289">
        <f>REPROFILE!F285</f>
        <v>2</v>
      </c>
      <c r="G289" t="str">
        <f>REPROFILE!G285</f>
        <v>11B32</v>
      </c>
      <c r="H289" t="str">
        <f>REPROFILE!H285</f>
        <v>B1</v>
      </c>
      <c r="I289">
        <f>REPROFILE!I285</f>
        <v>2</v>
      </c>
    </row>
    <row r="290" spans="1:9" x14ac:dyDescent="0.25">
      <c r="A290" t="str">
        <f>REPROFILE!A286</f>
        <v>A302</v>
      </c>
      <c r="B290">
        <f>REPROFILE!B286</f>
        <v>1</v>
      </c>
      <c r="C290" t="str">
        <f>REPROFILE!C286</f>
        <v>11B34</v>
      </c>
      <c r="D290" t="str">
        <f>REPROFILE!D286</f>
        <v>B1</v>
      </c>
      <c r="E290">
        <f>REPROFILE!E286</f>
        <v>2</v>
      </c>
      <c r="F290">
        <f>REPROFILE!F286</f>
        <v>2</v>
      </c>
      <c r="G290" t="str">
        <f>REPROFILE!G286</f>
        <v>11B34</v>
      </c>
      <c r="H290" t="str">
        <f>REPROFILE!H286</f>
        <v>B1</v>
      </c>
      <c r="I290">
        <f>REPROFILE!I286</f>
        <v>2</v>
      </c>
    </row>
    <row r="291" spans="1:9" x14ac:dyDescent="0.25">
      <c r="A291" t="str">
        <f>REPROFILE!A287</f>
        <v>A303</v>
      </c>
      <c r="B291">
        <f>REPROFILE!B287</f>
        <v>1</v>
      </c>
      <c r="C291" t="str">
        <f>REPROFILE!C287</f>
        <v>11C02</v>
      </c>
      <c r="D291" t="str">
        <f>REPROFILE!D287</f>
        <v>B1</v>
      </c>
      <c r="E291">
        <f>REPROFILE!E287</f>
        <v>2</v>
      </c>
      <c r="F291">
        <f>REPROFILE!F287</f>
        <v>2</v>
      </c>
      <c r="G291" t="str">
        <f>REPROFILE!G287</f>
        <v>11C02</v>
      </c>
      <c r="H291" t="str">
        <f>REPROFILE!H287</f>
        <v>B1</v>
      </c>
      <c r="I291">
        <f>REPROFILE!I287</f>
        <v>2</v>
      </c>
    </row>
    <row r="292" spans="1:9" x14ac:dyDescent="0.25">
      <c r="A292" t="str">
        <f>REPROFILE!A288</f>
        <v>A304</v>
      </c>
      <c r="B292">
        <f>REPROFILE!B288</f>
        <v>1</v>
      </c>
      <c r="C292" t="str">
        <f>REPROFILE!C288</f>
        <v>11C03</v>
      </c>
      <c r="D292" t="str">
        <f>REPROFILE!D288</f>
        <v>B1</v>
      </c>
      <c r="E292">
        <f>REPROFILE!E288</f>
        <v>2</v>
      </c>
      <c r="F292">
        <f>REPROFILE!F288</f>
        <v>2</v>
      </c>
      <c r="G292" t="str">
        <f>REPROFILE!G288</f>
        <v>11C03</v>
      </c>
      <c r="H292" t="str">
        <f>REPROFILE!H288</f>
        <v>B1</v>
      </c>
      <c r="I292">
        <f>REPROFILE!I288</f>
        <v>2</v>
      </c>
    </row>
    <row r="293" spans="1:9" x14ac:dyDescent="0.25">
      <c r="A293" t="str">
        <f>REPROFILE!A289</f>
        <v>A305</v>
      </c>
      <c r="B293">
        <f>REPROFILE!B289</f>
        <v>1</v>
      </c>
      <c r="C293" t="str">
        <f>REPROFILE!C289</f>
        <v>11C04</v>
      </c>
      <c r="D293" t="str">
        <f>REPROFILE!D289</f>
        <v>B1</v>
      </c>
      <c r="E293">
        <f>REPROFILE!E289</f>
        <v>2</v>
      </c>
      <c r="F293">
        <f>REPROFILE!F289</f>
        <v>2</v>
      </c>
      <c r="G293" t="str">
        <f>REPROFILE!G289</f>
        <v>11C04</v>
      </c>
      <c r="H293" t="str">
        <f>REPROFILE!H289</f>
        <v>B1</v>
      </c>
      <c r="I293">
        <f>REPROFILE!I289</f>
        <v>2</v>
      </c>
    </row>
    <row r="294" spans="1:9" x14ac:dyDescent="0.25">
      <c r="A294" t="str">
        <f>REPROFILE!A290</f>
        <v>A306</v>
      </c>
      <c r="B294">
        <f>REPROFILE!B290</f>
        <v>1</v>
      </c>
      <c r="C294" t="str">
        <f>REPROFILE!C290</f>
        <v>11C05</v>
      </c>
      <c r="D294" t="str">
        <f>REPROFILE!D290</f>
        <v>B1</v>
      </c>
      <c r="E294">
        <f>REPROFILE!E290</f>
        <v>2</v>
      </c>
      <c r="F294">
        <f>REPROFILE!F290</f>
        <v>2</v>
      </c>
      <c r="G294" t="str">
        <f>REPROFILE!G290</f>
        <v>11C05</v>
      </c>
      <c r="H294" t="str">
        <f>REPROFILE!H290</f>
        <v>B1</v>
      </c>
      <c r="I294">
        <f>REPROFILE!I290</f>
        <v>2</v>
      </c>
    </row>
    <row r="295" spans="1:9" x14ac:dyDescent="0.25">
      <c r="A295" t="str">
        <f>REPROFILE!A291</f>
        <v>A307</v>
      </c>
      <c r="B295">
        <f>REPROFILE!B291</f>
        <v>1</v>
      </c>
      <c r="C295" t="str">
        <f>REPROFILE!C291</f>
        <v>11C06</v>
      </c>
      <c r="D295" t="str">
        <f>REPROFILE!D291</f>
        <v>B1</v>
      </c>
      <c r="E295">
        <f>REPROFILE!E291</f>
        <v>2</v>
      </c>
      <c r="F295">
        <f>REPROFILE!F291</f>
        <v>2</v>
      </c>
      <c r="G295" t="str">
        <f>REPROFILE!G291</f>
        <v>11C06</v>
      </c>
      <c r="H295" t="str">
        <f>REPROFILE!H291</f>
        <v>B1</v>
      </c>
      <c r="I295">
        <f>REPROFILE!I291</f>
        <v>2</v>
      </c>
    </row>
    <row r="296" spans="1:9" x14ac:dyDescent="0.25">
      <c r="A296" t="str">
        <f>REPROFILE!A292</f>
        <v>A308</v>
      </c>
      <c r="B296">
        <f>REPROFILE!B292</f>
        <v>1</v>
      </c>
      <c r="C296" t="str">
        <f>REPROFILE!C292</f>
        <v>11C07</v>
      </c>
      <c r="D296" t="str">
        <f>REPROFILE!D292</f>
        <v>B1</v>
      </c>
      <c r="E296">
        <f>REPROFILE!E292</f>
        <v>4</v>
      </c>
      <c r="F296">
        <f>REPROFILE!F292</f>
        <v>4</v>
      </c>
      <c r="G296" t="str">
        <f>REPROFILE!G292</f>
        <v>11C07</v>
      </c>
      <c r="H296" t="str">
        <f>REPROFILE!H292</f>
        <v>B1</v>
      </c>
      <c r="I296">
        <f>REPROFILE!I292</f>
        <v>4</v>
      </c>
    </row>
    <row r="297" spans="1:9" x14ac:dyDescent="0.25">
      <c r="A297" t="str">
        <f>REPROFILE!A293</f>
        <v>A309</v>
      </c>
      <c r="B297">
        <f>REPROFILE!B293</f>
        <v>1</v>
      </c>
      <c r="C297" t="str">
        <f>REPROFILE!C293</f>
        <v>11C08</v>
      </c>
      <c r="D297" t="str">
        <f>REPROFILE!D293</f>
        <v>B1</v>
      </c>
      <c r="E297">
        <f>REPROFILE!E293</f>
        <v>2</v>
      </c>
      <c r="F297">
        <f>REPROFILE!F293</f>
        <v>2</v>
      </c>
      <c r="G297" t="str">
        <f>REPROFILE!G293</f>
        <v>11C08</v>
      </c>
      <c r="H297" t="str">
        <f>REPROFILE!H293</f>
        <v>B1</v>
      </c>
      <c r="I297">
        <f>REPROFILE!I293</f>
        <v>2</v>
      </c>
    </row>
    <row r="298" spans="1:9" x14ac:dyDescent="0.25">
      <c r="A298" t="str">
        <f>REPROFILE!A294</f>
        <v>A310</v>
      </c>
      <c r="B298">
        <f>REPROFILE!B294</f>
        <v>1</v>
      </c>
      <c r="C298" t="str">
        <f>REPROFILE!C294</f>
        <v>11C10</v>
      </c>
      <c r="D298" t="str">
        <f>REPROFILE!D294</f>
        <v>B1</v>
      </c>
      <c r="E298">
        <f>REPROFILE!E294</f>
        <v>2</v>
      </c>
      <c r="F298">
        <f>REPROFILE!F294</f>
        <v>2</v>
      </c>
      <c r="G298" t="str">
        <f>REPROFILE!G294</f>
        <v>11C10</v>
      </c>
      <c r="H298" t="str">
        <f>REPROFILE!H294</f>
        <v>B1</v>
      </c>
      <c r="I298">
        <f>REPROFILE!I294</f>
        <v>2</v>
      </c>
    </row>
    <row r="299" spans="1:9" x14ac:dyDescent="0.25">
      <c r="A299" t="str">
        <f>REPROFILE!A295</f>
        <v>A311</v>
      </c>
      <c r="B299">
        <f>REPROFILE!B295</f>
        <v>1</v>
      </c>
      <c r="C299" t="str">
        <f>REPROFILE!C295</f>
        <v>11C11</v>
      </c>
      <c r="D299" t="str">
        <f>REPROFILE!D295</f>
        <v>B1</v>
      </c>
      <c r="E299">
        <f>REPROFILE!E295</f>
        <v>2</v>
      </c>
      <c r="F299">
        <f>REPROFILE!F295</f>
        <v>2</v>
      </c>
      <c r="G299" t="str">
        <f>REPROFILE!G295</f>
        <v>11C11</v>
      </c>
      <c r="H299" t="str">
        <f>REPROFILE!H295</f>
        <v>B1</v>
      </c>
      <c r="I299">
        <f>REPROFILE!I295</f>
        <v>2</v>
      </c>
    </row>
    <row r="300" spans="1:9" x14ac:dyDescent="0.25">
      <c r="A300" t="str">
        <f>REPROFILE!A296</f>
        <v>A312</v>
      </c>
      <c r="B300">
        <f>REPROFILE!B296</f>
        <v>1</v>
      </c>
      <c r="C300" t="str">
        <f>REPROFILE!C296</f>
        <v>11C12</v>
      </c>
      <c r="D300" t="str">
        <f>REPROFILE!D296</f>
        <v>B1</v>
      </c>
      <c r="E300">
        <f>REPROFILE!E296</f>
        <v>2</v>
      </c>
      <c r="F300">
        <f>REPROFILE!F296</f>
        <v>2</v>
      </c>
      <c r="G300" t="str">
        <f>REPROFILE!G296</f>
        <v>11C12</v>
      </c>
      <c r="H300" t="str">
        <f>REPROFILE!H296</f>
        <v>B1</v>
      </c>
      <c r="I300">
        <f>REPROFILE!I296</f>
        <v>2</v>
      </c>
    </row>
    <row r="301" spans="1:9" x14ac:dyDescent="0.25">
      <c r="A301" t="str">
        <f>REPROFILE!A297</f>
        <v>A313</v>
      </c>
      <c r="B301">
        <f>REPROFILE!B297</f>
        <v>1</v>
      </c>
      <c r="C301" t="str">
        <f>REPROFILE!C297</f>
        <v>11C13</v>
      </c>
      <c r="D301" t="str">
        <f>REPROFILE!D297</f>
        <v>B1</v>
      </c>
      <c r="E301">
        <f>REPROFILE!E297</f>
        <v>2</v>
      </c>
      <c r="F301">
        <f>REPROFILE!F297</f>
        <v>2</v>
      </c>
      <c r="G301" t="str">
        <f>REPROFILE!G297</f>
        <v>11C13</v>
      </c>
      <c r="H301" t="str">
        <f>REPROFILE!H297</f>
        <v>B1</v>
      </c>
      <c r="I301">
        <f>REPROFILE!I297</f>
        <v>2</v>
      </c>
    </row>
    <row r="302" spans="1:9" x14ac:dyDescent="0.25">
      <c r="A302" t="str">
        <f>REPROFILE!A298</f>
        <v>A314</v>
      </c>
      <c r="B302">
        <f>REPROFILE!B298</f>
        <v>1</v>
      </c>
      <c r="C302" t="str">
        <f>REPROFILE!C298</f>
        <v>11C14</v>
      </c>
      <c r="D302" t="str">
        <f>REPROFILE!D298</f>
        <v>B1</v>
      </c>
      <c r="E302">
        <f>REPROFILE!E298</f>
        <v>2</v>
      </c>
      <c r="F302">
        <f>REPROFILE!F298</f>
        <v>2</v>
      </c>
      <c r="G302" t="str">
        <f>REPROFILE!G298</f>
        <v>11C14</v>
      </c>
      <c r="H302" t="str">
        <f>REPROFILE!H298</f>
        <v>B1</v>
      </c>
      <c r="I302">
        <f>REPROFILE!I298</f>
        <v>2</v>
      </c>
    </row>
    <row r="303" spans="1:9" x14ac:dyDescent="0.25">
      <c r="A303" t="str">
        <f>REPROFILE!A299</f>
        <v>A315</v>
      </c>
      <c r="B303">
        <f>REPROFILE!B299</f>
        <v>1</v>
      </c>
      <c r="C303" t="str">
        <f>REPROFILE!C299</f>
        <v>11C21</v>
      </c>
      <c r="D303" t="str">
        <f>REPROFILE!D299</f>
        <v>B1</v>
      </c>
      <c r="E303">
        <f>REPROFILE!E299</f>
        <v>2</v>
      </c>
      <c r="F303">
        <f>REPROFILE!F299</f>
        <v>2</v>
      </c>
      <c r="G303" t="str">
        <f>REPROFILE!G299</f>
        <v>11C21</v>
      </c>
      <c r="H303" t="str">
        <f>REPROFILE!H299</f>
        <v>B1</v>
      </c>
      <c r="I303">
        <f>REPROFILE!I299</f>
        <v>2</v>
      </c>
    </row>
    <row r="304" spans="1:9" x14ac:dyDescent="0.25">
      <c r="A304" t="str">
        <f>REPROFILE!A300</f>
        <v>A316</v>
      </c>
      <c r="B304">
        <f>REPROFILE!B300</f>
        <v>1</v>
      </c>
      <c r="C304" t="str">
        <f>REPROFILE!C300</f>
        <v>11C23</v>
      </c>
      <c r="D304" t="str">
        <f>REPROFILE!D300</f>
        <v>B1</v>
      </c>
      <c r="E304">
        <f>REPROFILE!E300</f>
        <v>2</v>
      </c>
      <c r="F304">
        <f>REPROFILE!F300</f>
        <v>2</v>
      </c>
      <c r="G304" t="str">
        <f>REPROFILE!G300</f>
        <v>11C23</v>
      </c>
      <c r="H304" t="str">
        <f>REPROFILE!H300</f>
        <v>B1</v>
      </c>
      <c r="I304">
        <f>REPROFILE!I300</f>
        <v>2</v>
      </c>
    </row>
    <row r="305" spans="1:9" x14ac:dyDescent="0.25">
      <c r="A305" t="str">
        <f>REPROFILE!A301</f>
        <v>A317</v>
      </c>
      <c r="B305">
        <f>REPROFILE!B301</f>
        <v>1</v>
      </c>
      <c r="C305" t="str">
        <f>REPROFILE!C301</f>
        <v>11C24</v>
      </c>
      <c r="D305" t="str">
        <f>REPROFILE!D301</f>
        <v>B1</v>
      </c>
      <c r="E305">
        <f>REPROFILE!E301</f>
        <v>2</v>
      </c>
      <c r="F305">
        <f>REPROFILE!F301</f>
        <v>2</v>
      </c>
      <c r="G305" t="str">
        <f>REPROFILE!G301</f>
        <v>11C24</v>
      </c>
      <c r="H305" t="str">
        <f>REPROFILE!H301</f>
        <v>B1</v>
      </c>
      <c r="I305">
        <f>REPROFILE!I301</f>
        <v>2</v>
      </c>
    </row>
    <row r="306" spans="1:9" x14ac:dyDescent="0.25">
      <c r="A306" t="str">
        <f>REPROFILE!A302</f>
        <v>A318</v>
      </c>
      <c r="B306">
        <f>REPROFILE!B302</f>
        <v>1</v>
      </c>
      <c r="C306" t="str">
        <f>REPROFILE!C302</f>
        <v>11C25</v>
      </c>
      <c r="D306" t="str">
        <f>REPROFILE!D302</f>
        <v>B1</v>
      </c>
      <c r="E306">
        <f>REPROFILE!E302</f>
        <v>2</v>
      </c>
      <c r="F306">
        <f>REPROFILE!F302</f>
        <v>2</v>
      </c>
      <c r="G306" t="str">
        <f>REPROFILE!G302</f>
        <v>11C25</v>
      </c>
      <c r="H306" t="str">
        <f>REPROFILE!H302</f>
        <v>B1</v>
      </c>
      <c r="I306">
        <f>REPROFILE!I302</f>
        <v>2</v>
      </c>
    </row>
    <row r="307" spans="1:9" x14ac:dyDescent="0.25">
      <c r="A307" t="str">
        <f>REPROFILE!A303</f>
        <v>A319</v>
      </c>
      <c r="B307">
        <f>REPROFILE!B303</f>
        <v>1</v>
      </c>
      <c r="C307" t="str">
        <f>REPROFILE!C303</f>
        <v>11C26</v>
      </c>
      <c r="D307" t="str">
        <f>REPROFILE!D303</f>
        <v>B1</v>
      </c>
      <c r="E307">
        <f>REPROFILE!E303</f>
        <v>2</v>
      </c>
      <c r="F307">
        <f>REPROFILE!F303</f>
        <v>2</v>
      </c>
      <c r="G307" t="str">
        <f>REPROFILE!G303</f>
        <v>11C26</v>
      </c>
      <c r="H307" t="str">
        <f>REPROFILE!H303</f>
        <v>B1</v>
      </c>
      <c r="I307">
        <f>REPROFILE!I303</f>
        <v>2</v>
      </c>
    </row>
    <row r="308" spans="1:9" x14ac:dyDescent="0.25">
      <c r="A308" t="str">
        <f>REPROFILE!A304</f>
        <v>A320</v>
      </c>
      <c r="B308">
        <f>REPROFILE!B304</f>
        <v>1</v>
      </c>
      <c r="C308" t="str">
        <f>REPROFILE!C304</f>
        <v>11C27</v>
      </c>
      <c r="D308" t="str">
        <f>REPROFILE!D304</f>
        <v>B1</v>
      </c>
      <c r="E308">
        <f>REPROFILE!E304</f>
        <v>2</v>
      </c>
      <c r="F308">
        <f>REPROFILE!F304</f>
        <v>2</v>
      </c>
      <c r="G308" t="str">
        <f>REPROFILE!G304</f>
        <v>11C27</v>
      </c>
      <c r="H308" t="str">
        <f>REPROFILE!H304</f>
        <v>B1</v>
      </c>
      <c r="I308">
        <f>REPROFILE!I304</f>
        <v>2</v>
      </c>
    </row>
    <row r="309" spans="1:9" x14ac:dyDescent="0.25">
      <c r="A309" t="str">
        <f>REPROFILE!A305</f>
        <v>A321</v>
      </c>
      <c r="B309">
        <f>REPROFILE!B305</f>
        <v>1</v>
      </c>
      <c r="C309" t="str">
        <f>REPROFILE!C305</f>
        <v>11C28</v>
      </c>
      <c r="D309" t="str">
        <f>REPROFILE!D305</f>
        <v>B1</v>
      </c>
      <c r="E309">
        <f>REPROFILE!E305</f>
        <v>2</v>
      </c>
      <c r="F309">
        <f>REPROFILE!F305</f>
        <v>2</v>
      </c>
      <c r="G309" t="str">
        <f>REPROFILE!G305</f>
        <v>11C28</v>
      </c>
      <c r="H309" t="str">
        <f>REPROFILE!H305</f>
        <v>B1</v>
      </c>
      <c r="I309">
        <f>REPROFILE!I305</f>
        <v>2</v>
      </c>
    </row>
    <row r="310" spans="1:9" x14ac:dyDescent="0.25">
      <c r="A310" t="e">
        <f>REPROFILE!#REF!</f>
        <v>#REF!</v>
      </c>
      <c r="B310" t="e">
        <f>REPROFILE!#REF!</f>
        <v>#REF!</v>
      </c>
      <c r="C310" t="e">
        <f>REPROFILE!#REF!</f>
        <v>#REF!</v>
      </c>
      <c r="D310" t="e">
        <f>REPROFILE!#REF!</f>
        <v>#REF!</v>
      </c>
      <c r="E310" t="e">
        <f>REPROFILE!#REF!</f>
        <v>#REF!</v>
      </c>
      <c r="F310" t="e">
        <f>REPROFILE!#REF!</f>
        <v>#REF!</v>
      </c>
      <c r="G310" t="e">
        <f>REPROFILE!#REF!</f>
        <v>#REF!</v>
      </c>
      <c r="H310" t="e">
        <f>REPROFILE!#REF!</f>
        <v>#REF!</v>
      </c>
      <c r="I310" t="e">
        <f>REPROFILE!#REF!</f>
        <v>#REF!</v>
      </c>
    </row>
    <row r="311" spans="1:9" x14ac:dyDescent="0.25">
      <c r="A311" t="str">
        <f>REPROFILE!A306</f>
        <v>A323</v>
      </c>
      <c r="B311">
        <f>REPROFILE!B306</f>
        <v>1</v>
      </c>
      <c r="C311" t="str">
        <f>REPROFILE!C306</f>
        <v>11C29</v>
      </c>
      <c r="D311" t="str">
        <f>REPROFILE!D306</f>
        <v>B1</v>
      </c>
      <c r="E311">
        <f>REPROFILE!E306</f>
        <v>2</v>
      </c>
      <c r="F311">
        <f>REPROFILE!F306</f>
        <v>2</v>
      </c>
      <c r="G311" t="str">
        <f>REPROFILE!G306</f>
        <v>11C29</v>
      </c>
      <c r="H311" t="str">
        <f>REPROFILE!H306</f>
        <v>B1</v>
      </c>
      <c r="I311">
        <f>REPROFILE!I306</f>
        <v>2</v>
      </c>
    </row>
    <row r="312" spans="1:9" x14ac:dyDescent="0.25">
      <c r="A312" t="str">
        <f>REPROFILE!A307</f>
        <v>A324</v>
      </c>
      <c r="B312">
        <f>REPROFILE!B307</f>
        <v>1</v>
      </c>
      <c r="C312" t="str">
        <f>REPROFILE!C307</f>
        <v>11C30</v>
      </c>
      <c r="D312" t="str">
        <f>REPROFILE!D307</f>
        <v>B1</v>
      </c>
      <c r="E312">
        <f>REPROFILE!E307</f>
        <v>2</v>
      </c>
      <c r="F312">
        <f>REPROFILE!F307</f>
        <v>2</v>
      </c>
      <c r="G312" t="str">
        <f>REPROFILE!G307</f>
        <v>11C30</v>
      </c>
      <c r="H312" t="str">
        <f>REPROFILE!H307</f>
        <v>B1</v>
      </c>
      <c r="I312">
        <f>REPROFILE!I307</f>
        <v>2</v>
      </c>
    </row>
    <row r="313" spans="1:9" x14ac:dyDescent="0.25">
      <c r="A313" t="str">
        <f>REPROFILE!A308</f>
        <v>A325</v>
      </c>
      <c r="B313">
        <f>REPROFILE!B308</f>
        <v>1</v>
      </c>
      <c r="C313" t="str">
        <f>REPROFILE!C308</f>
        <v>11C31</v>
      </c>
      <c r="D313" t="str">
        <f>REPROFILE!D308</f>
        <v>B1</v>
      </c>
      <c r="E313">
        <f>REPROFILE!E308</f>
        <v>2</v>
      </c>
      <c r="F313">
        <f>REPROFILE!F308</f>
        <v>2</v>
      </c>
      <c r="G313" t="str">
        <f>REPROFILE!G308</f>
        <v>11C31</v>
      </c>
      <c r="H313" t="str">
        <f>REPROFILE!H308</f>
        <v>B1</v>
      </c>
      <c r="I313">
        <f>REPROFILE!I308</f>
        <v>2</v>
      </c>
    </row>
    <row r="314" spans="1:9" x14ac:dyDescent="0.25">
      <c r="A314" t="str">
        <f>REPROFILE!A309</f>
        <v>A327</v>
      </c>
      <c r="B314">
        <f>REPROFILE!B309</f>
        <v>1</v>
      </c>
      <c r="C314" t="str">
        <f>REPROFILE!C309</f>
        <v>11C34</v>
      </c>
      <c r="D314" t="str">
        <f>REPROFILE!D309</f>
        <v>B1</v>
      </c>
      <c r="E314">
        <f>REPROFILE!E309</f>
        <v>2</v>
      </c>
      <c r="F314">
        <f>REPROFILE!F309</f>
        <v>2</v>
      </c>
      <c r="G314" t="str">
        <f>REPROFILE!G309</f>
        <v>11C34</v>
      </c>
      <c r="H314" t="str">
        <f>REPROFILE!H309</f>
        <v>B1</v>
      </c>
      <c r="I314">
        <f>REPROFILE!I309</f>
        <v>2</v>
      </c>
    </row>
    <row r="315" spans="1:9" x14ac:dyDescent="0.25">
      <c r="A315" t="str">
        <f>REPROFILE!A310</f>
        <v>A328</v>
      </c>
      <c r="B315">
        <f>REPROFILE!B310</f>
        <v>1</v>
      </c>
      <c r="C315" t="str">
        <f>REPROFILE!C310</f>
        <v>11D04</v>
      </c>
      <c r="D315" t="str">
        <f>REPROFILE!D310</f>
        <v>B1</v>
      </c>
      <c r="E315">
        <f>REPROFILE!E310</f>
        <v>2</v>
      </c>
      <c r="F315">
        <f>REPROFILE!F310</f>
        <v>2</v>
      </c>
      <c r="G315" t="str">
        <f>REPROFILE!G310</f>
        <v>11D04</v>
      </c>
      <c r="H315" t="str">
        <f>REPROFILE!H310</f>
        <v>B1</v>
      </c>
      <c r="I315">
        <f>REPROFILE!I310</f>
        <v>2</v>
      </c>
    </row>
    <row r="316" spans="1:9" x14ac:dyDescent="0.25">
      <c r="A316" t="str">
        <f>REPROFILE!A311</f>
        <v>A329</v>
      </c>
      <c r="B316">
        <f>REPROFILE!B311</f>
        <v>1</v>
      </c>
      <c r="C316" t="str">
        <f>REPROFILE!C311</f>
        <v>11D05</v>
      </c>
      <c r="D316" t="str">
        <f>REPROFILE!D311</f>
        <v>B1</v>
      </c>
      <c r="E316">
        <f>REPROFILE!E311</f>
        <v>2</v>
      </c>
      <c r="F316">
        <f>REPROFILE!F311</f>
        <v>2</v>
      </c>
      <c r="G316" t="str">
        <f>REPROFILE!G311</f>
        <v>11D05</v>
      </c>
      <c r="H316" t="str">
        <f>REPROFILE!H311</f>
        <v>B1</v>
      </c>
      <c r="I316">
        <f>REPROFILE!I311</f>
        <v>2</v>
      </c>
    </row>
    <row r="317" spans="1:9" x14ac:dyDescent="0.25">
      <c r="A317" t="str">
        <f>REPROFILE!A312</f>
        <v>A330</v>
      </c>
      <c r="B317">
        <f>REPROFILE!B312</f>
        <v>1</v>
      </c>
      <c r="C317" t="str">
        <f>REPROFILE!C312</f>
        <v>11D07</v>
      </c>
      <c r="D317" t="str">
        <f>REPROFILE!D312</f>
        <v>B1</v>
      </c>
      <c r="E317">
        <f>REPROFILE!E312</f>
        <v>2</v>
      </c>
      <c r="F317">
        <f>REPROFILE!F312</f>
        <v>2</v>
      </c>
      <c r="G317" t="str">
        <f>REPROFILE!G312</f>
        <v>11D07</v>
      </c>
      <c r="H317" t="str">
        <f>REPROFILE!H312</f>
        <v>B1</v>
      </c>
      <c r="I317">
        <f>REPROFILE!I312</f>
        <v>2</v>
      </c>
    </row>
    <row r="318" spans="1:9" x14ac:dyDescent="0.25">
      <c r="A318" t="str">
        <f>REPROFILE!A313</f>
        <v>A331</v>
      </c>
      <c r="B318">
        <f>REPROFILE!B313</f>
        <v>1</v>
      </c>
      <c r="C318" t="str">
        <f>REPROFILE!C313</f>
        <v>11D08</v>
      </c>
      <c r="D318" t="str">
        <f>REPROFILE!D313</f>
        <v>B1</v>
      </c>
      <c r="E318">
        <f>REPROFILE!E313</f>
        <v>2</v>
      </c>
      <c r="F318">
        <f>REPROFILE!F313</f>
        <v>2</v>
      </c>
      <c r="G318" t="str">
        <f>REPROFILE!G313</f>
        <v>11D08</v>
      </c>
      <c r="H318" t="str">
        <f>REPROFILE!H313</f>
        <v>B1</v>
      </c>
      <c r="I318">
        <f>REPROFILE!I313</f>
        <v>2</v>
      </c>
    </row>
    <row r="319" spans="1:9" x14ac:dyDescent="0.25">
      <c r="A319" t="str">
        <f>REPROFILE!A314</f>
        <v>A332</v>
      </c>
      <c r="B319">
        <f>REPROFILE!B314</f>
        <v>1</v>
      </c>
      <c r="C319" t="str">
        <f>REPROFILE!C314</f>
        <v>11D09</v>
      </c>
      <c r="D319" t="str">
        <f>REPROFILE!D314</f>
        <v>B1</v>
      </c>
      <c r="E319">
        <f>REPROFILE!E314</f>
        <v>2</v>
      </c>
      <c r="F319">
        <f>REPROFILE!F314</f>
        <v>2</v>
      </c>
      <c r="G319" t="str">
        <f>REPROFILE!G314</f>
        <v>11D09</v>
      </c>
      <c r="H319" t="str">
        <f>REPROFILE!H314</f>
        <v>B1</v>
      </c>
      <c r="I319">
        <f>REPROFILE!I314</f>
        <v>2</v>
      </c>
    </row>
    <row r="320" spans="1:9" x14ac:dyDescent="0.25">
      <c r="A320" t="str">
        <f>REPROFILE!A315</f>
        <v>A333</v>
      </c>
      <c r="B320">
        <f>REPROFILE!B315</f>
        <v>1</v>
      </c>
      <c r="C320" t="str">
        <f>REPROFILE!C315</f>
        <v>11D10</v>
      </c>
      <c r="D320" t="str">
        <f>REPROFILE!D315</f>
        <v>B1</v>
      </c>
      <c r="E320">
        <f>REPROFILE!E315</f>
        <v>2</v>
      </c>
      <c r="F320">
        <f>REPROFILE!F315</f>
        <v>2</v>
      </c>
      <c r="G320" t="str">
        <f>REPROFILE!G315</f>
        <v>11D10</v>
      </c>
      <c r="H320" t="str">
        <f>REPROFILE!H315</f>
        <v>B1</v>
      </c>
      <c r="I320">
        <f>REPROFILE!I315</f>
        <v>2</v>
      </c>
    </row>
    <row r="321" spans="1:9" x14ac:dyDescent="0.25">
      <c r="A321" t="str">
        <f>REPROFILE!A316</f>
        <v>A334</v>
      </c>
      <c r="B321">
        <f>REPROFILE!B316</f>
        <v>1</v>
      </c>
      <c r="C321" t="str">
        <f>REPROFILE!C316</f>
        <v>11D11</v>
      </c>
      <c r="D321" t="str">
        <f>REPROFILE!D316</f>
        <v>B1</v>
      </c>
      <c r="E321">
        <f>REPROFILE!E316</f>
        <v>2</v>
      </c>
      <c r="F321">
        <f>REPROFILE!F316</f>
        <v>2</v>
      </c>
      <c r="G321" t="str">
        <f>REPROFILE!G316</f>
        <v>11D11</v>
      </c>
      <c r="H321" t="str">
        <f>REPROFILE!H316</f>
        <v>B1</v>
      </c>
      <c r="I321">
        <f>REPROFILE!I316</f>
        <v>2</v>
      </c>
    </row>
    <row r="322" spans="1:9" x14ac:dyDescent="0.25">
      <c r="A322" t="str">
        <f>REPROFILE!A317</f>
        <v>A335</v>
      </c>
      <c r="B322">
        <f>REPROFILE!B317</f>
        <v>1</v>
      </c>
      <c r="C322" t="str">
        <f>REPROFILE!C317</f>
        <v>11D13</v>
      </c>
      <c r="D322" t="str">
        <f>REPROFILE!D317</f>
        <v>B1</v>
      </c>
      <c r="E322">
        <f>REPROFILE!E317</f>
        <v>2</v>
      </c>
      <c r="F322">
        <f>REPROFILE!F317</f>
        <v>2</v>
      </c>
      <c r="G322" t="str">
        <f>REPROFILE!G317</f>
        <v>11D13</v>
      </c>
      <c r="H322" t="str">
        <f>REPROFILE!H317</f>
        <v>B1</v>
      </c>
      <c r="I322">
        <f>REPROFILE!I317</f>
        <v>2</v>
      </c>
    </row>
    <row r="323" spans="1:9" x14ac:dyDescent="0.25">
      <c r="A323" t="str">
        <f>REPROFILE!A318</f>
        <v>A336</v>
      </c>
      <c r="B323">
        <f>REPROFILE!B318</f>
        <v>1</v>
      </c>
      <c r="C323" t="str">
        <f>REPROFILE!C318</f>
        <v>11D14</v>
      </c>
      <c r="D323" t="str">
        <f>REPROFILE!D318</f>
        <v>B1</v>
      </c>
      <c r="E323">
        <f>REPROFILE!E318</f>
        <v>2</v>
      </c>
      <c r="F323">
        <f>REPROFILE!F318</f>
        <v>2</v>
      </c>
      <c r="G323" t="str">
        <f>REPROFILE!G318</f>
        <v>11D14</v>
      </c>
      <c r="H323" t="str">
        <f>REPROFILE!H318</f>
        <v>B1</v>
      </c>
      <c r="I323">
        <f>REPROFILE!I318</f>
        <v>2</v>
      </c>
    </row>
    <row r="324" spans="1:9" x14ac:dyDescent="0.25">
      <c r="A324" t="str">
        <f>REPROFILE!A319</f>
        <v>A337</v>
      </c>
      <c r="B324">
        <f>REPROFILE!B319</f>
        <v>1</v>
      </c>
      <c r="C324" t="str">
        <f>REPROFILE!C319</f>
        <v>11D21</v>
      </c>
      <c r="D324" t="str">
        <f>REPROFILE!D319</f>
        <v>B1</v>
      </c>
      <c r="E324">
        <f>REPROFILE!E319</f>
        <v>2</v>
      </c>
      <c r="F324">
        <f>REPROFILE!F319</f>
        <v>2</v>
      </c>
      <c r="G324" t="str">
        <f>REPROFILE!G319</f>
        <v>11D21</v>
      </c>
      <c r="H324" t="str">
        <f>REPROFILE!H319</f>
        <v>B1</v>
      </c>
      <c r="I324">
        <f>REPROFILE!I319</f>
        <v>2</v>
      </c>
    </row>
    <row r="325" spans="1:9" x14ac:dyDescent="0.25">
      <c r="A325" t="str">
        <f>REPROFILE!A320</f>
        <v>A338</v>
      </c>
      <c r="B325">
        <f>REPROFILE!B320</f>
        <v>1</v>
      </c>
      <c r="C325" t="str">
        <f>REPROFILE!C320</f>
        <v>11D22</v>
      </c>
      <c r="D325" t="str">
        <f>REPROFILE!D320</f>
        <v>B1</v>
      </c>
      <c r="E325">
        <f>REPROFILE!E320</f>
        <v>2</v>
      </c>
      <c r="F325">
        <f>REPROFILE!F320</f>
        <v>2</v>
      </c>
      <c r="G325" t="str">
        <f>REPROFILE!G320</f>
        <v>11D22</v>
      </c>
      <c r="H325" t="str">
        <f>REPROFILE!H320</f>
        <v>B1</v>
      </c>
      <c r="I325">
        <f>REPROFILE!I320</f>
        <v>2</v>
      </c>
    </row>
    <row r="326" spans="1:9" x14ac:dyDescent="0.25">
      <c r="A326" t="str">
        <f>REPROFILE!A321</f>
        <v>A339</v>
      </c>
      <c r="B326">
        <f>REPROFILE!B321</f>
        <v>1</v>
      </c>
      <c r="C326" t="str">
        <f>REPROFILE!C321</f>
        <v>11D23</v>
      </c>
      <c r="D326" t="str">
        <f>REPROFILE!D321</f>
        <v>B1</v>
      </c>
      <c r="E326">
        <f>REPROFILE!E321</f>
        <v>2</v>
      </c>
      <c r="F326">
        <f>REPROFILE!F321</f>
        <v>2</v>
      </c>
      <c r="G326" t="str">
        <f>REPROFILE!G321</f>
        <v>11D23</v>
      </c>
      <c r="H326" t="str">
        <f>REPROFILE!H321</f>
        <v>B1</v>
      </c>
      <c r="I326">
        <f>REPROFILE!I321</f>
        <v>2</v>
      </c>
    </row>
    <row r="327" spans="1:9" x14ac:dyDescent="0.25">
      <c r="A327" t="str">
        <f>REPROFILE!A322</f>
        <v>A340</v>
      </c>
      <c r="B327">
        <f>REPROFILE!B322</f>
        <v>1</v>
      </c>
      <c r="C327" t="str">
        <f>REPROFILE!C322</f>
        <v>11D24</v>
      </c>
      <c r="D327" t="str">
        <f>REPROFILE!D322</f>
        <v>B1</v>
      </c>
      <c r="E327">
        <f>REPROFILE!E322</f>
        <v>2</v>
      </c>
      <c r="F327">
        <f>REPROFILE!F322</f>
        <v>2</v>
      </c>
      <c r="G327" t="str">
        <f>REPROFILE!G322</f>
        <v>11D24</v>
      </c>
      <c r="H327" t="str">
        <f>REPROFILE!H322</f>
        <v>B1</v>
      </c>
      <c r="I327">
        <f>REPROFILE!I322</f>
        <v>2</v>
      </c>
    </row>
    <row r="328" spans="1:9" x14ac:dyDescent="0.25">
      <c r="A328" t="str">
        <f>REPROFILE!A323</f>
        <v>A341</v>
      </c>
      <c r="B328">
        <f>REPROFILE!B323</f>
        <v>1</v>
      </c>
      <c r="C328" t="str">
        <f>REPROFILE!C323</f>
        <v>11D25</v>
      </c>
      <c r="D328" t="str">
        <f>REPROFILE!D323</f>
        <v>B1</v>
      </c>
      <c r="E328">
        <f>REPROFILE!E323</f>
        <v>2</v>
      </c>
      <c r="F328">
        <f>REPROFILE!F323</f>
        <v>2</v>
      </c>
      <c r="G328" t="str">
        <f>REPROFILE!G323</f>
        <v>11D25</v>
      </c>
      <c r="H328" t="str">
        <f>REPROFILE!H323</f>
        <v>B1</v>
      </c>
      <c r="I328">
        <f>REPROFILE!I323</f>
        <v>2</v>
      </c>
    </row>
    <row r="329" spans="1:9" x14ac:dyDescent="0.25">
      <c r="A329" t="str">
        <f>REPROFILE!A324</f>
        <v>A342</v>
      </c>
      <c r="B329">
        <f>REPROFILE!B324</f>
        <v>1</v>
      </c>
      <c r="C329" t="str">
        <f>REPROFILE!C324</f>
        <v>11D26</v>
      </c>
      <c r="D329" t="str">
        <f>REPROFILE!D324</f>
        <v>B1</v>
      </c>
      <c r="E329">
        <f>REPROFILE!E324</f>
        <v>2</v>
      </c>
      <c r="F329">
        <f>REPROFILE!F324</f>
        <v>2</v>
      </c>
      <c r="G329" t="str">
        <f>REPROFILE!G324</f>
        <v>11D26</v>
      </c>
      <c r="H329" t="str">
        <f>REPROFILE!H324</f>
        <v>B1</v>
      </c>
      <c r="I329">
        <f>REPROFILE!I324</f>
        <v>2</v>
      </c>
    </row>
    <row r="330" spans="1:9" x14ac:dyDescent="0.25">
      <c r="A330" t="str">
        <f>REPROFILE!A325</f>
        <v>A343</v>
      </c>
      <c r="B330">
        <f>REPROFILE!B325</f>
        <v>1</v>
      </c>
      <c r="C330" t="str">
        <f>REPROFILE!C325</f>
        <v>11D28</v>
      </c>
      <c r="D330" t="str">
        <f>REPROFILE!D325</f>
        <v>B1</v>
      </c>
      <c r="E330">
        <f>REPROFILE!E325</f>
        <v>2</v>
      </c>
      <c r="F330">
        <f>REPROFILE!F325</f>
        <v>2</v>
      </c>
      <c r="G330" t="str">
        <f>REPROFILE!G325</f>
        <v>11D28</v>
      </c>
      <c r="H330" t="str">
        <f>REPROFILE!H325</f>
        <v>B1</v>
      </c>
      <c r="I330">
        <f>REPROFILE!I325</f>
        <v>2</v>
      </c>
    </row>
    <row r="331" spans="1:9" x14ac:dyDescent="0.25">
      <c r="A331" t="str">
        <f>REPROFILE!A326</f>
        <v>A344</v>
      </c>
      <c r="B331">
        <f>REPROFILE!B326</f>
        <v>1</v>
      </c>
      <c r="C331" t="str">
        <f>REPROFILE!C326</f>
        <v>11D29</v>
      </c>
      <c r="D331" t="str">
        <f>REPROFILE!D326</f>
        <v>B1</v>
      </c>
      <c r="E331">
        <f>REPROFILE!E326</f>
        <v>2</v>
      </c>
      <c r="F331">
        <f>REPROFILE!F326</f>
        <v>2</v>
      </c>
      <c r="G331" t="str">
        <f>REPROFILE!G326</f>
        <v>11D29</v>
      </c>
      <c r="H331" t="str">
        <f>REPROFILE!H326</f>
        <v>B1</v>
      </c>
      <c r="I331">
        <f>REPROFILE!I326</f>
        <v>2</v>
      </c>
    </row>
    <row r="332" spans="1:9" x14ac:dyDescent="0.25">
      <c r="A332" t="str">
        <f>REPROFILE!A327</f>
        <v>A345</v>
      </c>
      <c r="B332">
        <f>REPROFILE!B327</f>
        <v>1</v>
      </c>
      <c r="C332" t="str">
        <f>REPROFILE!C327</f>
        <v>11D33</v>
      </c>
      <c r="D332" t="str">
        <f>REPROFILE!D327</f>
        <v>B1</v>
      </c>
      <c r="E332">
        <f>REPROFILE!E327</f>
        <v>2</v>
      </c>
      <c r="F332">
        <f>REPROFILE!F327</f>
        <v>2</v>
      </c>
      <c r="G332" t="str">
        <f>REPROFILE!G327</f>
        <v>11D33</v>
      </c>
      <c r="H332" t="str">
        <f>REPROFILE!H327</f>
        <v>B1</v>
      </c>
      <c r="I332">
        <f>REPROFILE!I327</f>
        <v>2</v>
      </c>
    </row>
    <row r="333" spans="1:9" x14ac:dyDescent="0.25">
      <c r="A333" t="str">
        <f>REPROFILE!A328</f>
        <v>A346</v>
      </c>
      <c r="B333">
        <f>REPROFILE!B328</f>
        <v>1</v>
      </c>
      <c r="C333" t="str">
        <f>REPROFILE!C328</f>
        <v>13A06</v>
      </c>
      <c r="D333" t="str">
        <f>REPROFILE!D328</f>
        <v>B2</v>
      </c>
      <c r="E333">
        <f>REPROFILE!E328</f>
        <v>2</v>
      </c>
      <c r="F333">
        <f>REPROFILE!F328</f>
        <v>2</v>
      </c>
      <c r="G333" t="str">
        <f>REPROFILE!G328</f>
        <v>13A06</v>
      </c>
      <c r="H333" t="str">
        <f>REPROFILE!H328</f>
        <v>B2</v>
      </c>
      <c r="I333">
        <f>REPROFILE!I328</f>
        <v>2</v>
      </c>
    </row>
    <row r="334" spans="1:9" x14ac:dyDescent="0.25">
      <c r="A334" t="str">
        <f>REPROFILE!A329</f>
        <v>A347</v>
      </c>
      <c r="B334">
        <f>REPROFILE!B329</f>
        <v>1</v>
      </c>
      <c r="C334" t="str">
        <f>REPROFILE!C329</f>
        <v>13A10</v>
      </c>
      <c r="D334" t="str">
        <f>REPROFILE!D329</f>
        <v>B2</v>
      </c>
      <c r="E334">
        <f>REPROFILE!E329</f>
        <v>2</v>
      </c>
      <c r="F334">
        <f>REPROFILE!F329</f>
        <v>2</v>
      </c>
      <c r="G334" t="str">
        <f>REPROFILE!G329</f>
        <v>13A10</v>
      </c>
      <c r="H334" t="str">
        <f>REPROFILE!H329</f>
        <v>B2</v>
      </c>
      <c r="I334">
        <f>REPROFILE!I329</f>
        <v>2</v>
      </c>
    </row>
    <row r="335" spans="1:9" x14ac:dyDescent="0.25">
      <c r="A335" t="e">
        <f>REPROFILE!#REF!</f>
        <v>#REF!</v>
      </c>
      <c r="B335" t="e">
        <f>REPROFILE!#REF!</f>
        <v>#REF!</v>
      </c>
      <c r="C335" t="e">
        <f>REPROFILE!#REF!</f>
        <v>#REF!</v>
      </c>
      <c r="D335" t="e">
        <f>REPROFILE!#REF!</f>
        <v>#REF!</v>
      </c>
      <c r="E335" t="e">
        <f>REPROFILE!#REF!</f>
        <v>#REF!</v>
      </c>
      <c r="F335" t="e">
        <f>REPROFILE!#REF!</f>
        <v>#REF!</v>
      </c>
      <c r="G335" t="e">
        <f>REPROFILE!#REF!</f>
        <v>#REF!</v>
      </c>
      <c r="H335" t="e">
        <f>REPROFILE!#REF!</f>
        <v>#REF!</v>
      </c>
      <c r="I335" t="e">
        <f>REPROFILE!#REF!</f>
        <v>#REF!</v>
      </c>
    </row>
    <row r="336" spans="1:9" x14ac:dyDescent="0.25">
      <c r="A336" t="str">
        <f>REPROFILE!A330</f>
        <v>A349</v>
      </c>
      <c r="B336">
        <f>REPROFILE!B330</f>
        <v>1</v>
      </c>
      <c r="C336" t="str">
        <f>REPROFILE!C330</f>
        <v>13A12</v>
      </c>
      <c r="D336" t="str">
        <f>REPROFILE!D330</f>
        <v>B2</v>
      </c>
      <c r="E336">
        <f>REPROFILE!E330</f>
        <v>2</v>
      </c>
      <c r="F336">
        <f>REPROFILE!F330</f>
        <v>2</v>
      </c>
      <c r="G336" t="str">
        <f>REPROFILE!G330</f>
        <v>13A12</v>
      </c>
      <c r="H336" t="str">
        <f>REPROFILE!H330</f>
        <v>B2</v>
      </c>
      <c r="I336">
        <f>REPROFILE!I330</f>
        <v>2</v>
      </c>
    </row>
    <row r="337" spans="1:9" x14ac:dyDescent="0.25">
      <c r="A337" t="str">
        <f>REPROFILE!A331</f>
        <v>A350</v>
      </c>
      <c r="B337">
        <f>REPROFILE!B331</f>
        <v>1</v>
      </c>
      <c r="C337" t="str">
        <f>REPROFILE!C331</f>
        <v>13A22</v>
      </c>
      <c r="D337" t="str">
        <f>REPROFILE!D331</f>
        <v>B2</v>
      </c>
      <c r="E337">
        <f>REPROFILE!E331</f>
        <v>4</v>
      </c>
      <c r="F337">
        <f>REPROFILE!F331</f>
        <v>4</v>
      </c>
      <c r="G337" t="str">
        <f>REPROFILE!G331</f>
        <v>13A22</v>
      </c>
      <c r="H337" t="str">
        <f>REPROFILE!H331</f>
        <v>B2</v>
      </c>
      <c r="I337">
        <f>REPROFILE!I331</f>
        <v>4</v>
      </c>
    </row>
    <row r="338" spans="1:9" x14ac:dyDescent="0.25">
      <c r="A338" t="str">
        <f>REPROFILE!A332</f>
        <v>A351</v>
      </c>
      <c r="B338">
        <f>REPROFILE!B332</f>
        <v>1</v>
      </c>
      <c r="C338" t="str">
        <f>REPROFILE!C332</f>
        <v>13A30</v>
      </c>
      <c r="D338" t="str">
        <f>REPROFILE!D332</f>
        <v>B2</v>
      </c>
      <c r="E338">
        <f>REPROFILE!E332</f>
        <v>2</v>
      </c>
      <c r="F338">
        <f>REPROFILE!F332</f>
        <v>2</v>
      </c>
      <c r="G338" t="str">
        <f>REPROFILE!G332</f>
        <v>13A30</v>
      </c>
      <c r="H338" t="str">
        <f>REPROFILE!H332</f>
        <v>B2</v>
      </c>
      <c r="I338">
        <f>REPROFILE!I332</f>
        <v>2</v>
      </c>
    </row>
    <row r="339" spans="1:9" x14ac:dyDescent="0.25">
      <c r="A339" t="str">
        <f>REPROFILE!A333</f>
        <v>A353</v>
      </c>
      <c r="B339">
        <f>REPROFILE!B333</f>
        <v>1</v>
      </c>
      <c r="C339" t="str">
        <f>REPROFILE!C333</f>
        <v>13B04</v>
      </c>
      <c r="D339" t="str">
        <f>REPROFILE!D333</f>
        <v>B2</v>
      </c>
      <c r="E339">
        <f>REPROFILE!E333</f>
        <v>2</v>
      </c>
      <c r="F339">
        <f>REPROFILE!F333</f>
        <v>2</v>
      </c>
      <c r="G339" t="str">
        <f>REPROFILE!G333</f>
        <v>13B04</v>
      </c>
      <c r="H339" t="str">
        <f>REPROFILE!H333</f>
        <v>B2</v>
      </c>
      <c r="I339">
        <f>REPROFILE!I333</f>
        <v>2</v>
      </c>
    </row>
    <row r="340" spans="1:9" x14ac:dyDescent="0.25">
      <c r="A340" t="str">
        <f>REPROFILE!A334</f>
        <v>A354</v>
      </c>
      <c r="B340">
        <f>REPROFILE!B334</f>
        <v>1</v>
      </c>
      <c r="C340" t="str">
        <f>REPROFILE!C334</f>
        <v>13B06</v>
      </c>
      <c r="D340" t="str">
        <f>REPROFILE!D334</f>
        <v>B2</v>
      </c>
      <c r="E340">
        <f>REPROFILE!E334</f>
        <v>2</v>
      </c>
      <c r="F340">
        <f>REPROFILE!F334</f>
        <v>2</v>
      </c>
      <c r="G340" t="str">
        <f>REPROFILE!G334</f>
        <v>13B06</v>
      </c>
      <c r="H340" t="str">
        <f>REPROFILE!H334</f>
        <v>B2</v>
      </c>
      <c r="I340">
        <f>REPROFILE!I334</f>
        <v>2</v>
      </c>
    </row>
    <row r="341" spans="1:9" x14ac:dyDescent="0.25">
      <c r="A341" t="str">
        <f>REPROFILE!A335</f>
        <v>A355</v>
      </c>
      <c r="B341">
        <f>REPROFILE!B335</f>
        <v>1</v>
      </c>
      <c r="C341" t="str">
        <f>REPROFILE!C335</f>
        <v>13B08</v>
      </c>
      <c r="D341" t="str">
        <f>REPROFILE!D335</f>
        <v>B2</v>
      </c>
      <c r="E341">
        <f>REPROFILE!E335</f>
        <v>2</v>
      </c>
      <c r="F341">
        <f>REPROFILE!F335</f>
        <v>2</v>
      </c>
      <c r="G341" t="str">
        <f>REPROFILE!G335</f>
        <v>13B08</v>
      </c>
      <c r="H341" t="str">
        <f>REPROFILE!H335</f>
        <v>B2</v>
      </c>
      <c r="I341">
        <f>REPROFILE!I335</f>
        <v>2</v>
      </c>
    </row>
    <row r="342" spans="1:9" x14ac:dyDescent="0.25">
      <c r="A342" t="str">
        <f>REPROFILE!A336</f>
        <v>A357</v>
      </c>
      <c r="B342">
        <f>REPROFILE!B336</f>
        <v>1</v>
      </c>
      <c r="C342" t="str">
        <f>REPROFILE!C336</f>
        <v>13B14</v>
      </c>
      <c r="D342" t="str">
        <f>REPROFILE!D336</f>
        <v>B2</v>
      </c>
      <c r="E342">
        <f>REPROFILE!E336</f>
        <v>2</v>
      </c>
      <c r="F342">
        <f>REPROFILE!F336</f>
        <v>2</v>
      </c>
      <c r="G342" t="str">
        <f>REPROFILE!G336</f>
        <v>13B14</v>
      </c>
      <c r="H342" t="str">
        <f>REPROFILE!H336</f>
        <v>B2</v>
      </c>
      <c r="I342">
        <f>REPROFILE!I336</f>
        <v>2</v>
      </c>
    </row>
    <row r="343" spans="1:9" x14ac:dyDescent="0.25">
      <c r="A343" t="str">
        <f>REPROFILE!A337</f>
        <v>A358</v>
      </c>
      <c r="B343">
        <f>REPROFILE!B337</f>
        <v>1</v>
      </c>
      <c r="C343" t="str">
        <f>REPROFILE!C337</f>
        <v>13B22</v>
      </c>
      <c r="D343" t="str">
        <f>REPROFILE!D337</f>
        <v>B2</v>
      </c>
      <c r="E343">
        <f>REPROFILE!E337</f>
        <v>2</v>
      </c>
      <c r="F343">
        <f>REPROFILE!F337</f>
        <v>2</v>
      </c>
      <c r="G343" t="str">
        <f>REPROFILE!G337</f>
        <v>13B22</v>
      </c>
      <c r="H343" t="str">
        <f>REPROFILE!H337</f>
        <v>B2</v>
      </c>
      <c r="I343">
        <f>REPROFILE!I337</f>
        <v>2</v>
      </c>
    </row>
    <row r="344" spans="1:9" x14ac:dyDescent="0.25">
      <c r="A344" t="str">
        <f>REPROFILE!A338</f>
        <v>A359</v>
      </c>
      <c r="B344">
        <f>REPROFILE!B338</f>
        <v>1</v>
      </c>
      <c r="C344" t="str">
        <f>REPROFILE!C338</f>
        <v>13B24</v>
      </c>
      <c r="D344" t="str">
        <f>REPROFILE!D338</f>
        <v>B2</v>
      </c>
      <c r="E344">
        <f>REPROFILE!E338</f>
        <v>2</v>
      </c>
      <c r="F344">
        <f>REPROFILE!F338</f>
        <v>2</v>
      </c>
      <c r="G344" t="str">
        <f>REPROFILE!G338</f>
        <v>13B24</v>
      </c>
      <c r="H344" t="str">
        <f>REPROFILE!H338</f>
        <v>B2</v>
      </c>
      <c r="I344">
        <f>REPROFILE!I338</f>
        <v>2</v>
      </c>
    </row>
    <row r="345" spans="1:9" x14ac:dyDescent="0.25">
      <c r="A345" t="str">
        <f>REPROFILE!A339</f>
        <v>A360</v>
      </c>
      <c r="B345">
        <f>REPROFILE!B339</f>
        <v>1</v>
      </c>
      <c r="C345" t="str">
        <f>REPROFILE!C339</f>
        <v>13B26</v>
      </c>
      <c r="D345" t="str">
        <f>REPROFILE!D339</f>
        <v>B2</v>
      </c>
      <c r="E345">
        <f>REPROFILE!E339</f>
        <v>2</v>
      </c>
      <c r="F345">
        <f>REPROFILE!F339</f>
        <v>2</v>
      </c>
      <c r="G345" t="str">
        <f>REPROFILE!G339</f>
        <v>13B26</v>
      </c>
      <c r="H345" t="str">
        <f>REPROFILE!H339</f>
        <v>B2</v>
      </c>
      <c r="I345">
        <f>REPROFILE!I339</f>
        <v>2</v>
      </c>
    </row>
    <row r="346" spans="1:9" x14ac:dyDescent="0.25">
      <c r="A346" t="str">
        <f>REPROFILE!A340</f>
        <v>A361</v>
      </c>
      <c r="B346">
        <f>REPROFILE!B340</f>
        <v>1</v>
      </c>
      <c r="C346" t="str">
        <f>REPROFILE!C340</f>
        <v>13B28</v>
      </c>
      <c r="D346" t="str">
        <f>REPROFILE!D340</f>
        <v>B2</v>
      </c>
      <c r="E346">
        <f>REPROFILE!E340</f>
        <v>2</v>
      </c>
      <c r="F346">
        <f>REPROFILE!F340</f>
        <v>2</v>
      </c>
      <c r="G346" t="str">
        <f>REPROFILE!G340</f>
        <v>13B28</v>
      </c>
      <c r="H346" t="str">
        <f>REPROFILE!H340</f>
        <v>B2</v>
      </c>
      <c r="I346">
        <f>REPROFILE!I340</f>
        <v>2</v>
      </c>
    </row>
    <row r="347" spans="1:9" x14ac:dyDescent="0.25">
      <c r="A347" t="str">
        <f>REPROFILE!A341</f>
        <v>A362</v>
      </c>
      <c r="B347">
        <f>REPROFILE!B341</f>
        <v>1</v>
      </c>
      <c r="C347" t="str">
        <f>REPROFILE!C341</f>
        <v>13B30</v>
      </c>
      <c r="D347" t="str">
        <f>REPROFILE!D341</f>
        <v>B2</v>
      </c>
      <c r="E347">
        <f>REPROFILE!E341</f>
        <v>2</v>
      </c>
      <c r="F347">
        <f>REPROFILE!F341</f>
        <v>2</v>
      </c>
      <c r="G347" t="str">
        <f>REPROFILE!G341</f>
        <v>13B30</v>
      </c>
      <c r="H347" t="str">
        <f>REPROFILE!H341</f>
        <v>B2</v>
      </c>
      <c r="I347">
        <f>REPROFILE!I341</f>
        <v>2</v>
      </c>
    </row>
    <row r="348" spans="1:9" x14ac:dyDescent="0.25">
      <c r="A348" t="str">
        <f>REPROFILE!A342</f>
        <v>A363</v>
      </c>
      <c r="B348">
        <f>REPROFILE!B342</f>
        <v>1</v>
      </c>
      <c r="C348" t="str">
        <f>REPROFILE!C342</f>
        <v>13B32</v>
      </c>
      <c r="D348" t="str">
        <f>REPROFILE!D342</f>
        <v>B2</v>
      </c>
      <c r="E348">
        <f>REPROFILE!E342</f>
        <v>2</v>
      </c>
      <c r="F348">
        <f>REPROFILE!F342</f>
        <v>2</v>
      </c>
      <c r="G348" t="str">
        <f>REPROFILE!G342</f>
        <v>13B32</v>
      </c>
      <c r="H348" t="str">
        <f>REPROFILE!H342</f>
        <v>B2</v>
      </c>
      <c r="I348">
        <f>REPROFILE!I342</f>
        <v>2</v>
      </c>
    </row>
    <row r="349" spans="1:9" x14ac:dyDescent="0.25">
      <c r="A349" t="str">
        <f>REPROFILE!A343</f>
        <v>A364</v>
      </c>
      <c r="B349">
        <f>REPROFILE!B343</f>
        <v>1</v>
      </c>
      <c r="C349" t="str">
        <f>REPROFILE!C343</f>
        <v>13C01</v>
      </c>
      <c r="D349" t="str">
        <f>REPROFILE!D343</f>
        <v>B2</v>
      </c>
      <c r="E349">
        <f>REPROFILE!E343</f>
        <v>2</v>
      </c>
      <c r="F349">
        <f>REPROFILE!F343</f>
        <v>2</v>
      </c>
      <c r="G349" t="str">
        <f>REPROFILE!G343</f>
        <v>13C01</v>
      </c>
      <c r="H349" t="str">
        <f>REPROFILE!H343</f>
        <v>B2</v>
      </c>
      <c r="I349">
        <f>REPROFILE!I343</f>
        <v>2</v>
      </c>
    </row>
    <row r="350" spans="1:9" x14ac:dyDescent="0.25">
      <c r="A350" t="str">
        <f>REPROFILE!A344</f>
        <v>A365</v>
      </c>
      <c r="B350">
        <f>REPROFILE!B344</f>
        <v>1</v>
      </c>
      <c r="C350" t="str">
        <f>REPROFILE!C344</f>
        <v>13C04</v>
      </c>
      <c r="D350" t="str">
        <f>REPROFILE!D344</f>
        <v>B2</v>
      </c>
      <c r="E350">
        <f>REPROFILE!E344</f>
        <v>2</v>
      </c>
      <c r="F350">
        <f>REPROFILE!F344</f>
        <v>2</v>
      </c>
      <c r="G350" t="str">
        <f>REPROFILE!G344</f>
        <v>13C04</v>
      </c>
      <c r="H350" t="str">
        <f>REPROFILE!H344</f>
        <v>B2</v>
      </c>
      <c r="I350">
        <f>REPROFILE!I344</f>
        <v>2</v>
      </c>
    </row>
    <row r="351" spans="1:9" x14ac:dyDescent="0.25">
      <c r="A351" t="str">
        <f>REPROFILE!A345</f>
        <v>A366</v>
      </c>
      <c r="B351">
        <f>REPROFILE!B345</f>
        <v>1</v>
      </c>
      <c r="C351" t="str">
        <f>REPROFILE!C345</f>
        <v>13C07</v>
      </c>
      <c r="D351" t="str">
        <f>REPROFILE!D345</f>
        <v>B2</v>
      </c>
      <c r="E351">
        <f>REPROFILE!E345</f>
        <v>2</v>
      </c>
      <c r="F351">
        <f>REPROFILE!F345</f>
        <v>2</v>
      </c>
      <c r="G351" t="str">
        <f>REPROFILE!G345</f>
        <v>13C07</v>
      </c>
      <c r="H351" t="str">
        <f>REPROFILE!H345</f>
        <v>B2</v>
      </c>
      <c r="I351">
        <f>REPROFILE!I345</f>
        <v>2</v>
      </c>
    </row>
    <row r="352" spans="1:9" x14ac:dyDescent="0.25">
      <c r="A352" t="str">
        <f>REPROFILE!A346</f>
        <v>A367</v>
      </c>
      <c r="B352">
        <f>REPROFILE!B346</f>
        <v>1</v>
      </c>
      <c r="C352" t="str">
        <f>REPROFILE!C346</f>
        <v>13C08</v>
      </c>
      <c r="D352" t="str">
        <f>REPROFILE!D346</f>
        <v>B2</v>
      </c>
      <c r="E352">
        <f>REPROFILE!E346</f>
        <v>2</v>
      </c>
      <c r="F352">
        <f>REPROFILE!F346</f>
        <v>2</v>
      </c>
      <c r="G352" t="str">
        <f>REPROFILE!G346</f>
        <v>13C08</v>
      </c>
      <c r="H352" t="str">
        <f>REPROFILE!H346</f>
        <v>B2</v>
      </c>
      <c r="I352">
        <f>REPROFILE!I346</f>
        <v>2</v>
      </c>
    </row>
    <row r="353" spans="1:9" x14ac:dyDescent="0.25">
      <c r="A353" t="str">
        <f>REPROFILE!A347</f>
        <v>A368</v>
      </c>
      <c r="B353">
        <f>REPROFILE!B347</f>
        <v>1</v>
      </c>
      <c r="C353" t="str">
        <f>REPROFILE!C347</f>
        <v>13C09</v>
      </c>
      <c r="D353" t="str">
        <f>REPROFILE!D347</f>
        <v>B2</v>
      </c>
      <c r="E353">
        <f>REPROFILE!E347</f>
        <v>2</v>
      </c>
      <c r="F353">
        <f>REPROFILE!F347</f>
        <v>2</v>
      </c>
      <c r="G353" t="str">
        <f>REPROFILE!G347</f>
        <v>13C09</v>
      </c>
      <c r="H353" t="str">
        <f>REPROFILE!H347</f>
        <v>B2</v>
      </c>
      <c r="I353">
        <f>REPROFILE!I347</f>
        <v>2</v>
      </c>
    </row>
    <row r="354" spans="1:9" x14ac:dyDescent="0.25">
      <c r="A354" t="str">
        <f>REPROFILE!A348</f>
        <v>A369</v>
      </c>
      <c r="B354">
        <f>REPROFILE!B348</f>
        <v>1</v>
      </c>
      <c r="C354" t="str">
        <f>REPROFILE!C348</f>
        <v>13C10</v>
      </c>
      <c r="D354" t="str">
        <f>REPROFILE!D348</f>
        <v>B2</v>
      </c>
      <c r="E354">
        <f>REPROFILE!E348</f>
        <v>2</v>
      </c>
      <c r="F354">
        <f>REPROFILE!F348</f>
        <v>2</v>
      </c>
      <c r="G354" t="str">
        <f>REPROFILE!G348</f>
        <v>13C10</v>
      </c>
      <c r="H354" t="str">
        <f>REPROFILE!H348</f>
        <v>B2</v>
      </c>
      <c r="I354">
        <f>REPROFILE!I348</f>
        <v>2</v>
      </c>
    </row>
    <row r="355" spans="1:9" x14ac:dyDescent="0.25">
      <c r="A355" t="str">
        <f>REPROFILE!A349</f>
        <v>A370</v>
      </c>
      <c r="B355">
        <f>REPROFILE!B349</f>
        <v>1</v>
      </c>
      <c r="C355" t="str">
        <f>REPROFILE!C349</f>
        <v>13C11</v>
      </c>
      <c r="D355" t="str">
        <f>REPROFILE!D349</f>
        <v>B2</v>
      </c>
      <c r="E355">
        <f>REPROFILE!E349</f>
        <v>2</v>
      </c>
      <c r="F355">
        <f>REPROFILE!F349</f>
        <v>2</v>
      </c>
      <c r="G355" t="str">
        <f>REPROFILE!G349</f>
        <v>13C11</v>
      </c>
      <c r="H355" t="str">
        <f>REPROFILE!H349</f>
        <v>B2</v>
      </c>
      <c r="I355">
        <f>REPROFILE!I349</f>
        <v>2</v>
      </c>
    </row>
    <row r="356" spans="1:9" x14ac:dyDescent="0.25">
      <c r="A356" t="str">
        <f>REPROFILE!A350</f>
        <v>A371</v>
      </c>
      <c r="B356">
        <f>REPROFILE!B350</f>
        <v>1</v>
      </c>
      <c r="C356" t="str">
        <f>REPROFILE!C350</f>
        <v>13C12</v>
      </c>
      <c r="D356" t="str">
        <f>REPROFILE!D350</f>
        <v>B2</v>
      </c>
      <c r="E356">
        <f>REPROFILE!E350</f>
        <v>2</v>
      </c>
      <c r="F356">
        <f>REPROFILE!F350</f>
        <v>2</v>
      </c>
      <c r="G356" t="str">
        <f>REPROFILE!G350</f>
        <v>13C12</v>
      </c>
      <c r="H356" t="str">
        <f>REPROFILE!H350</f>
        <v>B2</v>
      </c>
      <c r="I356">
        <f>REPROFILE!I350</f>
        <v>2</v>
      </c>
    </row>
    <row r="357" spans="1:9" x14ac:dyDescent="0.25">
      <c r="A357" t="str">
        <f>REPROFILE!A351</f>
        <v>A373</v>
      </c>
      <c r="B357">
        <f>REPROFILE!B351</f>
        <v>1</v>
      </c>
      <c r="C357" t="str">
        <f>REPROFILE!C351</f>
        <v>13C14</v>
      </c>
      <c r="D357" t="str">
        <f>REPROFILE!D351</f>
        <v>B2</v>
      </c>
      <c r="E357">
        <f>REPROFILE!E351</f>
        <v>2</v>
      </c>
      <c r="F357">
        <f>REPROFILE!F351</f>
        <v>2</v>
      </c>
      <c r="G357" t="str">
        <f>REPROFILE!G351</f>
        <v>13C14</v>
      </c>
      <c r="H357" t="str">
        <f>REPROFILE!H351</f>
        <v>B2</v>
      </c>
      <c r="I357">
        <f>REPROFILE!I351</f>
        <v>2</v>
      </c>
    </row>
    <row r="358" spans="1:9" x14ac:dyDescent="0.25">
      <c r="A358" t="str">
        <f>REPROFILE!A352</f>
        <v>A374</v>
      </c>
      <c r="B358">
        <f>REPROFILE!B352</f>
        <v>1</v>
      </c>
      <c r="C358" t="str">
        <f>REPROFILE!C352</f>
        <v>13C21</v>
      </c>
      <c r="D358" t="str">
        <f>REPROFILE!D352</f>
        <v>B2</v>
      </c>
      <c r="E358">
        <f>REPROFILE!E352</f>
        <v>2</v>
      </c>
      <c r="F358">
        <f>REPROFILE!F352</f>
        <v>2</v>
      </c>
      <c r="G358" t="str">
        <f>REPROFILE!G352</f>
        <v>13C21</v>
      </c>
      <c r="H358" t="str">
        <f>REPROFILE!H352</f>
        <v>B2</v>
      </c>
      <c r="I358">
        <f>REPROFILE!I352</f>
        <v>2</v>
      </c>
    </row>
    <row r="359" spans="1:9" x14ac:dyDescent="0.25">
      <c r="A359" t="str">
        <f>REPROFILE!A353</f>
        <v>A375</v>
      </c>
      <c r="B359">
        <f>REPROFILE!B353</f>
        <v>1</v>
      </c>
      <c r="C359" t="str">
        <f>REPROFILE!C353</f>
        <v>13C22</v>
      </c>
      <c r="D359" t="str">
        <f>REPROFILE!D353</f>
        <v>B2</v>
      </c>
      <c r="E359">
        <f>REPROFILE!E353</f>
        <v>2</v>
      </c>
      <c r="F359">
        <f>REPROFILE!F353</f>
        <v>2</v>
      </c>
      <c r="G359" t="str">
        <f>REPROFILE!G353</f>
        <v>13C22</v>
      </c>
      <c r="H359" t="str">
        <f>REPROFILE!H353</f>
        <v>B2</v>
      </c>
      <c r="I359">
        <f>REPROFILE!I353</f>
        <v>2</v>
      </c>
    </row>
    <row r="360" spans="1:9" x14ac:dyDescent="0.25">
      <c r="A360" t="str">
        <f>REPROFILE!A354</f>
        <v>A376</v>
      </c>
      <c r="B360">
        <f>REPROFILE!B354</f>
        <v>1</v>
      </c>
      <c r="C360" t="str">
        <f>REPROFILE!C354</f>
        <v>13C23</v>
      </c>
      <c r="D360" t="str">
        <f>REPROFILE!D354</f>
        <v>B2</v>
      </c>
      <c r="E360">
        <f>REPROFILE!E354</f>
        <v>2</v>
      </c>
      <c r="F360">
        <f>REPROFILE!F354</f>
        <v>2</v>
      </c>
      <c r="G360" t="str">
        <f>REPROFILE!G354</f>
        <v>13C23</v>
      </c>
      <c r="H360" t="str">
        <f>REPROFILE!H354</f>
        <v>B2</v>
      </c>
      <c r="I360">
        <f>REPROFILE!I354</f>
        <v>2</v>
      </c>
    </row>
    <row r="361" spans="1:9" x14ac:dyDescent="0.25">
      <c r="A361" t="str">
        <f>REPROFILE!A355</f>
        <v>A377</v>
      </c>
      <c r="B361">
        <f>REPROFILE!B355</f>
        <v>1</v>
      </c>
      <c r="C361" t="str">
        <f>REPROFILE!C355</f>
        <v>13C24</v>
      </c>
      <c r="D361" t="str">
        <f>REPROFILE!D355</f>
        <v>B2</v>
      </c>
      <c r="E361">
        <f>REPROFILE!E355</f>
        <v>2</v>
      </c>
      <c r="F361">
        <f>REPROFILE!F355</f>
        <v>2</v>
      </c>
      <c r="G361" t="str">
        <f>REPROFILE!G355</f>
        <v>13C24</v>
      </c>
      <c r="H361" t="str">
        <f>REPROFILE!H355</f>
        <v>B2</v>
      </c>
      <c r="I361">
        <f>REPROFILE!I355</f>
        <v>2</v>
      </c>
    </row>
    <row r="362" spans="1:9" x14ac:dyDescent="0.25">
      <c r="A362" t="str">
        <f>REPROFILE!A356</f>
        <v>A378</v>
      </c>
      <c r="B362">
        <f>REPROFILE!B356</f>
        <v>1</v>
      </c>
      <c r="C362" t="str">
        <f>REPROFILE!C356</f>
        <v>13C25</v>
      </c>
      <c r="D362" t="str">
        <f>REPROFILE!D356</f>
        <v>B2</v>
      </c>
      <c r="E362">
        <f>REPROFILE!E356</f>
        <v>2</v>
      </c>
      <c r="F362">
        <f>REPROFILE!F356</f>
        <v>2</v>
      </c>
      <c r="G362" t="str">
        <f>REPROFILE!G356</f>
        <v>13C25</v>
      </c>
      <c r="H362" t="str">
        <f>REPROFILE!H356</f>
        <v>B2</v>
      </c>
      <c r="I362">
        <f>REPROFILE!I356</f>
        <v>2</v>
      </c>
    </row>
    <row r="363" spans="1:9" x14ac:dyDescent="0.25">
      <c r="A363" t="str">
        <f>REPROFILE!A357</f>
        <v>A379</v>
      </c>
      <c r="B363">
        <f>REPROFILE!B357</f>
        <v>1</v>
      </c>
      <c r="C363" t="str">
        <f>REPROFILE!C357</f>
        <v>13C26</v>
      </c>
      <c r="D363" t="str">
        <f>REPROFILE!D357</f>
        <v>B2</v>
      </c>
      <c r="E363">
        <f>REPROFILE!E357</f>
        <v>2</v>
      </c>
      <c r="F363">
        <f>REPROFILE!F357</f>
        <v>2</v>
      </c>
      <c r="G363" t="str">
        <f>REPROFILE!G357</f>
        <v>13C26</v>
      </c>
      <c r="H363" t="str">
        <f>REPROFILE!H357</f>
        <v>B2</v>
      </c>
      <c r="I363">
        <f>REPROFILE!I357</f>
        <v>2</v>
      </c>
    </row>
    <row r="364" spans="1:9" x14ac:dyDescent="0.25">
      <c r="A364" t="str">
        <f>REPROFILE!A358</f>
        <v>A380</v>
      </c>
      <c r="B364">
        <f>REPROFILE!B358</f>
        <v>1</v>
      </c>
      <c r="C364" t="str">
        <f>REPROFILE!C358</f>
        <v>13C27</v>
      </c>
      <c r="D364" t="str">
        <f>REPROFILE!D358</f>
        <v>B2</v>
      </c>
      <c r="E364">
        <f>REPROFILE!E358</f>
        <v>2</v>
      </c>
      <c r="F364">
        <f>REPROFILE!F358</f>
        <v>2</v>
      </c>
      <c r="G364" t="str">
        <f>REPROFILE!G358</f>
        <v>13C27</v>
      </c>
      <c r="H364" t="str">
        <f>REPROFILE!H358</f>
        <v>B2</v>
      </c>
      <c r="I364">
        <f>REPROFILE!I358</f>
        <v>2</v>
      </c>
    </row>
    <row r="365" spans="1:9" x14ac:dyDescent="0.25">
      <c r="A365" t="str">
        <f>REPROFILE!A359</f>
        <v>A381</v>
      </c>
      <c r="B365">
        <f>REPROFILE!B359</f>
        <v>1</v>
      </c>
      <c r="C365" t="str">
        <f>REPROFILE!C359</f>
        <v>13C28</v>
      </c>
      <c r="D365" t="str">
        <f>REPROFILE!D359</f>
        <v>B2</v>
      </c>
      <c r="E365">
        <f>REPROFILE!E359</f>
        <v>2</v>
      </c>
      <c r="F365">
        <f>REPROFILE!F359</f>
        <v>2</v>
      </c>
      <c r="G365" t="str">
        <f>REPROFILE!G359</f>
        <v>13C28</v>
      </c>
      <c r="H365" t="str">
        <f>REPROFILE!H359</f>
        <v>B2</v>
      </c>
      <c r="I365">
        <f>REPROFILE!I359</f>
        <v>2</v>
      </c>
    </row>
    <row r="366" spans="1:9" x14ac:dyDescent="0.25">
      <c r="A366" t="str">
        <f>REPROFILE!A360</f>
        <v>A382</v>
      </c>
      <c r="B366">
        <f>REPROFILE!B360</f>
        <v>1</v>
      </c>
      <c r="C366" t="str">
        <f>REPROFILE!C360</f>
        <v>13C29</v>
      </c>
      <c r="D366" t="str">
        <f>REPROFILE!D360</f>
        <v>B2</v>
      </c>
      <c r="E366">
        <f>REPROFILE!E360</f>
        <v>2</v>
      </c>
      <c r="F366">
        <f>REPROFILE!F360</f>
        <v>2</v>
      </c>
      <c r="G366" t="str">
        <f>REPROFILE!G360</f>
        <v>13C29</v>
      </c>
      <c r="H366" t="str">
        <f>REPROFILE!H360</f>
        <v>B2</v>
      </c>
      <c r="I366">
        <f>REPROFILE!I360</f>
        <v>2</v>
      </c>
    </row>
    <row r="367" spans="1:9" x14ac:dyDescent="0.25">
      <c r="A367" t="str">
        <f>REPROFILE!A361</f>
        <v>A383</v>
      </c>
      <c r="B367">
        <f>REPROFILE!B361</f>
        <v>1</v>
      </c>
      <c r="C367" t="str">
        <f>REPROFILE!C361</f>
        <v>13C30</v>
      </c>
      <c r="D367" t="str">
        <f>REPROFILE!D361</f>
        <v>B2</v>
      </c>
      <c r="E367">
        <f>REPROFILE!E361</f>
        <v>2</v>
      </c>
      <c r="F367">
        <f>REPROFILE!F361</f>
        <v>2</v>
      </c>
      <c r="G367" t="str">
        <f>REPROFILE!G361</f>
        <v>13C30</v>
      </c>
      <c r="H367" t="str">
        <f>REPROFILE!H361</f>
        <v>B2</v>
      </c>
      <c r="I367">
        <f>REPROFILE!I361</f>
        <v>2</v>
      </c>
    </row>
    <row r="368" spans="1:9" x14ac:dyDescent="0.25">
      <c r="A368" t="str">
        <f>REPROFILE!A362</f>
        <v>A384</v>
      </c>
      <c r="B368">
        <f>REPROFILE!B362</f>
        <v>1</v>
      </c>
      <c r="C368" t="str">
        <f>REPROFILE!C362</f>
        <v>13C31</v>
      </c>
      <c r="D368" t="str">
        <f>REPROFILE!D362</f>
        <v>B2</v>
      </c>
      <c r="E368">
        <f>REPROFILE!E362</f>
        <v>2</v>
      </c>
      <c r="F368">
        <f>REPROFILE!F362</f>
        <v>2</v>
      </c>
      <c r="G368" t="str">
        <f>REPROFILE!G362</f>
        <v>13C31</v>
      </c>
      <c r="H368" t="str">
        <f>REPROFILE!H362</f>
        <v>B2</v>
      </c>
      <c r="I368">
        <f>REPROFILE!I362</f>
        <v>2</v>
      </c>
    </row>
    <row r="369" spans="1:9" x14ac:dyDescent="0.25">
      <c r="A369" t="str">
        <f>REPROFILE!A363</f>
        <v>A385</v>
      </c>
      <c r="B369">
        <f>REPROFILE!B363</f>
        <v>1</v>
      </c>
      <c r="C369" t="str">
        <f>REPROFILE!C363</f>
        <v>13C33</v>
      </c>
      <c r="D369" t="str">
        <f>REPROFILE!D363</f>
        <v>B2</v>
      </c>
      <c r="E369">
        <f>REPROFILE!E363</f>
        <v>2</v>
      </c>
      <c r="F369">
        <f>REPROFILE!F363</f>
        <v>2</v>
      </c>
      <c r="G369" t="str">
        <f>REPROFILE!G363</f>
        <v>13C33</v>
      </c>
      <c r="H369" t="str">
        <f>REPROFILE!H363</f>
        <v>B2</v>
      </c>
      <c r="I369">
        <f>REPROFILE!I363</f>
        <v>2</v>
      </c>
    </row>
    <row r="370" spans="1:9" x14ac:dyDescent="0.25">
      <c r="A370" t="str">
        <f>REPROFILE!A364</f>
        <v>A386</v>
      </c>
      <c r="B370">
        <f>REPROFILE!B364</f>
        <v>1</v>
      </c>
      <c r="C370" t="str">
        <f>REPROFILE!C364</f>
        <v>13D01</v>
      </c>
      <c r="D370" t="str">
        <f>REPROFILE!D364</f>
        <v>B2</v>
      </c>
      <c r="E370">
        <f>REPROFILE!E364</f>
        <v>2</v>
      </c>
      <c r="F370">
        <f>REPROFILE!F364</f>
        <v>2</v>
      </c>
      <c r="G370" t="str">
        <f>REPROFILE!G364</f>
        <v>13D01</v>
      </c>
      <c r="H370" t="str">
        <f>REPROFILE!H364</f>
        <v>B2</v>
      </c>
      <c r="I370">
        <f>REPROFILE!I364</f>
        <v>2</v>
      </c>
    </row>
    <row r="371" spans="1:9" x14ac:dyDescent="0.25">
      <c r="A371" t="str">
        <f>REPROFILE!A365</f>
        <v>A387</v>
      </c>
      <c r="B371">
        <f>REPROFILE!B365</f>
        <v>1</v>
      </c>
      <c r="C371" t="str">
        <f>REPROFILE!C365</f>
        <v>13D03</v>
      </c>
      <c r="D371" t="str">
        <f>REPROFILE!D365</f>
        <v>B2</v>
      </c>
      <c r="E371">
        <f>REPROFILE!E365</f>
        <v>2</v>
      </c>
      <c r="F371">
        <f>REPROFILE!F365</f>
        <v>2</v>
      </c>
      <c r="G371" t="str">
        <f>REPROFILE!G365</f>
        <v>13D03</v>
      </c>
      <c r="H371" t="str">
        <f>REPROFILE!H365</f>
        <v>B2</v>
      </c>
      <c r="I371">
        <f>REPROFILE!I365</f>
        <v>2</v>
      </c>
    </row>
    <row r="372" spans="1:9" x14ac:dyDescent="0.25">
      <c r="A372" t="str">
        <f>REPROFILE!A366</f>
        <v>A388</v>
      </c>
      <c r="B372">
        <f>REPROFILE!B366</f>
        <v>1</v>
      </c>
      <c r="C372" t="str">
        <f>REPROFILE!C366</f>
        <v>13D04</v>
      </c>
      <c r="D372" t="str">
        <f>REPROFILE!D366</f>
        <v>B2</v>
      </c>
      <c r="E372">
        <f>REPROFILE!E366</f>
        <v>2</v>
      </c>
      <c r="F372">
        <f>REPROFILE!F366</f>
        <v>2</v>
      </c>
      <c r="G372" t="str">
        <f>REPROFILE!G366</f>
        <v>13D04</v>
      </c>
      <c r="H372" t="str">
        <f>REPROFILE!H366</f>
        <v>B2</v>
      </c>
      <c r="I372">
        <f>REPROFILE!I366</f>
        <v>2</v>
      </c>
    </row>
    <row r="373" spans="1:9" x14ac:dyDescent="0.25">
      <c r="A373" t="str">
        <f>REPROFILE!A367</f>
        <v>A389</v>
      </c>
      <c r="B373">
        <f>REPROFILE!B367</f>
        <v>1</v>
      </c>
      <c r="C373" t="str">
        <f>REPROFILE!C367</f>
        <v>13D05</v>
      </c>
      <c r="D373" t="str">
        <f>REPROFILE!D367</f>
        <v>B2</v>
      </c>
      <c r="E373">
        <f>REPROFILE!E367</f>
        <v>2</v>
      </c>
      <c r="F373">
        <f>REPROFILE!F367</f>
        <v>2</v>
      </c>
      <c r="G373" t="str">
        <f>REPROFILE!G367</f>
        <v>13D05</v>
      </c>
      <c r="H373" t="str">
        <f>REPROFILE!H367</f>
        <v>B2</v>
      </c>
      <c r="I373">
        <f>REPROFILE!I367</f>
        <v>2</v>
      </c>
    </row>
    <row r="374" spans="1:9" x14ac:dyDescent="0.25">
      <c r="A374" t="str">
        <f>REPROFILE!A368</f>
        <v>A390</v>
      </c>
      <c r="B374">
        <f>REPROFILE!B368</f>
        <v>1</v>
      </c>
      <c r="C374" t="str">
        <f>REPROFILE!C368</f>
        <v>13D07</v>
      </c>
      <c r="D374" t="str">
        <f>REPROFILE!D368</f>
        <v>B2</v>
      </c>
      <c r="E374">
        <f>REPROFILE!E368</f>
        <v>2</v>
      </c>
      <c r="F374">
        <f>REPROFILE!F368</f>
        <v>2</v>
      </c>
      <c r="G374" t="str">
        <f>REPROFILE!G368</f>
        <v>13D07</v>
      </c>
      <c r="H374" t="str">
        <f>REPROFILE!H368</f>
        <v>B2</v>
      </c>
      <c r="I374">
        <f>REPROFILE!I368</f>
        <v>2</v>
      </c>
    </row>
    <row r="375" spans="1:9" x14ac:dyDescent="0.25">
      <c r="A375" t="str">
        <f>REPROFILE!A369</f>
        <v>A391</v>
      </c>
      <c r="B375">
        <f>REPROFILE!B369</f>
        <v>1</v>
      </c>
      <c r="C375" t="str">
        <f>REPROFILE!C369</f>
        <v>13D08</v>
      </c>
      <c r="D375" t="str">
        <f>REPROFILE!D369</f>
        <v>B2</v>
      </c>
      <c r="E375">
        <f>REPROFILE!E369</f>
        <v>2</v>
      </c>
      <c r="F375">
        <f>REPROFILE!F369</f>
        <v>2</v>
      </c>
      <c r="G375" t="str">
        <f>REPROFILE!G369</f>
        <v>13D08</v>
      </c>
      <c r="H375" t="str">
        <f>REPROFILE!H369</f>
        <v>B2</v>
      </c>
      <c r="I375">
        <f>REPROFILE!I369</f>
        <v>2</v>
      </c>
    </row>
    <row r="376" spans="1:9" x14ac:dyDescent="0.25">
      <c r="A376" t="str">
        <f>REPROFILE!A370</f>
        <v>A392</v>
      </c>
      <c r="B376">
        <f>REPROFILE!B370</f>
        <v>1</v>
      </c>
      <c r="C376" t="str">
        <f>REPROFILE!C370</f>
        <v>13D09</v>
      </c>
      <c r="D376" t="str">
        <f>REPROFILE!D370</f>
        <v>B2</v>
      </c>
      <c r="E376">
        <f>REPROFILE!E370</f>
        <v>2</v>
      </c>
      <c r="F376">
        <f>REPROFILE!F370</f>
        <v>2</v>
      </c>
      <c r="G376" t="str">
        <f>REPROFILE!G370</f>
        <v>13D09</v>
      </c>
      <c r="H376" t="str">
        <f>REPROFILE!H370</f>
        <v>B2</v>
      </c>
      <c r="I376">
        <f>REPROFILE!I370</f>
        <v>2</v>
      </c>
    </row>
    <row r="377" spans="1:9" x14ac:dyDescent="0.25">
      <c r="A377" t="str">
        <f>REPROFILE!A371</f>
        <v>A393</v>
      </c>
      <c r="B377">
        <f>REPROFILE!B371</f>
        <v>40</v>
      </c>
      <c r="C377" t="str">
        <f>REPROFILE!C371</f>
        <v>13D10</v>
      </c>
      <c r="D377" t="str">
        <f>REPROFILE!D371</f>
        <v>B2</v>
      </c>
      <c r="E377">
        <f>REPROFILE!E371</f>
        <v>2</v>
      </c>
      <c r="F377">
        <f>REPROFILE!F371</f>
        <v>2</v>
      </c>
      <c r="G377" t="str">
        <f>REPROFILE!G371</f>
        <v>13D10</v>
      </c>
      <c r="H377" t="str">
        <f>REPROFILE!H371</f>
        <v>B2</v>
      </c>
      <c r="I377">
        <f>REPROFILE!I371</f>
        <v>2</v>
      </c>
    </row>
    <row r="378" spans="1:9" x14ac:dyDescent="0.25">
      <c r="A378" t="str">
        <f>REPROFILE!A372</f>
        <v>A394</v>
      </c>
      <c r="B378">
        <f>REPROFILE!B372</f>
        <v>1</v>
      </c>
      <c r="C378" t="str">
        <f>REPROFILE!C372</f>
        <v>13D11</v>
      </c>
      <c r="D378" t="str">
        <f>REPROFILE!D372</f>
        <v>B2</v>
      </c>
      <c r="E378">
        <f>REPROFILE!E372</f>
        <v>2</v>
      </c>
      <c r="F378">
        <f>REPROFILE!F372</f>
        <v>2</v>
      </c>
      <c r="G378" t="str">
        <f>REPROFILE!G372</f>
        <v>13D11</v>
      </c>
      <c r="H378" t="str">
        <f>REPROFILE!H372</f>
        <v>B2</v>
      </c>
      <c r="I378">
        <f>REPROFILE!I372</f>
        <v>2</v>
      </c>
    </row>
    <row r="379" spans="1:9" x14ac:dyDescent="0.25">
      <c r="A379" t="str">
        <f>REPROFILE!A373</f>
        <v>A395</v>
      </c>
      <c r="B379">
        <f>REPROFILE!B373</f>
        <v>1</v>
      </c>
      <c r="C379" t="str">
        <f>REPROFILE!C373</f>
        <v>13D12</v>
      </c>
      <c r="D379" t="str">
        <f>REPROFILE!D373</f>
        <v>B2</v>
      </c>
      <c r="E379">
        <f>REPROFILE!E373</f>
        <v>2</v>
      </c>
      <c r="F379">
        <f>REPROFILE!F373</f>
        <v>2</v>
      </c>
      <c r="G379" t="str">
        <f>REPROFILE!G373</f>
        <v>13D12</v>
      </c>
      <c r="H379" t="str">
        <f>REPROFILE!H373</f>
        <v>B2</v>
      </c>
      <c r="I379">
        <f>REPROFILE!I373</f>
        <v>2</v>
      </c>
    </row>
    <row r="380" spans="1:9" x14ac:dyDescent="0.25">
      <c r="A380" t="str">
        <f>REPROFILE!A374</f>
        <v>A396</v>
      </c>
      <c r="B380">
        <f>REPROFILE!B374</f>
        <v>1</v>
      </c>
      <c r="C380" t="str">
        <f>REPROFILE!C374</f>
        <v>13D13</v>
      </c>
      <c r="D380" t="str">
        <f>REPROFILE!D374</f>
        <v>B2</v>
      </c>
      <c r="E380">
        <f>REPROFILE!E374</f>
        <v>2</v>
      </c>
      <c r="F380">
        <f>REPROFILE!F374</f>
        <v>2</v>
      </c>
      <c r="G380" t="str">
        <f>REPROFILE!G374</f>
        <v>13D13</v>
      </c>
      <c r="H380" t="str">
        <f>REPROFILE!H374</f>
        <v>B2</v>
      </c>
      <c r="I380">
        <f>REPROFILE!I374</f>
        <v>2</v>
      </c>
    </row>
    <row r="381" spans="1:9" x14ac:dyDescent="0.25">
      <c r="A381" t="str">
        <f>REPROFILE!A375</f>
        <v>A397</v>
      </c>
      <c r="B381">
        <f>REPROFILE!B375</f>
        <v>1</v>
      </c>
      <c r="C381" t="str">
        <f>REPROFILE!C375</f>
        <v>13D14</v>
      </c>
      <c r="D381" t="str">
        <f>REPROFILE!D375</f>
        <v>B2</v>
      </c>
      <c r="E381">
        <f>REPROFILE!E375</f>
        <v>2</v>
      </c>
      <c r="F381">
        <f>REPROFILE!F375</f>
        <v>2</v>
      </c>
      <c r="G381" t="str">
        <f>REPROFILE!G375</f>
        <v>13D14</v>
      </c>
      <c r="H381" t="str">
        <f>REPROFILE!H375</f>
        <v>B2</v>
      </c>
      <c r="I381">
        <f>REPROFILE!I375</f>
        <v>2</v>
      </c>
    </row>
    <row r="382" spans="1:9" x14ac:dyDescent="0.25">
      <c r="A382" t="str">
        <f>REPROFILE!A376</f>
        <v>A398</v>
      </c>
      <c r="B382">
        <f>REPROFILE!B376</f>
        <v>1</v>
      </c>
      <c r="C382" t="str">
        <f>REPROFILE!C376</f>
        <v>13D21</v>
      </c>
      <c r="D382" t="str">
        <f>REPROFILE!D376</f>
        <v>B2</v>
      </c>
      <c r="E382">
        <f>REPROFILE!E376</f>
        <v>2</v>
      </c>
      <c r="F382">
        <f>REPROFILE!F376</f>
        <v>2</v>
      </c>
      <c r="G382" t="str">
        <f>REPROFILE!G376</f>
        <v>13D21</v>
      </c>
      <c r="H382" t="str">
        <f>REPROFILE!H376</f>
        <v>B2</v>
      </c>
      <c r="I382">
        <f>REPROFILE!I376</f>
        <v>2</v>
      </c>
    </row>
    <row r="383" spans="1:9" x14ac:dyDescent="0.25">
      <c r="A383" t="str">
        <f>REPROFILE!A377</f>
        <v>A399</v>
      </c>
      <c r="B383">
        <f>REPROFILE!B377</f>
        <v>1</v>
      </c>
      <c r="C383" t="str">
        <f>REPROFILE!C377</f>
        <v>13D22</v>
      </c>
      <c r="D383" t="str">
        <f>REPROFILE!D377</f>
        <v>B2</v>
      </c>
      <c r="E383">
        <f>REPROFILE!E377</f>
        <v>2</v>
      </c>
      <c r="F383">
        <f>REPROFILE!F377</f>
        <v>2</v>
      </c>
      <c r="G383" t="str">
        <f>REPROFILE!G377</f>
        <v>13D22</v>
      </c>
      <c r="H383" t="str">
        <f>REPROFILE!H377</f>
        <v>B2</v>
      </c>
      <c r="I383">
        <f>REPROFILE!I377</f>
        <v>2</v>
      </c>
    </row>
    <row r="384" spans="1:9" x14ac:dyDescent="0.25">
      <c r="A384" t="str">
        <f>REPROFILE!A378</f>
        <v>A401</v>
      </c>
      <c r="B384">
        <f>REPROFILE!B378</f>
        <v>1</v>
      </c>
      <c r="C384" t="str">
        <f>REPROFILE!C378</f>
        <v>13D24</v>
      </c>
      <c r="D384" t="str">
        <f>REPROFILE!D378</f>
        <v>B2</v>
      </c>
      <c r="E384">
        <f>REPROFILE!E378</f>
        <v>2</v>
      </c>
      <c r="F384">
        <f>REPROFILE!F378</f>
        <v>2</v>
      </c>
      <c r="G384" t="str">
        <f>REPROFILE!G378</f>
        <v>13D24</v>
      </c>
      <c r="H384" t="str">
        <f>REPROFILE!H378</f>
        <v>B2</v>
      </c>
      <c r="I384">
        <f>REPROFILE!I378</f>
        <v>2</v>
      </c>
    </row>
    <row r="385" spans="1:9" x14ac:dyDescent="0.25">
      <c r="A385" t="str">
        <f>REPROFILE!A379</f>
        <v>A402</v>
      </c>
      <c r="B385">
        <f>REPROFILE!B379</f>
        <v>1</v>
      </c>
      <c r="C385" t="str">
        <f>REPROFILE!C379</f>
        <v>13D25</v>
      </c>
      <c r="D385" t="str">
        <f>REPROFILE!D379</f>
        <v>B2</v>
      </c>
      <c r="E385">
        <f>REPROFILE!E379</f>
        <v>2</v>
      </c>
      <c r="F385">
        <f>REPROFILE!F379</f>
        <v>2</v>
      </c>
      <c r="G385" t="str">
        <f>REPROFILE!G379</f>
        <v>13D25</v>
      </c>
      <c r="H385" t="str">
        <f>REPROFILE!H379</f>
        <v>B2</v>
      </c>
      <c r="I385">
        <f>REPROFILE!I379</f>
        <v>2</v>
      </c>
    </row>
    <row r="386" spans="1:9" x14ac:dyDescent="0.25">
      <c r="A386" t="e">
        <f>REPROFILE!#REF!</f>
        <v>#REF!</v>
      </c>
      <c r="B386" t="e">
        <f>REPROFILE!#REF!</f>
        <v>#REF!</v>
      </c>
      <c r="C386" t="e">
        <f>REPROFILE!#REF!</f>
        <v>#REF!</v>
      </c>
      <c r="D386" t="e">
        <f>REPROFILE!#REF!</f>
        <v>#REF!</v>
      </c>
      <c r="E386" t="e">
        <f>REPROFILE!#REF!</f>
        <v>#REF!</v>
      </c>
      <c r="F386" t="e">
        <f>REPROFILE!#REF!</f>
        <v>#REF!</v>
      </c>
      <c r="G386" t="e">
        <f>REPROFILE!#REF!</f>
        <v>#REF!</v>
      </c>
      <c r="H386" t="e">
        <f>REPROFILE!#REF!</f>
        <v>#REF!</v>
      </c>
      <c r="I386" t="e">
        <f>REPROFILE!#REF!</f>
        <v>#REF!</v>
      </c>
    </row>
    <row r="387" spans="1:9" x14ac:dyDescent="0.25">
      <c r="A387" t="str">
        <f>REPROFILE!A380</f>
        <v>A404</v>
      </c>
      <c r="B387">
        <f>REPROFILE!B380</f>
        <v>1</v>
      </c>
      <c r="C387" t="str">
        <f>REPROFILE!C380</f>
        <v>13D26</v>
      </c>
      <c r="D387" t="str">
        <f>REPROFILE!D380</f>
        <v>B2</v>
      </c>
      <c r="E387">
        <f>REPROFILE!E380</f>
        <v>2</v>
      </c>
      <c r="F387">
        <f>REPROFILE!F380</f>
        <v>2</v>
      </c>
      <c r="G387" t="str">
        <f>REPROFILE!G380</f>
        <v>13D26</v>
      </c>
      <c r="H387" t="str">
        <f>REPROFILE!H380</f>
        <v>B2</v>
      </c>
      <c r="I387">
        <f>REPROFILE!I380</f>
        <v>2</v>
      </c>
    </row>
    <row r="388" spans="1:9" x14ac:dyDescent="0.25">
      <c r="A388" t="str">
        <f>REPROFILE!A381</f>
        <v>A405</v>
      </c>
      <c r="B388">
        <f>REPROFILE!B381</f>
        <v>1</v>
      </c>
      <c r="C388" t="str">
        <f>REPROFILE!C381</f>
        <v>13D28</v>
      </c>
      <c r="D388" t="str">
        <f>REPROFILE!D381</f>
        <v>B2</v>
      </c>
      <c r="E388">
        <f>REPROFILE!E381</f>
        <v>2</v>
      </c>
      <c r="F388">
        <f>REPROFILE!F381</f>
        <v>2</v>
      </c>
      <c r="G388" t="str">
        <f>REPROFILE!G381</f>
        <v>13D28</v>
      </c>
      <c r="H388" t="str">
        <f>REPROFILE!H381</f>
        <v>B2</v>
      </c>
      <c r="I388">
        <f>REPROFILE!I381</f>
        <v>2</v>
      </c>
    </row>
    <row r="389" spans="1:9" x14ac:dyDescent="0.25">
      <c r="A389" t="str">
        <f>REPROFILE!A382</f>
        <v>A406</v>
      </c>
      <c r="B389">
        <f>REPROFILE!B382</f>
        <v>1</v>
      </c>
      <c r="C389" t="str">
        <f>REPROFILE!C382</f>
        <v>13D29</v>
      </c>
      <c r="D389" t="str">
        <f>REPROFILE!D382</f>
        <v>B2</v>
      </c>
      <c r="E389">
        <f>REPROFILE!E382</f>
        <v>2</v>
      </c>
      <c r="F389">
        <f>REPROFILE!F382</f>
        <v>2</v>
      </c>
      <c r="G389" t="str">
        <f>REPROFILE!G382</f>
        <v>13D29</v>
      </c>
      <c r="H389" t="str">
        <f>REPROFILE!H382</f>
        <v>B2</v>
      </c>
      <c r="I389">
        <f>REPROFILE!I382</f>
        <v>2</v>
      </c>
    </row>
    <row r="390" spans="1:9" x14ac:dyDescent="0.25">
      <c r="A390" t="str">
        <f>REPROFILE!A383</f>
        <v>A409</v>
      </c>
      <c r="B390">
        <f>REPROFILE!B383</f>
        <v>1</v>
      </c>
      <c r="C390" t="str">
        <f>REPROFILE!C383</f>
        <v>15B08</v>
      </c>
      <c r="D390" t="str">
        <f>REPROFILE!D383</f>
        <v>B3</v>
      </c>
      <c r="E390">
        <f>REPROFILE!E383</f>
        <v>1</v>
      </c>
      <c r="F390">
        <f>REPROFILE!F383</f>
        <v>1</v>
      </c>
      <c r="G390" t="str">
        <f>REPROFILE!G383</f>
        <v>15B08</v>
      </c>
      <c r="H390" t="str">
        <f>REPROFILE!H383</f>
        <v>B3</v>
      </c>
      <c r="I390">
        <f>REPROFILE!I383</f>
        <v>1</v>
      </c>
    </row>
    <row r="391" spans="1:9" x14ac:dyDescent="0.25">
      <c r="A391" t="str">
        <f>REPROFILE!A384</f>
        <v>A411</v>
      </c>
      <c r="B391">
        <f>REPROFILE!B384</f>
        <v>1</v>
      </c>
      <c r="C391" t="str">
        <f>REPROFILE!C384</f>
        <v>15B12</v>
      </c>
      <c r="D391" t="str">
        <f>REPROFILE!D384</f>
        <v>B3</v>
      </c>
      <c r="E391">
        <f>REPROFILE!E384</f>
        <v>1</v>
      </c>
      <c r="F391">
        <f>REPROFILE!F384</f>
        <v>1</v>
      </c>
      <c r="G391" t="str">
        <f>REPROFILE!G384</f>
        <v>15B12</v>
      </c>
      <c r="H391" t="str">
        <f>REPROFILE!H384</f>
        <v>B3</v>
      </c>
      <c r="I391">
        <f>REPROFILE!I384</f>
        <v>1</v>
      </c>
    </row>
    <row r="392" spans="1:9" x14ac:dyDescent="0.25">
      <c r="A392" t="str">
        <f>REPROFILE!A385</f>
        <v>A412</v>
      </c>
      <c r="B392">
        <f>REPROFILE!B385</f>
        <v>1</v>
      </c>
      <c r="C392" t="str">
        <f>REPROFILE!C385</f>
        <v>15B14</v>
      </c>
      <c r="D392" t="str">
        <f>REPROFILE!D385</f>
        <v>B3</v>
      </c>
      <c r="E392">
        <f>REPROFILE!E385</f>
        <v>1</v>
      </c>
      <c r="F392">
        <f>REPROFILE!F385</f>
        <v>1</v>
      </c>
      <c r="G392" t="str">
        <f>REPROFILE!G385</f>
        <v>15B14</v>
      </c>
      <c r="H392" t="str">
        <f>REPROFILE!H385</f>
        <v>B3</v>
      </c>
      <c r="I392">
        <f>REPROFILE!I385</f>
        <v>1</v>
      </c>
    </row>
    <row r="393" spans="1:9" x14ac:dyDescent="0.25">
      <c r="A393" t="str">
        <f>REPROFILE!A386</f>
        <v>A413</v>
      </c>
      <c r="B393">
        <f>REPROFILE!B386</f>
        <v>1</v>
      </c>
      <c r="C393" t="str">
        <f>REPROFILE!C386</f>
        <v>15B26</v>
      </c>
      <c r="D393" t="str">
        <f>REPROFILE!D386</f>
        <v>B3</v>
      </c>
      <c r="E393">
        <f>REPROFILE!E386</f>
        <v>1</v>
      </c>
      <c r="F393">
        <f>REPROFILE!F386</f>
        <v>1</v>
      </c>
      <c r="G393" t="str">
        <f>REPROFILE!G386</f>
        <v>15B26</v>
      </c>
      <c r="H393" t="str">
        <f>REPROFILE!H386</f>
        <v>B3</v>
      </c>
      <c r="I393">
        <f>REPROFILE!I386</f>
        <v>1</v>
      </c>
    </row>
    <row r="394" spans="1:9" x14ac:dyDescent="0.25">
      <c r="A394" t="str">
        <f>REPROFILE!A387</f>
        <v>A414</v>
      </c>
      <c r="B394">
        <f>REPROFILE!B387</f>
        <v>1</v>
      </c>
      <c r="C394" t="str">
        <f>REPROFILE!C387</f>
        <v>15B28</v>
      </c>
      <c r="D394" t="str">
        <f>REPROFILE!D387</f>
        <v>B3</v>
      </c>
      <c r="E394">
        <f>REPROFILE!E387</f>
        <v>1</v>
      </c>
      <c r="F394">
        <f>REPROFILE!F387</f>
        <v>1</v>
      </c>
      <c r="G394" t="str">
        <f>REPROFILE!G387</f>
        <v>15B28</v>
      </c>
      <c r="H394" t="str">
        <f>REPROFILE!H387</f>
        <v>B3</v>
      </c>
      <c r="I394">
        <f>REPROFILE!I387</f>
        <v>1</v>
      </c>
    </row>
    <row r="395" spans="1:9" x14ac:dyDescent="0.25">
      <c r="A395" t="str">
        <f>REPROFILE!A388</f>
        <v>A415</v>
      </c>
      <c r="B395">
        <f>REPROFILE!B388</f>
        <v>1</v>
      </c>
      <c r="C395" t="str">
        <f>REPROFILE!C388</f>
        <v>15B30</v>
      </c>
      <c r="D395" t="str">
        <f>REPROFILE!D388</f>
        <v>B3</v>
      </c>
      <c r="E395">
        <f>REPROFILE!E388</f>
        <v>1</v>
      </c>
      <c r="F395">
        <f>REPROFILE!F388</f>
        <v>1</v>
      </c>
      <c r="G395" t="str">
        <f>REPROFILE!G388</f>
        <v>15B30</v>
      </c>
      <c r="H395" t="str">
        <f>REPROFILE!H388</f>
        <v>B3</v>
      </c>
      <c r="I395">
        <f>REPROFILE!I388</f>
        <v>1</v>
      </c>
    </row>
    <row r="396" spans="1:9" x14ac:dyDescent="0.25">
      <c r="A396" t="str">
        <f>REPROFILE!A389</f>
        <v>A416</v>
      </c>
      <c r="B396">
        <f>REPROFILE!B389</f>
        <v>1</v>
      </c>
      <c r="C396" t="str">
        <f>REPROFILE!C389</f>
        <v>15B32</v>
      </c>
      <c r="D396" t="str">
        <f>REPROFILE!D389</f>
        <v>B3</v>
      </c>
      <c r="E396">
        <f>REPROFILE!E389</f>
        <v>1</v>
      </c>
      <c r="F396">
        <f>REPROFILE!F389</f>
        <v>1</v>
      </c>
      <c r="G396" t="str">
        <f>REPROFILE!G389</f>
        <v>15B32</v>
      </c>
      <c r="H396" t="str">
        <f>REPROFILE!H389</f>
        <v>B3</v>
      </c>
      <c r="I396">
        <f>REPROFILE!I389</f>
        <v>1</v>
      </c>
    </row>
    <row r="397" spans="1:9" x14ac:dyDescent="0.25">
      <c r="A397" t="str">
        <f>REPROFILE!A390</f>
        <v>A417</v>
      </c>
      <c r="B397">
        <f>REPROFILE!B390</f>
        <v>1</v>
      </c>
      <c r="C397" t="str">
        <f>REPROFILE!C390</f>
        <v>15C08</v>
      </c>
      <c r="D397" t="str">
        <f>REPROFILE!D390</f>
        <v>B3</v>
      </c>
      <c r="E397">
        <f>REPROFILE!E390</f>
        <v>1</v>
      </c>
      <c r="F397">
        <f>REPROFILE!F390</f>
        <v>1</v>
      </c>
      <c r="G397" t="str">
        <f>REPROFILE!G390</f>
        <v>15C08</v>
      </c>
      <c r="H397" t="str">
        <f>REPROFILE!H390</f>
        <v>B3</v>
      </c>
      <c r="I397">
        <f>REPROFILE!I390</f>
        <v>1</v>
      </c>
    </row>
    <row r="398" spans="1:9" x14ac:dyDescent="0.25">
      <c r="A398" t="str">
        <f>REPROFILE!A391</f>
        <v>A418</v>
      </c>
      <c r="B398">
        <f>REPROFILE!B391</f>
        <v>1</v>
      </c>
      <c r="C398" t="str">
        <f>REPROFILE!C391</f>
        <v>15C09</v>
      </c>
      <c r="D398" t="str">
        <f>REPROFILE!D391</f>
        <v>B3</v>
      </c>
      <c r="E398">
        <f>REPROFILE!E391</f>
        <v>1</v>
      </c>
      <c r="F398">
        <f>REPROFILE!F391</f>
        <v>1</v>
      </c>
      <c r="G398" t="str">
        <f>REPROFILE!G391</f>
        <v>15C09</v>
      </c>
      <c r="H398" t="str">
        <f>REPROFILE!H391</f>
        <v>B3</v>
      </c>
      <c r="I398">
        <f>REPROFILE!I391</f>
        <v>1</v>
      </c>
    </row>
    <row r="399" spans="1:9" x14ac:dyDescent="0.25">
      <c r="A399" t="str">
        <f>REPROFILE!A392</f>
        <v>A419</v>
      </c>
      <c r="B399">
        <f>REPROFILE!B392</f>
        <v>1</v>
      </c>
      <c r="C399" t="str">
        <f>REPROFILE!C392</f>
        <v>15C10</v>
      </c>
      <c r="D399" t="str">
        <f>REPROFILE!D392</f>
        <v>B3</v>
      </c>
      <c r="E399">
        <f>REPROFILE!E392</f>
        <v>1</v>
      </c>
      <c r="F399">
        <f>REPROFILE!F392</f>
        <v>1</v>
      </c>
      <c r="G399" t="str">
        <f>REPROFILE!G392</f>
        <v>15C10</v>
      </c>
      <c r="H399" t="str">
        <f>REPROFILE!H392</f>
        <v>B3</v>
      </c>
      <c r="I399">
        <f>REPROFILE!I392</f>
        <v>1</v>
      </c>
    </row>
    <row r="400" spans="1:9" x14ac:dyDescent="0.25">
      <c r="A400" t="str">
        <f>REPROFILE!A393</f>
        <v>A420</v>
      </c>
      <c r="B400">
        <f>REPROFILE!B393</f>
        <v>1</v>
      </c>
      <c r="C400" t="str">
        <f>REPROFILE!C393</f>
        <v>15C11</v>
      </c>
      <c r="D400" t="str">
        <f>REPROFILE!D393</f>
        <v>B3</v>
      </c>
      <c r="E400">
        <f>REPROFILE!E393</f>
        <v>1</v>
      </c>
      <c r="F400">
        <f>REPROFILE!F393</f>
        <v>1</v>
      </c>
      <c r="G400" t="str">
        <f>REPROFILE!G393</f>
        <v>15C11</v>
      </c>
      <c r="H400" t="str">
        <f>REPROFILE!H393</f>
        <v>B3</v>
      </c>
      <c r="I400">
        <f>REPROFILE!I393</f>
        <v>1</v>
      </c>
    </row>
    <row r="401" spans="1:9" x14ac:dyDescent="0.25">
      <c r="A401" t="str">
        <f>REPROFILE!A394</f>
        <v>A421</v>
      </c>
      <c r="B401">
        <f>REPROFILE!B394</f>
        <v>1</v>
      </c>
      <c r="C401" t="str">
        <f>REPROFILE!C394</f>
        <v>15C12</v>
      </c>
      <c r="D401" t="str">
        <f>REPROFILE!D394</f>
        <v>B3</v>
      </c>
      <c r="E401">
        <f>REPROFILE!E394</f>
        <v>1</v>
      </c>
      <c r="F401">
        <f>REPROFILE!F394</f>
        <v>1</v>
      </c>
      <c r="G401" t="str">
        <f>REPROFILE!G394</f>
        <v>15C12</v>
      </c>
      <c r="H401" t="str">
        <f>REPROFILE!H394</f>
        <v>B3</v>
      </c>
      <c r="I401">
        <f>REPROFILE!I394</f>
        <v>1</v>
      </c>
    </row>
    <row r="402" spans="1:9" x14ac:dyDescent="0.25">
      <c r="A402" t="str">
        <f>REPROFILE!A395</f>
        <v>A422</v>
      </c>
      <c r="B402">
        <f>REPROFILE!B395</f>
        <v>1</v>
      </c>
      <c r="C402" t="str">
        <f>REPROFILE!C395</f>
        <v>15C13</v>
      </c>
      <c r="D402" t="str">
        <f>REPROFILE!D395</f>
        <v>B3</v>
      </c>
      <c r="E402">
        <f>REPROFILE!E395</f>
        <v>1</v>
      </c>
      <c r="F402">
        <f>REPROFILE!F395</f>
        <v>1</v>
      </c>
      <c r="G402" t="str">
        <f>REPROFILE!G395</f>
        <v>15C13</v>
      </c>
      <c r="H402" t="str">
        <f>REPROFILE!H395</f>
        <v>B3</v>
      </c>
      <c r="I402">
        <f>REPROFILE!I395</f>
        <v>1</v>
      </c>
    </row>
    <row r="403" spans="1:9" x14ac:dyDescent="0.25">
      <c r="A403" t="str">
        <f>REPROFILE!A396</f>
        <v>A423</v>
      </c>
      <c r="B403">
        <f>REPROFILE!B396</f>
        <v>1</v>
      </c>
      <c r="C403" t="str">
        <f>REPROFILE!C396</f>
        <v>15C14</v>
      </c>
      <c r="D403" t="str">
        <f>REPROFILE!D396</f>
        <v>B3</v>
      </c>
      <c r="E403">
        <f>REPROFILE!E396</f>
        <v>1</v>
      </c>
      <c r="F403">
        <f>REPROFILE!F396</f>
        <v>1</v>
      </c>
      <c r="G403" t="str">
        <f>REPROFILE!G396</f>
        <v>15C14</v>
      </c>
      <c r="H403" t="str">
        <f>REPROFILE!H396</f>
        <v>B3</v>
      </c>
      <c r="I403">
        <f>REPROFILE!I396</f>
        <v>1</v>
      </c>
    </row>
    <row r="404" spans="1:9" x14ac:dyDescent="0.25">
      <c r="A404" t="str">
        <f>REPROFILE!A397</f>
        <v>A424</v>
      </c>
      <c r="B404">
        <f>REPROFILE!B397</f>
        <v>1</v>
      </c>
      <c r="C404" t="str">
        <f>REPROFILE!C397</f>
        <v>15C21</v>
      </c>
      <c r="D404" t="str">
        <f>REPROFILE!D397</f>
        <v>B3</v>
      </c>
      <c r="E404">
        <f>REPROFILE!E397</f>
        <v>1</v>
      </c>
      <c r="F404">
        <f>REPROFILE!F397</f>
        <v>1</v>
      </c>
      <c r="G404" t="str">
        <f>REPROFILE!G397</f>
        <v>15C21</v>
      </c>
      <c r="H404" t="str">
        <f>REPROFILE!H397</f>
        <v>B3</v>
      </c>
      <c r="I404">
        <f>REPROFILE!I397</f>
        <v>1</v>
      </c>
    </row>
    <row r="405" spans="1:9" x14ac:dyDescent="0.25">
      <c r="A405" t="str">
        <f>REPROFILE!A398</f>
        <v>A425</v>
      </c>
      <c r="B405">
        <f>REPROFILE!B398</f>
        <v>1</v>
      </c>
      <c r="C405" t="str">
        <f>REPROFILE!C398</f>
        <v>15C22</v>
      </c>
      <c r="D405" t="str">
        <f>REPROFILE!D398</f>
        <v>B3</v>
      </c>
      <c r="E405">
        <f>REPROFILE!E398</f>
        <v>1</v>
      </c>
      <c r="F405">
        <f>REPROFILE!F398</f>
        <v>1</v>
      </c>
      <c r="G405" t="str">
        <f>REPROFILE!G398</f>
        <v>15C22</v>
      </c>
      <c r="H405" t="str">
        <f>REPROFILE!H398</f>
        <v>B3</v>
      </c>
      <c r="I405">
        <f>REPROFILE!I398</f>
        <v>1</v>
      </c>
    </row>
    <row r="406" spans="1:9" x14ac:dyDescent="0.25">
      <c r="A406" t="str">
        <f>REPROFILE!A399</f>
        <v>A426</v>
      </c>
      <c r="B406">
        <f>REPROFILE!B399</f>
        <v>1</v>
      </c>
      <c r="C406" t="str">
        <f>REPROFILE!C399</f>
        <v>15C23</v>
      </c>
      <c r="D406" t="str">
        <f>REPROFILE!D399</f>
        <v>B3</v>
      </c>
      <c r="E406">
        <f>REPROFILE!E399</f>
        <v>1</v>
      </c>
      <c r="F406">
        <f>REPROFILE!F399</f>
        <v>1</v>
      </c>
      <c r="G406" t="str">
        <f>REPROFILE!G399</f>
        <v>15C23</v>
      </c>
      <c r="H406" t="str">
        <f>REPROFILE!H399</f>
        <v>B3</v>
      </c>
      <c r="I406">
        <f>REPROFILE!I399</f>
        <v>1</v>
      </c>
    </row>
    <row r="407" spans="1:9" x14ac:dyDescent="0.25">
      <c r="A407" t="str">
        <f>REPROFILE!A400</f>
        <v>A427</v>
      </c>
      <c r="B407">
        <f>REPROFILE!B400</f>
        <v>1</v>
      </c>
      <c r="C407" t="str">
        <f>REPROFILE!C400</f>
        <v>15C24</v>
      </c>
      <c r="D407" t="str">
        <f>REPROFILE!D400</f>
        <v>B3</v>
      </c>
      <c r="E407">
        <f>REPROFILE!E400</f>
        <v>1</v>
      </c>
      <c r="F407">
        <f>REPROFILE!F400</f>
        <v>1</v>
      </c>
      <c r="G407" t="str">
        <f>REPROFILE!G400</f>
        <v>15C24</v>
      </c>
      <c r="H407" t="str">
        <f>REPROFILE!H400</f>
        <v>B3</v>
      </c>
      <c r="I407">
        <f>REPROFILE!I400</f>
        <v>1</v>
      </c>
    </row>
    <row r="408" spans="1:9" x14ac:dyDescent="0.25">
      <c r="A408" t="str">
        <f>REPROFILE!A401</f>
        <v>A428</v>
      </c>
      <c r="B408">
        <f>REPROFILE!B401</f>
        <v>1</v>
      </c>
      <c r="C408" t="str">
        <f>REPROFILE!C401</f>
        <v>15C25</v>
      </c>
      <c r="D408" t="str">
        <f>REPROFILE!D401</f>
        <v>B3</v>
      </c>
      <c r="E408">
        <f>REPROFILE!E401</f>
        <v>1</v>
      </c>
      <c r="F408">
        <f>REPROFILE!F401</f>
        <v>1</v>
      </c>
      <c r="G408" t="str">
        <f>REPROFILE!G401</f>
        <v>15C25</v>
      </c>
      <c r="H408" t="str">
        <f>REPROFILE!H401</f>
        <v>B3</v>
      </c>
      <c r="I408">
        <f>REPROFILE!I401</f>
        <v>1</v>
      </c>
    </row>
    <row r="409" spans="1:9" x14ac:dyDescent="0.25">
      <c r="A409" t="str">
        <f>REPROFILE!A402</f>
        <v>A429</v>
      </c>
      <c r="B409">
        <f>REPROFILE!B402</f>
        <v>1</v>
      </c>
      <c r="C409" t="str">
        <f>REPROFILE!C402</f>
        <v>15C27</v>
      </c>
      <c r="D409" t="str">
        <f>REPROFILE!D402</f>
        <v>B3</v>
      </c>
      <c r="E409">
        <f>REPROFILE!E402</f>
        <v>1</v>
      </c>
      <c r="F409">
        <f>REPROFILE!F402</f>
        <v>1</v>
      </c>
      <c r="G409" t="str">
        <f>REPROFILE!G402</f>
        <v>15C27</v>
      </c>
      <c r="H409" t="str">
        <f>REPROFILE!H402</f>
        <v>B3</v>
      </c>
      <c r="I409">
        <f>REPROFILE!I402</f>
        <v>1</v>
      </c>
    </row>
    <row r="410" spans="1:9" x14ac:dyDescent="0.25">
      <c r="A410" t="str">
        <f>REPROFILE!A403</f>
        <v>A430</v>
      </c>
      <c r="B410">
        <f>REPROFILE!B403</f>
        <v>1</v>
      </c>
      <c r="C410" t="str">
        <f>REPROFILE!C403</f>
        <v>15C28</v>
      </c>
      <c r="D410" t="str">
        <f>REPROFILE!D403</f>
        <v>B3</v>
      </c>
      <c r="E410">
        <f>REPROFILE!E403</f>
        <v>2</v>
      </c>
      <c r="F410">
        <f>REPROFILE!F403</f>
        <v>2</v>
      </c>
      <c r="G410" t="str">
        <f>REPROFILE!G403</f>
        <v>15C28</v>
      </c>
      <c r="H410" t="str">
        <f>REPROFILE!H403</f>
        <v>B3</v>
      </c>
      <c r="I410">
        <f>REPROFILE!I403</f>
        <v>2</v>
      </c>
    </row>
    <row r="411" spans="1:9" x14ac:dyDescent="0.25">
      <c r="A411" t="str">
        <f>REPROFILE!A404</f>
        <v>A431</v>
      </c>
      <c r="B411">
        <f>REPROFILE!B404</f>
        <v>1</v>
      </c>
      <c r="C411" t="str">
        <f>REPROFILE!C404</f>
        <v>15C31</v>
      </c>
      <c r="D411" t="str">
        <f>REPROFILE!D404</f>
        <v>B3</v>
      </c>
      <c r="E411">
        <f>REPROFILE!E404</f>
        <v>1</v>
      </c>
      <c r="F411">
        <f>REPROFILE!F404</f>
        <v>1</v>
      </c>
      <c r="G411" t="str">
        <f>REPROFILE!G404</f>
        <v>15C31</v>
      </c>
      <c r="H411" t="str">
        <f>REPROFILE!H404</f>
        <v>B3</v>
      </c>
      <c r="I411">
        <f>REPROFILE!I404</f>
        <v>1</v>
      </c>
    </row>
    <row r="412" spans="1:9" x14ac:dyDescent="0.25">
      <c r="A412" t="str">
        <f>REPROFILE!A405</f>
        <v>A432</v>
      </c>
      <c r="B412">
        <f>REPROFILE!B405</f>
        <v>1</v>
      </c>
      <c r="C412" t="str">
        <f>REPROFILE!C405</f>
        <v>15D02</v>
      </c>
      <c r="D412" t="str">
        <f>REPROFILE!D405</f>
        <v>B3</v>
      </c>
      <c r="E412">
        <f>REPROFILE!E405</f>
        <v>4</v>
      </c>
      <c r="F412">
        <f>REPROFILE!F405</f>
        <v>4</v>
      </c>
      <c r="G412" t="str">
        <f>REPROFILE!G405</f>
        <v>15D02</v>
      </c>
      <c r="H412" t="str">
        <f>REPROFILE!H405</f>
        <v>B3</v>
      </c>
      <c r="I412">
        <f>REPROFILE!I405</f>
        <v>4</v>
      </c>
    </row>
    <row r="413" spans="1:9" x14ac:dyDescent="0.25">
      <c r="A413" t="str">
        <f>REPROFILE!A406</f>
        <v>A433</v>
      </c>
      <c r="B413">
        <f>REPROFILE!B406</f>
        <v>1</v>
      </c>
      <c r="C413" t="str">
        <f>REPROFILE!C406</f>
        <v>15D07</v>
      </c>
      <c r="D413" t="str">
        <f>REPROFILE!D406</f>
        <v>B3</v>
      </c>
      <c r="E413">
        <f>REPROFILE!E406</f>
        <v>1</v>
      </c>
      <c r="F413">
        <f>REPROFILE!F406</f>
        <v>1</v>
      </c>
      <c r="G413" t="str">
        <f>REPROFILE!G406</f>
        <v>15D07</v>
      </c>
      <c r="H413" t="str">
        <f>REPROFILE!H406</f>
        <v>B3</v>
      </c>
      <c r="I413">
        <f>REPROFILE!I406</f>
        <v>1</v>
      </c>
    </row>
    <row r="414" spans="1:9" x14ac:dyDescent="0.25">
      <c r="A414" t="str">
        <f>REPROFILE!A407</f>
        <v>A434</v>
      </c>
      <c r="B414">
        <f>REPROFILE!B407</f>
        <v>1</v>
      </c>
      <c r="C414" t="str">
        <f>REPROFILE!C407</f>
        <v>15D09</v>
      </c>
      <c r="D414" t="str">
        <f>REPROFILE!D407</f>
        <v>B3</v>
      </c>
      <c r="E414">
        <f>REPROFILE!E407</f>
        <v>1</v>
      </c>
      <c r="F414">
        <f>REPROFILE!F407</f>
        <v>1</v>
      </c>
      <c r="G414" t="str">
        <f>REPROFILE!G407</f>
        <v>15D09</v>
      </c>
      <c r="H414" t="str">
        <f>REPROFILE!H407</f>
        <v>B3</v>
      </c>
      <c r="I414">
        <f>REPROFILE!I407</f>
        <v>1</v>
      </c>
    </row>
    <row r="415" spans="1:9" x14ac:dyDescent="0.25">
      <c r="A415" t="str">
        <f>REPROFILE!A408</f>
        <v>A435</v>
      </c>
      <c r="B415">
        <f>REPROFILE!B408</f>
        <v>1</v>
      </c>
      <c r="C415" t="str">
        <f>REPROFILE!C408</f>
        <v>15D11</v>
      </c>
      <c r="D415" t="str">
        <f>REPROFILE!D408</f>
        <v>B3</v>
      </c>
      <c r="E415">
        <f>REPROFILE!E408</f>
        <v>1</v>
      </c>
      <c r="F415">
        <f>REPROFILE!F408</f>
        <v>1</v>
      </c>
      <c r="G415" t="str">
        <f>REPROFILE!G408</f>
        <v>15D11</v>
      </c>
      <c r="H415" t="str">
        <f>REPROFILE!H408</f>
        <v>B3</v>
      </c>
      <c r="I415">
        <f>REPROFILE!I408</f>
        <v>1</v>
      </c>
    </row>
    <row r="416" spans="1:9" x14ac:dyDescent="0.25">
      <c r="A416" t="str">
        <f>REPROFILE!A409</f>
        <v>A436</v>
      </c>
      <c r="B416">
        <f>REPROFILE!B409</f>
        <v>1</v>
      </c>
      <c r="C416" t="str">
        <f>REPROFILE!C409</f>
        <v>15D12</v>
      </c>
      <c r="D416" t="str">
        <f>REPROFILE!D409</f>
        <v>B3</v>
      </c>
      <c r="E416">
        <f>REPROFILE!E409</f>
        <v>1</v>
      </c>
      <c r="F416">
        <f>REPROFILE!F409</f>
        <v>1</v>
      </c>
      <c r="G416" t="str">
        <f>REPROFILE!G409</f>
        <v>15D12</v>
      </c>
      <c r="H416" t="str">
        <f>REPROFILE!H409</f>
        <v>B3</v>
      </c>
      <c r="I416">
        <f>REPROFILE!I409</f>
        <v>1</v>
      </c>
    </row>
    <row r="417" spans="1:9" x14ac:dyDescent="0.25">
      <c r="A417" t="str">
        <f>REPROFILE!A410</f>
        <v>A437</v>
      </c>
      <c r="B417">
        <f>REPROFILE!B410</f>
        <v>1</v>
      </c>
      <c r="C417" t="str">
        <f>REPROFILE!C410</f>
        <v>15D21</v>
      </c>
      <c r="D417" t="str">
        <f>REPROFILE!D410</f>
        <v>B3</v>
      </c>
      <c r="E417">
        <f>REPROFILE!E410</f>
        <v>1</v>
      </c>
      <c r="F417">
        <f>REPROFILE!F410</f>
        <v>1</v>
      </c>
      <c r="G417" t="str">
        <f>REPROFILE!G410</f>
        <v>15D21</v>
      </c>
      <c r="H417" t="str">
        <f>REPROFILE!H410</f>
        <v>B3</v>
      </c>
      <c r="I417">
        <f>REPROFILE!I410</f>
        <v>1</v>
      </c>
    </row>
    <row r="418" spans="1:9" x14ac:dyDescent="0.25">
      <c r="A418" t="str">
        <f>REPROFILE!A411</f>
        <v>A438</v>
      </c>
      <c r="B418">
        <f>REPROFILE!B411</f>
        <v>1</v>
      </c>
      <c r="C418" t="str">
        <f>REPROFILE!C411</f>
        <v>15D22</v>
      </c>
      <c r="D418" t="str">
        <f>REPROFILE!D411</f>
        <v>B3</v>
      </c>
      <c r="E418">
        <f>REPROFILE!E411</f>
        <v>1</v>
      </c>
      <c r="F418">
        <f>REPROFILE!F411</f>
        <v>1</v>
      </c>
      <c r="G418" t="str">
        <f>REPROFILE!G411</f>
        <v>15D22</v>
      </c>
      <c r="H418" t="str">
        <f>REPROFILE!H411</f>
        <v>B3</v>
      </c>
      <c r="I418">
        <f>REPROFILE!I411</f>
        <v>1</v>
      </c>
    </row>
    <row r="419" spans="1:9" x14ac:dyDescent="0.25">
      <c r="A419" t="str">
        <f>REPROFILE!A412</f>
        <v>A439</v>
      </c>
      <c r="B419">
        <f>REPROFILE!B412</f>
        <v>1</v>
      </c>
      <c r="C419" t="str">
        <f>REPROFILE!C412</f>
        <v>15D23</v>
      </c>
      <c r="D419" t="str">
        <f>REPROFILE!D412</f>
        <v>B3</v>
      </c>
      <c r="E419">
        <f>REPROFILE!E412</f>
        <v>1</v>
      </c>
      <c r="F419">
        <f>REPROFILE!F412</f>
        <v>1</v>
      </c>
      <c r="G419" t="str">
        <f>REPROFILE!G412</f>
        <v>15D23</v>
      </c>
      <c r="H419" t="str">
        <f>REPROFILE!H412</f>
        <v>B3</v>
      </c>
      <c r="I419">
        <f>REPROFILE!I412</f>
        <v>1</v>
      </c>
    </row>
    <row r="420" spans="1:9" x14ac:dyDescent="0.25">
      <c r="A420" t="str">
        <f>REPROFILE!A413</f>
        <v>A440</v>
      </c>
      <c r="B420">
        <f>REPROFILE!B413</f>
        <v>1</v>
      </c>
      <c r="C420" t="str">
        <f>REPROFILE!C413</f>
        <v>15D25</v>
      </c>
      <c r="D420" t="str">
        <f>REPROFILE!D413</f>
        <v>B3</v>
      </c>
      <c r="E420">
        <f>REPROFILE!E413</f>
        <v>1</v>
      </c>
      <c r="F420">
        <f>REPROFILE!F413</f>
        <v>1</v>
      </c>
      <c r="G420" t="str">
        <f>REPROFILE!G413</f>
        <v>15D25</v>
      </c>
      <c r="H420" t="str">
        <f>REPROFILE!H413</f>
        <v>B3</v>
      </c>
      <c r="I420">
        <f>REPROFILE!I413</f>
        <v>1</v>
      </c>
    </row>
    <row r="421" spans="1:9" x14ac:dyDescent="0.25">
      <c r="A421" t="str">
        <f>REPROFILE!A414</f>
        <v>A441</v>
      </c>
      <c r="B421">
        <f>REPROFILE!B414</f>
        <v>1</v>
      </c>
      <c r="C421" t="str">
        <f>REPROFILE!C414</f>
        <v>21A1B01</v>
      </c>
      <c r="D421" t="str">
        <f>REPROFILE!D414</f>
        <v>C</v>
      </c>
      <c r="E421">
        <f>REPROFILE!E414</f>
        <v>1</v>
      </c>
      <c r="F421">
        <f>REPROFILE!F414</f>
        <v>1</v>
      </c>
      <c r="G421" t="str">
        <f>REPROFILE!G414</f>
        <v>21A1B01</v>
      </c>
      <c r="H421" t="str">
        <f>REPROFILE!H414</f>
        <v>C</v>
      </c>
      <c r="I421">
        <f>REPROFILE!I414</f>
        <v>1</v>
      </c>
    </row>
    <row r="422" spans="1:9" x14ac:dyDescent="0.25">
      <c r="A422" t="str">
        <f>REPROFILE!A415</f>
        <v>A442</v>
      </c>
      <c r="B422">
        <f>REPROFILE!B415</f>
        <v>1</v>
      </c>
      <c r="C422" t="str">
        <f>REPROFILE!C415</f>
        <v>21A1B02</v>
      </c>
      <c r="D422" t="str">
        <f>REPROFILE!D415</f>
        <v>C</v>
      </c>
      <c r="E422">
        <f>REPROFILE!E415</f>
        <v>1</v>
      </c>
      <c r="F422">
        <f>REPROFILE!F415</f>
        <v>1</v>
      </c>
      <c r="G422" t="str">
        <f>REPROFILE!G415</f>
        <v>21A1B02</v>
      </c>
      <c r="H422" t="str">
        <f>REPROFILE!H415</f>
        <v>C</v>
      </c>
      <c r="I422">
        <f>REPROFILE!I415</f>
        <v>1</v>
      </c>
    </row>
    <row r="423" spans="1:9" x14ac:dyDescent="0.25">
      <c r="A423" t="str">
        <f>REPROFILE!A416</f>
        <v>A443</v>
      </c>
      <c r="B423">
        <f>REPROFILE!B416</f>
        <v>1</v>
      </c>
      <c r="C423" t="str">
        <f>REPROFILE!C416</f>
        <v>21A1B03</v>
      </c>
      <c r="D423" t="str">
        <f>REPROFILE!D416</f>
        <v>C</v>
      </c>
      <c r="E423">
        <f>REPROFILE!E416</f>
        <v>2</v>
      </c>
      <c r="F423">
        <f>REPROFILE!F416</f>
        <v>2</v>
      </c>
      <c r="G423" t="str">
        <f>REPROFILE!G416</f>
        <v>21A1B03</v>
      </c>
      <c r="H423" t="str">
        <f>REPROFILE!H416</f>
        <v>C</v>
      </c>
      <c r="I423">
        <f>REPROFILE!I416</f>
        <v>2</v>
      </c>
    </row>
    <row r="424" spans="1:9" x14ac:dyDescent="0.25">
      <c r="A424" t="str">
        <f>REPROFILE!A417</f>
        <v>A444</v>
      </c>
      <c r="B424">
        <f>REPROFILE!B417</f>
        <v>1</v>
      </c>
      <c r="C424" t="str">
        <f>REPROFILE!C417</f>
        <v>21A1C01</v>
      </c>
      <c r="D424" t="str">
        <f>REPROFILE!D417</f>
        <v>C</v>
      </c>
      <c r="E424">
        <f>REPROFILE!E417</f>
        <v>1</v>
      </c>
      <c r="F424">
        <f>REPROFILE!F417</f>
        <v>1</v>
      </c>
      <c r="G424" t="str">
        <f>REPROFILE!G417</f>
        <v>21A1C01</v>
      </c>
      <c r="H424" t="str">
        <f>REPROFILE!H417</f>
        <v>C</v>
      </c>
      <c r="I424">
        <f>REPROFILE!I417</f>
        <v>1</v>
      </c>
    </row>
    <row r="425" spans="1:9" x14ac:dyDescent="0.25">
      <c r="A425" t="str">
        <f>REPROFILE!A418</f>
        <v>A445</v>
      </c>
      <c r="B425">
        <f>REPROFILE!B418</f>
        <v>1</v>
      </c>
      <c r="C425" t="str">
        <f>REPROFILE!C418</f>
        <v>21A1C02</v>
      </c>
      <c r="D425" t="str">
        <f>REPROFILE!D418</f>
        <v>C</v>
      </c>
      <c r="E425">
        <f>REPROFILE!E418</f>
        <v>1</v>
      </c>
      <c r="F425">
        <f>REPROFILE!F418</f>
        <v>1</v>
      </c>
      <c r="G425" t="str">
        <f>REPROFILE!G418</f>
        <v>21A1C02</v>
      </c>
      <c r="H425" t="str">
        <f>REPROFILE!H418</f>
        <v>C</v>
      </c>
      <c r="I425">
        <f>REPROFILE!I418</f>
        <v>1</v>
      </c>
    </row>
    <row r="426" spans="1:9" x14ac:dyDescent="0.25">
      <c r="A426" t="str">
        <f>REPROFILE!A419</f>
        <v>A446</v>
      </c>
      <c r="B426">
        <f>REPROFILE!B419</f>
        <v>1</v>
      </c>
      <c r="C426" t="str">
        <f>REPROFILE!C419</f>
        <v>21A1C03</v>
      </c>
      <c r="D426" t="str">
        <f>REPROFILE!D419</f>
        <v>C</v>
      </c>
      <c r="E426">
        <f>REPROFILE!E419</f>
        <v>1</v>
      </c>
      <c r="F426">
        <f>REPROFILE!F419</f>
        <v>1</v>
      </c>
      <c r="G426" t="str">
        <f>REPROFILE!G419</f>
        <v>21A1C03</v>
      </c>
      <c r="H426" t="str">
        <f>REPROFILE!H419</f>
        <v>C</v>
      </c>
      <c r="I426">
        <f>REPROFILE!I419</f>
        <v>1</v>
      </c>
    </row>
    <row r="427" spans="1:9" x14ac:dyDescent="0.25">
      <c r="A427" t="str">
        <f>REPROFILE!A420</f>
        <v>A447</v>
      </c>
      <c r="B427">
        <f>REPROFILE!B420</f>
        <v>1</v>
      </c>
      <c r="C427" t="str">
        <f>REPROFILE!C420</f>
        <v>21A1C04</v>
      </c>
      <c r="D427" t="str">
        <f>REPROFILE!D420</f>
        <v>C</v>
      </c>
      <c r="E427">
        <f>REPROFILE!E420</f>
        <v>2</v>
      </c>
      <c r="F427">
        <f>REPROFILE!F420</f>
        <v>2</v>
      </c>
      <c r="G427" t="str">
        <f>REPROFILE!G420</f>
        <v>21A1C04</v>
      </c>
      <c r="H427" t="str">
        <f>REPROFILE!H420</f>
        <v>C</v>
      </c>
      <c r="I427">
        <f>REPROFILE!I420</f>
        <v>2</v>
      </c>
    </row>
    <row r="428" spans="1:9" x14ac:dyDescent="0.25">
      <c r="A428" t="str">
        <f>REPROFILE!A421</f>
        <v>A448</v>
      </c>
      <c r="B428">
        <f>REPROFILE!B421</f>
        <v>1</v>
      </c>
      <c r="C428" t="str">
        <f>REPROFILE!C421</f>
        <v>21A1D02</v>
      </c>
      <c r="D428" t="str">
        <f>REPROFILE!D421</f>
        <v>C</v>
      </c>
      <c r="E428">
        <f>REPROFILE!E421</f>
        <v>1</v>
      </c>
      <c r="F428">
        <f>REPROFILE!F421</f>
        <v>1</v>
      </c>
      <c r="G428" t="str">
        <f>REPROFILE!G421</f>
        <v>21A1D02</v>
      </c>
      <c r="H428" t="str">
        <f>REPROFILE!H421</f>
        <v>C</v>
      </c>
      <c r="I428">
        <f>REPROFILE!I421</f>
        <v>1</v>
      </c>
    </row>
    <row r="429" spans="1:9" x14ac:dyDescent="0.25">
      <c r="A429" t="str">
        <f>REPROFILE!A422</f>
        <v>A449</v>
      </c>
      <c r="B429">
        <f>REPROFILE!B422</f>
        <v>1</v>
      </c>
      <c r="C429" t="str">
        <f>REPROFILE!C422</f>
        <v>21A1D04</v>
      </c>
      <c r="D429" t="str">
        <f>REPROFILE!D422</f>
        <v>C</v>
      </c>
      <c r="E429">
        <f>REPROFILE!E422</f>
        <v>1</v>
      </c>
      <c r="F429">
        <f>REPROFILE!F422</f>
        <v>1</v>
      </c>
      <c r="G429" t="str">
        <f>REPROFILE!G422</f>
        <v>21A1D04</v>
      </c>
      <c r="H429" t="str">
        <f>REPROFILE!H422</f>
        <v>C</v>
      </c>
      <c r="I429">
        <f>REPROFILE!I422</f>
        <v>1</v>
      </c>
    </row>
    <row r="430" spans="1:9" x14ac:dyDescent="0.25">
      <c r="A430" t="str">
        <f>REPROFILE!A423</f>
        <v>A450</v>
      </c>
      <c r="B430">
        <f>REPROFILE!B423</f>
        <v>1</v>
      </c>
      <c r="C430" t="str">
        <f>REPROFILE!C423</f>
        <v>21B1B01</v>
      </c>
      <c r="D430" t="str">
        <f>REPROFILE!D423</f>
        <v>C</v>
      </c>
      <c r="E430">
        <f>REPROFILE!E423</f>
        <v>2</v>
      </c>
      <c r="F430">
        <f>REPROFILE!F423</f>
        <v>2</v>
      </c>
      <c r="G430" t="str">
        <f>REPROFILE!G423</f>
        <v>21B1B01</v>
      </c>
      <c r="H430" t="str">
        <f>REPROFILE!H423</f>
        <v>C</v>
      </c>
      <c r="I430">
        <f>REPROFILE!I423</f>
        <v>2</v>
      </c>
    </row>
    <row r="431" spans="1:9" x14ac:dyDescent="0.25">
      <c r="A431" t="str">
        <f>REPROFILE!A424</f>
        <v>A451</v>
      </c>
      <c r="B431">
        <f>REPROFILE!B424</f>
        <v>1</v>
      </c>
      <c r="C431" t="str">
        <f>REPROFILE!C424</f>
        <v>21B1B03</v>
      </c>
      <c r="D431" t="str">
        <f>REPROFILE!D424</f>
        <v>C</v>
      </c>
      <c r="E431">
        <f>REPROFILE!E424</f>
        <v>2</v>
      </c>
      <c r="F431">
        <f>REPROFILE!F424</f>
        <v>2</v>
      </c>
      <c r="G431" t="str">
        <f>REPROFILE!G424</f>
        <v>21B1B03</v>
      </c>
      <c r="H431" t="str">
        <f>REPROFILE!H424</f>
        <v>C</v>
      </c>
      <c r="I431">
        <f>REPROFILE!I424</f>
        <v>2</v>
      </c>
    </row>
    <row r="432" spans="1:9" x14ac:dyDescent="0.25">
      <c r="A432" t="str">
        <f>REPROFILE!A425</f>
        <v>A452</v>
      </c>
      <c r="B432">
        <f>REPROFILE!B425</f>
        <v>1</v>
      </c>
      <c r="C432" t="str">
        <f>REPROFILE!C425</f>
        <v>21B1B05</v>
      </c>
      <c r="D432" t="str">
        <f>REPROFILE!D425</f>
        <v>C</v>
      </c>
      <c r="E432">
        <f>REPROFILE!E425</f>
        <v>1</v>
      </c>
      <c r="F432">
        <f>REPROFILE!F425</f>
        <v>1</v>
      </c>
      <c r="G432" t="str">
        <f>REPROFILE!G425</f>
        <v>21B1B05</v>
      </c>
      <c r="H432" t="str">
        <f>REPROFILE!H425</f>
        <v>C</v>
      </c>
      <c r="I432">
        <f>REPROFILE!I425</f>
        <v>1</v>
      </c>
    </row>
    <row r="433" spans="1:9" x14ac:dyDescent="0.25">
      <c r="A433" t="str">
        <f>REPROFILE!A426</f>
        <v>A453</v>
      </c>
      <c r="B433">
        <f>REPROFILE!B426</f>
        <v>1</v>
      </c>
      <c r="C433" t="str">
        <f>REPROFILE!C426</f>
        <v>21B1C01</v>
      </c>
      <c r="D433" t="str">
        <f>REPROFILE!D426</f>
        <v>C</v>
      </c>
      <c r="E433">
        <f>REPROFILE!E426</f>
        <v>2</v>
      </c>
      <c r="F433">
        <f>REPROFILE!F426</f>
        <v>2</v>
      </c>
      <c r="G433" t="str">
        <f>REPROFILE!G426</f>
        <v>21B1C01</v>
      </c>
      <c r="H433" t="str">
        <f>REPROFILE!H426</f>
        <v>C</v>
      </c>
      <c r="I433">
        <f>REPROFILE!I426</f>
        <v>2</v>
      </c>
    </row>
    <row r="434" spans="1:9" x14ac:dyDescent="0.25">
      <c r="A434" t="str">
        <f>REPROFILE!A427</f>
        <v>A454</v>
      </c>
      <c r="B434">
        <f>REPROFILE!B427</f>
        <v>1</v>
      </c>
      <c r="C434" t="str">
        <f>REPROFILE!C427</f>
        <v>21B1C03</v>
      </c>
      <c r="D434" t="str">
        <f>REPROFILE!D427</f>
        <v>C</v>
      </c>
      <c r="E434">
        <f>REPROFILE!E427</f>
        <v>1</v>
      </c>
      <c r="F434">
        <f>REPROFILE!F427</f>
        <v>1</v>
      </c>
      <c r="G434" t="str">
        <f>REPROFILE!G427</f>
        <v>21B1C03</v>
      </c>
      <c r="H434" t="str">
        <f>REPROFILE!H427</f>
        <v>C</v>
      </c>
      <c r="I434">
        <f>REPROFILE!I427</f>
        <v>1</v>
      </c>
    </row>
    <row r="435" spans="1:9" x14ac:dyDescent="0.25">
      <c r="A435" t="str">
        <f>REPROFILE!A428</f>
        <v>A455</v>
      </c>
      <c r="B435">
        <f>REPROFILE!B428</f>
        <v>1</v>
      </c>
      <c r="C435" t="str">
        <f>REPROFILE!C428</f>
        <v>21B1C04</v>
      </c>
      <c r="D435" t="str">
        <f>REPROFILE!D428</f>
        <v>C</v>
      </c>
      <c r="E435">
        <f>REPROFILE!E428</f>
        <v>1</v>
      </c>
      <c r="F435">
        <f>REPROFILE!F428</f>
        <v>1</v>
      </c>
      <c r="G435" t="str">
        <f>REPROFILE!G428</f>
        <v>21B1C04</v>
      </c>
      <c r="H435" t="str">
        <f>REPROFILE!H428</f>
        <v>C</v>
      </c>
      <c r="I435">
        <f>REPROFILE!I428</f>
        <v>1</v>
      </c>
    </row>
    <row r="436" spans="1:9" x14ac:dyDescent="0.25">
      <c r="A436" t="str">
        <f>REPROFILE!A429</f>
        <v>A456</v>
      </c>
      <c r="B436">
        <f>REPROFILE!B429</f>
        <v>1</v>
      </c>
      <c r="C436" t="str">
        <f>REPROFILE!C429</f>
        <v>21B1D01</v>
      </c>
      <c r="D436" t="str">
        <f>REPROFILE!D429</f>
        <v>C</v>
      </c>
      <c r="E436">
        <f>REPROFILE!E429</f>
        <v>1</v>
      </c>
      <c r="F436">
        <f>REPROFILE!F429</f>
        <v>1</v>
      </c>
      <c r="G436" t="str">
        <f>REPROFILE!G429</f>
        <v>21B1D01</v>
      </c>
      <c r="H436" t="str">
        <f>REPROFILE!H429</f>
        <v>C</v>
      </c>
      <c r="I436">
        <f>REPROFILE!I429</f>
        <v>1</v>
      </c>
    </row>
    <row r="437" spans="1:9" x14ac:dyDescent="0.25">
      <c r="A437" t="str">
        <f>REPROFILE!A430</f>
        <v>A457</v>
      </c>
      <c r="B437">
        <f>REPROFILE!B430</f>
        <v>1</v>
      </c>
      <c r="C437" t="str">
        <f>REPROFILE!C430</f>
        <v>21B1D03</v>
      </c>
      <c r="D437" t="str">
        <f>REPROFILE!D430</f>
        <v>C</v>
      </c>
      <c r="E437">
        <f>REPROFILE!E430</f>
        <v>2</v>
      </c>
      <c r="F437">
        <f>REPROFILE!F430</f>
        <v>2</v>
      </c>
      <c r="G437" t="str">
        <f>REPROFILE!G430</f>
        <v>21B1D03</v>
      </c>
      <c r="H437" t="str">
        <f>REPROFILE!H430</f>
        <v>C</v>
      </c>
      <c r="I437">
        <f>REPROFILE!I430</f>
        <v>2</v>
      </c>
    </row>
    <row r="438" spans="1:9" x14ac:dyDescent="0.25">
      <c r="A438" t="str">
        <f>REPROFILE!A431</f>
        <v>A458</v>
      </c>
      <c r="B438">
        <f>REPROFILE!B431</f>
        <v>5</v>
      </c>
      <c r="C438" t="str">
        <f>REPROFILE!C431</f>
        <v>21B2B01</v>
      </c>
      <c r="D438" t="str">
        <f>REPROFILE!D431</f>
        <v>C</v>
      </c>
      <c r="E438">
        <f>REPROFILE!E431</f>
        <v>1</v>
      </c>
      <c r="F438">
        <f>REPROFILE!F431</f>
        <v>1</v>
      </c>
      <c r="G438" t="str">
        <f>REPROFILE!G431</f>
        <v>21B2B01</v>
      </c>
      <c r="H438" t="str">
        <f>REPROFILE!H431</f>
        <v>C</v>
      </c>
      <c r="I438">
        <f>REPROFILE!I431</f>
        <v>1</v>
      </c>
    </row>
    <row r="439" spans="1:9" x14ac:dyDescent="0.25">
      <c r="A439" t="str">
        <f>REPROFILE!A432</f>
        <v>A459</v>
      </c>
      <c r="B439">
        <f>REPROFILE!B432</f>
        <v>1</v>
      </c>
      <c r="C439" t="str">
        <f>REPROFILE!C432</f>
        <v>21B2B02</v>
      </c>
      <c r="D439" t="str">
        <f>REPROFILE!D432</f>
        <v>C</v>
      </c>
      <c r="E439">
        <f>REPROFILE!E432</f>
        <v>1</v>
      </c>
      <c r="F439">
        <f>REPROFILE!F432</f>
        <v>1</v>
      </c>
      <c r="G439" t="str">
        <f>REPROFILE!G432</f>
        <v>21B2B02</v>
      </c>
      <c r="H439" t="str">
        <f>REPROFILE!H432</f>
        <v>C</v>
      </c>
      <c r="I439">
        <f>REPROFILE!I432</f>
        <v>1</v>
      </c>
    </row>
    <row r="440" spans="1:9" x14ac:dyDescent="0.25">
      <c r="A440" t="str">
        <f>REPROFILE!A433</f>
        <v>A460</v>
      </c>
      <c r="B440">
        <f>REPROFILE!B433</f>
        <v>5</v>
      </c>
      <c r="C440" t="str">
        <f>REPROFILE!C433</f>
        <v>21B2B03</v>
      </c>
      <c r="D440" t="str">
        <f>REPROFILE!D433</f>
        <v>C</v>
      </c>
      <c r="E440">
        <f>REPROFILE!E433</f>
        <v>1</v>
      </c>
      <c r="F440">
        <f>REPROFILE!F433</f>
        <v>1</v>
      </c>
      <c r="G440" t="str">
        <f>REPROFILE!G433</f>
        <v>21B2B03</v>
      </c>
      <c r="H440" t="str">
        <f>REPROFILE!H433</f>
        <v>C</v>
      </c>
      <c r="I440">
        <f>REPROFILE!I433</f>
        <v>1</v>
      </c>
    </row>
    <row r="441" spans="1:9" x14ac:dyDescent="0.25">
      <c r="A441" t="str">
        <f>REPROFILE!A434</f>
        <v>A461</v>
      </c>
      <c r="B441">
        <f>REPROFILE!B434</f>
        <v>5</v>
      </c>
      <c r="C441" t="str">
        <f>REPROFILE!C434</f>
        <v>21B2B05</v>
      </c>
      <c r="D441" t="str">
        <f>REPROFILE!D434</f>
        <v>C</v>
      </c>
      <c r="E441">
        <f>REPROFILE!E434</f>
        <v>1</v>
      </c>
      <c r="F441">
        <f>REPROFILE!F434</f>
        <v>1</v>
      </c>
      <c r="G441" t="str">
        <f>REPROFILE!G434</f>
        <v>21B2B05</v>
      </c>
      <c r="H441" t="str">
        <f>REPROFILE!H434</f>
        <v>C</v>
      </c>
      <c r="I441">
        <f>REPROFILE!I434</f>
        <v>1</v>
      </c>
    </row>
    <row r="442" spans="1:9" x14ac:dyDescent="0.25">
      <c r="A442" t="str">
        <f>REPROFILE!A435</f>
        <v>A462</v>
      </c>
      <c r="B442">
        <f>REPROFILE!B435</f>
        <v>1</v>
      </c>
      <c r="C442" t="str">
        <f>REPROFILE!C435</f>
        <v>21B2C01</v>
      </c>
      <c r="D442" t="str">
        <f>REPROFILE!D435</f>
        <v>C</v>
      </c>
      <c r="E442">
        <f>REPROFILE!E435</f>
        <v>1</v>
      </c>
      <c r="F442">
        <f>REPROFILE!F435</f>
        <v>1</v>
      </c>
      <c r="G442" t="str">
        <f>REPROFILE!G435</f>
        <v>21B2C01</v>
      </c>
      <c r="H442" t="str">
        <f>REPROFILE!H435</f>
        <v>C</v>
      </c>
      <c r="I442">
        <f>REPROFILE!I435</f>
        <v>1</v>
      </c>
    </row>
    <row r="443" spans="1:9" x14ac:dyDescent="0.25">
      <c r="A443" t="str">
        <f>REPROFILE!A436</f>
        <v>A463</v>
      </c>
      <c r="B443">
        <f>REPROFILE!B436</f>
        <v>5</v>
      </c>
      <c r="C443" t="str">
        <f>REPROFILE!C436</f>
        <v>21B2C02</v>
      </c>
      <c r="D443" t="str">
        <f>REPROFILE!D436</f>
        <v>C</v>
      </c>
      <c r="E443">
        <f>REPROFILE!E436</f>
        <v>1</v>
      </c>
      <c r="F443">
        <f>REPROFILE!F436</f>
        <v>1</v>
      </c>
      <c r="G443" t="str">
        <f>REPROFILE!G436</f>
        <v>21B2C02</v>
      </c>
      <c r="H443" t="str">
        <f>REPROFILE!H436</f>
        <v>C</v>
      </c>
      <c r="I443">
        <f>REPROFILE!I436</f>
        <v>1</v>
      </c>
    </row>
    <row r="444" spans="1:9" x14ac:dyDescent="0.25">
      <c r="A444" t="str">
        <f>REPROFILE!A437</f>
        <v>A464</v>
      </c>
      <c r="B444">
        <f>REPROFILE!B437</f>
        <v>1</v>
      </c>
      <c r="C444" t="str">
        <f>REPROFILE!C437</f>
        <v>21B2C03</v>
      </c>
      <c r="D444" t="str">
        <f>REPROFILE!D437</f>
        <v>C</v>
      </c>
      <c r="E444">
        <f>REPROFILE!E437</f>
        <v>1</v>
      </c>
      <c r="F444">
        <f>REPROFILE!F437</f>
        <v>1</v>
      </c>
      <c r="G444" t="str">
        <f>REPROFILE!G437</f>
        <v>21B2C03</v>
      </c>
      <c r="H444" t="str">
        <f>REPROFILE!H437</f>
        <v>C</v>
      </c>
      <c r="I444">
        <f>REPROFILE!I437</f>
        <v>1</v>
      </c>
    </row>
    <row r="445" spans="1:9" x14ac:dyDescent="0.25">
      <c r="A445" t="str">
        <f>REPROFILE!A438</f>
        <v>A465</v>
      </c>
      <c r="B445">
        <f>REPROFILE!B438</f>
        <v>5</v>
      </c>
      <c r="C445" t="str">
        <f>REPROFILE!C438</f>
        <v>21B2C04</v>
      </c>
      <c r="D445" t="str">
        <f>REPROFILE!D438</f>
        <v>C</v>
      </c>
      <c r="E445">
        <f>REPROFILE!E438</f>
        <v>1</v>
      </c>
      <c r="F445">
        <f>REPROFILE!F438</f>
        <v>1</v>
      </c>
      <c r="G445" t="str">
        <f>REPROFILE!G438</f>
        <v>21B2C04</v>
      </c>
      <c r="H445" t="str">
        <f>REPROFILE!H438</f>
        <v>C</v>
      </c>
      <c r="I445">
        <f>REPROFILE!I438</f>
        <v>1</v>
      </c>
    </row>
    <row r="446" spans="1:9" x14ac:dyDescent="0.25">
      <c r="A446" t="str">
        <f>REPROFILE!A439</f>
        <v>A466</v>
      </c>
      <c r="B446">
        <f>REPROFILE!B439</f>
        <v>1</v>
      </c>
      <c r="C446" t="str">
        <f>REPROFILE!C439</f>
        <v>21B2C05</v>
      </c>
      <c r="D446" t="str">
        <f>REPROFILE!D439</f>
        <v>C</v>
      </c>
      <c r="E446">
        <f>REPROFILE!E439</f>
        <v>2</v>
      </c>
      <c r="F446">
        <f>REPROFILE!F439</f>
        <v>2</v>
      </c>
      <c r="G446" t="str">
        <f>REPROFILE!G439</f>
        <v>21B2C05</v>
      </c>
      <c r="H446" t="str">
        <f>REPROFILE!H439</f>
        <v>C</v>
      </c>
      <c r="I446">
        <f>REPROFILE!I439</f>
        <v>2</v>
      </c>
    </row>
    <row r="447" spans="1:9" x14ac:dyDescent="0.25">
      <c r="A447" t="str">
        <f>REPROFILE!A440</f>
        <v>A467</v>
      </c>
      <c r="B447">
        <f>REPROFILE!B440</f>
        <v>5</v>
      </c>
      <c r="C447" t="str">
        <f>REPROFILE!C440</f>
        <v>21B2D01</v>
      </c>
      <c r="D447" t="str">
        <f>REPROFILE!D440</f>
        <v>C</v>
      </c>
      <c r="E447">
        <f>REPROFILE!E440</f>
        <v>1</v>
      </c>
      <c r="F447">
        <f>REPROFILE!F440</f>
        <v>1</v>
      </c>
      <c r="G447" t="str">
        <f>REPROFILE!G440</f>
        <v>21B2D01</v>
      </c>
      <c r="H447" t="str">
        <f>REPROFILE!H440</f>
        <v>C</v>
      </c>
      <c r="I447">
        <f>REPROFILE!I440</f>
        <v>1</v>
      </c>
    </row>
    <row r="448" spans="1:9" x14ac:dyDescent="0.25">
      <c r="A448" t="str">
        <f>REPROFILE!A441</f>
        <v>A468</v>
      </c>
      <c r="B448">
        <f>REPROFILE!B441</f>
        <v>1</v>
      </c>
      <c r="C448" t="str">
        <f>REPROFILE!C441</f>
        <v>21B2D02</v>
      </c>
      <c r="D448" t="str">
        <f>REPROFILE!D441</f>
        <v>C</v>
      </c>
      <c r="E448">
        <f>REPROFILE!E441</f>
        <v>1</v>
      </c>
      <c r="F448">
        <f>REPROFILE!F441</f>
        <v>1</v>
      </c>
      <c r="G448" t="str">
        <f>REPROFILE!G441</f>
        <v>21B2D02</v>
      </c>
      <c r="H448" t="str">
        <f>REPROFILE!H441</f>
        <v>C</v>
      </c>
      <c r="I448">
        <f>REPROFILE!I441</f>
        <v>1</v>
      </c>
    </row>
    <row r="449" spans="1:9" x14ac:dyDescent="0.25">
      <c r="A449" t="str">
        <f>REPROFILE!A442</f>
        <v>A469</v>
      </c>
      <c r="B449">
        <f>REPROFILE!B442</f>
        <v>1</v>
      </c>
      <c r="C449" t="str">
        <f>REPROFILE!C442</f>
        <v>21B2D04</v>
      </c>
      <c r="D449" t="str">
        <f>REPROFILE!D442</f>
        <v>C</v>
      </c>
      <c r="E449">
        <f>REPROFILE!E442</f>
        <v>1</v>
      </c>
      <c r="F449">
        <f>REPROFILE!F442</f>
        <v>1</v>
      </c>
      <c r="G449" t="str">
        <f>REPROFILE!G442</f>
        <v>21B2D04</v>
      </c>
      <c r="H449" t="str">
        <f>REPROFILE!H442</f>
        <v>C</v>
      </c>
      <c r="I449">
        <f>REPROFILE!I442</f>
        <v>1</v>
      </c>
    </row>
    <row r="450" spans="1:9" x14ac:dyDescent="0.25">
      <c r="A450" t="e">
        <f>REPROFILE!#REF!</f>
        <v>#REF!</v>
      </c>
      <c r="B450" t="e">
        <f>REPROFILE!#REF!</f>
        <v>#REF!</v>
      </c>
      <c r="C450" t="e">
        <f>REPROFILE!#REF!</f>
        <v>#REF!</v>
      </c>
      <c r="D450" t="e">
        <f>REPROFILE!#REF!</f>
        <v>#REF!</v>
      </c>
      <c r="E450" t="e">
        <f>REPROFILE!#REF!</f>
        <v>#REF!</v>
      </c>
      <c r="F450" t="e">
        <f>REPROFILE!#REF!</f>
        <v>#REF!</v>
      </c>
      <c r="G450" t="e">
        <f>REPROFILE!#REF!</f>
        <v>#REF!</v>
      </c>
      <c r="H450" t="e">
        <f>REPROFILE!#REF!</f>
        <v>#REF!</v>
      </c>
      <c r="I450" t="e">
        <f>REPROFILE!#REF!</f>
        <v>#REF!</v>
      </c>
    </row>
    <row r="451" spans="1:9" x14ac:dyDescent="0.25">
      <c r="A451" t="str">
        <f>REPROFILE!A443</f>
        <v>A471</v>
      </c>
      <c r="B451">
        <f>REPROFILE!B443</f>
        <v>1</v>
      </c>
      <c r="C451" t="str">
        <f>REPROFILE!C443</f>
        <v>21B2D05</v>
      </c>
      <c r="D451" t="str">
        <f>REPROFILE!D443</f>
        <v>C</v>
      </c>
      <c r="E451">
        <f>REPROFILE!E443</f>
        <v>1</v>
      </c>
      <c r="F451">
        <f>REPROFILE!F443</f>
        <v>1</v>
      </c>
      <c r="G451" t="str">
        <f>REPROFILE!G443</f>
        <v>21B2D05</v>
      </c>
      <c r="H451" t="str">
        <f>REPROFILE!H443</f>
        <v>C</v>
      </c>
      <c r="I451">
        <f>REPROFILE!I443</f>
        <v>1</v>
      </c>
    </row>
    <row r="452" spans="1:9" x14ac:dyDescent="0.25">
      <c r="A452" t="str">
        <f>REPROFILE!A444</f>
        <v>A472</v>
      </c>
      <c r="B452">
        <f>REPROFILE!B444</f>
        <v>1</v>
      </c>
      <c r="C452" t="str">
        <f>REPROFILE!C444</f>
        <v>21B4D01</v>
      </c>
      <c r="D452" t="str">
        <f>REPROFILE!D444</f>
        <v>C</v>
      </c>
      <c r="E452">
        <f>REPROFILE!E444</f>
        <v>1</v>
      </c>
      <c r="F452">
        <f>REPROFILE!F444</f>
        <v>1</v>
      </c>
      <c r="G452" t="str">
        <f>REPROFILE!G444</f>
        <v>21B4D01</v>
      </c>
      <c r="H452" t="str">
        <f>REPROFILE!H444</f>
        <v>C</v>
      </c>
      <c r="I452">
        <f>REPROFILE!I444</f>
        <v>1</v>
      </c>
    </row>
    <row r="453" spans="1:9" x14ac:dyDescent="0.25">
      <c r="A453" t="str">
        <f>REPROFILE!A445</f>
        <v>A473</v>
      </c>
      <c r="B453">
        <f>REPROFILE!B445</f>
        <v>1</v>
      </c>
      <c r="C453" t="str">
        <f>REPROFILE!C445</f>
        <v>21B4D02</v>
      </c>
      <c r="D453" t="str">
        <f>REPROFILE!D445</f>
        <v>C</v>
      </c>
      <c r="E453">
        <f>REPROFILE!E445</f>
        <v>1</v>
      </c>
      <c r="F453">
        <f>REPROFILE!F445</f>
        <v>1</v>
      </c>
      <c r="G453" t="str">
        <f>REPROFILE!G445</f>
        <v>21B4D02</v>
      </c>
      <c r="H453" t="str">
        <f>REPROFILE!H445</f>
        <v>C</v>
      </c>
      <c r="I453">
        <f>REPROFILE!I445</f>
        <v>1</v>
      </c>
    </row>
    <row r="454" spans="1:9" x14ac:dyDescent="0.25">
      <c r="A454" t="str">
        <f>REPROFILE!A446</f>
        <v>A474</v>
      </c>
      <c r="B454">
        <f>REPROFILE!B446</f>
        <v>1</v>
      </c>
      <c r="C454" t="str">
        <f>REPROFILE!C446</f>
        <v>21B4D03</v>
      </c>
      <c r="D454" t="str">
        <f>REPROFILE!D446</f>
        <v>C</v>
      </c>
      <c r="E454">
        <f>REPROFILE!E446</f>
        <v>1</v>
      </c>
      <c r="F454">
        <f>REPROFILE!F446</f>
        <v>1</v>
      </c>
      <c r="G454" t="str">
        <f>REPROFILE!G446</f>
        <v>21B4D03</v>
      </c>
      <c r="H454" t="str">
        <f>REPROFILE!H446</f>
        <v>C</v>
      </c>
      <c r="I454">
        <f>REPROFILE!I446</f>
        <v>1</v>
      </c>
    </row>
    <row r="455" spans="1:9" x14ac:dyDescent="0.25">
      <c r="A455" t="str">
        <f>REPROFILE!A447</f>
        <v>A475</v>
      </c>
      <c r="B455">
        <f>REPROFILE!B447</f>
        <v>1</v>
      </c>
      <c r="C455" t="str">
        <f>REPROFILE!C447</f>
        <v>21B4D04</v>
      </c>
      <c r="D455" t="str">
        <f>REPROFILE!D447</f>
        <v>C</v>
      </c>
      <c r="E455">
        <f>REPROFILE!E447</f>
        <v>1</v>
      </c>
      <c r="F455">
        <f>REPROFILE!F447</f>
        <v>1</v>
      </c>
      <c r="G455" t="str">
        <f>REPROFILE!G447</f>
        <v>21B4D04</v>
      </c>
      <c r="H455" t="str">
        <f>REPROFILE!H447</f>
        <v>C</v>
      </c>
      <c r="I455">
        <f>REPROFILE!I447</f>
        <v>1</v>
      </c>
    </row>
    <row r="456" spans="1:9" x14ac:dyDescent="0.25">
      <c r="A456" t="str">
        <f>REPROFILE!A448</f>
        <v>A476</v>
      </c>
      <c r="B456">
        <f>REPROFILE!B448</f>
        <v>1</v>
      </c>
      <c r="C456" t="str">
        <f>REPROFILE!C448</f>
        <v>21B4D05</v>
      </c>
      <c r="D456" t="str">
        <f>REPROFILE!D448</f>
        <v>C</v>
      </c>
      <c r="E456">
        <f>REPROFILE!E448</f>
        <v>1</v>
      </c>
      <c r="F456">
        <f>REPROFILE!F448</f>
        <v>1</v>
      </c>
      <c r="G456" t="str">
        <f>REPROFILE!G448</f>
        <v>21B4D05</v>
      </c>
      <c r="H456" t="str">
        <f>REPROFILE!H448</f>
        <v>C</v>
      </c>
      <c r="I456">
        <f>REPROFILE!I448</f>
        <v>1</v>
      </c>
    </row>
    <row r="457" spans="1:9" x14ac:dyDescent="0.25">
      <c r="A457" t="str">
        <f>REPROFILE!A449</f>
        <v>A478</v>
      </c>
      <c r="B457">
        <f>REPROFILE!B449</f>
        <v>5</v>
      </c>
      <c r="C457" t="str">
        <f>REPROFILE!C449</f>
        <v>21C01</v>
      </c>
      <c r="D457" t="str">
        <f>REPROFILE!D449</f>
        <v>C</v>
      </c>
      <c r="E457">
        <f>REPROFILE!E449</f>
        <v>1</v>
      </c>
      <c r="F457">
        <f>REPROFILE!F449</f>
        <v>1</v>
      </c>
      <c r="G457" t="str">
        <f>REPROFILE!G449</f>
        <v>21C01</v>
      </c>
      <c r="H457" t="str">
        <f>REPROFILE!H449</f>
        <v>C</v>
      </c>
      <c r="I457">
        <f>REPROFILE!I449</f>
        <v>1</v>
      </c>
    </row>
    <row r="458" spans="1:9" x14ac:dyDescent="0.25">
      <c r="A458" t="str">
        <f>REPROFILE!A450</f>
        <v>A479</v>
      </c>
      <c r="B458">
        <f>REPROFILE!B450</f>
        <v>2</v>
      </c>
      <c r="C458" t="str">
        <f>REPROFILE!C450</f>
        <v>21C03</v>
      </c>
      <c r="D458" t="str">
        <f>REPROFILE!D450</f>
        <v>C</v>
      </c>
      <c r="E458">
        <f>REPROFILE!E450</f>
        <v>1</v>
      </c>
      <c r="F458">
        <f>REPROFILE!F450</f>
        <v>1</v>
      </c>
      <c r="G458" t="str">
        <f>REPROFILE!G450</f>
        <v>21C03</v>
      </c>
      <c r="H458" t="str">
        <f>REPROFILE!H450</f>
        <v>C</v>
      </c>
      <c r="I458">
        <f>REPROFILE!I450</f>
        <v>1</v>
      </c>
    </row>
    <row r="459" spans="1:9" x14ac:dyDescent="0.25">
      <c r="A459" t="str">
        <f>REPROFILE!A451</f>
        <v>A480</v>
      </c>
      <c r="B459">
        <f>REPROFILE!B451</f>
        <v>1</v>
      </c>
      <c r="C459" t="str">
        <f>REPROFILE!C451</f>
        <v>21C05</v>
      </c>
      <c r="D459" t="str">
        <f>REPROFILE!D451</f>
        <v>C</v>
      </c>
      <c r="E459">
        <f>REPROFILE!E451</f>
        <v>1</v>
      </c>
      <c r="F459">
        <f>REPROFILE!F451</f>
        <v>1</v>
      </c>
      <c r="G459" t="str">
        <f>REPROFILE!G451</f>
        <v>21C05</v>
      </c>
      <c r="H459" t="str">
        <f>REPROFILE!H451</f>
        <v>C</v>
      </c>
      <c r="I459">
        <f>REPROFILE!I451</f>
        <v>1</v>
      </c>
    </row>
    <row r="460" spans="1:9" x14ac:dyDescent="0.25">
      <c r="A460" t="str">
        <f>REPROFILE!A452</f>
        <v>A481</v>
      </c>
      <c r="B460">
        <f>REPROFILE!B452</f>
        <v>1</v>
      </c>
      <c r="C460" t="str">
        <f>REPROFILE!C452</f>
        <v>21C07</v>
      </c>
      <c r="D460" t="str">
        <f>REPROFILE!D452</f>
        <v>C</v>
      </c>
      <c r="E460">
        <f>REPROFILE!E452</f>
        <v>1</v>
      </c>
      <c r="F460">
        <f>REPROFILE!F452</f>
        <v>1</v>
      </c>
      <c r="G460" t="str">
        <f>REPROFILE!G452</f>
        <v>21C07</v>
      </c>
      <c r="H460" t="str">
        <f>REPROFILE!H452</f>
        <v>C</v>
      </c>
      <c r="I460">
        <f>REPROFILE!I452</f>
        <v>1</v>
      </c>
    </row>
    <row r="461" spans="1:9" x14ac:dyDescent="0.25">
      <c r="A461" t="str">
        <f>REPROFILE!A453</f>
        <v>A482</v>
      </c>
      <c r="B461">
        <f>REPROFILE!B453</f>
        <v>1</v>
      </c>
      <c r="C461" t="str">
        <f>REPROFILE!C453</f>
        <v>21C09</v>
      </c>
      <c r="D461" t="str">
        <f>REPROFILE!D453</f>
        <v>C</v>
      </c>
      <c r="E461">
        <f>REPROFILE!E453</f>
        <v>1</v>
      </c>
      <c r="F461">
        <f>REPROFILE!F453</f>
        <v>1</v>
      </c>
      <c r="G461" t="str">
        <f>REPROFILE!G453</f>
        <v>21C09</v>
      </c>
      <c r="H461" t="str">
        <f>REPROFILE!H453</f>
        <v>C</v>
      </c>
      <c r="I461">
        <f>REPROFILE!I453</f>
        <v>1</v>
      </c>
    </row>
    <row r="462" spans="1:9" x14ac:dyDescent="0.25">
      <c r="A462" t="str">
        <f>REPROFILE!A454</f>
        <v>A483</v>
      </c>
      <c r="B462">
        <f>REPROFILE!B454</f>
        <v>1</v>
      </c>
      <c r="C462" t="str">
        <f>REPROFILE!C454</f>
        <v>21C11</v>
      </c>
      <c r="D462" t="str">
        <f>REPROFILE!D454</f>
        <v>C</v>
      </c>
      <c r="E462">
        <f>REPROFILE!E454</f>
        <v>1</v>
      </c>
      <c r="F462">
        <f>REPROFILE!F454</f>
        <v>1</v>
      </c>
      <c r="G462" t="str">
        <f>REPROFILE!G454</f>
        <v>21C11</v>
      </c>
      <c r="H462" t="str">
        <f>REPROFILE!H454</f>
        <v>C</v>
      </c>
      <c r="I462">
        <f>REPROFILE!I454</f>
        <v>1</v>
      </c>
    </row>
    <row r="463" spans="1:9" x14ac:dyDescent="0.25">
      <c r="A463" t="str">
        <f>REPROFILE!A455</f>
        <v>A484</v>
      </c>
      <c r="B463">
        <f>REPROFILE!B455</f>
        <v>1</v>
      </c>
      <c r="C463" t="str">
        <f>REPROFILE!C455</f>
        <v>21C13</v>
      </c>
      <c r="D463" t="str">
        <f>REPROFILE!D455</f>
        <v>C</v>
      </c>
      <c r="E463">
        <f>REPROFILE!E455</f>
        <v>1</v>
      </c>
      <c r="F463">
        <f>REPROFILE!F455</f>
        <v>1</v>
      </c>
      <c r="G463" t="str">
        <f>REPROFILE!G455</f>
        <v>21C13</v>
      </c>
      <c r="H463" t="str">
        <f>REPROFILE!H455</f>
        <v>C</v>
      </c>
      <c r="I463">
        <f>REPROFILE!I455</f>
        <v>1</v>
      </c>
    </row>
    <row r="464" spans="1:9" x14ac:dyDescent="0.25">
      <c r="A464" t="str">
        <f>REPROFILE!A456</f>
        <v>A485</v>
      </c>
      <c r="B464">
        <f>REPROFILE!B456</f>
        <v>50</v>
      </c>
      <c r="C464" t="str">
        <f>REPROFILE!C456</f>
        <v>21C1B01</v>
      </c>
      <c r="D464" t="str">
        <f>REPROFILE!D456</f>
        <v>C</v>
      </c>
      <c r="E464">
        <f>REPROFILE!E456</f>
        <v>1</v>
      </c>
      <c r="F464">
        <f>REPROFILE!F456</f>
        <v>1</v>
      </c>
      <c r="G464" t="str">
        <f>REPROFILE!G456</f>
        <v>21C1B01</v>
      </c>
      <c r="H464" t="str">
        <f>REPROFILE!H456</f>
        <v>C</v>
      </c>
      <c r="I464">
        <f>REPROFILE!I456</f>
        <v>1</v>
      </c>
    </row>
    <row r="465" spans="1:9" x14ac:dyDescent="0.25">
      <c r="A465" t="str">
        <f>REPROFILE!A457</f>
        <v>A486</v>
      </c>
      <c r="B465">
        <f>REPROFILE!B457</f>
        <v>1</v>
      </c>
      <c r="C465" t="str">
        <f>REPROFILE!C457</f>
        <v>21C1B02</v>
      </c>
      <c r="D465" t="str">
        <f>REPROFILE!D457</f>
        <v>C</v>
      </c>
      <c r="E465">
        <f>REPROFILE!E457</f>
        <v>1</v>
      </c>
      <c r="F465">
        <f>REPROFILE!F457</f>
        <v>1</v>
      </c>
      <c r="G465" t="str">
        <f>REPROFILE!G457</f>
        <v>21C1B02</v>
      </c>
      <c r="H465" t="str">
        <f>REPROFILE!H457</f>
        <v>C</v>
      </c>
      <c r="I465">
        <f>REPROFILE!I457</f>
        <v>1</v>
      </c>
    </row>
    <row r="466" spans="1:9" x14ac:dyDescent="0.25">
      <c r="A466" t="str">
        <f>REPROFILE!A458</f>
        <v>A487</v>
      </c>
      <c r="B466">
        <f>REPROFILE!B458</f>
        <v>1</v>
      </c>
      <c r="C466" t="str">
        <f>REPROFILE!C458</f>
        <v>21C1B04</v>
      </c>
      <c r="D466" t="str">
        <f>REPROFILE!D458</f>
        <v>C</v>
      </c>
      <c r="E466">
        <f>REPROFILE!E458</f>
        <v>1</v>
      </c>
      <c r="F466">
        <f>REPROFILE!F458</f>
        <v>1</v>
      </c>
      <c r="G466" t="str">
        <f>REPROFILE!G458</f>
        <v>21C1B04</v>
      </c>
      <c r="H466" t="str">
        <f>REPROFILE!H458</f>
        <v>C</v>
      </c>
      <c r="I466">
        <f>REPROFILE!I458</f>
        <v>1</v>
      </c>
    </row>
    <row r="467" spans="1:9" x14ac:dyDescent="0.25">
      <c r="A467" t="str">
        <f>REPROFILE!A459</f>
        <v>A488</v>
      </c>
      <c r="B467">
        <f>REPROFILE!B459</f>
        <v>5</v>
      </c>
      <c r="C467" t="str">
        <f>REPROFILE!C459</f>
        <v>21C1B05</v>
      </c>
      <c r="D467" t="str">
        <f>REPROFILE!D459</f>
        <v>C</v>
      </c>
      <c r="E467">
        <f>REPROFILE!E459</f>
        <v>1</v>
      </c>
      <c r="F467">
        <f>REPROFILE!F459</f>
        <v>1</v>
      </c>
      <c r="G467" t="str">
        <f>REPROFILE!G459</f>
        <v>21C1B05</v>
      </c>
      <c r="H467" t="str">
        <f>REPROFILE!H459</f>
        <v>C</v>
      </c>
      <c r="I467">
        <f>REPROFILE!I459</f>
        <v>1</v>
      </c>
    </row>
    <row r="468" spans="1:9" x14ac:dyDescent="0.25">
      <c r="A468" t="str">
        <f>REPROFILE!A460</f>
        <v>A489</v>
      </c>
      <c r="B468">
        <f>REPROFILE!B460</f>
        <v>1</v>
      </c>
      <c r="C468" t="str">
        <f>REPROFILE!C460</f>
        <v>21C1C01</v>
      </c>
      <c r="D468" t="str">
        <f>REPROFILE!D460</f>
        <v>C</v>
      </c>
      <c r="E468">
        <f>REPROFILE!E460</f>
        <v>2</v>
      </c>
      <c r="F468">
        <f>REPROFILE!F460</f>
        <v>2</v>
      </c>
      <c r="G468" t="str">
        <f>REPROFILE!G460</f>
        <v>21C1C01</v>
      </c>
      <c r="H468" t="str">
        <f>REPROFILE!H460</f>
        <v>C</v>
      </c>
      <c r="I468">
        <f>REPROFILE!I460</f>
        <v>2</v>
      </c>
    </row>
    <row r="469" spans="1:9" x14ac:dyDescent="0.25">
      <c r="A469" t="str">
        <f>REPROFILE!A461</f>
        <v>A490</v>
      </c>
      <c r="B469">
        <f>REPROFILE!B461</f>
        <v>1</v>
      </c>
      <c r="C469" t="str">
        <f>REPROFILE!C461</f>
        <v>21C1C03</v>
      </c>
      <c r="D469" t="str">
        <f>REPROFILE!D461</f>
        <v>C</v>
      </c>
      <c r="E469">
        <f>REPROFILE!E461</f>
        <v>2</v>
      </c>
      <c r="F469">
        <f>REPROFILE!F461</f>
        <v>2</v>
      </c>
      <c r="G469" t="str">
        <f>REPROFILE!G461</f>
        <v>21C1C03</v>
      </c>
      <c r="H469" t="str">
        <f>REPROFILE!H461</f>
        <v>C</v>
      </c>
      <c r="I469">
        <f>REPROFILE!I461</f>
        <v>2</v>
      </c>
    </row>
    <row r="470" spans="1:9" x14ac:dyDescent="0.25">
      <c r="A470" t="str">
        <f>REPROFILE!A462</f>
        <v>A491</v>
      </c>
      <c r="B470">
        <f>REPROFILE!B462</f>
        <v>50</v>
      </c>
      <c r="C470" t="str">
        <f>REPROFILE!C462</f>
        <v>21C1C05</v>
      </c>
      <c r="D470" t="str">
        <f>REPROFILE!D462</f>
        <v>C</v>
      </c>
      <c r="E470">
        <f>REPROFILE!E462</f>
        <v>1</v>
      </c>
      <c r="F470">
        <f>REPROFILE!F462</f>
        <v>1</v>
      </c>
      <c r="G470" t="str">
        <f>REPROFILE!G462</f>
        <v>21C1C05</v>
      </c>
      <c r="H470" t="str">
        <f>REPROFILE!H462</f>
        <v>C</v>
      </c>
      <c r="I470">
        <f>REPROFILE!I462</f>
        <v>1</v>
      </c>
    </row>
    <row r="471" spans="1:9" x14ac:dyDescent="0.25">
      <c r="A471" t="str">
        <f>REPROFILE!A463</f>
        <v>A492</v>
      </c>
      <c r="B471">
        <f>REPROFILE!B463</f>
        <v>1</v>
      </c>
      <c r="C471" t="str">
        <f>REPROFILE!C463</f>
        <v>21C1D01</v>
      </c>
      <c r="D471" t="str">
        <f>REPROFILE!D463</f>
        <v>C</v>
      </c>
      <c r="E471">
        <f>REPROFILE!E463</f>
        <v>2</v>
      </c>
      <c r="F471">
        <f>REPROFILE!F463</f>
        <v>2</v>
      </c>
      <c r="G471" t="str">
        <f>REPROFILE!G463</f>
        <v>21C1D01</v>
      </c>
      <c r="H471" t="str">
        <f>REPROFILE!H463</f>
        <v>C</v>
      </c>
      <c r="I471">
        <f>REPROFILE!I463</f>
        <v>2</v>
      </c>
    </row>
    <row r="472" spans="1:9" x14ac:dyDescent="0.25">
      <c r="A472" t="str">
        <f>REPROFILE!A464</f>
        <v>A493</v>
      </c>
      <c r="B472">
        <f>REPROFILE!B464</f>
        <v>1</v>
      </c>
      <c r="C472" t="str">
        <f>REPROFILE!C464</f>
        <v>21C1D04</v>
      </c>
      <c r="D472" t="str">
        <f>REPROFILE!D464</f>
        <v>C</v>
      </c>
      <c r="E472">
        <f>REPROFILE!E464</f>
        <v>1</v>
      </c>
      <c r="F472">
        <f>REPROFILE!F464</f>
        <v>1</v>
      </c>
      <c r="G472" t="str">
        <f>REPROFILE!G464</f>
        <v>21C1D04</v>
      </c>
      <c r="H472" t="str">
        <f>REPROFILE!H464</f>
        <v>C</v>
      </c>
      <c r="I472">
        <f>REPROFILE!I464</f>
        <v>1</v>
      </c>
    </row>
    <row r="473" spans="1:9" x14ac:dyDescent="0.25">
      <c r="A473" t="str">
        <f>REPROFILE!A465</f>
        <v>A494</v>
      </c>
      <c r="B473">
        <f>REPROFILE!B465</f>
        <v>1</v>
      </c>
      <c r="C473" t="str">
        <f>REPROFILE!C465</f>
        <v>21C21</v>
      </c>
      <c r="D473" t="str">
        <f>REPROFILE!D465</f>
        <v>C</v>
      </c>
      <c r="E473">
        <f>REPROFILE!E465</f>
        <v>1</v>
      </c>
      <c r="F473">
        <f>REPROFILE!F465</f>
        <v>1</v>
      </c>
      <c r="G473" t="str">
        <f>REPROFILE!G465</f>
        <v>21C21</v>
      </c>
      <c r="H473" t="str">
        <f>REPROFILE!H465</f>
        <v>C</v>
      </c>
      <c r="I473">
        <f>REPROFILE!I465</f>
        <v>1</v>
      </c>
    </row>
    <row r="474" spans="1:9" x14ac:dyDescent="0.25">
      <c r="A474" t="str">
        <f>REPROFILE!A466</f>
        <v>A495</v>
      </c>
      <c r="B474">
        <f>REPROFILE!B466</f>
        <v>1</v>
      </c>
      <c r="C474" t="str">
        <f>REPROFILE!C466</f>
        <v>21C23</v>
      </c>
      <c r="D474" t="str">
        <f>REPROFILE!D466</f>
        <v>C</v>
      </c>
      <c r="E474">
        <f>REPROFILE!E466</f>
        <v>1</v>
      </c>
      <c r="F474">
        <f>REPROFILE!F466</f>
        <v>1</v>
      </c>
      <c r="G474" t="str">
        <f>REPROFILE!G466</f>
        <v>21C23</v>
      </c>
      <c r="H474" t="str">
        <f>REPROFILE!H466</f>
        <v>C</v>
      </c>
      <c r="I474">
        <f>REPROFILE!I466</f>
        <v>1</v>
      </c>
    </row>
    <row r="475" spans="1:9" x14ac:dyDescent="0.25">
      <c r="A475" t="str">
        <f>REPROFILE!A467</f>
        <v>A496</v>
      </c>
      <c r="B475">
        <f>REPROFILE!B467</f>
        <v>1</v>
      </c>
      <c r="C475" t="str">
        <f>REPROFILE!C467</f>
        <v>21C25</v>
      </c>
      <c r="D475" t="str">
        <f>REPROFILE!D467</f>
        <v>C</v>
      </c>
      <c r="E475">
        <f>REPROFILE!E467</f>
        <v>1</v>
      </c>
      <c r="F475">
        <f>REPROFILE!F467</f>
        <v>1</v>
      </c>
      <c r="G475" t="str">
        <f>REPROFILE!G467</f>
        <v>21C25</v>
      </c>
      <c r="H475" t="str">
        <f>REPROFILE!H467</f>
        <v>C</v>
      </c>
      <c r="I475">
        <f>REPROFILE!I467</f>
        <v>1</v>
      </c>
    </row>
    <row r="476" spans="1:9" x14ac:dyDescent="0.25">
      <c r="A476" t="str">
        <f>REPROFILE!A468</f>
        <v>A497</v>
      </c>
      <c r="B476">
        <f>REPROFILE!B468</f>
        <v>1</v>
      </c>
      <c r="C476" t="str">
        <f>REPROFILE!C468</f>
        <v>21C27</v>
      </c>
      <c r="D476" t="str">
        <f>REPROFILE!D468</f>
        <v>C</v>
      </c>
      <c r="E476">
        <f>REPROFILE!E468</f>
        <v>1</v>
      </c>
      <c r="F476">
        <f>REPROFILE!F468</f>
        <v>1</v>
      </c>
      <c r="G476" t="str">
        <f>REPROFILE!G468</f>
        <v>21C27</v>
      </c>
      <c r="H476" t="str">
        <f>REPROFILE!H468</f>
        <v>C</v>
      </c>
      <c r="I476">
        <f>REPROFILE!I468</f>
        <v>1</v>
      </c>
    </row>
    <row r="477" spans="1:9" x14ac:dyDescent="0.25">
      <c r="A477" t="str">
        <f>REPROFILE!A469</f>
        <v>A499</v>
      </c>
      <c r="B477">
        <f>REPROFILE!B469</f>
        <v>50</v>
      </c>
      <c r="C477" t="str">
        <f>REPROFILE!C469</f>
        <v>21C2B01</v>
      </c>
      <c r="D477" t="str">
        <f>REPROFILE!D469</f>
        <v>C</v>
      </c>
      <c r="E477">
        <f>REPROFILE!E469</f>
        <v>1</v>
      </c>
      <c r="F477">
        <f>REPROFILE!F469</f>
        <v>1</v>
      </c>
      <c r="G477" t="str">
        <f>REPROFILE!G469</f>
        <v>21C2B01</v>
      </c>
      <c r="H477" t="str">
        <f>REPROFILE!H469</f>
        <v>C</v>
      </c>
      <c r="I477">
        <f>REPROFILE!I469</f>
        <v>1</v>
      </c>
    </row>
    <row r="478" spans="1:9" x14ac:dyDescent="0.25">
      <c r="A478" t="str">
        <f>REPROFILE!A470</f>
        <v>A500</v>
      </c>
      <c r="B478">
        <f>REPROFILE!B470</f>
        <v>1</v>
      </c>
      <c r="C478" t="str">
        <f>REPROFILE!C470</f>
        <v>21C2B02</v>
      </c>
      <c r="D478" t="str">
        <f>REPROFILE!D470</f>
        <v>C</v>
      </c>
      <c r="E478">
        <f>REPROFILE!E470</f>
        <v>1</v>
      </c>
      <c r="F478">
        <f>REPROFILE!F470</f>
        <v>1</v>
      </c>
      <c r="G478" t="str">
        <f>REPROFILE!G470</f>
        <v>21C2B02</v>
      </c>
      <c r="H478" t="str">
        <f>REPROFILE!H470</f>
        <v>C</v>
      </c>
      <c r="I478">
        <f>REPROFILE!I470</f>
        <v>1</v>
      </c>
    </row>
    <row r="479" spans="1:9" x14ac:dyDescent="0.25">
      <c r="A479" t="str">
        <f>REPROFILE!A471</f>
        <v>A501</v>
      </c>
      <c r="B479">
        <f>REPROFILE!B471</f>
        <v>1</v>
      </c>
      <c r="C479" t="str">
        <f>REPROFILE!C471</f>
        <v>21C2B03</v>
      </c>
      <c r="D479" t="str">
        <f>REPROFILE!D471</f>
        <v>C</v>
      </c>
      <c r="E479">
        <f>REPROFILE!E471</f>
        <v>1</v>
      </c>
      <c r="F479">
        <f>REPROFILE!F471</f>
        <v>1</v>
      </c>
      <c r="G479" t="str">
        <f>REPROFILE!G471</f>
        <v>21C2B03</v>
      </c>
      <c r="H479" t="str">
        <f>REPROFILE!H471</f>
        <v>C</v>
      </c>
      <c r="I479">
        <f>REPROFILE!I471</f>
        <v>1</v>
      </c>
    </row>
    <row r="480" spans="1:9" x14ac:dyDescent="0.25">
      <c r="A480" t="str">
        <f>REPROFILE!A472</f>
        <v>A502</v>
      </c>
      <c r="B480">
        <f>REPROFILE!B472</f>
        <v>1</v>
      </c>
      <c r="C480" t="str">
        <f>REPROFILE!C472</f>
        <v>21C2C01</v>
      </c>
      <c r="D480" t="str">
        <f>REPROFILE!D472</f>
        <v>C</v>
      </c>
      <c r="E480">
        <f>REPROFILE!E472</f>
        <v>1</v>
      </c>
      <c r="F480">
        <f>REPROFILE!F472</f>
        <v>1</v>
      </c>
      <c r="G480" t="str">
        <f>REPROFILE!G472</f>
        <v>21C2C01</v>
      </c>
      <c r="H480" t="str">
        <f>REPROFILE!H472</f>
        <v>C</v>
      </c>
      <c r="I480">
        <f>REPROFILE!I472</f>
        <v>1</v>
      </c>
    </row>
    <row r="481" spans="1:9" x14ac:dyDescent="0.25">
      <c r="A481" t="str">
        <f>REPROFILE!A473</f>
        <v>A503</v>
      </c>
      <c r="B481">
        <f>REPROFILE!B473</f>
        <v>1</v>
      </c>
      <c r="C481" t="str">
        <f>REPROFILE!C473</f>
        <v>21C2C02</v>
      </c>
      <c r="D481" t="str">
        <f>REPROFILE!D473</f>
        <v>C</v>
      </c>
      <c r="E481">
        <f>REPROFILE!E473</f>
        <v>1</v>
      </c>
      <c r="F481">
        <f>REPROFILE!F473</f>
        <v>1</v>
      </c>
      <c r="G481" t="str">
        <f>REPROFILE!G473</f>
        <v>21C2C02</v>
      </c>
      <c r="H481" t="str">
        <f>REPROFILE!H473</f>
        <v>C</v>
      </c>
      <c r="I481">
        <f>REPROFILE!I473</f>
        <v>1</v>
      </c>
    </row>
    <row r="482" spans="1:9" x14ac:dyDescent="0.25">
      <c r="A482" t="str">
        <f>REPROFILE!A474</f>
        <v>A504</v>
      </c>
      <c r="B482">
        <f>REPROFILE!B474</f>
        <v>1</v>
      </c>
      <c r="C482" t="str">
        <f>REPROFILE!C474</f>
        <v>21C2C04</v>
      </c>
      <c r="D482" t="str">
        <f>REPROFILE!D474</f>
        <v>C</v>
      </c>
      <c r="E482">
        <f>REPROFILE!E474</f>
        <v>1</v>
      </c>
      <c r="F482">
        <f>REPROFILE!F474</f>
        <v>1</v>
      </c>
      <c r="G482" t="str">
        <f>REPROFILE!G474</f>
        <v>21C2C04</v>
      </c>
      <c r="H482" t="str">
        <f>REPROFILE!H474</f>
        <v>C</v>
      </c>
      <c r="I482">
        <f>REPROFILE!I474</f>
        <v>1</v>
      </c>
    </row>
    <row r="483" spans="1:9" x14ac:dyDescent="0.25">
      <c r="A483" t="str">
        <f>REPROFILE!A475</f>
        <v>A505</v>
      </c>
      <c r="B483">
        <f>REPROFILE!B475</f>
        <v>1</v>
      </c>
      <c r="C483" t="str">
        <f>REPROFILE!C475</f>
        <v>21C2D01</v>
      </c>
      <c r="D483" t="str">
        <f>REPROFILE!D475</f>
        <v>C</v>
      </c>
      <c r="E483">
        <f>REPROFILE!E475</f>
        <v>1</v>
      </c>
      <c r="F483">
        <f>REPROFILE!F475</f>
        <v>1</v>
      </c>
      <c r="G483" t="str">
        <f>REPROFILE!G475</f>
        <v>21C2D01</v>
      </c>
      <c r="H483" t="str">
        <f>REPROFILE!H475</f>
        <v>C</v>
      </c>
      <c r="I483">
        <f>REPROFILE!I475</f>
        <v>1</v>
      </c>
    </row>
    <row r="484" spans="1:9" x14ac:dyDescent="0.25">
      <c r="A484" t="str">
        <f>REPROFILE!A476</f>
        <v>A506</v>
      </c>
      <c r="B484">
        <f>REPROFILE!B476</f>
        <v>1</v>
      </c>
      <c r="C484" t="str">
        <f>REPROFILE!C476</f>
        <v>21C2D02</v>
      </c>
      <c r="D484" t="str">
        <f>REPROFILE!D476</f>
        <v>C</v>
      </c>
      <c r="E484">
        <f>REPROFILE!E476</f>
        <v>1</v>
      </c>
      <c r="F484">
        <f>REPROFILE!F476</f>
        <v>1</v>
      </c>
      <c r="G484" t="str">
        <f>REPROFILE!G476</f>
        <v>21C2D02</v>
      </c>
      <c r="H484" t="str">
        <f>REPROFILE!H476</f>
        <v>C</v>
      </c>
      <c r="I484">
        <f>REPROFILE!I476</f>
        <v>1</v>
      </c>
    </row>
    <row r="485" spans="1:9" x14ac:dyDescent="0.25">
      <c r="A485" t="str">
        <f>REPROFILE!A477</f>
        <v>A507</v>
      </c>
      <c r="B485">
        <f>REPROFILE!B477</f>
        <v>1</v>
      </c>
      <c r="C485" t="str">
        <f>REPROFILE!C477</f>
        <v>21C2D03</v>
      </c>
      <c r="D485" t="str">
        <f>REPROFILE!D477</f>
        <v>C</v>
      </c>
      <c r="E485">
        <f>REPROFILE!E477</f>
        <v>1</v>
      </c>
      <c r="F485">
        <f>REPROFILE!F477</f>
        <v>1</v>
      </c>
      <c r="G485" t="str">
        <f>REPROFILE!G477</f>
        <v>21C2D03</v>
      </c>
      <c r="H485" t="str">
        <f>REPROFILE!H477</f>
        <v>C</v>
      </c>
      <c r="I485">
        <f>REPROFILE!I477</f>
        <v>1</v>
      </c>
    </row>
    <row r="486" spans="1:9" x14ac:dyDescent="0.25">
      <c r="A486" t="str">
        <f>REPROFILE!A478</f>
        <v>A508</v>
      </c>
      <c r="B486">
        <f>REPROFILE!B478</f>
        <v>1</v>
      </c>
      <c r="C486" t="str">
        <f>REPROFILE!C478</f>
        <v>21C2D04</v>
      </c>
      <c r="D486" t="str">
        <f>REPROFILE!D478</f>
        <v>C</v>
      </c>
      <c r="E486">
        <f>REPROFILE!E478</f>
        <v>1</v>
      </c>
      <c r="F486">
        <f>REPROFILE!F478</f>
        <v>1</v>
      </c>
      <c r="G486" t="str">
        <f>REPROFILE!G478</f>
        <v>21C2D04</v>
      </c>
      <c r="H486" t="str">
        <f>REPROFILE!H478</f>
        <v>C</v>
      </c>
      <c r="I486">
        <f>REPROFILE!I478</f>
        <v>1</v>
      </c>
    </row>
    <row r="487" spans="1:9" x14ac:dyDescent="0.25">
      <c r="A487" t="str">
        <f>REPROFILE!A479</f>
        <v>A509</v>
      </c>
      <c r="B487">
        <f>REPROFILE!B479</f>
        <v>1</v>
      </c>
      <c r="C487" t="str">
        <f>REPROFILE!C479</f>
        <v>21C31</v>
      </c>
      <c r="D487" t="str">
        <f>REPROFILE!D479</f>
        <v>C</v>
      </c>
      <c r="E487">
        <f>REPROFILE!E479</f>
        <v>1</v>
      </c>
      <c r="F487">
        <f>REPROFILE!F479</f>
        <v>1</v>
      </c>
      <c r="G487" t="str">
        <f>REPROFILE!G479</f>
        <v>21C31</v>
      </c>
      <c r="H487" t="str">
        <f>REPROFILE!H479</f>
        <v>C</v>
      </c>
      <c r="I487">
        <f>REPROFILE!I479</f>
        <v>1</v>
      </c>
    </row>
    <row r="488" spans="1:9" x14ac:dyDescent="0.25">
      <c r="A488" t="str">
        <f>REPROFILE!A480</f>
        <v>A510</v>
      </c>
      <c r="B488">
        <f>REPROFILE!B480</f>
        <v>1</v>
      </c>
      <c r="C488" t="str">
        <f>REPROFILE!C480</f>
        <v>21C33</v>
      </c>
      <c r="D488" t="str">
        <f>REPROFILE!D480</f>
        <v>C</v>
      </c>
      <c r="E488">
        <f>REPROFILE!E480</f>
        <v>1</v>
      </c>
      <c r="F488">
        <f>REPROFILE!F480</f>
        <v>1</v>
      </c>
      <c r="G488" t="str">
        <f>REPROFILE!G480</f>
        <v>21C33</v>
      </c>
      <c r="H488" t="str">
        <f>REPROFILE!H480</f>
        <v>C</v>
      </c>
      <c r="I488">
        <f>REPROFILE!I480</f>
        <v>1</v>
      </c>
    </row>
    <row r="489" spans="1:9" x14ac:dyDescent="0.25">
      <c r="A489" t="str">
        <f>REPROFILE!A481</f>
        <v>A511</v>
      </c>
      <c r="B489">
        <f>REPROFILE!B481</f>
        <v>1</v>
      </c>
      <c r="C489" t="str">
        <f>REPROFILE!C481</f>
        <v>21C3B01</v>
      </c>
      <c r="D489" t="str">
        <f>REPROFILE!D481</f>
        <v>C</v>
      </c>
      <c r="E489">
        <f>REPROFILE!E481</f>
        <v>1</v>
      </c>
      <c r="F489">
        <f>REPROFILE!F481</f>
        <v>1</v>
      </c>
      <c r="G489" t="str">
        <f>REPROFILE!G481</f>
        <v>21C3B01</v>
      </c>
      <c r="H489" t="str">
        <f>REPROFILE!H481</f>
        <v>C</v>
      </c>
      <c r="I489">
        <f>REPROFILE!I481</f>
        <v>1</v>
      </c>
    </row>
    <row r="490" spans="1:9" x14ac:dyDescent="0.25">
      <c r="A490" t="str">
        <f>REPROFILE!A482</f>
        <v>A512</v>
      </c>
      <c r="B490">
        <f>REPROFILE!B482</f>
        <v>1</v>
      </c>
      <c r="C490" t="str">
        <f>REPROFILE!C482</f>
        <v>21C3B03</v>
      </c>
      <c r="D490" t="str">
        <f>REPROFILE!D482</f>
        <v>C</v>
      </c>
      <c r="E490">
        <f>REPROFILE!E482</f>
        <v>1</v>
      </c>
      <c r="F490">
        <f>REPROFILE!F482</f>
        <v>1</v>
      </c>
      <c r="G490" t="str">
        <f>REPROFILE!G482</f>
        <v>21C3B03</v>
      </c>
      <c r="H490" t="str">
        <f>REPROFILE!H482</f>
        <v>C</v>
      </c>
      <c r="I490">
        <f>REPROFILE!I482</f>
        <v>1</v>
      </c>
    </row>
    <row r="491" spans="1:9" x14ac:dyDescent="0.25">
      <c r="A491" t="str">
        <f>REPROFILE!A483</f>
        <v>A513</v>
      </c>
      <c r="B491">
        <f>REPROFILE!B483</f>
        <v>1</v>
      </c>
      <c r="C491" t="str">
        <f>REPROFILE!C483</f>
        <v>21C3B04</v>
      </c>
      <c r="D491" t="str">
        <f>REPROFILE!D483</f>
        <v>C</v>
      </c>
      <c r="E491">
        <f>REPROFILE!E483</f>
        <v>1</v>
      </c>
      <c r="F491">
        <f>REPROFILE!F483</f>
        <v>1</v>
      </c>
      <c r="G491" t="str">
        <f>REPROFILE!G483</f>
        <v>21C3B04</v>
      </c>
      <c r="H491" t="str">
        <f>REPROFILE!H483</f>
        <v>C</v>
      </c>
      <c r="I491">
        <f>REPROFILE!I483</f>
        <v>1</v>
      </c>
    </row>
    <row r="492" spans="1:9" x14ac:dyDescent="0.25">
      <c r="A492" t="str">
        <f>REPROFILE!A484</f>
        <v>A514</v>
      </c>
      <c r="B492">
        <f>REPROFILE!B484</f>
        <v>1</v>
      </c>
      <c r="C492" t="str">
        <f>REPROFILE!C484</f>
        <v>21C3B05</v>
      </c>
      <c r="D492" t="str">
        <f>REPROFILE!D484</f>
        <v>C</v>
      </c>
      <c r="E492">
        <f>REPROFILE!E484</f>
        <v>1</v>
      </c>
      <c r="F492">
        <f>REPROFILE!F484</f>
        <v>1</v>
      </c>
      <c r="G492" t="str">
        <f>REPROFILE!G484</f>
        <v>21C3B05</v>
      </c>
      <c r="H492" t="str">
        <f>REPROFILE!H484</f>
        <v>C</v>
      </c>
      <c r="I492">
        <f>REPROFILE!I484</f>
        <v>1</v>
      </c>
    </row>
    <row r="493" spans="1:9" x14ac:dyDescent="0.25">
      <c r="A493" t="str">
        <f>REPROFILE!A485</f>
        <v>A515</v>
      </c>
      <c r="B493">
        <f>REPROFILE!B485</f>
        <v>1</v>
      </c>
      <c r="C493" t="str">
        <f>REPROFILE!C485</f>
        <v>21C3C01</v>
      </c>
      <c r="D493" t="str">
        <f>REPROFILE!D485</f>
        <v>C</v>
      </c>
      <c r="E493">
        <f>REPROFILE!E485</f>
        <v>1</v>
      </c>
      <c r="F493">
        <f>REPROFILE!F485</f>
        <v>1</v>
      </c>
      <c r="G493" t="str">
        <f>REPROFILE!G485</f>
        <v>21C3C01</v>
      </c>
      <c r="H493" t="str">
        <f>REPROFILE!H485</f>
        <v>C</v>
      </c>
      <c r="I493">
        <f>REPROFILE!I485</f>
        <v>1</v>
      </c>
    </row>
    <row r="494" spans="1:9" x14ac:dyDescent="0.25">
      <c r="A494" t="str">
        <f>REPROFILE!A486</f>
        <v>A516</v>
      </c>
      <c r="B494">
        <f>REPROFILE!B486</f>
        <v>1</v>
      </c>
      <c r="C494" t="str">
        <f>REPROFILE!C486</f>
        <v>21C3C02</v>
      </c>
      <c r="D494" t="str">
        <f>REPROFILE!D486</f>
        <v>C</v>
      </c>
      <c r="E494">
        <f>REPROFILE!E486</f>
        <v>1</v>
      </c>
      <c r="F494">
        <f>REPROFILE!F486</f>
        <v>1</v>
      </c>
      <c r="G494" t="str">
        <f>REPROFILE!G486</f>
        <v>21C3C02</v>
      </c>
      <c r="H494" t="str">
        <f>REPROFILE!H486</f>
        <v>C</v>
      </c>
      <c r="I494">
        <f>REPROFILE!I486</f>
        <v>1</v>
      </c>
    </row>
    <row r="495" spans="1:9" x14ac:dyDescent="0.25">
      <c r="A495" t="str">
        <f>REPROFILE!A487</f>
        <v>A517</v>
      </c>
      <c r="B495">
        <f>REPROFILE!B487</f>
        <v>1</v>
      </c>
      <c r="C495" t="str">
        <f>REPROFILE!C487</f>
        <v>21C3C03</v>
      </c>
      <c r="D495" t="str">
        <f>REPROFILE!D487</f>
        <v>C</v>
      </c>
      <c r="E495">
        <f>REPROFILE!E487</f>
        <v>1</v>
      </c>
      <c r="F495">
        <f>REPROFILE!F487</f>
        <v>1</v>
      </c>
      <c r="G495" t="str">
        <f>REPROFILE!G487</f>
        <v>21C3C03</v>
      </c>
      <c r="H495" t="str">
        <f>REPROFILE!H487</f>
        <v>C</v>
      </c>
      <c r="I495">
        <f>REPROFILE!I487</f>
        <v>1</v>
      </c>
    </row>
    <row r="496" spans="1:9" x14ac:dyDescent="0.25">
      <c r="A496" t="str">
        <f>REPROFILE!A488</f>
        <v>A518</v>
      </c>
      <c r="B496">
        <f>REPROFILE!B488</f>
        <v>1</v>
      </c>
      <c r="C496" t="str">
        <f>REPROFILE!C488</f>
        <v>21C3C04</v>
      </c>
      <c r="D496" t="str">
        <f>REPROFILE!D488</f>
        <v>C</v>
      </c>
      <c r="E496">
        <f>REPROFILE!E488</f>
        <v>1</v>
      </c>
      <c r="F496">
        <f>REPROFILE!F488</f>
        <v>1</v>
      </c>
      <c r="G496" t="str">
        <f>REPROFILE!G488</f>
        <v>21C3C04</v>
      </c>
      <c r="H496" t="str">
        <f>REPROFILE!H488</f>
        <v>C</v>
      </c>
      <c r="I496">
        <f>REPROFILE!I488</f>
        <v>1</v>
      </c>
    </row>
    <row r="497" spans="1:9" x14ac:dyDescent="0.25">
      <c r="A497" t="str">
        <f>REPROFILE!A489</f>
        <v>A519</v>
      </c>
      <c r="B497">
        <f>REPROFILE!B489</f>
        <v>1</v>
      </c>
      <c r="C497" t="str">
        <f>REPROFILE!C489</f>
        <v>21C3C05</v>
      </c>
      <c r="D497" t="str">
        <f>REPROFILE!D489</f>
        <v>C</v>
      </c>
      <c r="E497">
        <f>REPROFILE!E489</f>
        <v>1</v>
      </c>
      <c r="F497">
        <f>REPROFILE!F489</f>
        <v>1</v>
      </c>
      <c r="G497" t="str">
        <f>REPROFILE!G489</f>
        <v>21C3C05</v>
      </c>
      <c r="H497" t="str">
        <f>REPROFILE!H489</f>
        <v>C</v>
      </c>
      <c r="I497">
        <f>REPROFILE!I489</f>
        <v>1</v>
      </c>
    </row>
    <row r="498" spans="1:9" x14ac:dyDescent="0.25">
      <c r="A498" t="str">
        <f>REPROFILE!A490</f>
        <v>A520</v>
      </c>
      <c r="B498">
        <f>REPROFILE!B490</f>
        <v>1</v>
      </c>
      <c r="C498" t="str">
        <f>REPROFILE!C490</f>
        <v>21C3D02</v>
      </c>
      <c r="D498" t="str">
        <f>REPROFILE!D490</f>
        <v>C</v>
      </c>
      <c r="E498">
        <f>REPROFILE!E490</f>
        <v>1</v>
      </c>
      <c r="F498">
        <f>REPROFILE!F490</f>
        <v>1</v>
      </c>
      <c r="G498" t="str">
        <f>REPROFILE!G490</f>
        <v>21C3D02</v>
      </c>
      <c r="H498" t="str">
        <f>REPROFILE!H490</f>
        <v>C</v>
      </c>
      <c r="I498">
        <f>REPROFILE!I490</f>
        <v>1</v>
      </c>
    </row>
    <row r="499" spans="1:9" x14ac:dyDescent="0.25">
      <c r="A499" t="str">
        <f>REPROFILE!A491</f>
        <v>A521</v>
      </c>
      <c r="B499">
        <f>REPROFILE!B491</f>
        <v>1</v>
      </c>
      <c r="C499" t="str">
        <f>REPROFILE!C491</f>
        <v>21C3D03</v>
      </c>
      <c r="D499" t="str">
        <f>REPROFILE!D491</f>
        <v>C</v>
      </c>
      <c r="E499">
        <f>REPROFILE!E491</f>
        <v>1</v>
      </c>
      <c r="F499">
        <f>REPROFILE!F491</f>
        <v>1</v>
      </c>
      <c r="G499" t="str">
        <f>REPROFILE!G491</f>
        <v>21C3D03</v>
      </c>
      <c r="H499" t="str">
        <f>REPROFILE!H491</f>
        <v>C</v>
      </c>
      <c r="I499">
        <f>REPROFILE!I491</f>
        <v>1</v>
      </c>
    </row>
    <row r="500" spans="1:9" x14ac:dyDescent="0.25">
      <c r="A500" t="str">
        <f>REPROFILE!A492</f>
        <v>A522</v>
      </c>
      <c r="B500">
        <f>REPROFILE!B492</f>
        <v>1</v>
      </c>
      <c r="C500" t="str">
        <f>REPROFILE!C492</f>
        <v>21C3D04</v>
      </c>
      <c r="D500" t="str">
        <f>REPROFILE!D492</f>
        <v>C</v>
      </c>
      <c r="E500">
        <f>REPROFILE!E492</f>
        <v>1</v>
      </c>
      <c r="F500">
        <f>REPROFILE!F492</f>
        <v>1</v>
      </c>
      <c r="G500" t="str">
        <f>REPROFILE!G492</f>
        <v>21C3D04</v>
      </c>
      <c r="H500" t="str">
        <f>REPROFILE!H492</f>
        <v>C</v>
      </c>
      <c r="I500">
        <f>REPROFILE!I492</f>
        <v>1</v>
      </c>
    </row>
    <row r="501" spans="1:9" x14ac:dyDescent="0.25">
      <c r="A501" t="str">
        <f>REPROFILE!A493</f>
        <v>A523</v>
      </c>
      <c r="B501">
        <f>REPROFILE!B493</f>
        <v>1</v>
      </c>
      <c r="C501" t="str">
        <f>REPROFILE!C493</f>
        <v>21C3D05</v>
      </c>
      <c r="D501" t="str">
        <f>REPROFILE!D493</f>
        <v>C</v>
      </c>
      <c r="E501">
        <f>REPROFILE!E493</f>
        <v>1</v>
      </c>
      <c r="F501">
        <f>REPROFILE!F493</f>
        <v>1</v>
      </c>
      <c r="G501" t="str">
        <f>REPROFILE!G493</f>
        <v>21C3D05</v>
      </c>
      <c r="H501" t="str">
        <f>REPROFILE!H493</f>
        <v>C</v>
      </c>
      <c r="I501">
        <f>REPROFILE!I493</f>
        <v>1</v>
      </c>
    </row>
    <row r="502" spans="1:9" x14ac:dyDescent="0.25">
      <c r="A502" t="str">
        <f>REPROFILE!A494</f>
        <v>A524</v>
      </c>
      <c r="B502">
        <f>REPROFILE!B494</f>
        <v>1</v>
      </c>
      <c r="C502" t="str">
        <f>REPROFILE!C494</f>
        <v>21C41</v>
      </c>
      <c r="D502" t="str">
        <f>REPROFILE!D494</f>
        <v>C</v>
      </c>
      <c r="E502">
        <f>REPROFILE!E494</f>
        <v>1</v>
      </c>
      <c r="F502">
        <f>REPROFILE!F494</f>
        <v>1</v>
      </c>
      <c r="G502" t="str">
        <f>REPROFILE!G494</f>
        <v>21C41</v>
      </c>
      <c r="H502" t="str">
        <f>REPROFILE!H494</f>
        <v>C</v>
      </c>
      <c r="I502">
        <f>REPROFILE!I494</f>
        <v>1</v>
      </c>
    </row>
    <row r="503" spans="1:9" x14ac:dyDescent="0.25">
      <c r="A503" t="str">
        <f>REPROFILE!A495</f>
        <v>A525</v>
      </c>
      <c r="B503">
        <f>REPROFILE!B495</f>
        <v>1</v>
      </c>
      <c r="C503" t="str">
        <f>REPROFILE!C495</f>
        <v>21C43</v>
      </c>
      <c r="D503" t="str">
        <f>REPROFILE!D495</f>
        <v>C</v>
      </c>
      <c r="E503">
        <f>REPROFILE!E495</f>
        <v>1</v>
      </c>
      <c r="F503">
        <f>REPROFILE!F495</f>
        <v>1</v>
      </c>
      <c r="G503" t="str">
        <f>REPROFILE!G495</f>
        <v>21C43</v>
      </c>
      <c r="H503" t="str">
        <f>REPROFILE!H495</f>
        <v>C</v>
      </c>
      <c r="I503">
        <f>REPROFILE!I495</f>
        <v>1</v>
      </c>
    </row>
    <row r="504" spans="1:9" x14ac:dyDescent="0.25">
      <c r="A504" t="str">
        <f>REPROFILE!A496</f>
        <v>A526</v>
      </c>
      <c r="B504">
        <f>REPROFILE!B496</f>
        <v>1</v>
      </c>
      <c r="C504" t="str">
        <f>REPROFILE!C496</f>
        <v>21C45</v>
      </c>
      <c r="D504" t="str">
        <f>REPROFILE!D496</f>
        <v>C</v>
      </c>
      <c r="E504">
        <f>REPROFILE!E496</f>
        <v>1</v>
      </c>
      <c r="F504">
        <f>REPROFILE!F496</f>
        <v>1</v>
      </c>
      <c r="G504" t="str">
        <f>REPROFILE!G496</f>
        <v>21C45</v>
      </c>
      <c r="H504" t="str">
        <f>REPROFILE!H496</f>
        <v>C</v>
      </c>
      <c r="I504">
        <f>REPROFILE!I496</f>
        <v>1</v>
      </c>
    </row>
    <row r="505" spans="1:9" x14ac:dyDescent="0.25">
      <c r="A505" t="str">
        <f>REPROFILE!A497</f>
        <v>A527</v>
      </c>
      <c r="B505">
        <f>REPROFILE!B497</f>
        <v>1</v>
      </c>
      <c r="C505" t="str">
        <f>REPROFILE!C497</f>
        <v>21C47</v>
      </c>
      <c r="D505" t="str">
        <f>REPROFILE!D497</f>
        <v>C</v>
      </c>
      <c r="E505">
        <f>REPROFILE!E497</f>
        <v>1</v>
      </c>
      <c r="F505">
        <f>REPROFILE!F497</f>
        <v>1</v>
      </c>
      <c r="G505" t="str">
        <f>REPROFILE!G497</f>
        <v>21C47</v>
      </c>
      <c r="H505" t="str">
        <f>REPROFILE!H497</f>
        <v>C</v>
      </c>
      <c r="I505">
        <f>REPROFILE!I497</f>
        <v>1</v>
      </c>
    </row>
    <row r="506" spans="1:9" x14ac:dyDescent="0.25">
      <c r="A506" t="str">
        <f>REPROFILE!A498</f>
        <v>A528</v>
      </c>
      <c r="B506">
        <f>REPROFILE!B498</f>
        <v>1</v>
      </c>
      <c r="C506" t="str">
        <f>REPROFILE!C498</f>
        <v>21C49</v>
      </c>
      <c r="D506" t="str">
        <f>REPROFILE!D498</f>
        <v>C</v>
      </c>
      <c r="E506">
        <f>REPROFILE!E498</f>
        <v>1</v>
      </c>
      <c r="F506">
        <f>REPROFILE!F498</f>
        <v>1</v>
      </c>
      <c r="G506" t="str">
        <f>REPROFILE!G498</f>
        <v>21C49</v>
      </c>
      <c r="H506" t="str">
        <f>REPROFILE!H498</f>
        <v>C</v>
      </c>
      <c r="I506">
        <f>REPROFILE!I498</f>
        <v>1</v>
      </c>
    </row>
    <row r="507" spans="1:9" x14ac:dyDescent="0.25">
      <c r="A507" t="str">
        <f>REPROFILE!A499</f>
        <v>A529</v>
      </c>
      <c r="B507">
        <f>REPROFILE!B499</f>
        <v>1</v>
      </c>
      <c r="C507" t="str">
        <f>REPROFILE!C499</f>
        <v>21C4B01</v>
      </c>
      <c r="D507" t="str">
        <f>REPROFILE!D499</f>
        <v>C</v>
      </c>
      <c r="E507">
        <f>REPROFILE!E499</f>
        <v>1</v>
      </c>
      <c r="F507">
        <f>REPROFILE!F499</f>
        <v>1</v>
      </c>
      <c r="G507" t="str">
        <f>REPROFILE!G499</f>
        <v>21C4B01</v>
      </c>
      <c r="H507" t="str">
        <f>REPROFILE!H499</f>
        <v>C</v>
      </c>
      <c r="I507">
        <f>REPROFILE!I499</f>
        <v>1</v>
      </c>
    </row>
    <row r="508" spans="1:9" x14ac:dyDescent="0.25">
      <c r="A508" t="str">
        <f>REPROFILE!A500</f>
        <v>A530</v>
      </c>
      <c r="B508">
        <f>REPROFILE!B500</f>
        <v>1</v>
      </c>
      <c r="C508" t="str">
        <f>REPROFILE!C500</f>
        <v>21C4B03</v>
      </c>
      <c r="D508" t="str">
        <f>REPROFILE!D500</f>
        <v>C</v>
      </c>
      <c r="E508">
        <f>REPROFILE!E500</f>
        <v>1</v>
      </c>
      <c r="F508">
        <f>REPROFILE!F500</f>
        <v>1</v>
      </c>
      <c r="G508" t="str">
        <f>REPROFILE!G500</f>
        <v>21C4B03</v>
      </c>
      <c r="H508" t="str">
        <f>REPROFILE!H500</f>
        <v>C</v>
      </c>
      <c r="I508">
        <f>REPROFILE!I500</f>
        <v>1</v>
      </c>
    </row>
    <row r="509" spans="1:9" x14ac:dyDescent="0.25">
      <c r="A509" t="str">
        <f>REPROFILE!A501</f>
        <v>A531</v>
      </c>
      <c r="B509">
        <f>REPROFILE!B501</f>
        <v>1</v>
      </c>
      <c r="C509" t="str">
        <f>REPROFILE!C501</f>
        <v>21C4B04</v>
      </c>
      <c r="D509" t="str">
        <f>REPROFILE!D501</f>
        <v>C</v>
      </c>
      <c r="E509">
        <f>REPROFILE!E501</f>
        <v>1</v>
      </c>
      <c r="F509">
        <f>REPROFILE!F501</f>
        <v>1</v>
      </c>
      <c r="G509" t="str">
        <f>REPROFILE!G501</f>
        <v>21C4B04</v>
      </c>
      <c r="H509" t="str">
        <f>REPROFILE!H501</f>
        <v>C</v>
      </c>
      <c r="I509">
        <f>REPROFILE!I501</f>
        <v>1</v>
      </c>
    </row>
    <row r="510" spans="1:9" x14ac:dyDescent="0.25">
      <c r="A510" t="str">
        <f>REPROFILE!A502</f>
        <v>A532</v>
      </c>
      <c r="B510">
        <f>REPROFILE!B502</f>
        <v>1</v>
      </c>
      <c r="C510" t="str">
        <f>REPROFILE!C502</f>
        <v>21C4B05</v>
      </c>
      <c r="D510" t="str">
        <f>REPROFILE!D502</f>
        <v>C</v>
      </c>
      <c r="E510">
        <f>REPROFILE!E502</f>
        <v>1</v>
      </c>
      <c r="F510">
        <f>REPROFILE!F502</f>
        <v>1</v>
      </c>
      <c r="G510" t="str">
        <f>REPROFILE!G502</f>
        <v>21C4B05</v>
      </c>
      <c r="H510" t="str">
        <f>REPROFILE!H502</f>
        <v>C</v>
      </c>
      <c r="I510">
        <f>REPROFILE!I502</f>
        <v>1</v>
      </c>
    </row>
    <row r="511" spans="1:9" x14ac:dyDescent="0.25">
      <c r="A511" t="str">
        <f>REPROFILE!A503</f>
        <v>A533</v>
      </c>
      <c r="B511">
        <f>REPROFILE!B503</f>
        <v>1</v>
      </c>
      <c r="C511" t="str">
        <f>REPROFILE!C503</f>
        <v>21C4C01</v>
      </c>
      <c r="D511" t="str">
        <f>REPROFILE!D503</f>
        <v>C</v>
      </c>
      <c r="E511">
        <f>REPROFILE!E503</f>
        <v>1</v>
      </c>
      <c r="F511">
        <f>REPROFILE!F503</f>
        <v>1</v>
      </c>
      <c r="G511" t="str">
        <f>REPROFILE!G503</f>
        <v>21C4C01</v>
      </c>
      <c r="H511" t="str">
        <f>REPROFILE!H503</f>
        <v>C</v>
      </c>
      <c r="I511">
        <f>REPROFILE!I503</f>
        <v>1</v>
      </c>
    </row>
    <row r="512" spans="1:9" x14ac:dyDescent="0.25">
      <c r="A512" t="str">
        <f>REPROFILE!A504</f>
        <v>A534</v>
      </c>
      <c r="B512">
        <f>REPROFILE!B504</f>
        <v>1</v>
      </c>
      <c r="C512" t="str">
        <f>REPROFILE!C504</f>
        <v>21C4C02</v>
      </c>
      <c r="D512" t="str">
        <f>REPROFILE!D504</f>
        <v>C</v>
      </c>
      <c r="E512">
        <f>REPROFILE!E504</f>
        <v>1</v>
      </c>
      <c r="F512">
        <f>REPROFILE!F504</f>
        <v>1</v>
      </c>
      <c r="G512" t="str">
        <f>REPROFILE!G504</f>
        <v>21C4C02</v>
      </c>
      <c r="H512" t="str">
        <f>REPROFILE!H504</f>
        <v>C</v>
      </c>
      <c r="I512">
        <f>REPROFILE!I504</f>
        <v>1</v>
      </c>
    </row>
    <row r="513" spans="1:9" x14ac:dyDescent="0.25">
      <c r="A513" t="str">
        <f>REPROFILE!A505</f>
        <v>A535</v>
      </c>
      <c r="B513">
        <f>REPROFILE!B505</f>
        <v>1</v>
      </c>
      <c r="C513" t="str">
        <f>REPROFILE!C505</f>
        <v>21C4C04</v>
      </c>
      <c r="D513" t="str">
        <f>REPROFILE!D505</f>
        <v>C</v>
      </c>
      <c r="E513">
        <f>REPROFILE!E505</f>
        <v>1</v>
      </c>
      <c r="F513">
        <f>REPROFILE!F505</f>
        <v>1</v>
      </c>
      <c r="G513" t="str">
        <f>REPROFILE!G505</f>
        <v>21C4C04</v>
      </c>
      <c r="H513" t="str">
        <f>REPROFILE!H505</f>
        <v>C</v>
      </c>
      <c r="I513">
        <f>REPROFILE!I505</f>
        <v>1</v>
      </c>
    </row>
    <row r="514" spans="1:9" x14ac:dyDescent="0.25">
      <c r="A514" t="str">
        <f>REPROFILE!A506</f>
        <v>A536</v>
      </c>
      <c r="B514">
        <f>REPROFILE!B506</f>
        <v>1</v>
      </c>
      <c r="C514" t="str">
        <f>REPROFILE!C506</f>
        <v>21C4C05</v>
      </c>
      <c r="D514" t="str">
        <f>REPROFILE!D506</f>
        <v>C</v>
      </c>
      <c r="E514">
        <f>REPROFILE!E506</f>
        <v>1</v>
      </c>
      <c r="F514">
        <f>REPROFILE!F506</f>
        <v>1</v>
      </c>
      <c r="G514" t="str">
        <f>REPROFILE!G506</f>
        <v>21C4C05</v>
      </c>
      <c r="H514" t="str">
        <f>REPROFILE!H506</f>
        <v>C</v>
      </c>
      <c r="I514">
        <f>REPROFILE!I506</f>
        <v>1</v>
      </c>
    </row>
    <row r="515" spans="1:9" x14ac:dyDescent="0.25">
      <c r="A515" t="str">
        <f>REPROFILE!A507</f>
        <v>A537</v>
      </c>
      <c r="B515">
        <f>REPROFILE!B507</f>
        <v>1</v>
      </c>
      <c r="C515" t="str">
        <f>REPROFILE!C507</f>
        <v>21C4D01</v>
      </c>
      <c r="D515" t="str">
        <f>REPROFILE!D507</f>
        <v>C</v>
      </c>
      <c r="E515">
        <f>REPROFILE!E507</f>
        <v>1</v>
      </c>
      <c r="F515">
        <f>REPROFILE!F507</f>
        <v>1</v>
      </c>
      <c r="G515" t="str">
        <f>REPROFILE!G507</f>
        <v>21C4D01</v>
      </c>
      <c r="H515" t="str">
        <f>REPROFILE!H507</f>
        <v>C</v>
      </c>
      <c r="I515">
        <f>REPROFILE!I507</f>
        <v>1</v>
      </c>
    </row>
    <row r="516" spans="1:9" x14ac:dyDescent="0.25">
      <c r="A516" t="str">
        <f>REPROFILE!A508</f>
        <v>A538</v>
      </c>
      <c r="B516">
        <f>REPROFILE!B508</f>
        <v>1</v>
      </c>
      <c r="C516" t="str">
        <f>REPROFILE!C508</f>
        <v>21C4D02</v>
      </c>
      <c r="D516" t="str">
        <f>REPROFILE!D508</f>
        <v>C</v>
      </c>
      <c r="E516">
        <f>REPROFILE!E508</f>
        <v>1</v>
      </c>
      <c r="F516">
        <f>REPROFILE!F508</f>
        <v>1</v>
      </c>
      <c r="G516" t="str">
        <f>REPROFILE!G508</f>
        <v>21C4D02</v>
      </c>
      <c r="H516" t="str">
        <f>REPROFILE!H508</f>
        <v>C</v>
      </c>
      <c r="I516">
        <f>REPROFILE!I508</f>
        <v>1</v>
      </c>
    </row>
    <row r="517" spans="1:9" x14ac:dyDescent="0.25">
      <c r="A517" t="str">
        <f>REPROFILE!A509</f>
        <v>A539</v>
      </c>
      <c r="B517">
        <f>REPROFILE!B509</f>
        <v>1</v>
      </c>
      <c r="C517" t="str">
        <f>REPROFILE!C509</f>
        <v>21C4D03</v>
      </c>
      <c r="D517" t="str">
        <f>REPROFILE!D509</f>
        <v>C</v>
      </c>
      <c r="E517">
        <f>REPROFILE!E509</f>
        <v>1</v>
      </c>
      <c r="F517">
        <f>REPROFILE!F509</f>
        <v>1</v>
      </c>
      <c r="G517" t="str">
        <f>REPROFILE!G509</f>
        <v>21C4D03</v>
      </c>
      <c r="H517" t="str">
        <f>REPROFILE!H509</f>
        <v>C</v>
      </c>
      <c r="I517">
        <f>REPROFILE!I509</f>
        <v>1</v>
      </c>
    </row>
    <row r="518" spans="1:9" x14ac:dyDescent="0.25">
      <c r="A518" t="str">
        <f>REPROFILE!A510</f>
        <v>A540</v>
      </c>
      <c r="B518">
        <f>REPROFILE!B510</f>
        <v>1</v>
      </c>
      <c r="C518" t="str">
        <f>REPROFILE!C510</f>
        <v>21C4D04</v>
      </c>
      <c r="D518" t="str">
        <f>REPROFILE!D510</f>
        <v>C</v>
      </c>
      <c r="E518">
        <f>REPROFILE!E510</f>
        <v>1</v>
      </c>
      <c r="F518">
        <f>REPROFILE!F510</f>
        <v>1</v>
      </c>
      <c r="G518" t="str">
        <f>REPROFILE!G510</f>
        <v>21C4D04</v>
      </c>
      <c r="H518" t="str">
        <f>REPROFILE!H510</f>
        <v>C</v>
      </c>
      <c r="I518">
        <f>REPROFILE!I510</f>
        <v>1</v>
      </c>
    </row>
    <row r="519" spans="1:9" x14ac:dyDescent="0.25">
      <c r="A519" t="str">
        <f>REPROFILE!A511</f>
        <v>A541</v>
      </c>
      <c r="B519">
        <f>REPROFILE!B511</f>
        <v>1</v>
      </c>
      <c r="C519" t="str">
        <f>REPROFILE!C511</f>
        <v>21C4D05</v>
      </c>
      <c r="D519" t="str">
        <f>REPROFILE!D511</f>
        <v>C</v>
      </c>
      <c r="E519">
        <f>REPROFILE!E511</f>
        <v>1</v>
      </c>
      <c r="F519">
        <f>REPROFILE!F511</f>
        <v>1</v>
      </c>
      <c r="G519" t="str">
        <f>REPROFILE!G511</f>
        <v>21C4D05</v>
      </c>
      <c r="H519" t="str">
        <f>REPROFILE!H511</f>
        <v>C</v>
      </c>
      <c r="I519">
        <f>REPROFILE!I511</f>
        <v>1</v>
      </c>
    </row>
    <row r="520" spans="1:9" x14ac:dyDescent="0.25">
      <c r="A520" t="str">
        <f>REPROFILE!A512</f>
        <v>A542</v>
      </c>
      <c r="B520">
        <f>REPROFILE!B512</f>
        <v>50</v>
      </c>
      <c r="C520" t="str">
        <f>REPROFILE!C512</f>
        <v>21C51</v>
      </c>
      <c r="D520" t="str">
        <f>REPROFILE!D512</f>
        <v>C</v>
      </c>
      <c r="E520">
        <f>REPROFILE!E512</f>
        <v>1</v>
      </c>
      <c r="F520">
        <f>REPROFILE!F512</f>
        <v>1</v>
      </c>
      <c r="G520" t="str">
        <f>REPROFILE!G512</f>
        <v>21C51</v>
      </c>
      <c r="H520" t="str">
        <f>REPROFILE!H512</f>
        <v>C</v>
      </c>
      <c r="I520">
        <f>REPROFILE!I512</f>
        <v>1</v>
      </c>
    </row>
    <row r="521" spans="1:9" x14ac:dyDescent="0.25">
      <c r="A521" t="str">
        <f>REPROFILE!A513</f>
        <v>A543</v>
      </c>
      <c r="B521">
        <f>REPROFILE!B513</f>
        <v>1</v>
      </c>
      <c r="C521" t="str">
        <f>REPROFILE!C513</f>
        <v>21C53</v>
      </c>
      <c r="D521" t="str">
        <f>REPROFILE!D513</f>
        <v>C</v>
      </c>
      <c r="E521">
        <f>REPROFILE!E513</f>
        <v>1</v>
      </c>
      <c r="F521">
        <f>REPROFILE!F513</f>
        <v>1</v>
      </c>
      <c r="G521" t="str">
        <f>REPROFILE!G513</f>
        <v>21C53</v>
      </c>
      <c r="H521" t="str">
        <f>REPROFILE!H513</f>
        <v>C</v>
      </c>
      <c r="I521">
        <f>REPROFILE!I513</f>
        <v>1</v>
      </c>
    </row>
    <row r="522" spans="1:9" x14ac:dyDescent="0.25">
      <c r="A522" t="str">
        <f>REPROFILE!A514</f>
        <v>A544</v>
      </c>
      <c r="B522">
        <f>REPROFILE!B514</f>
        <v>1</v>
      </c>
      <c r="C522" t="str">
        <f>REPROFILE!C514</f>
        <v>21C5C01</v>
      </c>
      <c r="D522" t="str">
        <f>REPROFILE!D514</f>
        <v>C</v>
      </c>
      <c r="E522">
        <f>REPROFILE!E514</f>
        <v>1</v>
      </c>
      <c r="F522">
        <f>REPROFILE!F514</f>
        <v>1</v>
      </c>
      <c r="G522" t="str">
        <f>REPROFILE!G514</f>
        <v>21C5C01</v>
      </c>
      <c r="H522" t="str">
        <f>REPROFILE!H514</f>
        <v>C</v>
      </c>
      <c r="I522">
        <f>REPROFILE!I514</f>
        <v>1</v>
      </c>
    </row>
    <row r="523" spans="1:9" x14ac:dyDescent="0.25">
      <c r="A523" t="str">
        <f>REPROFILE!A515</f>
        <v>A545</v>
      </c>
      <c r="B523">
        <f>REPROFILE!B515</f>
        <v>1</v>
      </c>
      <c r="C523" t="str">
        <f>REPROFILE!C515</f>
        <v>21C5C02</v>
      </c>
      <c r="D523" t="str">
        <f>REPROFILE!D515</f>
        <v>C</v>
      </c>
      <c r="E523">
        <f>REPROFILE!E515</f>
        <v>1</v>
      </c>
      <c r="F523">
        <f>REPROFILE!F515</f>
        <v>1</v>
      </c>
      <c r="G523" t="str">
        <f>REPROFILE!G515</f>
        <v>21C5C02</v>
      </c>
      <c r="H523" t="str">
        <f>REPROFILE!H515</f>
        <v>C</v>
      </c>
      <c r="I523">
        <f>REPROFILE!I515</f>
        <v>1</v>
      </c>
    </row>
    <row r="524" spans="1:9" x14ac:dyDescent="0.25">
      <c r="A524" t="str">
        <f>REPROFILE!A516</f>
        <v>A546</v>
      </c>
      <c r="B524">
        <f>REPROFILE!B516</f>
        <v>1</v>
      </c>
      <c r="C524" t="str">
        <f>REPROFILE!C516</f>
        <v>21C5C03</v>
      </c>
      <c r="D524" t="str">
        <f>REPROFILE!D516</f>
        <v>C</v>
      </c>
      <c r="E524">
        <f>REPROFILE!E516</f>
        <v>1</v>
      </c>
      <c r="F524">
        <f>REPROFILE!F516</f>
        <v>1</v>
      </c>
      <c r="G524" t="str">
        <f>REPROFILE!G516</f>
        <v>21C5C03</v>
      </c>
      <c r="H524" t="str">
        <f>REPROFILE!H516</f>
        <v>C</v>
      </c>
      <c r="I524">
        <f>REPROFILE!I516</f>
        <v>1</v>
      </c>
    </row>
    <row r="525" spans="1:9" x14ac:dyDescent="0.25">
      <c r="A525" t="str">
        <f>REPROFILE!A517</f>
        <v>A547</v>
      </c>
      <c r="B525">
        <f>REPROFILE!B517</f>
        <v>1</v>
      </c>
      <c r="C525" t="str">
        <f>REPROFILE!C517</f>
        <v>21C5C04</v>
      </c>
      <c r="D525" t="str">
        <f>REPROFILE!D517</f>
        <v>C</v>
      </c>
      <c r="E525">
        <f>REPROFILE!E517</f>
        <v>1</v>
      </c>
      <c r="F525">
        <f>REPROFILE!F517</f>
        <v>1</v>
      </c>
      <c r="G525" t="str">
        <f>REPROFILE!G517</f>
        <v>21C5C04</v>
      </c>
      <c r="H525" t="str">
        <f>REPROFILE!H517</f>
        <v>C</v>
      </c>
      <c r="I525">
        <f>REPROFILE!I517</f>
        <v>1</v>
      </c>
    </row>
    <row r="526" spans="1:9" x14ac:dyDescent="0.25">
      <c r="A526" t="str">
        <f>REPROFILE!A518</f>
        <v>A548</v>
      </c>
      <c r="B526">
        <f>REPROFILE!B518</f>
        <v>1</v>
      </c>
      <c r="C526" t="str">
        <f>REPROFILE!C518</f>
        <v>21C5C05</v>
      </c>
      <c r="D526" t="str">
        <f>REPROFILE!D518</f>
        <v>C</v>
      </c>
      <c r="E526">
        <f>REPROFILE!E518</f>
        <v>1</v>
      </c>
      <c r="F526">
        <f>REPROFILE!F518</f>
        <v>1</v>
      </c>
      <c r="G526" t="str">
        <f>REPROFILE!G518</f>
        <v>21C5C05</v>
      </c>
      <c r="H526" t="str">
        <f>REPROFILE!H518</f>
        <v>C</v>
      </c>
      <c r="I526">
        <f>REPROFILE!I518</f>
        <v>1</v>
      </c>
    </row>
    <row r="527" spans="1:9" x14ac:dyDescent="0.25">
      <c r="A527" t="str">
        <f>REPROFILE!A519</f>
        <v>A549</v>
      </c>
      <c r="B527">
        <f>REPROFILE!B519</f>
        <v>1</v>
      </c>
      <c r="C527" t="str">
        <f>REPROFILE!C519</f>
        <v>21C5D01</v>
      </c>
      <c r="D527" t="str">
        <f>REPROFILE!D519</f>
        <v>C</v>
      </c>
      <c r="E527">
        <f>REPROFILE!E519</f>
        <v>1</v>
      </c>
      <c r="F527">
        <f>REPROFILE!F519</f>
        <v>1</v>
      </c>
      <c r="G527" t="str">
        <f>REPROFILE!G519</f>
        <v>21C5D01</v>
      </c>
      <c r="H527" t="str">
        <f>REPROFILE!H519</f>
        <v>C</v>
      </c>
      <c r="I527">
        <f>REPROFILE!I519</f>
        <v>1</v>
      </c>
    </row>
    <row r="528" spans="1:9" x14ac:dyDescent="0.25">
      <c r="A528" t="str">
        <f>REPROFILE!A520</f>
        <v>A550</v>
      </c>
      <c r="B528">
        <f>REPROFILE!B520</f>
        <v>1</v>
      </c>
      <c r="C528" t="str">
        <f>REPROFILE!C520</f>
        <v>21C5D02</v>
      </c>
      <c r="D528" t="str">
        <f>REPROFILE!D520</f>
        <v>C</v>
      </c>
      <c r="E528">
        <f>REPROFILE!E520</f>
        <v>1</v>
      </c>
      <c r="F528">
        <f>REPROFILE!F520</f>
        <v>1</v>
      </c>
      <c r="G528" t="str">
        <f>REPROFILE!G520</f>
        <v>21C5D02</v>
      </c>
      <c r="H528" t="str">
        <f>REPROFILE!H520</f>
        <v>C</v>
      </c>
      <c r="I528">
        <f>REPROFILE!I520</f>
        <v>1</v>
      </c>
    </row>
    <row r="529" spans="1:9" x14ac:dyDescent="0.25">
      <c r="A529" t="str">
        <f>REPROFILE!A521</f>
        <v>A551</v>
      </c>
      <c r="B529">
        <f>REPROFILE!B521</f>
        <v>1</v>
      </c>
      <c r="C529" t="str">
        <f>REPROFILE!C521</f>
        <v>21C5D03</v>
      </c>
      <c r="D529" t="str">
        <f>REPROFILE!D521</f>
        <v>C</v>
      </c>
      <c r="E529">
        <f>REPROFILE!E521</f>
        <v>1</v>
      </c>
      <c r="F529">
        <f>REPROFILE!F521</f>
        <v>1</v>
      </c>
      <c r="G529" t="str">
        <f>REPROFILE!G521</f>
        <v>21C5D03</v>
      </c>
      <c r="H529" t="str">
        <f>REPROFILE!H521</f>
        <v>C</v>
      </c>
      <c r="I529">
        <f>REPROFILE!I521</f>
        <v>1</v>
      </c>
    </row>
    <row r="530" spans="1:9" x14ac:dyDescent="0.25">
      <c r="A530" t="str">
        <f>REPROFILE!A522</f>
        <v>A552</v>
      </c>
      <c r="B530">
        <f>REPROFILE!B522</f>
        <v>1</v>
      </c>
      <c r="C530" t="str">
        <f>REPROFILE!C522</f>
        <v>21C5D04</v>
      </c>
      <c r="D530" t="str">
        <f>REPROFILE!D522</f>
        <v>C</v>
      </c>
      <c r="E530">
        <f>REPROFILE!E522</f>
        <v>1</v>
      </c>
      <c r="F530">
        <f>REPROFILE!F522</f>
        <v>1</v>
      </c>
      <c r="G530" t="str">
        <f>REPROFILE!G522</f>
        <v>21C5D04</v>
      </c>
      <c r="H530" t="str">
        <f>REPROFILE!H522</f>
        <v>C</v>
      </c>
      <c r="I530">
        <f>REPROFILE!I522</f>
        <v>1</v>
      </c>
    </row>
    <row r="531" spans="1:9" x14ac:dyDescent="0.25">
      <c r="A531" t="str">
        <f>REPROFILE!A523</f>
        <v>A553</v>
      </c>
      <c r="B531">
        <f>REPROFILE!B523</f>
        <v>1</v>
      </c>
      <c r="C531" t="str">
        <f>REPROFILE!C523</f>
        <v>21C5D05</v>
      </c>
      <c r="D531" t="str">
        <f>REPROFILE!D523</f>
        <v>C</v>
      </c>
      <c r="E531">
        <f>REPROFILE!E523</f>
        <v>1</v>
      </c>
      <c r="F531">
        <f>REPROFILE!F523</f>
        <v>1</v>
      </c>
      <c r="G531" t="str">
        <f>REPROFILE!G523</f>
        <v>21C5D05</v>
      </c>
      <c r="H531" t="str">
        <f>REPROFILE!H523</f>
        <v>C</v>
      </c>
      <c r="I531">
        <f>REPROFILE!I523</f>
        <v>1</v>
      </c>
    </row>
    <row r="532" spans="1:9" x14ac:dyDescent="0.25">
      <c r="A532" t="str">
        <f>REPROFILE!A524</f>
        <v>A554</v>
      </c>
      <c r="B532">
        <f>REPROFILE!B524</f>
        <v>1</v>
      </c>
      <c r="C532" t="str">
        <f>REPROFILE!C524</f>
        <v>21D03</v>
      </c>
      <c r="D532" t="str">
        <f>REPROFILE!D524</f>
        <v>C</v>
      </c>
      <c r="E532">
        <f>REPROFILE!E524</f>
        <v>1</v>
      </c>
      <c r="F532">
        <f>REPROFILE!F524</f>
        <v>1</v>
      </c>
      <c r="G532" t="str">
        <f>REPROFILE!G524</f>
        <v>21D03</v>
      </c>
      <c r="H532" t="str">
        <f>REPROFILE!H524</f>
        <v>C</v>
      </c>
      <c r="I532">
        <f>REPROFILE!I524</f>
        <v>1</v>
      </c>
    </row>
    <row r="533" spans="1:9" x14ac:dyDescent="0.25">
      <c r="A533" t="str">
        <f>REPROFILE!A525</f>
        <v>A555</v>
      </c>
      <c r="B533">
        <f>REPROFILE!B525</f>
        <v>1</v>
      </c>
      <c r="C533" t="str">
        <f>REPROFILE!C525</f>
        <v>21D05</v>
      </c>
      <c r="D533" t="str">
        <f>REPROFILE!D525</f>
        <v>C</v>
      </c>
      <c r="E533">
        <f>REPROFILE!E525</f>
        <v>1</v>
      </c>
      <c r="F533">
        <f>REPROFILE!F525</f>
        <v>1</v>
      </c>
      <c r="G533" t="str">
        <f>REPROFILE!G525</f>
        <v>21D05</v>
      </c>
      <c r="H533" t="str">
        <f>REPROFILE!H525</f>
        <v>C</v>
      </c>
      <c r="I533">
        <f>REPROFILE!I525</f>
        <v>1</v>
      </c>
    </row>
    <row r="534" spans="1:9" x14ac:dyDescent="0.25">
      <c r="A534" t="str">
        <f>REPROFILE!A526</f>
        <v>A556</v>
      </c>
      <c r="B534">
        <f>REPROFILE!B526</f>
        <v>1</v>
      </c>
      <c r="C534" t="str">
        <f>REPROFILE!C526</f>
        <v>21D07</v>
      </c>
      <c r="D534" t="str">
        <f>REPROFILE!D526</f>
        <v>C</v>
      </c>
      <c r="E534">
        <f>REPROFILE!E526</f>
        <v>1</v>
      </c>
      <c r="F534">
        <f>REPROFILE!F526</f>
        <v>1</v>
      </c>
      <c r="G534" t="str">
        <f>REPROFILE!G526</f>
        <v>21D07</v>
      </c>
      <c r="H534" t="str">
        <f>REPROFILE!H526</f>
        <v>C</v>
      </c>
      <c r="I534">
        <f>REPROFILE!I526</f>
        <v>1</v>
      </c>
    </row>
    <row r="535" spans="1:9" x14ac:dyDescent="0.25">
      <c r="A535" t="str">
        <f>REPROFILE!A527</f>
        <v>A557</v>
      </c>
      <c r="B535">
        <f>REPROFILE!B527</f>
        <v>1</v>
      </c>
      <c r="C535" t="str">
        <f>REPROFILE!C527</f>
        <v>21D09</v>
      </c>
      <c r="D535" t="str">
        <f>REPROFILE!D527</f>
        <v>C</v>
      </c>
      <c r="E535">
        <f>REPROFILE!E527</f>
        <v>1</v>
      </c>
      <c r="F535">
        <f>REPROFILE!F527</f>
        <v>1</v>
      </c>
      <c r="G535" t="str">
        <f>REPROFILE!G527</f>
        <v>21D09</v>
      </c>
      <c r="H535" t="str">
        <f>REPROFILE!H527</f>
        <v>C</v>
      </c>
      <c r="I535">
        <f>REPROFILE!I527</f>
        <v>1</v>
      </c>
    </row>
    <row r="536" spans="1:9" x14ac:dyDescent="0.25">
      <c r="A536" t="str">
        <f>REPROFILE!A528</f>
        <v>A558</v>
      </c>
      <c r="B536">
        <f>REPROFILE!B528</f>
        <v>1</v>
      </c>
      <c r="C536" t="str">
        <f>REPROFILE!C528</f>
        <v>21D11</v>
      </c>
      <c r="D536" t="str">
        <f>REPROFILE!D528</f>
        <v>C</v>
      </c>
      <c r="E536">
        <f>REPROFILE!E528</f>
        <v>1</v>
      </c>
      <c r="F536">
        <f>REPROFILE!F528</f>
        <v>1</v>
      </c>
      <c r="G536" t="str">
        <f>REPROFILE!G528</f>
        <v>21D11</v>
      </c>
      <c r="H536" t="str">
        <f>REPROFILE!H528</f>
        <v>C</v>
      </c>
      <c r="I536">
        <f>REPROFILE!I528</f>
        <v>1</v>
      </c>
    </row>
    <row r="537" spans="1:9" x14ac:dyDescent="0.25">
      <c r="A537" t="str">
        <f>REPROFILE!A529</f>
        <v>A559</v>
      </c>
      <c r="B537">
        <f>REPROFILE!B529</f>
        <v>1</v>
      </c>
      <c r="C537" t="str">
        <f>REPROFILE!C529</f>
        <v>21D13</v>
      </c>
      <c r="D537" t="str">
        <f>REPROFILE!D529</f>
        <v>C</v>
      </c>
      <c r="E537">
        <f>REPROFILE!E529</f>
        <v>1</v>
      </c>
      <c r="F537">
        <f>REPROFILE!F529</f>
        <v>1</v>
      </c>
      <c r="G537" t="str">
        <f>REPROFILE!G529</f>
        <v>21D13</v>
      </c>
      <c r="H537" t="str">
        <f>REPROFILE!H529</f>
        <v>C</v>
      </c>
      <c r="I537">
        <f>REPROFILE!I529</f>
        <v>1</v>
      </c>
    </row>
    <row r="538" spans="1:9" x14ac:dyDescent="0.25">
      <c r="A538" t="str">
        <f>REPROFILE!A530</f>
        <v>A560</v>
      </c>
      <c r="B538">
        <f>REPROFILE!B530</f>
        <v>10</v>
      </c>
      <c r="C538" t="str">
        <f>REPROFILE!C530</f>
        <v>21D1B01</v>
      </c>
      <c r="D538" t="str">
        <f>REPROFILE!D530</f>
        <v>C</v>
      </c>
      <c r="E538">
        <f>REPROFILE!E530</f>
        <v>1</v>
      </c>
      <c r="F538">
        <f>REPROFILE!F530</f>
        <v>1</v>
      </c>
      <c r="G538" t="str">
        <f>REPROFILE!G530</f>
        <v>21D1B01</v>
      </c>
      <c r="H538" t="str">
        <f>REPROFILE!H530</f>
        <v>C</v>
      </c>
      <c r="I538">
        <f>REPROFILE!I530</f>
        <v>1</v>
      </c>
    </row>
    <row r="539" spans="1:9" x14ac:dyDescent="0.25">
      <c r="A539" t="e">
        <f>REPROFILE!#REF!</f>
        <v>#REF!</v>
      </c>
      <c r="B539" t="e">
        <f>REPROFILE!#REF!</f>
        <v>#REF!</v>
      </c>
      <c r="C539" t="e">
        <f>REPROFILE!#REF!</f>
        <v>#REF!</v>
      </c>
      <c r="D539" t="e">
        <f>REPROFILE!#REF!</f>
        <v>#REF!</v>
      </c>
      <c r="E539" t="e">
        <f>REPROFILE!#REF!</f>
        <v>#REF!</v>
      </c>
      <c r="F539" t="e">
        <f>REPROFILE!#REF!</f>
        <v>#REF!</v>
      </c>
      <c r="G539" t="e">
        <f>REPROFILE!#REF!</f>
        <v>#REF!</v>
      </c>
      <c r="H539" t="e">
        <f>REPROFILE!#REF!</f>
        <v>#REF!</v>
      </c>
      <c r="I539" t="e">
        <f>REPROFILE!#REF!</f>
        <v>#REF!</v>
      </c>
    </row>
    <row r="540" spans="1:9" x14ac:dyDescent="0.25">
      <c r="A540" t="str">
        <f>REPROFILE!A531</f>
        <v>A562</v>
      </c>
      <c r="B540">
        <f>REPROFILE!B531</f>
        <v>10</v>
      </c>
      <c r="C540" t="str">
        <f>REPROFILE!C531</f>
        <v>21D1B03</v>
      </c>
      <c r="D540" t="str">
        <f>REPROFILE!D531</f>
        <v>C</v>
      </c>
      <c r="E540">
        <f>REPROFILE!E531</f>
        <v>1</v>
      </c>
      <c r="F540">
        <f>REPROFILE!F531</f>
        <v>1</v>
      </c>
      <c r="G540" t="str">
        <f>REPROFILE!G531</f>
        <v>21D1B03</v>
      </c>
      <c r="H540" t="str">
        <f>REPROFILE!H531</f>
        <v>C</v>
      </c>
      <c r="I540">
        <f>REPROFILE!I531</f>
        <v>1</v>
      </c>
    </row>
    <row r="541" spans="1:9" x14ac:dyDescent="0.25">
      <c r="A541" t="e">
        <f>REPROFILE!#REF!</f>
        <v>#REF!</v>
      </c>
      <c r="B541" t="e">
        <f>REPROFILE!#REF!</f>
        <v>#REF!</v>
      </c>
      <c r="C541" t="e">
        <f>REPROFILE!#REF!</f>
        <v>#REF!</v>
      </c>
      <c r="D541" t="e">
        <f>REPROFILE!#REF!</f>
        <v>#REF!</v>
      </c>
      <c r="E541" t="e">
        <f>REPROFILE!#REF!</f>
        <v>#REF!</v>
      </c>
      <c r="F541" t="e">
        <f>REPROFILE!#REF!</f>
        <v>#REF!</v>
      </c>
      <c r="G541" t="e">
        <f>REPROFILE!#REF!</f>
        <v>#REF!</v>
      </c>
      <c r="H541" t="e">
        <f>REPROFILE!#REF!</f>
        <v>#REF!</v>
      </c>
      <c r="I541" t="e">
        <f>REPROFILE!#REF!</f>
        <v>#REF!</v>
      </c>
    </row>
    <row r="542" spans="1:9" x14ac:dyDescent="0.25">
      <c r="A542" t="str">
        <f>REPROFILE!A532</f>
        <v>A564</v>
      </c>
      <c r="B542">
        <f>REPROFILE!B532</f>
        <v>5</v>
      </c>
      <c r="C542" t="str">
        <f>REPROFILE!C532</f>
        <v>21D1B04</v>
      </c>
      <c r="D542" t="str">
        <f>REPROFILE!D532</f>
        <v>C</v>
      </c>
      <c r="E542">
        <f>REPROFILE!E532</f>
        <v>1</v>
      </c>
      <c r="F542">
        <f>REPROFILE!F532</f>
        <v>1</v>
      </c>
      <c r="G542" t="str">
        <f>REPROFILE!G532</f>
        <v>21D1B04</v>
      </c>
      <c r="H542" t="str">
        <f>REPROFILE!H532</f>
        <v>C</v>
      </c>
      <c r="I542">
        <f>REPROFILE!I532</f>
        <v>1</v>
      </c>
    </row>
    <row r="543" spans="1:9" x14ac:dyDescent="0.25">
      <c r="A543" t="str">
        <f>REPROFILE!A533</f>
        <v>A565</v>
      </c>
      <c r="B543">
        <f>REPROFILE!B533</f>
        <v>50</v>
      </c>
      <c r="C543" t="str">
        <f>REPROFILE!C533</f>
        <v>21D1C01</v>
      </c>
      <c r="D543" t="str">
        <f>REPROFILE!D533</f>
        <v>C</v>
      </c>
      <c r="E543">
        <f>REPROFILE!E533</f>
        <v>1</v>
      </c>
      <c r="F543">
        <f>REPROFILE!F533</f>
        <v>1</v>
      </c>
      <c r="G543" t="str">
        <f>REPROFILE!G533</f>
        <v>21D1C01</v>
      </c>
      <c r="H543" t="str">
        <f>REPROFILE!H533</f>
        <v>C</v>
      </c>
      <c r="I543">
        <f>REPROFILE!I533</f>
        <v>1</v>
      </c>
    </row>
    <row r="544" spans="1:9" x14ac:dyDescent="0.25">
      <c r="A544" t="str">
        <f>REPROFILE!A534</f>
        <v>A566</v>
      </c>
      <c r="B544">
        <f>REPROFILE!B534</f>
        <v>5</v>
      </c>
      <c r="C544" t="str">
        <f>REPROFILE!C534</f>
        <v>21D1C02</v>
      </c>
      <c r="D544" t="str">
        <f>REPROFILE!D534</f>
        <v>C</v>
      </c>
      <c r="E544">
        <f>REPROFILE!E534</f>
        <v>1</v>
      </c>
      <c r="F544">
        <f>REPROFILE!F534</f>
        <v>1</v>
      </c>
      <c r="G544" t="str">
        <f>REPROFILE!G534</f>
        <v>21D1C02</v>
      </c>
      <c r="H544" t="str">
        <f>REPROFILE!H534</f>
        <v>C</v>
      </c>
      <c r="I544">
        <f>REPROFILE!I534</f>
        <v>1</v>
      </c>
    </row>
    <row r="545" spans="1:9" x14ac:dyDescent="0.25">
      <c r="A545" t="str">
        <f>REPROFILE!A535</f>
        <v>A567</v>
      </c>
      <c r="B545">
        <f>REPROFILE!B535</f>
        <v>10</v>
      </c>
      <c r="C545" t="str">
        <f>REPROFILE!C535</f>
        <v>21D1C03</v>
      </c>
      <c r="D545" t="str">
        <f>REPROFILE!D535</f>
        <v>C</v>
      </c>
      <c r="E545">
        <f>REPROFILE!E535</f>
        <v>1</v>
      </c>
      <c r="F545">
        <f>REPROFILE!F535</f>
        <v>1</v>
      </c>
      <c r="G545" t="str">
        <f>REPROFILE!G535</f>
        <v>21D1C03</v>
      </c>
      <c r="H545" t="str">
        <f>REPROFILE!H535</f>
        <v>C</v>
      </c>
      <c r="I545">
        <f>REPROFILE!I535</f>
        <v>1</v>
      </c>
    </row>
    <row r="546" spans="1:9" x14ac:dyDescent="0.25">
      <c r="A546" t="str">
        <f>REPROFILE!A536</f>
        <v>A568</v>
      </c>
      <c r="B546">
        <f>REPROFILE!B536</f>
        <v>5</v>
      </c>
      <c r="C546" t="str">
        <f>REPROFILE!C536</f>
        <v>21D1C04</v>
      </c>
      <c r="D546" t="str">
        <f>REPROFILE!D536</f>
        <v>C</v>
      </c>
      <c r="E546">
        <f>REPROFILE!E536</f>
        <v>1</v>
      </c>
      <c r="F546">
        <f>REPROFILE!F536</f>
        <v>1</v>
      </c>
      <c r="G546" t="str">
        <f>REPROFILE!G536</f>
        <v>21D1C04</v>
      </c>
      <c r="H546" t="str">
        <f>REPROFILE!H536</f>
        <v>C</v>
      </c>
      <c r="I546">
        <f>REPROFILE!I536</f>
        <v>1</v>
      </c>
    </row>
    <row r="547" spans="1:9" x14ac:dyDescent="0.25">
      <c r="A547" t="str">
        <f>REPROFILE!A537</f>
        <v>A570</v>
      </c>
      <c r="B547">
        <f>REPROFILE!B537</f>
        <v>5</v>
      </c>
      <c r="C547" t="str">
        <f>REPROFILE!C537</f>
        <v>21D1C05</v>
      </c>
      <c r="D547" t="str">
        <f>REPROFILE!D537</f>
        <v>C</v>
      </c>
      <c r="E547">
        <f>REPROFILE!E537</f>
        <v>1</v>
      </c>
      <c r="F547">
        <f>REPROFILE!F537</f>
        <v>1</v>
      </c>
      <c r="G547" t="str">
        <f>REPROFILE!G537</f>
        <v>21D1C05</v>
      </c>
      <c r="H547" t="str">
        <f>REPROFILE!H537</f>
        <v>C</v>
      </c>
      <c r="I547">
        <f>REPROFILE!I537</f>
        <v>1</v>
      </c>
    </row>
    <row r="548" spans="1:9" x14ac:dyDescent="0.25">
      <c r="A548" t="str">
        <f>REPROFILE!A538</f>
        <v>A572</v>
      </c>
      <c r="B548">
        <f>REPROFILE!B538</f>
        <v>1</v>
      </c>
      <c r="C548" t="str">
        <f>REPROFILE!C538</f>
        <v>21D1D03</v>
      </c>
      <c r="D548" t="str">
        <f>REPROFILE!D538</f>
        <v>C</v>
      </c>
      <c r="E548">
        <f>REPROFILE!E538</f>
        <v>1</v>
      </c>
      <c r="F548">
        <f>REPROFILE!F538</f>
        <v>1</v>
      </c>
      <c r="G548" t="str">
        <f>REPROFILE!G538</f>
        <v>21D1D03</v>
      </c>
      <c r="H548" t="str">
        <f>REPROFILE!H538</f>
        <v>C</v>
      </c>
      <c r="I548">
        <f>REPROFILE!I538</f>
        <v>1</v>
      </c>
    </row>
    <row r="549" spans="1:9" x14ac:dyDescent="0.25">
      <c r="A549" t="str">
        <f>REPROFILE!A539</f>
        <v>A573</v>
      </c>
      <c r="B549">
        <f>REPROFILE!B539</f>
        <v>1</v>
      </c>
      <c r="C549" t="str">
        <f>REPROFILE!C539</f>
        <v>21D1D04</v>
      </c>
      <c r="D549" t="str">
        <f>REPROFILE!D539</f>
        <v>C</v>
      </c>
      <c r="E549">
        <f>REPROFILE!E539</f>
        <v>1</v>
      </c>
      <c r="F549">
        <f>REPROFILE!F539</f>
        <v>1</v>
      </c>
      <c r="G549" t="str">
        <f>REPROFILE!G539</f>
        <v>21D1D04</v>
      </c>
      <c r="H549" t="str">
        <f>REPROFILE!H539</f>
        <v>C</v>
      </c>
      <c r="I549">
        <f>REPROFILE!I539</f>
        <v>1</v>
      </c>
    </row>
    <row r="550" spans="1:9" x14ac:dyDescent="0.25">
      <c r="A550" t="str">
        <f>REPROFILE!A540</f>
        <v>A574</v>
      </c>
      <c r="B550">
        <f>REPROFILE!B540</f>
        <v>10</v>
      </c>
      <c r="C550" t="str">
        <f>REPROFILE!C540</f>
        <v>21D1D05</v>
      </c>
      <c r="D550" t="str">
        <f>REPROFILE!D540</f>
        <v>C</v>
      </c>
      <c r="E550">
        <f>REPROFILE!E540</f>
        <v>1</v>
      </c>
      <c r="F550">
        <f>REPROFILE!F540</f>
        <v>1</v>
      </c>
      <c r="G550" t="str">
        <f>REPROFILE!G540</f>
        <v>21D1D05</v>
      </c>
      <c r="H550" t="str">
        <f>REPROFILE!H540</f>
        <v>C</v>
      </c>
      <c r="I550">
        <f>REPROFILE!I540</f>
        <v>1</v>
      </c>
    </row>
    <row r="551" spans="1:9" x14ac:dyDescent="0.25">
      <c r="A551" t="str">
        <f>REPROFILE!A541</f>
        <v>A575</v>
      </c>
      <c r="B551">
        <f>REPROFILE!B541</f>
        <v>1</v>
      </c>
      <c r="C551" t="str">
        <f>REPROFILE!C541</f>
        <v>21D21</v>
      </c>
      <c r="D551" t="str">
        <f>REPROFILE!D541</f>
        <v>C</v>
      </c>
      <c r="E551">
        <f>REPROFILE!E541</f>
        <v>1</v>
      </c>
      <c r="F551">
        <f>REPROFILE!F541</f>
        <v>1</v>
      </c>
      <c r="G551" t="str">
        <f>REPROFILE!G541</f>
        <v>21D21</v>
      </c>
      <c r="H551" t="str">
        <f>REPROFILE!H541</f>
        <v>C</v>
      </c>
      <c r="I551">
        <f>REPROFILE!I541</f>
        <v>1</v>
      </c>
    </row>
    <row r="552" spans="1:9" x14ac:dyDescent="0.25">
      <c r="A552" t="str">
        <f>REPROFILE!A542</f>
        <v>A576</v>
      </c>
      <c r="B552">
        <f>REPROFILE!B542</f>
        <v>1</v>
      </c>
      <c r="C552" t="str">
        <f>REPROFILE!C542</f>
        <v>21D23</v>
      </c>
      <c r="D552" t="str">
        <f>REPROFILE!D542</f>
        <v>C</v>
      </c>
      <c r="E552">
        <f>REPROFILE!E542</f>
        <v>1</v>
      </c>
      <c r="F552">
        <f>REPROFILE!F542</f>
        <v>1</v>
      </c>
      <c r="G552" t="str">
        <f>REPROFILE!G542</f>
        <v>21D23</v>
      </c>
      <c r="H552" t="str">
        <f>REPROFILE!H542</f>
        <v>C</v>
      </c>
      <c r="I552">
        <f>REPROFILE!I542</f>
        <v>1</v>
      </c>
    </row>
    <row r="553" spans="1:9" x14ac:dyDescent="0.25">
      <c r="A553" t="str">
        <f>REPROFILE!A543</f>
        <v>A578</v>
      </c>
      <c r="B553">
        <f>REPROFILE!B543</f>
        <v>1</v>
      </c>
      <c r="C553" t="str">
        <f>REPROFILE!C543</f>
        <v>21D27</v>
      </c>
      <c r="D553" t="str">
        <f>REPROFILE!D543</f>
        <v>C</v>
      </c>
      <c r="E553">
        <f>REPROFILE!E543</f>
        <v>1</v>
      </c>
      <c r="F553">
        <f>REPROFILE!F543</f>
        <v>1</v>
      </c>
      <c r="G553" t="str">
        <f>REPROFILE!G543</f>
        <v>21D27</v>
      </c>
      <c r="H553" t="str">
        <f>REPROFILE!H543</f>
        <v>C</v>
      </c>
      <c r="I553">
        <f>REPROFILE!I543</f>
        <v>1</v>
      </c>
    </row>
    <row r="554" spans="1:9" x14ac:dyDescent="0.25">
      <c r="A554" t="str">
        <f>REPROFILE!A544</f>
        <v>A579</v>
      </c>
      <c r="B554">
        <f>REPROFILE!B544</f>
        <v>1</v>
      </c>
      <c r="C554" t="str">
        <f>REPROFILE!C544</f>
        <v>21D29</v>
      </c>
      <c r="D554" t="str">
        <f>REPROFILE!D544</f>
        <v>C</v>
      </c>
      <c r="E554">
        <f>REPROFILE!E544</f>
        <v>1</v>
      </c>
      <c r="F554">
        <f>REPROFILE!F544</f>
        <v>1</v>
      </c>
      <c r="G554" t="str">
        <f>REPROFILE!G544</f>
        <v>21D29</v>
      </c>
      <c r="H554" t="str">
        <f>REPROFILE!H544</f>
        <v>C</v>
      </c>
      <c r="I554">
        <f>REPROFILE!I544</f>
        <v>1</v>
      </c>
    </row>
    <row r="555" spans="1:9" x14ac:dyDescent="0.25">
      <c r="A555" t="str">
        <f>REPROFILE!A545</f>
        <v>A580</v>
      </c>
      <c r="B555">
        <f>REPROFILE!B545</f>
        <v>5</v>
      </c>
      <c r="C555" t="str">
        <f>REPROFILE!C545</f>
        <v>21D2C01</v>
      </c>
      <c r="D555" t="str">
        <f>REPROFILE!D545</f>
        <v>C</v>
      </c>
      <c r="E555">
        <f>REPROFILE!E545</f>
        <v>1</v>
      </c>
      <c r="F555">
        <f>REPROFILE!F545</f>
        <v>1</v>
      </c>
      <c r="G555" t="str">
        <f>REPROFILE!G545</f>
        <v>21D2C01</v>
      </c>
      <c r="H555" t="str">
        <f>REPROFILE!H545</f>
        <v>C</v>
      </c>
      <c r="I555">
        <f>REPROFILE!I545</f>
        <v>1</v>
      </c>
    </row>
    <row r="556" spans="1:9" x14ac:dyDescent="0.25">
      <c r="A556" t="str">
        <f>REPROFILE!A546</f>
        <v>A581</v>
      </c>
      <c r="B556">
        <f>REPROFILE!B546</f>
        <v>1</v>
      </c>
      <c r="C556" t="str">
        <f>REPROFILE!C546</f>
        <v>21D2D01</v>
      </c>
      <c r="D556" t="str">
        <f>REPROFILE!D546</f>
        <v>C</v>
      </c>
      <c r="E556">
        <f>REPROFILE!E546</f>
        <v>1</v>
      </c>
      <c r="F556">
        <f>REPROFILE!F546</f>
        <v>1</v>
      </c>
      <c r="G556" t="str">
        <f>REPROFILE!G546</f>
        <v>21D2D01</v>
      </c>
      <c r="H556" t="str">
        <f>REPROFILE!H546</f>
        <v>C</v>
      </c>
      <c r="I556">
        <f>REPROFILE!I546</f>
        <v>1</v>
      </c>
    </row>
    <row r="557" spans="1:9" x14ac:dyDescent="0.25">
      <c r="A557" t="str">
        <f>REPROFILE!A547</f>
        <v>A582</v>
      </c>
      <c r="B557">
        <f>REPROFILE!B547</f>
        <v>1</v>
      </c>
      <c r="C557" t="str">
        <f>REPROFILE!C547</f>
        <v>21D31</v>
      </c>
      <c r="D557" t="str">
        <f>REPROFILE!D547</f>
        <v>C</v>
      </c>
      <c r="E557">
        <f>REPROFILE!E547</f>
        <v>1</v>
      </c>
      <c r="F557">
        <f>REPROFILE!F547</f>
        <v>1</v>
      </c>
      <c r="G557" t="str">
        <f>REPROFILE!G547</f>
        <v>21D31</v>
      </c>
      <c r="H557" t="str">
        <f>REPROFILE!H547</f>
        <v>C</v>
      </c>
      <c r="I557">
        <f>REPROFILE!I547</f>
        <v>1</v>
      </c>
    </row>
    <row r="558" spans="1:9" x14ac:dyDescent="0.25">
      <c r="A558" t="str">
        <f>REPROFILE!A548</f>
        <v>A583</v>
      </c>
      <c r="B558">
        <f>REPROFILE!B548</f>
        <v>1</v>
      </c>
      <c r="C558" t="str">
        <f>REPROFILE!C548</f>
        <v>21D33</v>
      </c>
      <c r="D558" t="str">
        <f>REPROFILE!D548</f>
        <v>C</v>
      </c>
      <c r="E558">
        <f>REPROFILE!E548</f>
        <v>1</v>
      </c>
      <c r="F558">
        <f>REPROFILE!F548</f>
        <v>1</v>
      </c>
      <c r="G558" t="str">
        <f>REPROFILE!G548</f>
        <v>21D33</v>
      </c>
      <c r="H558" t="str">
        <f>REPROFILE!H548</f>
        <v>C</v>
      </c>
      <c r="I558">
        <f>REPROFILE!I548</f>
        <v>1</v>
      </c>
    </row>
    <row r="559" spans="1:9" x14ac:dyDescent="0.25">
      <c r="A559" t="str">
        <f>REPROFILE!A549</f>
        <v>A584</v>
      </c>
      <c r="B559">
        <f>REPROFILE!B549</f>
        <v>1</v>
      </c>
      <c r="C559" t="str">
        <f>REPROFILE!C549</f>
        <v>21D41</v>
      </c>
      <c r="D559" t="str">
        <f>REPROFILE!D549</f>
        <v>C</v>
      </c>
      <c r="E559">
        <f>REPROFILE!E549</f>
        <v>1</v>
      </c>
      <c r="F559">
        <f>REPROFILE!F549</f>
        <v>1</v>
      </c>
      <c r="G559" t="str">
        <f>REPROFILE!G549</f>
        <v>21D41</v>
      </c>
      <c r="H559" t="str">
        <f>REPROFILE!H549</f>
        <v>C</v>
      </c>
      <c r="I559">
        <f>REPROFILE!I549</f>
        <v>1</v>
      </c>
    </row>
    <row r="560" spans="1:9" x14ac:dyDescent="0.25">
      <c r="A560" t="str">
        <f>REPROFILE!A550</f>
        <v>A585</v>
      </c>
      <c r="B560">
        <f>REPROFILE!B550</f>
        <v>1</v>
      </c>
      <c r="C560" t="str">
        <f>REPROFILE!C550</f>
        <v>21D43</v>
      </c>
      <c r="D560" t="str">
        <f>REPROFILE!D550</f>
        <v>C</v>
      </c>
      <c r="E560">
        <f>REPROFILE!E550</f>
        <v>1</v>
      </c>
      <c r="F560">
        <f>REPROFILE!F550</f>
        <v>1</v>
      </c>
      <c r="G560" t="str">
        <f>REPROFILE!G550</f>
        <v>21D43</v>
      </c>
      <c r="H560" t="str">
        <f>REPROFILE!H550</f>
        <v>C</v>
      </c>
      <c r="I560">
        <f>REPROFILE!I550</f>
        <v>1</v>
      </c>
    </row>
    <row r="561" spans="1:9" x14ac:dyDescent="0.25">
      <c r="A561" t="str">
        <f>REPROFILE!A551</f>
        <v>A586</v>
      </c>
      <c r="B561">
        <f>REPROFILE!B551</f>
        <v>1</v>
      </c>
      <c r="C561" t="str">
        <f>REPROFILE!C551</f>
        <v>21D45</v>
      </c>
      <c r="D561" t="str">
        <f>REPROFILE!D551</f>
        <v>C</v>
      </c>
      <c r="E561">
        <f>REPROFILE!E551</f>
        <v>1</v>
      </c>
      <c r="F561">
        <f>REPROFILE!F551</f>
        <v>1</v>
      </c>
      <c r="G561" t="str">
        <f>REPROFILE!G551</f>
        <v>21D45</v>
      </c>
      <c r="H561" t="str">
        <f>REPROFILE!H551</f>
        <v>C</v>
      </c>
      <c r="I561">
        <f>REPROFILE!I551</f>
        <v>1</v>
      </c>
    </row>
    <row r="562" spans="1:9" x14ac:dyDescent="0.25">
      <c r="A562" t="str">
        <f>REPROFILE!A552</f>
        <v>A587</v>
      </c>
      <c r="B562">
        <f>REPROFILE!B552</f>
        <v>1</v>
      </c>
      <c r="C562" t="str">
        <f>REPROFILE!C552</f>
        <v>21D47</v>
      </c>
      <c r="D562" t="str">
        <f>REPROFILE!D552</f>
        <v>C</v>
      </c>
      <c r="E562">
        <f>REPROFILE!E552</f>
        <v>1</v>
      </c>
      <c r="F562">
        <f>REPROFILE!F552</f>
        <v>1</v>
      </c>
      <c r="G562" t="str">
        <f>REPROFILE!G552</f>
        <v>21D47</v>
      </c>
      <c r="H562" t="str">
        <f>REPROFILE!H552</f>
        <v>C</v>
      </c>
      <c r="I562">
        <f>REPROFILE!I552</f>
        <v>1</v>
      </c>
    </row>
    <row r="563" spans="1:9" x14ac:dyDescent="0.25">
      <c r="A563" t="str">
        <f>REPROFILE!A553</f>
        <v>A588</v>
      </c>
      <c r="B563">
        <f>REPROFILE!B553</f>
        <v>1</v>
      </c>
      <c r="C563" t="str">
        <f>REPROFILE!C553</f>
        <v>21D49</v>
      </c>
      <c r="D563" t="str">
        <f>REPROFILE!D553</f>
        <v>C</v>
      </c>
      <c r="E563">
        <f>REPROFILE!E553</f>
        <v>1</v>
      </c>
      <c r="F563">
        <f>REPROFILE!F553</f>
        <v>1</v>
      </c>
      <c r="G563" t="str">
        <f>REPROFILE!G553</f>
        <v>21D49</v>
      </c>
      <c r="H563" t="str">
        <f>REPROFILE!H553</f>
        <v>C</v>
      </c>
      <c r="I563">
        <f>REPROFILE!I553</f>
        <v>1</v>
      </c>
    </row>
    <row r="564" spans="1:9" x14ac:dyDescent="0.25">
      <c r="A564" t="str">
        <f>REPROFILE!A554</f>
        <v>A589</v>
      </c>
      <c r="B564">
        <f>REPROFILE!B554</f>
        <v>1</v>
      </c>
      <c r="C564" t="str">
        <f>REPROFILE!C554</f>
        <v>21D4B01</v>
      </c>
      <c r="D564" t="str">
        <f>REPROFILE!D554</f>
        <v>C</v>
      </c>
      <c r="E564">
        <f>REPROFILE!E554</f>
        <v>1</v>
      </c>
      <c r="F564">
        <f>REPROFILE!F554</f>
        <v>1</v>
      </c>
      <c r="G564" t="str">
        <f>REPROFILE!G554</f>
        <v>21D4B01</v>
      </c>
      <c r="H564" t="str">
        <f>REPROFILE!H554</f>
        <v>C</v>
      </c>
      <c r="I564">
        <f>REPROFILE!I554</f>
        <v>1</v>
      </c>
    </row>
    <row r="565" spans="1:9" x14ac:dyDescent="0.25">
      <c r="A565" t="str">
        <f>REPROFILE!A555</f>
        <v>A590</v>
      </c>
      <c r="B565">
        <f>REPROFILE!B555</f>
        <v>1</v>
      </c>
      <c r="C565" t="str">
        <f>REPROFILE!C555</f>
        <v>21D4B05</v>
      </c>
      <c r="D565" t="str">
        <f>REPROFILE!D555</f>
        <v>C</v>
      </c>
      <c r="E565">
        <f>REPROFILE!E555</f>
        <v>1</v>
      </c>
      <c r="F565">
        <f>REPROFILE!F555</f>
        <v>1</v>
      </c>
      <c r="G565" t="str">
        <f>REPROFILE!G555</f>
        <v>21D4B05</v>
      </c>
      <c r="H565" t="str">
        <f>REPROFILE!H555</f>
        <v>C</v>
      </c>
      <c r="I565">
        <f>REPROFILE!I555</f>
        <v>1</v>
      </c>
    </row>
    <row r="566" spans="1:9" x14ac:dyDescent="0.25">
      <c r="A566" t="str">
        <f>REPROFILE!A556</f>
        <v>A591</v>
      </c>
      <c r="B566">
        <f>REPROFILE!B556</f>
        <v>1</v>
      </c>
      <c r="C566" t="str">
        <f>REPROFILE!C556</f>
        <v>21D4D03</v>
      </c>
      <c r="D566" t="str">
        <f>REPROFILE!D556</f>
        <v>C</v>
      </c>
      <c r="E566">
        <f>REPROFILE!E556</f>
        <v>1</v>
      </c>
      <c r="F566">
        <f>REPROFILE!F556</f>
        <v>1</v>
      </c>
      <c r="G566" t="str">
        <f>REPROFILE!G556</f>
        <v>21D4D03</v>
      </c>
      <c r="H566" t="str">
        <f>REPROFILE!H556</f>
        <v>C</v>
      </c>
      <c r="I566">
        <f>REPROFILE!I556</f>
        <v>1</v>
      </c>
    </row>
    <row r="567" spans="1:9" x14ac:dyDescent="0.25">
      <c r="A567" t="str">
        <f>REPROFILE!A557</f>
        <v>A592</v>
      </c>
      <c r="B567">
        <f>REPROFILE!B557</f>
        <v>1</v>
      </c>
      <c r="C567" t="str">
        <f>REPROFILE!C557</f>
        <v>21D51</v>
      </c>
      <c r="D567" t="str">
        <f>REPROFILE!D557</f>
        <v>C</v>
      </c>
      <c r="E567">
        <f>REPROFILE!E557</f>
        <v>1</v>
      </c>
      <c r="F567">
        <f>REPROFILE!F557</f>
        <v>1</v>
      </c>
      <c r="G567" t="str">
        <f>REPROFILE!G557</f>
        <v>21D51</v>
      </c>
      <c r="H567" t="str">
        <f>REPROFILE!H557</f>
        <v>C</v>
      </c>
      <c r="I567">
        <f>REPROFILE!I557</f>
        <v>1</v>
      </c>
    </row>
    <row r="568" spans="1:9" x14ac:dyDescent="0.25">
      <c r="A568" t="str">
        <f>REPROFILE!A558</f>
        <v>A593</v>
      </c>
      <c r="B568">
        <f>REPROFILE!B558</f>
        <v>1</v>
      </c>
      <c r="C568" t="str">
        <f>REPROFILE!C558</f>
        <v>21D53</v>
      </c>
      <c r="D568" t="str">
        <f>REPROFILE!D558</f>
        <v>C</v>
      </c>
      <c r="E568">
        <f>REPROFILE!E558</f>
        <v>1</v>
      </c>
      <c r="F568">
        <f>REPROFILE!F558</f>
        <v>1</v>
      </c>
      <c r="G568" t="str">
        <f>REPROFILE!G558</f>
        <v>21D53</v>
      </c>
      <c r="H568" t="str">
        <f>REPROFILE!H558</f>
        <v>C</v>
      </c>
      <c r="I568">
        <f>REPROFILE!I558</f>
        <v>1</v>
      </c>
    </row>
    <row r="569" spans="1:9" x14ac:dyDescent="0.25">
      <c r="A569" t="str">
        <f>REPROFILE!A559</f>
        <v>A594</v>
      </c>
      <c r="B569">
        <f>REPROFILE!B559</f>
        <v>1</v>
      </c>
      <c r="C569" t="str">
        <f>REPROFILE!C559</f>
        <v>21D5B03</v>
      </c>
      <c r="D569" t="str">
        <f>REPROFILE!D559</f>
        <v>C</v>
      </c>
      <c r="E569">
        <f>REPROFILE!E559</f>
        <v>1</v>
      </c>
      <c r="F569">
        <f>REPROFILE!F559</f>
        <v>1</v>
      </c>
      <c r="G569" t="str">
        <f>REPROFILE!G559</f>
        <v>21D5B03</v>
      </c>
      <c r="H569" t="str">
        <f>REPROFILE!H559</f>
        <v>C</v>
      </c>
      <c r="I569">
        <f>REPROFILE!I559</f>
        <v>1</v>
      </c>
    </row>
    <row r="570" spans="1:9" x14ac:dyDescent="0.25">
      <c r="A570" t="str">
        <f>REPROFILE!A560</f>
        <v>A595</v>
      </c>
      <c r="B570">
        <f>REPROFILE!B560</f>
        <v>1</v>
      </c>
      <c r="C570" t="str">
        <f>REPROFILE!C560</f>
        <v>21D5C02</v>
      </c>
      <c r="D570" t="str">
        <f>REPROFILE!D560</f>
        <v>C</v>
      </c>
      <c r="E570">
        <f>REPROFILE!E560</f>
        <v>1</v>
      </c>
      <c r="F570">
        <f>REPROFILE!F560</f>
        <v>1</v>
      </c>
      <c r="G570" t="str">
        <f>REPROFILE!G560</f>
        <v>21D5C02</v>
      </c>
      <c r="H570" t="str">
        <f>REPROFILE!H560</f>
        <v>C</v>
      </c>
      <c r="I570">
        <f>REPROFILE!I560</f>
        <v>1</v>
      </c>
    </row>
    <row r="571" spans="1:9" x14ac:dyDescent="0.25">
      <c r="A571" t="str">
        <f>REPROFILE!A561</f>
        <v>A596</v>
      </c>
      <c r="B571">
        <f>REPROFILE!B561</f>
        <v>1</v>
      </c>
      <c r="C571" t="str">
        <f>REPROFILE!C561</f>
        <v>21D5C04</v>
      </c>
      <c r="D571" t="str">
        <f>REPROFILE!D561</f>
        <v>C</v>
      </c>
      <c r="E571">
        <f>REPROFILE!E561</f>
        <v>1</v>
      </c>
      <c r="F571">
        <f>REPROFILE!F561</f>
        <v>1</v>
      </c>
      <c r="G571" t="str">
        <f>REPROFILE!G561</f>
        <v>21D5C04</v>
      </c>
      <c r="H571" t="str">
        <f>REPROFILE!H561</f>
        <v>C</v>
      </c>
      <c r="I571">
        <f>REPROFILE!I561</f>
        <v>1</v>
      </c>
    </row>
    <row r="572" spans="1:9" x14ac:dyDescent="0.25">
      <c r="A572" t="str">
        <f>REPROFILE!A562</f>
        <v>A597</v>
      </c>
      <c r="B572">
        <f>REPROFILE!B562</f>
        <v>1</v>
      </c>
      <c r="C572" t="str">
        <f>REPROFILE!C562</f>
        <v>21D5D05</v>
      </c>
      <c r="D572" t="str">
        <f>REPROFILE!D562</f>
        <v>C</v>
      </c>
      <c r="E572">
        <f>REPROFILE!E562</f>
        <v>1</v>
      </c>
      <c r="F572">
        <f>REPROFILE!F562</f>
        <v>1</v>
      </c>
      <c r="G572" t="str">
        <f>REPROFILE!G562</f>
        <v>21D5D05</v>
      </c>
      <c r="H572" t="str">
        <f>REPROFILE!H562</f>
        <v>C</v>
      </c>
      <c r="I572">
        <f>REPROFILE!I562</f>
        <v>1</v>
      </c>
    </row>
    <row r="573" spans="1:9" x14ac:dyDescent="0.25">
      <c r="A573" t="str">
        <f>REPROFILE!A563</f>
        <v>A598</v>
      </c>
      <c r="B573">
        <f>REPROFILE!B563</f>
        <v>1</v>
      </c>
      <c r="C573" t="str">
        <f>REPROFILE!C563</f>
        <v>22C01</v>
      </c>
      <c r="D573" t="str">
        <f>REPROFILE!D563</f>
        <v>C</v>
      </c>
      <c r="E573">
        <f>REPROFILE!E563</f>
        <v>1</v>
      </c>
      <c r="F573">
        <f>REPROFILE!F563</f>
        <v>1</v>
      </c>
      <c r="G573" t="str">
        <f>REPROFILE!G563</f>
        <v>22C01</v>
      </c>
      <c r="H573" t="str">
        <f>REPROFILE!H563</f>
        <v>C</v>
      </c>
      <c r="I573">
        <f>REPROFILE!I563</f>
        <v>1</v>
      </c>
    </row>
    <row r="574" spans="1:9" x14ac:dyDescent="0.25">
      <c r="A574" t="str">
        <f>REPROFILE!A564</f>
        <v>A599</v>
      </c>
      <c r="B574">
        <f>REPROFILE!B564</f>
        <v>1</v>
      </c>
      <c r="C574" t="str">
        <f>REPROFILE!C564</f>
        <v>22C03</v>
      </c>
      <c r="D574" t="str">
        <f>REPROFILE!D564</f>
        <v>C</v>
      </c>
      <c r="E574">
        <f>REPROFILE!E564</f>
        <v>1</v>
      </c>
      <c r="F574">
        <f>REPROFILE!F564</f>
        <v>1</v>
      </c>
      <c r="G574" t="str">
        <f>REPROFILE!G564</f>
        <v>22C03</v>
      </c>
      <c r="H574" t="str">
        <f>REPROFILE!H564</f>
        <v>C</v>
      </c>
      <c r="I574">
        <f>REPROFILE!I564</f>
        <v>1</v>
      </c>
    </row>
    <row r="575" spans="1:9" x14ac:dyDescent="0.25">
      <c r="A575" t="str">
        <f>REPROFILE!A565</f>
        <v>A600</v>
      </c>
      <c r="B575">
        <f>REPROFILE!B565</f>
        <v>1</v>
      </c>
      <c r="C575" t="str">
        <f>REPROFILE!C565</f>
        <v>22C05</v>
      </c>
      <c r="D575" t="str">
        <f>REPROFILE!D565</f>
        <v>C</v>
      </c>
      <c r="E575">
        <f>REPROFILE!E565</f>
        <v>1</v>
      </c>
      <c r="F575">
        <f>REPROFILE!F565</f>
        <v>1</v>
      </c>
      <c r="G575" t="str">
        <f>REPROFILE!G565</f>
        <v>22C05</v>
      </c>
      <c r="H575" t="str">
        <f>REPROFILE!H565</f>
        <v>C</v>
      </c>
      <c r="I575">
        <f>REPROFILE!I565</f>
        <v>1</v>
      </c>
    </row>
    <row r="576" spans="1:9" x14ac:dyDescent="0.25">
      <c r="A576" t="str">
        <f>REPROFILE!A566</f>
        <v>A601</v>
      </c>
      <c r="B576">
        <f>REPROFILE!B566</f>
        <v>1</v>
      </c>
      <c r="C576" t="str">
        <f>REPROFILE!C566</f>
        <v>22C07</v>
      </c>
      <c r="D576" t="str">
        <f>REPROFILE!D566</f>
        <v>C</v>
      </c>
      <c r="E576">
        <f>REPROFILE!E566</f>
        <v>1</v>
      </c>
      <c r="F576">
        <f>REPROFILE!F566</f>
        <v>1</v>
      </c>
      <c r="G576" t="str">
        <f>REPROFILE!G566</f>
        <v>22C07</v>
      </c>
      <c r="H576" t="str">
        <f>REPROFILE!H566</f>
        <v>C</v>
      </c>
      <c r="I576">
        <f>REPROFILE!I566</f>
        <v>1</v>
      </c>
    </row>
    <row r="577" spans="1:9" x14ac:dyDescent="0.25">
      <c r="A577" t="str">
        <f>REPROFILE!A567</f>
        <v>A602</v>
      </c>
      <c r="B577">
        <f>REPROFILE!B567</f>
        <v>1</v>
      </c>
      <c r="C577" t="str">
        <f>REPROFILE!C567</f>
        <v>22C09</v>
      </c>
      <c r="D577" t="str">
        <f>REPROFILE!D567</f>
        <v>C</v>
      </c>
      <c r="E577">
        <f>REPROFILE!E567</f>
        <v>1</v>
      </c>
      <c r="F577">
        <f>REPROFILE!F567</f>
        <v>1</v>
      </c>
      <c r="G577" t="str">
        <f>REPROFILE!G567</f>
        <v>22C09</v>
      </c>
      <c r="H577" t="str">
        <f>REPROFILE!H567</f>
        <v>C</v>
      </c>
      <c r="I577">
        <f>REPROFILE!I567</f>
        <v>1</v>
      </c>
    </row>
    <row r="578" spans="1:9" x14ac:dyDescent="0.25">
      <c r="A578" t="str">
        <f>REPROFILE!A568</f>
        <v>A603</v>
      </c>
      <c r="B578">
        <f>REPROFILE!B568</f>
        <v>1</v>
      </c>
      <c r="C578" t="str">
        <f>REPROFILE!C568</f>
        <v>22C11</v>
      </c>
      <c r="D578" t="str">
        <f>REPROFILE!D568</f>
        <v>C</v>
      </c>
      <c r="E578">
        <f>REPROFILE!E568</f>
        <v>1</v>
      </c>
      <c r="F578">
        <f>REPROFILE!F568</f>
        <v>1</v>
      </c>
      <c r="G578" t="str">
        <f>REPROFILE!G568</f>
        <v>22C11</v>
      </c>
      <c r="H578" t="str">
        <f>REPROFILE!H568</f>
        <v>C</v>
      </c>
      <c r="I578">
        <f>REPROFILE!I568</f>
        <v>1</v>
      </c>
    </row>
    <row r="579" spans="1:9" x14ac:dyDescent="0.25">
      <c r="A579" t="str">
        <f>REPROFILE!A569</f>
        <v>A604</v>
      </c>
      <c r="B579">
        <f>REPROFILE!B569</f>
        <v>1</v>
      </c>
      <c r="C579" t="str">
        <f>REPROFILE!C569</f>
        <v>22C13</v>
      </c>
      <c r="D579" t="str">
        <f>REPROFILE!D569</f>
        <v>C</v>
      </c>
      <c r="E579">
        <f>REPROFILE!E569</f>
        <v>1</v>
      </c>
      <c r="F579">
        <f>REPROFILE!F569</f>
        <v>1</v>
      </c>
      <c r="G579" t="str">
        <f>REPROFILE!G569</f>
        <v>22C13</v>
      </c>
      <c r="H579" t="str">
        <f>REPROFILE!H569</f>
        <v>C</v>
      </c>
      <c r="I579">
        <f>REPROFILE!I569</f>
        <v>1</v>
      </c>
    </row>
    <row r="580" spans="1:9" x14ac:dyDescent="0.25">
      <c r="A580" t="str">
        <f>REPROFILE!A570</f>
        <v>A605</v>
      </c>
      <c r="B580">
        <f>REPROFILE!B570</f>
        <v>50</v>
      </c>
      <c r="C580" t="str">
        <f>REPROFILE!C570</f>
        <v>22C21</v>
      </c>
      <c r="D580" t="str">
        <f>REPROFILE!D570</f>
        <v>C</v>
      </c>
      <c r="E580">
        <f>REPROFILE!E570</f>
        <v>1</v>
      </c>
      <c r="F580">
        <f>REPROFILE!F570</f>
        <v>1</v>
      </c>
      <c r="G580" t="str">
        <f>REPROFILE!G570</f>
        <v>22C21</v>
      </c>
      <c r="H580" t="str">
        <f>REPROFILE!H570</f>
        <v>C</v>
      </c>
      <c r="I580">
        <f>REPROFILE!I570</f>
        <v>1</v>
      </c>
    </row>
    <row r="581" spans="1:9" x14ac:dyDescent="0.25">
      <c r="A581" t="str">
        <f>REPROFILE!A571</f>
        <v>A606</v>
      </c>
      <c r="B581">
        <f>REPROFILE!B571</f>
        <v>1</v>
      </c>
      <c r="C581" t="str">
        <f>REPROFILE!C571</f>
        <v>22C23</v>
      </c>
      <c r="D581" t="str">
        <f>REPROFILE!D571</f>
        <v>C</v>
      </c>
      <c r="E581">
        <f>REPROFILE!E571</f>
        <v>1</v>
      </c>
      <c r="F581">
        <f>REPROFILE!F571</f>
        <v>1</v>
      </c>
      <c r="G581" t="str">
        <f>REPROFILE!G571</f>
        <v>22C23</v>
      </c>
      <c r="H581" t="str">
        <f>REPROFILE!H571</f>
        <v>C</v>
      </c>
      <c r="I581">
        <f>REPROFILE!I571</f>
        <v>1</v>
      </c>
    </row>
    <row r="582" spans="1:9" x14ac:dyDescent="0.25">
      <c r="A582" t="str">
        <f>REPROFILE!A572</f>
        <v>A607</v>
      </c>
      <c r="B582">
        <f>REPROFILE!B572</f>
        <v>1</v>
      </c>
      <c r="C582" t="str">
        <f>REPROFILE!C572</f>
        <v>22C25</v>
      </c>
      <c r="D582" t="str">
        <f>REPROFILE!D572</f>
        <v>C</v>
      </c>
      <c r="E582">
        <f>REPROFILE!E572</f>
        <v>1</v>
      </c>
      <c r="F582">
        <f>REPROFILE!F572</f>
        <v>1</v>
      </c>
      <c r="G582" t="str">
        <f>REPROFILE!G572</f>
        <v>22C25</v>
      </c>
      <c r="H582" t="str">
        <f>REPROFILE!H572</f>
        <v>C</v>
      </c>
      <c r="I582">
        <f>REPROFILE!I572</f>
        <v>1</v>
      </c>
    </row>
    <row r="583" spans="1:9" x14ac:dyDescent="0.25">
      <c r="A583" t="str">
        <f>REPROFILE!A573</f>
        <v>A608</v>
      </c>
      <c r="B583">
        <f>REPROFILE!B573</f>
        <v>1</v>
      </c>
      <c r="C583" t="str">
        <f>REPROFILE!C573</f>
        <v>22C27</v>
      </c>
      <c r="D583" t="str">
        <f>REPROFILE!D573</f>
        <v>C</v>
      </c>
      <c r="E583">
        <f>REPROFILE!E573</f>
        <v>1</v>
      </c>
      <c r="F583">
        <f>REPROFILE!F573</f>
        <v>1</v>
      </c>
      <c r="G583" t="str">
        <f>REPROFILE!G573</f>
        <v>22C27</v>
      </c>
      <c r="H583" t="str">
        <f>REPROFILE!H573</f>
        <v>C</v>
      </c>
      <c r="I583">
        <f>REPROFILE!I573</f>
        <v>1</v>
      </c>
    </row>
    <row r="584" spans="1:9" x14ac:dyDescent="0.25">
      <c r="A584" t="str">
        <f>REPROFILE!A574</f>
        <v>A609</v>
      </c>
      <c r="B584">
        <f>REPROFILE!B574</f>
        <v>1</v>
      </c>
      <c r="C584" t="str">
        <f>REPROFILE!C574</f>
        <v>22C29</v>
      </c>
      <c r="D584" t="str">
        <f>REPROFILE!D574</f>
        <v>C</v>
      </c>
      <c r="E584">
        <f>REPROFILE!E574</f>
        <v>1</v>
      </c>
      <c r="F584">
        <f>REPROFILE!F574</f>
        <v>1</v>
      </c>
      <c r="G584" t="str">
        <f>REPROFILE!G574</f>
        <v>22C29</v>
      </c>
      <c r="H584" t="str">
        <f>REPROFILE!H574</f>
        <v>C</v>
      </c>
      <c r="I584">
        <f>REPROFILE!I574</f>
        <v>1</v>
      </c>
    </row>
    <row r="585" spans="1:9" x14ac:dyDescent="0.25">
      <c r="A585" t="str">
        <f>REPROFILE!A575</f>
        <v>A610</v>
      </c>
      <c r="B585">
        <f>REPROFILE!B575</f>
        <v>1</v>
      </c>
      <c r="C585" t="str">
        <f>REPROFILE!C575</f>
        <v>22C31</v>
      </c>
      <c r="D585" t="str">
        <f>REPROFILE!D575</f>
        <v>C</v>
      </c>
      <c r="E585">
        <f>REPROFILE!E575</f>
        <v>1</v>
      </c>
      <c r="F585">
        <f>REPROFILE!F575</f>
        <v>1</v>
      </c>
      <c r="G585" t="str">
        <f>REPROFILE!G575</f>
        <v>22C31</v>
      </c>
      <c r="H585" t="str">
        <f>REPROFILE!H575</f>
        <v>C</v>
      </c>
      <c r="I585">
        <f>REPROFILE!I575</f>
        <v>1</v>
      </c>
    </row>
    <row r="586" spans="1:9" x14ac:dyDescent="0.25">
      <c r="A586" t="str">
        <f>REPROFILE!A576</f>
        <v>A611</v>
      </c>
      <c r="B586">
        <f>REPROFILE!B576</f>
        <v>1</v>
      </c>
      <c r="C586" t="str">
        <f>REPROFILE!C576</f>
        <v>22C33</v>
      </c>
      <c r="D586" t="str">
        <f>REPROFILE!D576</f>
        <v>C</v>
      </c>
      <c r="E586">
        <f>REPROFILE!E576</f>
        <v>1</v>
      </c>
      <c r="F586">
        <f>REPROFILE!F576</f>
        <v>1</v>
      </c>
      <c r="G586" t="str">
        <f>REPROFILE!G576</f>
        <v>22C33</v>
      </c>
      <c r="H586" t="str">
        <f>REPROFILE!H576</f>
        <v>C</v>
      </c>
      <c r="I586">
        <f>REPROFILE!I576</f>
        <v>1</v>
      </c>
    </row>
    <row r="587" spans="1:9" x14ac:dyDescent="0.25">
      <c r="A587" t="str">
        <f>REPROFILE!A577</f>
        <v>A612</v>
      </c>
      <c r="B587">
        <f>REPROFILE!B577</f>
        <v>1</v>
      </c>
      <c r="C587" t="str">
        <f>REPROFILE!C577</f>
        <v>22D01</v>
      </c>
      <c r="D587" t="str">
        <f>REPROFILE!D577</f>
        <v>C</v>
      </c>
      <c r="E587">
        <f>REPROFILE!E577</f>
        <v>1</v>
      </c>
      <c r="F587">
        <f>REPROFILE!F577</f>
        <v>1</v>
      </c>
      <c r="G587" t="str">
        <f>REPROFILE!G577</f>
        <v>22D01</v>
      </c>
      <c r="H587" t="str">
        <f>REPROFILE!H577</f>
        <v>C</v>
      </c>
      <c r="I587">
        <f>REPROFILE!I577</f>
        <v>1</v>
      </c>
    </row>
    <row r="588" spans="1:9" x14ac:dyDescent="0.25">
      <c r="A588" t="str">
        <f>REPROFILE!A578</f>
        <v>A613</v>
      </c>
      <c r="B588">
        <f>REPROFILE!B578</f>
        <v>1</v>
      </c>
      <c r="C588" t="str">
        <f>REPROFILE!C578</f>
        <v>22D03</v>
      </c>
      <c r="D588" t="str">
        <f>REPROFILE!D578</f>
        <v>C</v>
      </c>
      <c r="E588">
        <f>REPROFILE!E578</f>
        <v>1</v>
      </c>
      <c r="F588">
        <f>REPROFILE!F578</f>
        <v>1</v>
      </c>
      <c r="G588" t="str">
        <f>REPROFILE!G578</f>
        <v>22D03</v>
      </c>
      <c r="H588" t="str">
        <f>REPROFILE!H578</f>
        <v>C</v>
      </c>
      <c r="I588">
        <f>REPROFILE!I578</f>
        <v>1</v>
      </c>
    </row>
    <row r="589" spans="1:9" x14ac:dyDescent="0.25">
      <c r="A589" t="str">
        <f>REPROFILE!A579</f>
        <v>A614</v>
      </c>
      <c r="B589">
        <f>REPROFILE!B579</f>
        <v>1</v>
      </c>
      <c r="C589" t="str">
        <f>REPROFILE!C579</f>
        <v>22D05</v>
      </c>
      <c r="D589" t="str">
        <f>REPROFILE!D579</f>
        <v>C</v>
      </c>
      <c r="E589">
        <f>REPROFILE!E579</f>
        <v>1</v>
      </c>
      <c r="F589">
        <f>REPROFILE!F579</f>
        <v>1</v>
      </c>
      <c r="G589" t="str">
        <f>REPROFILE!G579</f>
        <v>22D05</v>
      </c>
      <c r="H589" t="str">
        <f>REPROFILE!H579</f>
        <v>C</v>
      </c>
      <c r="I589">
        <f>REPROFILE!I579</f>
        <v>1</v>
      </c>
    </row>
    <row r="590" spans="1:9" x14ac:dyDescent="0.25">
      <c r="A590" t="str">
        <f>REPROFILE!A580</f>
        <v>A615</v>
      </c>
      <c r="B590">
        <f>REPROFILE!B580</f>
        <v>1</v>
      </c>
      <c r="C590" t="str">
        <f>REPROFILE!C580</f>
        <v>22D07</v>
      </c>
      <c r="D590" t="str">
        <f>REPROFILE!D580</f>
        <v>C</v>
      </c>
      <c r="E590">
        <f>REPROFILE!E580</f>
        <v>1</v>
      </c>
      <c r="F590">
        <f>REPROFILE!F580</f>
        <v>1</v>
      </c>
      <c r="G590" t="str">
        <f>REPROFILE!G580</f>
        <v>22D07</v>
      </c>
      <c r="H590" t="str">
        <f>REPROFILE!H580</f>
        <v>C</v>
      </c>
      <c r="I590">
        <f>REPROFILE!I580</f>
        <v>1</v>
      </c>
    </row>
    <row r="591" spans="1:9" x14ac:dyDescent="0.25">
      <c r="A591" t="str">
        <f>REPROFILE!A581</f>
        <v>A617</v>
      </c>
      <c r="B591">
        <f>REPROFILE!B581</f>
        <v>1</v>
      </c>
      <c r="C591" t="str">
        <f>REPROFILE!C581</f>
        <v>22D11</v>
      </c>
      <c r="D591" t="str">
        <f>REPROFILE!D581</f>
        <v>C</v>
      </c>
      <c r="E591">
        <f>REPROFILE!E581</f>
        <v>1</v>
      </c>
      <c r="F591">
        <f>REPROFILE!F581</f>
        <v>1</v>
      </c>
      <c r="G591" t="str">
        <f>REPROFILE!G581</f>
        <v>22D11</v>
      </c>
      <c r="H591" t="str">
        <f>REPROFILE!H581</f>
        <v>C</v>
      </c>
      <c r="I591">
        <f>REPROFILE!I581</f>
        <v>1</v>
      </c>
    </row>
    <row r="592" spans="1:9" x14ac:dyDescent="0.25">
      <c r="A592" t="str">
        <f>REPROFILE!A582</f>
        <v>A618</v>
      </c>
      <c r="B592">
        <f>REPROFILE!B582</f>
        <v>1</v>
      </c>
      <c r="C592" t="str">
        <f>REPROFILE!C582</f>
        <v>22D13</v>
      </c>
      <c r="D592" t="str">
        <f>REPROFILE!D582</f>
        <v>C</v>
      </c>
      <c r="E592">
        <f>REPROFILE!E582</f>
        <v>1</v>
      </c>
      <c r="F592">
        <f>REPROFILE!F582</f>
        <v>1</v>
      </c>
      <c r="G592" t="str">
        <f>REPROFILE!G582</f>
        <v>22D13</v>
      </c>
      <c r="H592" t="str">
        <f>REPROFILE!H582</f>
        <v>C</v>
      </c>
      <c r="I592">
        <f>REPROFILE!I582</f>
        <v>1</v>
      </c>
    </row>
    <row r="593" spans="1:9" x14ac:dyDescent="0.25">
      <c r="A593" t="str">
        <f>REPROFILE!A583</f>
        <v>A619</v>
      </c>
      <c r="B593">
        <f>REPROFILE!B583</f>
        <v>5</v>
      </c>
      <c r="C593" t="str">
        <f>REPROFILE!C583</f>
        <v>22D21</v>
      </c>
      <c r="D593" t="str">
        <f>REPROFILE!D583</f>
        <v>C</v>
      </c>
      <c r="E593">
        <f>REPROFILE!E583</f>
        <v>1</v>
      </c>
      <c r="F593">
        <f>REPROFILE!F583</f>
        <v>1</v>
      </c>
      <c r="G593" t="str">
        <f>REPROFILE!G583</f>
        <v>22D21</v>
      </c>
      <c r="H593" t="str">
        <f>REPROFILE!H583</f>
        <v>C</v>
      </c>
      <c r="I593">
        <f>REPROFILE!I583</f>
        <v>1</v>
      </c>
    </row>
    <row r="594" spans="1:9" x14ac:dyDescent="0.25">
      <c r="A594" t="str">
        <f>REPROFILE!A584</f>
        <v>A620</v>
      </c>
      <c r="B594">
        <f>REPROFILE!B584</f>
        <v>1</v>
      </c>
      <c r="C594" t="str">
        <f>REPROFILE!C584</f>
        <v>22D23</v>
      </c>
      <c r="D594" t="str">
        <f>REPROFILE!D584</f>
        <v>C</v>
      </c>
      <c r="E594">
        <f>REPROFILE!E584</f>
        <v>1</v>
      </c>
      <c r="F594">
        <f>REPROFILE!F584</f>
        <v>1</v>
      </c>
      <c r="G594" t="str">
        <f>REPROFILE!G584</f>
        <v>22D23</v>
      </c>
      <c r="H594" t="str">
        <f>REPROFILE!H584</f>
        <v>C</v>
      </c>
      <c r="I594">
        <f>REPROFILE!I584</f>
        <v>1</v>
      </c>
    </row>
    <row r="595" spans="1:9" x14ac:dyDescent="0.25">
      <c r="A595" t="str">
        <f>REPROFILE!A585</f>
        <v>A621</v>
      </c>
      <c r="B595">
        <f>REPROFILE!B585</f>
        <v>1</v>
      </c>
      <c r="C595" t="str">
        <f>REPROFILE!C585</f>
        <v>22D25</v>
      </c>
      <c r="D595" t="str">
        <f>REPROFILE!D585</f>
        <v>C</v>
      </c>
      <c r="E595">
        <f>REPROFILE!E585</f>
        <v>1</v>
      </c>
      <c r="F595">
        <f>REPROFILE!F585</f>
        <v>1</v>
      </c>
      <c r="G595" t="str">
        <f>REPROFILE!G585</f>
        <v>22D25</v>
      </c>
      <c r="H595" t="str">
        <f>REPROFILE!H585</f>
        <v>C</v>
      </c>
      <c r="I595">
        <f>REPROFILE!I585</f>
        <v>1</v>
      </c>
    </row>
    <row r="596" spans="1:9" x14ac:dyDescent="0.25">
      <c r="A596" t="str">
        <f>REPROFILE!A586</f>
        <v>A622</v>
      </c>
      <c r="B596">
        <f>REPROFILE!B586</f>
        <v>1</v>
      </c>
      <c r="C596" t="str">
        <f>REPROFILE!C586</f>
        <v>22D27</v>
      </c>
      <c r="D596" t="str">
        <f>REPROFILE!D586</f>
        <v>C</v>
      </c>
      <c r="E596">
        <f>REPROFILE!E586</f>
        <v>1</v>
      </c>
      <c r="F596">
        <f>REPROFILE!F586</f>
        <v>1</v>
      </c>
      <c r="G596" t="str">
        <f>REPROFILE!G586</f>
        <v>22D27</v>
      </c>
      <c r="H596" t="str">
        <f>REPROFILE!H586</f>
        <v>C</v>
      </c>
      <c r="I596">
        <f>REPROFILE!I586</f>
        <v>1</v>
      </c>
    </row>
    <row r="597" spans="1:9" x14ac:dyDescent="0.25">
      <c r="A597" t="str">
        <f>REPROFILE!A587</f>
        <v>A623</v>
      </c>
      <c r="B597">
        <f>REPROFILE!B587</f>
        <v>1</v>
      </c>
      <c r="C597" t="str">
        <f>REPROFILE!C587</f>
        <v>22D29</v>
      </c>
      <c r="D597" t="str">
        <f>REPROFILE!D587</f>
        <v>C</v>
      </c>
      <c r="E597">
        <f>REPROFILE!E587</f>
        <v>1</v>
      </c>
      <c r="F597">
        <f>REPROFILE!F587</f>
        <v>1</v>
      </c>
      <c r="G597" t="str">
        <f>REPROFILE!G587</f>
        <v>22D29</v>
      </c>
      <c r="H597" t="str">
        <f>REPROFILE!H587</f>
        <v>C</v>
      </c>
      <c r="I597">
        <f>REPROFILE!I587</f>
        <v>1</v>
      </c>
    </row>
    <row r="598" spans="1:9" x14ac:dyDescent="0.25">
      <c r="A598" t="str">
        <f>REPROFILE!A588</f>
        <v>A624</v>
      </c>
      <c r="B598">
        <f>REPROFILE!B588</f>
        <v>1</v>
      </c>
      <c r="C598" t="str">
        <f>REPROFILE!C588</f>
        <v>22D31</v>
      </c>
      <c r="D598" t="str">
        <f>REPROFILE!D588</f>
        <v>C</v>
      </c>
      <c r="E598">
        <f>REPROFILE!E588</f>
        <v>1</v>
      </c>
      <c r="F598">
        <f>REPROFILE!F588</f>
        <v>1</v>
      </c>
      <c r="G598" t="str">
        <f>REPROFILE!G588</f>
        <v>22D31</v>
      </c>
      <c r="H598" t="str">
        <f>REPROFILE!H588</f>
        <v>C</v>
      </c>
      <c r="I598">
        <f>REPROFILE!I588</f>
        <v>1</v>
      </c>
    </row>
    <row r="599" spans="1:9" x14ac:dyDescent="0.25">
      <c r="A599" t="str">
        <f>REPROFILE!A589</f>
        <v>A625</v>
      </c>
      <c r="B599">
        <f>REPROFILE!B589</f>
        <v>1</v>
      </c>
      <c r="C599" t="str">
        <f>REPROFILE!C589</f>
        <v>22D33</v>
      </c>
      <c r="D599" t="str">
        <f>REPROFILE!D589</f>
        <v>C</v>
      </c>
      <c r="E599">
        <f>REPROFILE!E589</f>
        <v>1</v>
      </c>
      <c r="F599">
        <f>REPROFILE!F589</f>
        <v>1</v>
      </c>
      <c r="G599" t="str">
        <f>REPROFILE!G589</f>
        <v>22D33</v>
      </c>
      <c r="H599" t="str">
        <f>REPROFILE!H589</f>
        <v>C</v>
      </c>
      <c r="I599">
        <f>REPROFILE!I589</f>
        <v>1</v>
      </c>
    </row>
    <row r="600" spans="1:9" x14ac:dyDescent="0.25">
      <c r="A600" t="str">
        <f>REPROFILE!A590</f>
        <v>A626</v>
      </c>
      <c r="B600">
        <f>REPROFILE!B590</f>
        <v>10</v>
      </c>
      <c r="C600" t="str">
        <f>REPROFILE!C590</f>
        <v>22E1B01</v>
      </c>
      <c r="D600" t="str">
        <f>REPROFILE!D590</f>
        <v>C</v>
      </c>
      <c r="E600">
        <f>REPROFILE!E590</f>
        <v>1</v>
      </c>
      <c r="F600">
        <f>REPROFILE!F590</f>
        <v>1</v>
      </c>
      <c r="G600" t="str">
        <f>REPROFILE!G590</f>
        <v>22E1B01</v>
      </c>
      <c r="H600" t="str">
        <f>REPROFILE!H590</f>
        <v>C</v>
      </c>
      <c r="I600">
        <f>REPROFILE!I590</f>
        <v>1</v>
      </c>
    </row>
    <row r="601" spans="1:9" x14ac:dyDescent="0.25">
      <c r="A601" t="e">
        <f>REPROFILE!#REF!</f>
        <v>#REF!</v>
      </c>
      <c r="B601" t="e">
        <f>REPROFILE!#REF!</f>
        <v>#REF!</v>
      </c>
      <c r="C601" t="e">
        <f>REPROFILE!#REF!</f>
        <v>#REF!</v>
      </c>
      <c r="D601" t="e">
        <f>REPROFILE!#REF!</f>
        <v>#REF!</v>
      </c>
      <c r="E601" t="e">
        <f>REPROFILE!#REF!</f>
        <v>#REF!</v>
      </c>
      <c r="F601" t="e">
        <f>REPROFILE!#REF!</f>
        <v>#REF!</v>
      </c>
      <c r="G601" t="e">
        <f>REPROFILE!#REF!</f>
        <v>#REF!</v>
      </c>
      <c r="H601" t="e">
        <f>REPROFILE!#REF!</f>
        <v>#REF!</v>
      </c>
      <c r="I601" t="e">
        <f>REPROFILE!#REF!</f>
        <v>#REF!</v>
      </c>
    </row>
    <row r="602" spans="1:9" x14ac:dyDescent="0.25">
      <c r="A602" t="str">
        <f>REPROFILE!A591</f>
        <v>A628</v>
      </c>
      <c r="B602">
        <f>REPROFILE!B591</f>
        <v>1</v>
      </c>
      <c r="C602" t="str">
        <f>REPROFILE!C591</f>
        <v>22E1B02</v>
      </c>
      <c r="D602" t="str">
        <f>REPROFILE!D591</f>
        <v>C</v>
      </c>
      <c r="E602">
        <f>REPROFILE!E591</f>
        <v>1</v>
      </c>
      <c r="F602">
        <f>REPROFILE!F591</f>
        <v>1</v>
      </c>
      <c r="G602" t="str">
        <f>REPROFILE!G591</f>
        <v>22E1B02</v>
      </c>
      <c r="H602" t="str">
        <f>REPROFILE!H591</f>
        <v>C</v>
      </c>
      <c r="I602">
        <f>REPROFILE!I591</f>
        <v>1</v>
      </c>
    </row>
    <row r="603" spans="1:9" x14ac:dyDescent="0.25">
      <c r="A603" t="str">
        <f>REPROFILE!A592</f>
        <v>A629</v>
      </c>
      <c r="B603">
        <f>REPROFILE!B592</f>
        <v>10</v>
      </c>
      <c r="C603" t="str">
        <f>REPROFILE!C592</f>
        <v>22E1B03</v>
      </c>
      <c r="D603" t="str">
        <f>REPROFILE!D592</f>
        <v>C</v>
      </c>
      <c r="E603">
        <f>REPROFILE!E592</f>
        <v>1</v>
      </c>
      <c r="F603">
        <f>REPROFILE!F592</f>
        <v>1</v>
      </c>
      <c r="G603" t="str">
        <f>REPROFILE!G592</f>
        <v>22E1B03</v>
      </c>
      <c r="H603" t="str">
        <f>REPROFILE!H592</f>
        <v>C</v>
      </c>
      <c r="I603">
        <f>REPROFILE!I592</f>
        <v>1</v>
      </c>
    </row>
    <row r="604" spans="1:9" x14ac:dyDescent="0.25">
      <c r="A604" t="str">
        <f>REPROFILE!A593</f>
        <v>A630</v>
      </c>
      <c r="B604">
        <f>REPROFILE!B593</f>
        <v>5</v>
      </c>
      <c r="C604" t="str">
        <f>REPROFILE!C593</f>
        <v>22E1B04</v>
      </c>
      <c r="D604" t="str">
        <f>REPROFILE!D593</f>
        <v>C</v>
      </c>
      <c r="E604">
        <f>REPROFILE!E593</f>
        <v>1</v>
      </c>
      <c r="F604">
        <f>REPROFILE!F593</f>
        <v>1</v>
      </c>
      <c r="G604" t="str">
        <f>REPROFILE!G593</f>
        <v>22E1B04</v>
      </c>
      <c r="H604" t="str">
        <f>REPROFILE!H593</f>
        <v>C</v>
      </c>
      <c r="I604">
        <f>REPROFILE!I593</f>
        <v>1</v>
      </c>
    </row>
    <row r="605" spans="1:9" x14ac:dyDescent="0.25">
      <c r="A605" t="str">
        <f>REPROFILE!A594</f>
        <v>A631</v>
      </c>
      <c r="B605">
        <f>REPROFILE!B594</f>
        <v>5</v>
      </c>
      <c r="C605" t="str">
        <f>REPROFILE!C594</f>
        <v>22E1B05</v>
      </c>
      <c r="D605" t="str">
        <f>REPROFILE!D594</f>
        <v>C</v>
      </c>
      <c r="E605">
        <f>REPROFILE!E594</f>
        <v>1</v>
      </c>
      <c r="F605">
        <f>REPROFILE!F594</f>
        <v>1</v>
      </c>
      <c r="G605" t="str">
        <f>REPROFILE!G594</f>
        <v>22E1B05</v>
      </c>
      <c r="H605" t="str">
        <f>REPROFILE!H594</f>
        <v>C</v>
      </c>
      <c r="I605">
        <f>REPROFILE!I594</f>
        <v>1</v>
      </c>
    </row>
    <row r="606" spans="1:9" x14ac:dyDescent="0.25">
      <c r="A606" t="str">
        <f>REPROFILE!A595</f>
        <v>A632</v>
      </c>
      <c r="B606">
        <f>REPROFILE!B595</f>
        <v>1</v>
      </c>
      <c r="C606" t="str">
        <f>REPROFILE!C595</f>
        <v>22E1C01</v>
      </c>
      <c r="D606" t="str">
        <f>REPROFILE!D595</f>
        <v>C</v>
      </c>
      <c r="E606">
        <f>REPROFILE!E595</f>
        <v>1</v>
      </c>
      <c r="F606">
        <f>REPROFILE!F595</f>
        <v>1</v>
      </c>
      <c r="G606" t="str">
        <f>REPROFILE!G595</f>
        <v>22E1C01</v>
      </c>
      <c r="H606" t="str">
        <f>REPROFILE!H595</f>
        <v>C</v>
      </c>
      <c r="I606">
        <f>REPROFILE!I595</f>
        <v>1</v>
      </c>
    </row>
    <row r="607" spans="1:9" x14ac:dyDescent="0.25">
      <c r="A607" t="str">
        <f>REPROFILE!A596</f>
        <v>A633</v>
      </c>
      <c r="B607">
        <f>REPROFILE!B596</f>
        <v>5</v>
      </c>
      <c r="C607" t="str">
        <f>REPROFILE!C596</f>
        <v>22E1C02</v>
      </c>
      <c r="D607" t="str">
        <f>REPROFILE!D596</f>
        <v>C</v>
      </c>
      <c r="E607">
        <f>REPROFILE!E596</f>
        <v>1</v>
      </c>
      <c r="F607">
        <f>REPROFILE!F596</f>
        <v>1</v>
      </c>
      <c r="G607" t="str">
        <f>REPROFILE!G596</f>
        <v>22E1C02</v>
      </c>
      <c r="H607" t="str">
        <f>REPROFILE!H596</f>
        <v>C</v>
      </c>
      <c r="I607">
        <f>REPROFILE!I596</f>
        <v>1</v>
      </c>
    </row>
    <row r="608" spans="1:9" x14ac:dyDescent="0.25">
      <c r="A608" t="e">
        <f>REPROFILE!#REF!</f>
        <v>#REF!</v>
      </c>
      <c r="B608" t="e">
        <f>REPROFILE!#REF!</f>
        <v>#REF!</v>
      </c>
      <c r="C608" t="e">
        <f>REPROFILE!#REF!</f>
        <v>#REF!</v>
      </c>
      <c r="D608" t="e">
        <f>REPROFILE!#REF!</f>
        <v>#REF!</v>
      </c>
      <c r="E608" t="e">
        <f>REPROFILE!#REF!</f>
        <v>#REF!</v>
      </c>
      <c r="F608" t="e">
        <f>REPROFILE!#REF!</f>
        <v>#REF!</v>
      </c>
      <c r="G608" t="e">
        <f>REPROFILE!#REF!</f>
        <v>#REF!</v>
      </c>
      <c r="H608" t="e">
        <f>REPROFILE!#REF!</f>
        <v>#REF!</v>
      </c>
      <c r="I608" t="e">
        <f>REPROFILE!#REF!</f>
        <v>#REF!</v>
      </c>
    </row>
    <row r="609" spans="1:9" x14ac:dyDescent="0.25">
      <c r="A609" t="str">
        <f>REPROFILE!A597</f>
        <v>A635</v>
      </c>
      <c r="B609">
        <f>REPROFILE!B597</f>
        <v>1</v>
      </c>
      <c r="C609" t="str">
        <f>REPROFILE!C597</f>
        <v>22E1C04</v>
      </c>
      <c r="D609" t="str">
        <f>REPROFILE!D597</f>
        <v>C</v>
      </c>
      <c r="E609">
        <f>REPROFILE!E597</f>
        <v>1</v>
      </c>
      <c r="F609">
        <f>REPROFILE!F597</f>
        <v>1</v>
      </c>
      <c r="G609" t="str">
        <f>REPROFILE!G597</f>
        <v>22E1C04</v>
      </c>
      <c r="H609" t="str">
        <f>REPROFILE!H597</f>
        <v>C</v>
      </c>
      <c r="I609">
        <f>REPROFILE!I597</f>
        <v>1</v>
      </c>
    </row>
    <row r="610" spans="1:9" x14ac:dyDescent="0.25">
      <c r="A610" t="str">
        <f>REPROFILE!A598</f>
        <v>A637</v>
      </c>
      <c r="B610">
        <f>REPROFILE!B598</f>
        <v>20</v>
      </c>
      <c r="C610" t="str">
        <f>REPROFILE!C598</f>
        <v>22E1C05</v>
      </c>
      <c r="D610" t="str">
        <f>REPROFILE!D598</f>
        <v>C</v>
      </c>
      <c r="E610">
        <f>REPROFILE!E598</f>
        <v>1</v>
      </c>
      <c r="F610">
        <f>REPROFILE!F598</f>
        <v>1</v>
      </c>
      <c r="G610" t="str">
        <f>REPROFILE!G598</f>
        <v>22E1C05</v>
      </c>
      <c r="H610" t="str">
        <f>REPROFILE!H598</f>
        <v>C</v>
      </c>
      <c r="I610">
        <f>REPROFILE!I598</f>
        <v>1</v>
      </c>
    </row>
    <row r="611" spans="1:9" x14ac:dyDescent="0.25">
      <c r="A611" t="str">
        <f>REPROFILE!A599</f>
        <v>A638</v>
      </c>
      <c r="B611">
        <f>REPROFILE!B599</f>
        <v>1</v>
      </c>
      <c r="C611" t="str">
        <f>REPROFILE!C599</f>
        <v>22E1D01</v>
      </c>
      <c r="D611" t="str">
        <f>REPROFILE!D599</f>
        <v>C</v>
      </c>
      <c r="E611">
        <f>REPROFILE!E599</f>
        <v>1</v>
      </c>
      <c r="F611">
        <f>REPROFILE!F599</f>
        <v>1</v>
      </c>
      <c r="G611" t="str">
        <f>REPROFILE!G599</f>
        <v>22E1D01</v>
      </c>
      <c r="H611" t="str">
        <f>REPROFILE!H599</f>
        <v>C</v>
      </c>
      <c r="I611">
        <f>REPROFILE!I599</f>
        <v>1</v>
      </c>
    </row>
    <row r="612" spans="1:9" x14ac:dyDescent="0.25">
      <c r="A612" t="str">
        <f>REPROFILE!A600</f>
        <v>A639</v>
      </c>
      <c r="B612">
        <f>REPROFILE!B600</f>
        <v>20</v>
      </c>
      <c r="C612" t="str">
        <f>REPROFILE!C600</f>
        <v>22E1D02</v>
      </c>
      <c r="D612" t="str">
        <f>REPROFILE!D600</f>
        <v>C</v>
      </c>
      <c r="E612">
        <f>REPROFILE!E600</f>
        <v>1</v>
      </c>
      <c r="F612">
        <f>REPROFILE!F600</f>
        <v>1</v>
      </c>
      <c r="G612" t="str">
        <f>REPROFILE!G600</f>
        <v>22E1D02</v>
      </c>
      <c r="H612" t="str">
        <f>REPROFILE!H600</f>
        <v>C</v>
      </c>
      <c r="I612">
        <f>REPROFILE!I600</f>
        <v>1</v>
      </c>
    </row>
    <row r="613" spans="1:9" x14ac:dyDescent="0.25">
      <c r="A613" t="str">
        <f>REPROFILE!A601</f>
        <v>A640</v>
      </c>
      <c r="B613">
        <f>REPROFILE!B601</f>
        <v>10</v>
      </c>
      <c r="C613" t="str">
        <f>REPROFILE!C601</f>
        <v>22E1D03</v>
      </c>
      <c r="D613" t="str">
        <f>REPROFILE!D601</f>
        <v>C</v>
      </c>
      <c r="E613">
        <f>REPROFILE!E601</f>
        <v>1</v>
      </c>
      <c r="F613">
        <f>REPROFILE!F601</f>
        <v>1</v>
      </c>
      <c r="G613" t="str">
        <f>REPROFILE!G601</f>
        <v>22E1D03</v>
      </c>
      <c r="H613" t="str">
        <f>REPROFILE!H601</f>
        <v>C</v>
      </c>
      <c r="I613">
        <f>REPROFILE!I601</f>
        <v>1</v>
      </c>
    </row>
    <row r="614" spans="1:9" x14ac:dyDescent="0.25">
      <c r="A614" t="e">
        <f>REPROFILE!#REF!</f>
        <v>#REF!</v>
      </c>
      <c r="B614" t="e">
        <f>REPROFILE!#REF!</f>
        <v>#REF!</v>
      </c>
      <c r="C614" t="e">
        <f>REPROFILE!#REF!</f>
        <v>#REF!</v>
      </c>
      <c r="D614" t="e">
        <f>REPROFILE!#REF!</f>
        <v>#REF!</v>
      </c>
      <c r="E614" t="e">
        <f>REPROFILE!#REF!</f>
        <v>#REF!</v>
      </c>
      <c r="F614" t="e">
        <f>REPROFILE!#REF!</f>
        <v>#REF!</v>
      </c>
      <c r="G614" t="e">
        <f>REPROFILE!#REF!</f>
        <v>#REF!</v>
      </c>
      <c r="H614" t="e">
        <f>REPROFILE!#REF!</f>
        <v>#REF!</v>
      </c>
      <c r="I614" t="e">
        <f>REPROFILE!#REF!</f>
        <v>#REF!</v>
      </c>
    </row>
    <row r="615" spans="1:9" x14ac:dyDescent="0.25">
      <c r="A615" t="str">
        <f>REPROFILE!A602</f>
        <v>A642</v>
      </c>
      <c r="B615">
        <f>REPROFILE!B602</f>
        <v>1</v>
      </c>
      <c r="C615" t="str">
        <f>REPROFILE!C602</f>
        <v>22E1D04</v>
      </c>
      <c r="D615" t="str">
        <f>REPROFILE!D602</f>
        <v>C</v>
      </c>
      <c r="E615">
        <f>REPROFILE!E602</f>
        <v>1</v>
      </c>
      <c r="F615">
        <f>REPROFILE!F602</f>
        <v>1</v>
      </c>
      <c r="G615" t="str">
        <f>REPROFILE!G602</f>
        <v>22E1D04</v>
      </c>
      <c r="H615" t="str">
        <f>REPROFILE!H602</f>
        <v>C</v>
      </c>
      <c r="I615">
        <f>REPROFILE!I602</f>
        <v>1</v>
      </c>
    </row>
    <row r="616" spans="1:9" x14ac:dyDescent="0.25">
      <c r="A616" t="str">
        <f>REPROFILE!A603</f>
        <v>A644</v>
      </c>
      <c r="B616">
        <f>REPROFILE!B603</f>
        <v>1</v>
      </c>
      <c r="C616" t="str">
        <f>REPROFILE!C603</f>
        <v>22E1D05</v>
      </c>
      <c r="D616" t="str">
        <f>REPROFILE!D603</f>
        <v>C</v>
      </c>
      <c r="E616">
        <f>REPROFILE!E603</f>
        <v>1</v>
      </c>
      <c r="F616">
        <f>REPROFILE!F603</f>
        <v>1</v>
      </c>
      <c r="G616" t="str">
        <f>REPROFILE!G603</f>
        <v>22E1D05</v>
      </c>
      <c r="H616" t="str">
        <f>REPROFILE!H603</f>
        <v>C</v>
      </c>
      <c r="I616">
        <f>REPROFILE!I603</f>
        <v>1</v>
      </c>
    </row>
    <row r="617" spans="1:9" x14ac:dyDescent="0.25">
      <c r="A617" t="str">
        <f>REPROFILE!A604</f>
        <v>A645</v>
      </c>
      <c r="B617">
        <f>REPROFILE!B604</f>
        <v>1</v>
      </c>
      <c r="C617" t="str">
        <f>REPROFILE!C604</f>
        <v>22E2B01</v>
      </c>
      <c r="D617" t="str">
        <f>REPROFILE!D604</f>
        <v>C</v>
      </c>
      <c r="E617">
        <f>REPROFILE!E604</f>
        <v>1</v>
      </c>
      <c r="F617">
        <f>REPROFILE!F604</f>
        <v>1</v>
      </c>
      <c r="G617" t="str">
        <f>REPROFILE!G604</f>
        <v>22E2B01</v>
      </c>
      <c r="H617" t="str">
        <f>REPROFILE!H604</f>
        <v>C</v>
      </c>
      <c r="I617">
        <f>REPROFILE!I604</f>
        <v>1</v>
      </c>
    </row>
    <row r="618" spans="1:9" x14ac:dyDescent="0.25">
      <c r="A618" t="str">
        <f>REPROFILE!A605</f>
        <v>A647</v>
      </c>
      <c r="B618">
        <f>REPROFILE!B605</f>
        <v>1</v>
      </c>
      <c r="C618" t="str">
        <f>REPROFILE!C605</f>
        <v>22E2B05</v>
      </c>
      <c r="D618" t="str">
        <f>REPROFILE!D605</f>
        <v>C</v>
      </c>
      <c r="E618">
        <f>REPROFILE!E605</f>
        <v>1</v>
      </c>
      <c r="F618">
        <f>REPROFILE!F605</f>
        <v>1</v>
      </c>
      <c r="G618" t="str">
        <f>REPROFILE!G605</f>
        <v>22E2B05</v>
      </c>
      <c r="H618" t="str">
        <f>REPROFILE!H605</f>
        <v>C</v>
      </c>
      <c r="I618">
        <f>REPROFILE!I605</f>
        <v>1</v>
      </c>
    </row>
    <row r="619" spans="1:9" x14ac:dyDescent="0.25">
      <c r="A619" t="str">
        <f>REPROFILE!A606</f>
        <v>A648</v>
      </c>
      <c r="B619">
        <f>REPROFILE!B606</f>
        <v>1</v>
      </c>
      <c r="C619" t="str">
        <f>REPROFILE!C606</f>
        <v>22E2C01</v>
      </c>
      <c r="D619" t="str">
        <f>REPROFILE!D606</f>
        <v>C</v>
      </c>
      <c r="E619">
        <f>REPROFILE!E606</f>
        <v>1</v>
      </c>
      <c r="F619">
        <f>REPROFILE!F606</f>
        <v>1</v>
      </c>
      <c r="G619" t="str">
        <f>REPROFILE!G606</f>
        <v>22E2C01</v>
      </c>
      <c r="H619" t="str">
        <f>REPROFILE!H606</f>
        <v>C</v>
      </c>
      <c r="I619">
        <f>REPROFILE!I606</f>
        <v>1</v>
      </c>
    </row>
    <row r="620" spans="1:9" x14ac:dyDescent="0.25">
      <c r="A620" t="str">
        <f>REPROFILE!A607</f>
        <v>A649</v>
      </c>
      <c r="B620">
        <f>REPROFILE!B607</f>
        <v>10</v>
      </c>
      <c r="C620" t="str">
        <f>REPROFILE!C607</f>
        <v>22E2C02</v>
      </c>
      <c r="D620" t="str">
        <f>REPROFILE!D607</f>
        <v>C</v>
      </c>
      <c r="E620">
        <f>REPROFILE!E607</f>
        <v>1</v>
      </c>
      <c r="F620">
        <f>REPROFILE!F607</f>
        <v>1</v>
      </c>
      <c r="G620" t="str">
        <f>REPROFILE!G607</f>
        <v>22E2C02</v>
      </c>
      <c r="H620" t="str">
        <f>REPROFILE!H607</f>
        <v>C</v>
      </c>
      <c r="I620">
        <f>REPROFILE!I607</f>
        <v>1</v>
      </c>
    </row>
    <row r="621" spans="1:9" x14ac:dyDescent="0.25">
      <c r="A621" t="str">
        <f>REPROFILE!A608</f>
        <v>A651</v>
      </c>
      <c r="B621">
        <f>REPROFILE!B608</f>
        <v>1</v>
      </c>
      <c r="C621" t="str">
        <f>REPROFILE!C608</f>
        <v>22E2C04</v>
      </c>
      <c r="D621" t="str">
        <f>REPROFILE!D608</f>
        <v>C</v>
      </c>
      <c r="E621">
        <f>REPROFILE!E608</f>
        <v>1</v>
      </c>
      <c r="F621">
        <f>REPROFILE!F608</f>
        <v>1</v>
      </c>
      <c r="G621" t="str">
        <f>REPROFILE!G608</f>
        <v>22E2C04</v>
      </c>
      <c r="H621" t="str">
        <f>REPROFILE!H608</f>
        <v>C</v>
      </c>
      <c r="I621">
        <f>REPROFILE!I608</f>
        <v>1</v>
      </c>
    </row>
    <row r="622" spans="1:9" x14ac:dyDescent="0.25">
      <c r="A622" t="str">
        <f>REPROFILE!A609</f>
        <v>A652</v>
      </c>
      <c r="B622">
        <f>REPROFILE!B609</f>
        <v>10</v>
      </c>
      <c r="C622" t="str">
        <f>REPROFILE!C609</f>
        <v>22E2D01</v>
      </c>
      <c r="D622" t="str">
        <f>REPROFILE!D609</f>
        <v>C</v>
      </c>
      <c r="E622">
        <f>REPROFILE!E609</f>
        <v>1</v>
      </c>
      <c r="F622">
        <f>REPROFILE!F609</f>
        <v>1</v>
      </c>
      <c r="G622" t="str">
        <f>REPROFILE!G609</f>
        <v>22E2D01</v>
      </c>
      <c r="H622" t="str">
        <f>REPROFILE!H609</f>
        <v>C</v>
      </c>
      <c r="I622">
        <f>REPROFILE!I609</f>
        <v>1</v>
      </c>
    </row>
    <row r="623" spans="1:9" x14ac:dyDescent="0.25">
      <c r="A623" t="str">
        <f>REPROFILE!A610</f>
        <v>A654</v>
      </c>
      <c r="B623">
        <f>REPROFILE!B610</f>
        <v>20</v>
      </c>
      <c r="C623" t="str">
        <f>REPROFILE!C610</f>
        <v>22E3B01</v>
      </c>
      <c r="D623" t="str">
        <f>REPROFILE!D610</f>
        <v>C</v>
      </c>
      <c r="E623">
        <f>REPROFILE!E610</f>
        <v>1</v>
      </c>
      <c r="F623">
        <f>REPROFILE!F610</f>
        <v>1</v>
      </c>
      <c r="G623" t="str">
        <f>REPROFILE!G610</f>
        <v>22E3B01</v>
      </c>
      <c r="H623" t="str">
        <f>REPROFILE!H610</f>
        <v>C</v>
      </c>
      <c r="I623">
        <f>REPROFILE!I610</f>
        <v>1</v>
      </c>
    </row>
    <row r="624" spans="1:9" x14ac:dyDescent="0.25">
      <c r="A624" t="str">
        <f>REPROFILE!A611</f>
        <v>A655</v>
      </c>
      <c r="B624">
        <f>REPROFILE!B611</f>
        <v>10</v>
      </c>
      <c r="C624" t="str">
        <f>REPROFILE!C611</f>
        <v>22E3B02</v>
      </c>
      <c r="D624" t="str">
        <f>REPROFILE!D611</f>
        <v>C</v>
      </c>
      <c r="E624">
        <f>REPROFILE!E611</f>
        <v>1</v>
      </c>
      <c r="F624">
        <f>REPROFILE!F611</f>
        <v>1</v>
      </c>
      <c r="G624" t="str">
        <f>REPROFILE!G611</f>
        <v>22E3B02</v>
      </c>
      <c r="H624" t="str">
        <f>REPROFILE!H611</f>
        <v>C</v>
      </c>
      <c r="I624">
        <f>REPROFILE!I611</f>
        <v>1</v>
      </c>
    </row>
    <row r="625" spans="1:9" x14ac:dyDescent="0.25">
      <c r="A625" t="str">
        <f>REPROFILE!A612</f>
        <v>A656</v>
      </c>
      <c r="B625">
        <f>REPROFILE!B612</f>
        <v>10</v>
      </c>
      <c r="C625" t="str">
        <f>REPROFILE!C612</f>
        <v>22E3B03</v>
      </c>
      <c r="D625" t="str">
        <f>REPROFILE!D612</f>
        <v>C</v>
      </c>
      <c r="E625">
        <f>REPROFILE!E612</f>
        <v>1</v>
      </c>
      <c r="F625">
        <f>REPROFILE!F612</f>
        <v>1</v>
      </c>
      <c r="G625" t="str">
        <f>REPROFILE!G612</f>
        <v>22E3B03</v>
      </c>
      <c r="H625" t="str">
        <f>REPROFILE!H612</f>
        <v>C</v>
      </c>
      <c r="I625">
        <f>REPROFILE!I612</f>
        <v>1</v>
      </c>
    </row>
    <row r="626" spans="1:9" x14ac:dyDescent="0.25">
      <c r="A626" t="str">
        <f>REPROFILE!A613</f>
        <v>A657</v>
      </c>
      <c r="B626">
        <f>REPROFILE!B613</f>
        <v>5</v>
      </c>
      <c r="C626" t="str">
        <f>REPROFILE!C613</f>
        <v>22E3B05</v>
      </c>
      <c r="D626" t="str">
        <f>REPROFILE!D613</f>
        <v>C</v>
      </c>
      <c r="E626">
        <f>REPROFILE!E613</f>
        <v>1</v>
      </c>
      <c r="F626">
        <f>REPROFILE!F613</f>
        <v>1</v>
      </c>
      <c r="G626" t="str">
        <f>REPROFILE!G613</f>
        <v>22E3B05</v>
      </c>
      <c r="H626" t="str">
        <f>REPROFILE!H613</f>
        <v>C</v>
      </c>
      <c r="I626">
        <f>REPROFILE!I613</f>
        <v>1</v>
      </c>
    </row>
    <row r="627" spans="1:9" x14ac:dyDescent="0.25">
      <c r="A627" t="str">
        <f>REPROFILE!A614</f>
        <v>A658</v>
      </c>
      <c r="B627">
        <f>REPROFILE!B614</f>
        <v>10</v>
      </c>
      <c r="C627" t="str">
        <f>REPROFILE!C614</f>
        <v>22E3C01</v>
      </c>
      <c r="D627" t="str">
        <f>REPROFILE!D614</f>
        <v>C</v>
      </c>
      <c r="E627">
        <f>REPROFILE!E614</f>
        <v>1</v>
      </c>
      <c r="F627">
        <f>REPROFILE!F614</f>
        <v>1</v>
      </c>
      <c r="G627" t="str">
        <f>REPROFILE!G614</f>
        <v>22E3C01</v>
      </c>
      <c r="H627" t="str">
        <f>REPROFILE!H614</f>
        <v>C</v>
      </c>
      <c r="I627">
        <f>REPROFILE!I614</f>
        <v>1</v>
      </c>
    </row>
    <row r="628" spans="1:9" x14ac:dyDescent="0.25">
      <c r="A628" t="str">
        <f>REPROFILE!A615</f>
        <v>A659</v>
      </c>
      <c r="B628">
        <f>REPROFILE!B615</f>
        <v>10</v>
      </c>
      <c r="C628" t="str">
        <f>REPROFILE!C615</f>
        <v>22E3C04</v>
      </c>
      <c r="D628" t="str">
        <f>REPROFILE!D615</f>
        <v>C</v>
      </c>
      <c r="E628">
        <f>REPROFILE!E615</f>
        <v>1</v>
      </c>
      <c r="F628">
        <f>REPROFILE!F615</f>
        <v>1</v>
      </c>
      <c r="G628" t="str">
        <f>REPROFILE!G615</f>
        <v>22E3C04</v>
      </c>
      <c r="H628" t="str">
        <f>REPROFILE!H615</f>
        <v>C</v>
      </c>
      <c r="I628">
        <f>REPROFILE!I615</f>
        <v>1</v>
      </c>
    </row>
    <row r="629" spans="1:9" x14ac:dyDescent="0.25">
      <c r="A629" t="str">
        <f>REPROFILE!A616</f>
        <v>A660</v>
      </c>
      <c r="B629">
        <f>REPROFILE!B616</f>
        <v>10</v>
      </c>
      <c r="C629" t="str">
        <f>REPROFILE!C616</f>
        <v>22E3C05</v>
      </c>
      <c r="D629" t="str">
        <f>REPROFILE!D616</f>
        <v>C</v>
      </c>
      <c r="E629">
        <f>REPROFILE!E616</f>
        <v>1</v>
      </c>
      <c r="F629">
        <f>REPROFILE!F616</f>
        <v>1</v>
      </c>
      <c r="G629" t="str">
        <f>REPROFILE!G616</f>
        <v>22E3C05</v>
      </c>
      <c r="H629" t="str">
        <f>REPROFILE!H616</f>
        <v>C</v>
      </c>
      <c r="I629">
        <f>REPROFILE!I616</f>
        <v>1</v>
      </c>
    </row>
    <row r="630" spans="1:9" x14ac:dyDescent="0.25">
      <c r="A630" t="str">
        <f>REPROFILE!A617</f>
        <v>A661</v>
      </c>
      <c r="B630">
        <f>REPROFILE!B617</f>
        <v>1</v>
      </c>
      <c r="C630" t="str">
        <f>REPROFILE!C617</f>
        <v>22E3D02</v>
      </c>
      <c r="D630" t="str">
        <f>REPROFILE!D617</f>
        <v>C</v>
      </c>
      <c r="E630">
        <f>REPROFILE!E617</f>
        <v>1</v>
      </c>
      <c r="F630">
        <f>REPROFILE!F617</f>
        <v>1</v>
      </c>
      <c r="G630" t="str">
        <f>REPROFILE!G617</f>
        <v>22E3D02</v>
      </c>
      <c r="H630" t="str">
        <f>REPROFILE!H617</f>
        <v>C</v>
      </c>
      <c r="I630">
        <f>REPROFILE!I617</f>
        <v>1</v>
      </c>
    </row>
    <row r="631" spans="1:9" x14ac:dyDescent="0.25">
      <c r="A631" t="str">
        <f>REPROFILE!A618</f>
        <v>A662</v>
      </c>
      <c r="B631">
        <f>REPROFILE!B618</f>
        <v>10</v>
      </c>
      <c r="C631" t="str">
        <f>REPROFILE!C618</f>
        <v>22E3D05</v>
      </c>
      <c r="D631" t="str">
        <f>REPROFILE!D618</f>
        <v>C</v>
      </c>
      <c r="E631">
        <f>REPROFILE!E618</f>
        <v>1</v>
      </c>
      <c r="F631">
        <f>REPROFILE!F618</f>
        <v>1</v>
      </c>
      <c r="G631" t="str">
        <f>REPROFILE!G618</f>
        <v>22E3D05</v>
      </c>
      <c r="H631" t="str">
        <f>REPROFILE!H618</f>
        <v>C</v>
      </c>
      <c r="I631">
        <f>REPROFILE!I618</f>
        <v>1</v>
      </c>
    </row>
    <row r="632" spans="1:9" x14ac:dyDescent="0.25">
      <c r="A632" t="str">
        <f>REPROFILE!A619</f>
        <v>A663</v>
      </c>
      <c r="B632">
        <f>REPROFILE!B619</f>
        <v>1</v>
      </c>
      <c r="C632" t="str">
        <f>REPROFILE!C619</f>
        <v>22E4B04</v>
      </c>
      <c r="D632" t="str">
        <f>REPROFILE!D619</f>
        <v>C</v>
      </c>
      <c r="E632">
        <f>REPROFILE!E619</f>
        <v>1</v>
      </c>
      <c r="F632">
        <f>REPROFILE!F619</f>
        <v>1</v>
      </c>
      <c r="G632" t="str">
        <f>REPROFILE!G619</f>
        <v>22E4B04</v>
      </c>
      <c r="H632" t="str">
        <f>REPROFILE!H619</f>
        <v>C</v>
      </c>
      <c r="I632">
        <f>REPROFILE!I619</f>
        <v>1</v>
      </c>
    </row>
    <row r="633" spans="1:9" x14ac:dyDescent="0.25">
      <c r="A633" t="str">
        <f>REPROFILE!A620</f>
        <v>A664</v>
      </c>
      <c r="B633">
        <f>REPROFILE!B620</f>
        <v>1</v>
      </c>
      <c r="C633" t="str">
        <f>REPROFILE!C620</f>
        <v>22E4D02</v>
      </c>
      <c r="D633" t="str">
        <f>REPROFILE!D620</f>
        <v>C</v>
      </c>
      <c r="E633">
        <f>REPROFILE!E620</f>
        <v>1</v>
      </c>
      <c r="F633">
        <f>REPROFILE!F620</f>
        <v>1</v>
      </c>
      <c r="G633" t="str">
        <f>REPROFILE!G620</f>
        <v>22E4D02</v>
      </c>
      <c r="H633" t="str">
        <f>REPROFILE!H620</f>
        <v>C</v>
      </c>
      <c r="I633">
        <f>REPROFILE!I620</f>
        <v>1</v>
      </c>
    </row>
    <row r="634" spans="1:9" x14ac:dyDescent="0.25">
      <c r="A634" t="str">
        <f>REPROFILE!A621</f>
        <v>A665</v>
      </c>
      <c r="B634">
        <f>REPROFILE!B621</f>
        <v>1</v>
      </c>
      <c r="C634" t="str">
        <f>REPROFILE!C621</f>
        <v>22E5B01</v>
      </c>
      <c r="D634" t="str">
        <f>REPROFILE!D621</f>
        <v>C</v>
      </c>
      <c r="E634">
        <f>REPROFILE!E621</f>
        <v>1</v>
      </c>
      <c r="F634">
        <f>REPROFILE!F621</f>
        <v>1</v>
      </c>
      <c r="G634" t="str">
        <f>REPROFILE!G621</f>
        <v>22E5B01</v>
      </c>
      <c r="H634" t="str">
        <f>REPROFILE!H621</f>
        <v>C</v>
      </c>
      <c r="I634">
        <f>REPROFILE!I621</f>
        <v>1</v>
      </c>
    </row>
    <row r="635" spans="1:9" x14ac:dyDescent="0.25">
      <c r="A635" t="str">
        <f>REPROFILE!A622</f>
        <v>A666</v>
      </c>
      <c r="B635">
        <f>REPROFILE!B622</f>
        <v>1</v>
      </c>
      <c r="C635" t="str">
        <f>REPROFILE!C622</f>
        <v>22E5B05</v>
      </c>
      <c r="D635" t="str">
        <f>REPROFILE!D622</f>
        <v>C</v>
      </c>
      <c r="E635">
        <f>REPROFILE!E622</f>
        <v>1</v>
      </c>
      <c r="F635">
        <f>REPROFILE!F622</f>
        <v>1</v>
      </c>
      <c r="G635" t="str">
        <f>REPROFILE!G622</f>
        <v>22E5B05</v>
      </c>
      <c r="H635" t="str">
        <f>REPROFILE!H622</f>
        <v>C</v>
      </c>
      <c r="I635">
        <f>REPROFILE!I622</f>
        <v>1</v>
      </c>
    </row>
    <row r="636" spans="1:9" x14ac:dyDescent="0.25">
      <c r="A636" t="str">
        <f>REPROFILE!A623</f>
        <v>A667</v>
      </c>
      <c r="B636">
        <f>REPROFILE!B623</f>
        <v>1</v>
      </c>
      <c r="C636" t="str">
        <f>REPROFILE!C623</f>
        <v>22E5C01</v>
      </c>
      <c r="D636" t="str">
        <f>REPROFILE!D623</f>
        <v>C</v>
      </c>
      <c r="E636">
        <f>REPROFILE!E623</f>
        <v>1</v>
      </c>
      <c r="F636">
        <f>REPROFILE!F623</f>
        <v>1</v>
      </c>
      <c r="G636" t="str">
        <f>REPROFILE!G623</f>
        <v>22E5C01</v>
      </c>
      <c r="H636" t="str">
        <f>REPROFILE!H623</f>
        <v>C</v>
      </c>
      <c r="I636">
        <f>REPROFILE!I623</f>
        <v>1</v>
      </c>
    </row>
    <row r="637" spans="1:9" x14ac:dyDescent="0.25">
      <c r="A637" t="str">
        <f>REPROFILE!A624</f>
        <v>A668</v>
      </c>
      <c r="B637">
        <f>REPROFILE!B624</f>
        <v>1</v>
      </c>
      <c r="C637" t="str">
        <f>REPROFILE!C624</f>
        <v>22E5C03</v>
      </c>
      <c r="D637" t="str">
        <f>REPROFILE!D624</f>
        <v>C</v>
      </c>
      <c r="E637">
        <f>REPROFILE!E624</f>
        <v>1</v>
      </c>
      <c r="F637">
        <f>REPROFILE!F624</f>
        <v>1</v>
      </c>
      <c r="G637" t="str">
        <f>REPROFILE!G624</f>
        <v>22E5C03</v>
      </c>
      <c r="H637" t="str">
        <f>REPROFILE!H624</f>
        <v>C</v>
      </c>
      <c r="I637">
        <f>REPROFILE!I624</f>
        <v>1</v>
      </c>
    </row>
    <row r="638" spans="1:9" x14ac:dyDescent="0.25">
      <c r="A638" t="str">
        <f>REPROFILE!A625</f>
        <v>A669</v>
      </c>
      <c r="B638">
        <f>REPROFILE!B625</f>
        <v>1</v>
      </c>
      <c r="C638" t="str">
        <f>REPROFILE!C625</f>
        <v>22E5C05</v>
      </c>
      <c r="D638" t="str">
        <f>REPROFILE!D625</f>
        <v>C</v>
      </c>
      <c r="E638">
        <f>REPROFILE!E625</f>
        <v>1</v>
      </c>
      <c r="F638">
        <f>REPROFILE!F625</f>
        <v>1</v>
      </c>
      <c r="G638" t="str">
        <f>REPROFILE!G625</f>
        <v>22E5C05</v>
      </c>
      <c r="H638" t="str">
        <f>REPROFILE!H625</f>
        <v>C</v>
      </c>
      <c r="I638">
        <f>REPROFILE!I625</f>
        <v>1</v>
      </c>
    </row>
    <row r="639" spans="1:9" x14ac:dyDescent="0.25">
      <c r="A639" t="str">
        <f>REPROFILE!A626</f>
        <v>A670</v>
      </c>
      <c r="B639">
        <f>REPROFILE!B626</f>
        <v>1</v>
      </c>
      <c r="C639" t="str">
        <f>REPROFILE!C626</f>
        <v>22F1B01</v>
      </c>
      <c r="D639" t="str">
        <f>REPROFILE!D626</f>
        <v>C</v>
      </c>
      <c r="E639">
        <f>REPROFILE!E626</f>
        <v>1</v>
      </c>
      <c r="F639">
        <f>REPROFILE!F626</f>
        <v>1</v>
      </c>
      <c r="G639" t="str">
        <f>REPROFILE!G626</f>
        <v>22F1B01</v>
      </c>
      <c r="H639" t="str">
        <f>REPROFILE!H626</f>
        <v>C</v>
      </c>
      <c r="I639">
        <f>REPROFILE!I626</f>
        <v>1</v>
      </c>
    </row>
    <row r="640" spans="1:9" x14ac:dyDescent="0.25">
      <c r="A640" t="str">
        <f>REPROFILE!A627</f>
        <v>A671</v>
      </c>
      <c r="B640">
        <f>REPROFILE!B627</f>
        <v>5</v>
      </c>
      <c r="C640" t="str">
        <f>REPROFILE!C627</f>
        <v>22F1B02</v>
      </c>
      <c r="D640" t="str">
        <f>REPROFILE!D627</f>
        <v>C</v>
      </c>
      <c r="E640">
        <f>REPROFILE!E627</f>
        <v>1</v>
      </c>
      <c r="F640">
        <f>REPROFILE!F627</f>
        <v>1</v>
      </c>
      <c r="G640" t="str">
        <f>REPROFILE!G627</f>
        <v>22F1B02</v>
      </c>
      <c r="H640" t="str">
        <f>REPROFILE!H627</f>
        <v>C</v>
      </c>
      <c r="I640">
        <f>REPROFILE!I627</f>
        <v>1</v>
      </c>
    </row>
    <row r="641" spans="1:9" x14ac:dyDescent="0.25">
      <c r="A641" t="str">
        <f>REPROFILE!A628</f>
        <v>A672</v>
      </c>
      <c r="B641">
        <f>REPROFILE!B628</f>
        <v>1</v>
      </c>
      <c r="C641" t="str">
        <f>REPROFILE!C628</f>
        <v>22F1B03</v>
      </c>
      <c r="D641" t="str">
        <f>REPROFILE!D628</f>
        <v>C</v>
      </c>
      <c r="E641">
        <f>REPROFILE!E628</f>
        <v>1</v>
      </c>
      <c r="F641">
        <f>REPROFILE!F628</f>
        <v>1</v>
      </c>
      <c r="G641" t="str">
        <f>REPROFILE!G628</f>
        <v>22F1B03</v>
      </c>
      <c r="H641" t="str">
        <f>REPROFILE!H628</f>
        <v>C</v>
      </c>
      <c r="I641">
        <f>REPROFILE!I628</f>
        <v>1</v>
      </c>
    </row>
    <row r="642" spans="1:9" x14ac:dyDescent="0.25">
      <c r="A642" t="str">
        <f>REPROFILE!A629</f>
        <v>A673</v>
      </c>
      <c r="B642">
        <f>REPROFILE!B629</f>
        <v>5</v>
      </c>
      <c r="C642" t="str">
        <f>REPROFILE!C629</f>
        <v>22F1B04</v>
      </c>
      <c r="D642" t="str">
        <f>REPROFILE!D629</f>
        <v>C</v>
      </c>
      <c r="E642">
        <f>REPROFILE!E629</f>
        <v>1</v>
      </c>
      <c r="F642">
        <f>REPROFILE!F629</f>
        <v>1</v>
      </c>
      <c r="G642" t="str">
        <f>REPROFILE!G629</f>
        <v>22F1B04</v>
      </c>
      <c r="H642" t="str">
        <f>REPROFILE!H629</f>
        <v>C</v>
      </c>
      <c r="I642">
        <f>REPROFILE!I629</f>
        <v>1</v>
      </c>
    </row>
    <row r="643" spans="1:9" x14ac:dyDescent="0.25">
      <c r="A643" t="str">
        <f>REPROFILE!A630</f>
        <v>A674</v>
      </c>
      <c r="B643">
        <f>REPROFILE!B630</f>
        <v>1</v>
      </c>
      <c r="C643" t="str">
        <f>REPROFILE!C630</f>
        <v>22F1B05</v>
      </c>
      <c r="D643" t="str">
        <f>REPROFILE!D630</f>
        <v>C</v>
      </c>
      <c r="E643">
        <f>REPROFILE!E630</f>
        <v>1</v>
      </c>
      <c r="F643">
        <f>REPROFILE!F630</f>
        <v>1</v>
      </c>
      <c r="G643" t="str">
        <f>REPROFILE!G630</f>
        <v>22F1B05</v>
      </c>
      <c r="H643" t="str">
        <f>REPROFILE!H630</f>
        <v>C</v>
      </c>
      <c r="I643">
        <f>REPROFILE!I630</f>
        <v>1</v>
      </c>
    </row>
    <row r="644" spans="1:9" x14ac:dyDescent="0.25">
      <c r="A644" t="str">
        <f>REPROFILE!A631</f>
        <v>A675</v>
      </c>
      <c r="B644">
        <f>REPROFILE!B631</f>
        <v>1</v>
      </c>
      <c r="C644" t="str">
        <f>REPROFILE!C631</f>
        <v>22F1C01</v>
      </c>
      <c r="D644" t="str">
        <f>REPROFILE!D631</f>
        <v>C</v>
      </c>
      <c r="E644">
        <f>REPROFILE!E631</f>
        <v>1</v>
      </c>
      <c r="F644">
        <f>REPROFILE!F631</f>
        <v>1</v>
      </c>
      <c r="G644" t="str">
        <f>REPROFILE!G631</f>
        <v>22F1C01</v>
      </c>
      <c r="H644" t="str">
        <f>REPROFILE!H631</f>
        <v>C</v>
      </c>
      <c r="I644">
        <f>REPROFILE!I631</f>
        <v>1</v>
      </c>
    </row>
    <row r="645" spans="1:9" x14ac:dyDescent="0.25">
      <c r="A645" t="str">
        <f>REPROFILE!A632</f>
        <v>A676</v>
      </c>
      <c r="B645">
        <f>REPROFILE!B632</f>
        <v>10</v>
      </c>
      <c r="C645" t="str">
        <f>REPROFILE!C632</f>
        <v>22F1C02</v>
      </c>
      <c r="D645" t="str">
        <f>REPROFILE!D632</f>
        <v>C</v>
      </c>
      <c r="E645">
        <f>REPROFILE!E632</f>
        <v>1</v>
      </c>
      <c r="F645">
        <f>REPROFILE!F632</f>
        <v>1</v>
      </c>
      <c r="G645" t="str">
        <f>REPROFILE!G632</f>
        <v>22F1C02</v>
      </c>
      <c r="H645" t="str">
        <f>REPROFILE!H632</f>
        <v>C</v>
      </c>
      <c r="I645">
        <f>REPROFILE!I632</f>
        <v>1</v>
      </c>
    </row>
    <row r="646" spans="1:9" x14ac:dyDescent="0.25">
      <c r="A646" t="str">
        <f>REPROFILE!A633</f>
        <v>A677</v>
      </c>
      <c r="B646">
        <f>REPROFILE!B633</f>
        <v>1</v>
      </c>
      <c r="C646" t="str">
        <f>REPROFILE!C633</f>
        <v>22F1C03</v>
      </c>
      <c r="D646" t="str">
        <f>REPROFILE!D633</f>
        <v>C</v>
      </c>
      <c r="E646">
        <f>REPROFILE!E633</f>
        <v>1</v>
      </c>
      <c r="F646">
        <f>REPROFILE!F633</f>
        <v>1</v>
      </c>
      <c r="G646" t="str">
        <f>REPROFILE!G633</f>
        <v>22F1C03</v>
      </c>
      <c r="H646" t="str">
        <f>REPROFILE!H633</f>
        <v>C</v>
      </c>
      <c r="I646">
        <f>REPROFILE!I633</f>
        <v>1</v>
      </c>
    </row>
    <row r="647" spans="1:9" x14ac:dyDescent="0.25">
      <c r="A647" t="str">
        <f>REPROFILE!A634</f>
        <v>A678</v>
      </c>
      <c r="B647">
        <f>REPROFILE!B634</f>
        <v>10</v>
      </c>
      <c r="C647" t="str">
        <f>REPROFILE!C634</f>
        <v>22F1C04</v>
      </c>
      <c r="D647" t="str">
        <f>REPROFILE!D634</f>
        <v>C</v>
      </c>
      <c r="E647">
        <f>REPROFILE!E634</f>
        <v>1</v>
      </c>
      <c r="F647">
        <f>REPROFILE!F634</f>
        <v>1</v>
      </c>
      <c r="G647" t="str">
        <f>REPROFILE!G634</f>
        <v>22F1C04</v>
      </c>
      <c r="H647" t="str">
        <f>REPROFILE!H634</f>
        <v>C</v>
      </c>
      <c r="I647">
        <f>REPROFILE!I634</f>
        <v>1</v>
      </c>
    </row>
    <row r="648" spans="1:9" x14ac:dyDescent="0.25">
      <c r="A648" t="str">
        <f>REPROFILE!A635</f>
        <v>A679</v>
      </c>
      <c r="B648">
        <f>REPROFILE!B635</f>
        <v>1</v>
      </c>
      <c r="C648" t="str">
        <f>REPROFILE!C635</f>
        <v>22F1C05</v>
      </c>
      <c r="D648" t="str">
        <f>REPROFILE!D635</f>
        <v>C</v>
      </c>
      <c r="E648">
        <f>REPROFILE!E635</f>
        <v>1</v>
      </c>
      <c r="F648">
        <f>REPROFILE!F635</f>
        <v>1</v>
      </c>
      <c r="G648" t="str">
        <f>REPROFILE!G635</f>
        <v>22F1C05</v>
      </c>
      <c r="H648" t="str">
        <f>REPROFILE!H635</f>
        <v>C</v>
      </c>
      <c r="I648">
        <f>REPROFILE!I635</f>
        <v>1</v>
      </c>
    </row>
    <row r="649" spans="1:9" x14ac:dyDescent="0.25">
      <c r="A649" t="str">
        <f>REPROFILE!A636</f>
        <v>A680</v>
      </c>
      <c r="B649">
        <f>REPROFILE!B636</f>
        <v>1</v>
      </c>
      <c r="C649" t="str">
        <f>REPROFILE!C636</f>
        <v>22F1D01</v>
      </c>
      <c r="D649" t="str">
        <f>REPROFILE!D636</f>
        <v>C</v>
      </c>
      <c r="E649">
        <f>REPROFILE!E636</f>
        <v>1</v>
      </c>
      <c r="F649">
        <f>REPROFILE!F636</f>
        <v>1</v>
      </c>
      <c r="G649" t="str">
        <f>REPROFILE!G636</f>
        <v>22F1D01</v>
      </c>
      <c r="H649" t="str">
        <f>REPROFILE!H636</f>
        <v>C</v>
      </c>
      <c r="I649">
        <f>REPROFILE!I636</f>
        <v>1</v>
      </c>
    </row>
    <row r="650" spans="1:9" x14ac:dyDescent="0.25">
      <c r="A650" t="str">
        <f>REPROFILE!A637</f>
        <v>A681</v>
      </c>
      <c r="B650">
        <f>REPROFILE!B637</f>
        <v>1</v>
      </c>
      <c r="C650" t="str">
        <f>REPROFILE!C637</f>
        <v>22F1D02</v>
      </c>
      <c r="D650" t="str">
        <f>REPROFILE!D637</f>
        <v>C</v>
      </c>
      <c r="E650">
        <f>REPROFILE!E637</f>
        <v>1</v>
      </c>
      <c r="F650">
        <f>REPROFILE!F637</f>
        <v>1</v>
      </c>
      <c r="G650" t="str">
        <f>REPROFILE!G637</f>
        <v>22F1D02</v>
      </c>
      <c r="H650" t="str">
        <f>REPROFILE!H637</f>
        <v>C</v>
      </c>
      <c r="I650">
        <f>REPROFILE!I637</f>
        <v>1</v>
      </c>
    </row>
    <row r="651" spans="1:9" x14ac:dyDescent="0.25">
      <c r="A651" t="str">
        <f>REPROFILE!A638</f>
        <v>A682</v>
      </c>
      <c r="B651">
        <f>REPROFILE!B638</f>
        <v>1</v>
      </c>
      <c r="C651" t="str">
        <f>REPROFILE!C638</f>
        <v>22F1D03</v>
      </c>
      <c r="D651" t="str">
        <f>REPROFILE!D638</f>
        <v>C</v>
      </c>
      <c r="E651">
        <f>REPROFILE!E638</f>
        <v>2</v>
      </c>
      <c r="F651">
        <f>REPROFILE!F638</f>
        <v>2</v>
      </c>
      <c r="G651" t="str">
        <f>REPROFILE!G638</f>
        <v>22F1D03</v>
      </c>
      <c r="H651" t="str">
        <f>REPROFILE!H638</f>
        <v>C</v>
      </c>
      <c r="I651">
        <f>REPROFILE!I638</f>
        <v>2</v>
      </c>
    </row>
    <row r="652" spans="1:9" x14ac:dyDescent="0.25">
      <c r="A652" t="str">
        <f>REPROFILE!A639</f>
        <v>A683</v>
      </c>
      <c r="B652">
        <f>REPROFILE!B639</f>
        <v>1</v>
      </c>
      <c r="C652" t="str">
        <f>REPROFILE!C639</f>
        <v>22F2B01</v>
      </c>
      <c r="D652" t="str">
        <f>REPROFILE!D639</f>
        <v>C</v>
      </c>
      <c r="E652">
        <f>REPROFILE!E639</f>
        <v>1</v>
      </c>
      <c r="F652">
        <f>REPROFILE!F639</f>
        <v>1</v>
      </c>
      <c r="G652" t="str">
        <f>REPROFILE!G639</f>
        <v>22F2B01</v>
      </c>
      <c r="H652" t="str">
        <f>REPROFILE!H639</f>
        <v>C</v>
      </c>
      <c r="I652">
        <f>REPROFILE!I639</f>
        <v>1</v>
      </c>
    </row>
    <row r="653" spans="1:9" x14ac:dyDescent="0.25">
      <c r="A653" t="str">
        <f>REPROFILE!A640</f>
        <v>A684</v>
      </c>
      <c r="B653">
        <f>REPROFILE!B640</f>
        <v>1</v>
      </c>
      <c r="C653" t="str">
        <f>REPROFILE!C640</f>
        <v>22F2B03</v>
      </c>
      <c r="D653" t="str">
        <f>REPROFILE!D640</f>
        <v>C</v>
      </c>
      <c r="E653">
        <f>REPROFILE!E640</f>
        <v>1</v>
      </c>
      <c r="F653">
        <f>REPROFILE!F640</f>
        <v>1</v>
      </c>
      <c r="G653" t="str">
        <f>REPROFILE!G640</f>
        <v>22F2B03</v>
      </c>
      <c r="H653" t="str">
        <f>REPROFILE!H640</f>
        <v>C</v>
      </c>
      <c r="I653">
        <f>REPROFILE!I640</f>
        <v>1</v>
      </c>
    </row>
    <row r="654" spans="1:9" x14ac:dyDescent="0.25">
      <c r="A654" t="str">
        <f>REPROFILE!A641</f>
        <v>A685</v>
      </c>
      <c r="B654">
        <f>REPROFILE!B641</f>
        <v>1</v>
      </c>
      <c r="C654" t="str">
        <f>REPROFILE!C641</f>
        <v>22F2B05</v>
      </c>
      <c r="D654" t="str">
        <f>REPROFILE!D641</f>
        <v>C</v>
      </c>
      <c r="E654">
        <f>REPROFILE!E641</f>
        <v>1</v>
      </c>
      <c r="F654">
        <f>REPROFILE!F641</f>
        <v>1</v>
      </c>
      <c r="G654" t="str">
        <f>REPROFILE!G641</f>
        <v>22F2B05</v>
      </c>
      <c r="H654" t="str">
        <f>REPROFILE!H641</f>
        <v>C</v>
      </c>
      <c r="I654">
        <f>REPROFILE!I641</f>
        <v>1</v>
      </c>
    </row>
    <row r="655" spans="1:9" x14ac:dyDescent="0.25">
      <c r="A655" t="str">
        <f>REPROFILE!A642</f>
        <v>A686</v>
      </c>
      <c r="B655">
        <f>REPROFILE!B642</f>
        <v>1</v>
      </c>
      <c r="C655" t="str">
        <f>REPROFILE!C642</f>
        <v>22F2C01</v>
      </c>
      <c r="D655" t="str">
        <f>REPROFILE!D642</f>
        <v>C</v>
      </c>
      <c r="E655">
        <f>REPROFILE!E642</f>
        <v>1</v>
      </c>
      <c r="F655">
        <f>REPROFILE!F642</f>
        <v>1</v>
      </c>
      <c r="G655" t="str">
        <f>REPROFILE!G642</f>
        <v>22F2C01</v>
      </c>
      <c r="H655" t="str">
        <f>REPROFILE!H642</f>
        <v>C</v>
      </c>
      <c r="I655">
        <f>REPROFILE!I642</f>
        <v>1</v>
      </c>
    </row>
    <row r="656" spans="1:9" x14ac:dyDescent="0.25">
      <c r="A656" t="str">
        <f>REPROFILE!A643</f>
        <v>A687</v>
      </c>
      <c r="B656">
        <f>REPROFILE!B643</f>
        <v>1</v>
      </c>
      <c r="C656" t="str">
        <f>REPROFILE!C643</f>
        <v>22F2C03</v>
      </c>
      <c r="D656" t="str">
        <f>REPROFILE!D643</f>
        <v>C</v>
      </c>
      <c r="E656">
        <f>REPROFILE!E643</f>
        <v>1</v>
      </c>
      <c r="F656">
        <f>REPROFILE!F643</f>
        <v>1</v>
      </c>
      <c r="G656" t="str">
        <f>REPROFILE!G643</f>
        <v>22F2C03</v>
      </c>
      <c r="H656" t="str">
        <f>REPROFILE!H643</f>
        <v>C</v>
      </c>
      <c r="I656">
        <f>REPROFILE!I643</f>
        <v>1</v>
      </c>
    </row>
    <row r="657" spans="1:9" x14ac:dyDescent="0.25">
      <c r="A657" t="str">
        <f>REPROFILE!A644</f>
        <v>A688</v>
      </c>
      <c r="B657">
        <f>REPROFILE!B644</f>
        <v>1</v>
      </c>
      <c r="C657" t="str">
        <f>REPROFILE!C644</f>
        <v>22F2C05</v>
      </c>
      <c r="D657" t="str">
        <f>REPROFILE!D644</f>
        <v>C</v>
      </c>
      <c r="E657">
        <f>REPROFILE!E644</f>
        <v>1</v>
      </c>
      <c r="F657">
        <f>REPROFILE!F644</f>
        <v>1</v>
      </c>
      <c r="G657" t="str">
        <f>REPROFILE!G644</f>
        <v>22F2C05</v>
      </c>
      <c r="H657" t="str">
        <f>REPROFILE!H644</f>
        <v>C</v>
      </c>
      <c r="I657">
        <f>REPROFILE!I644</f>
        <v>1</v>
      </c>
    </row>
    <row r="658" spans="1:9" x14ac:dyDescent="0.25">
      <c r="A658" t="str">
        <f>REPROFILE!A645</f>
        <v>A689</v>
      </c>
      <c r="B658">
        <f>REPROFILE!B645</f>
        <v>1</v>
      </c>
      <c r="C658" t="str">
        <f>REPROFILE!C645</f>
        <v>22F2D01</v>
      </c>
      <c r="D658" t="str">
        <f>REPROFILE!D645</f>
        <v>C</v>
      </c>
      <c r="E658">
        <f>REPROFILE!E645</f>
        <v>1</v>
      </c>
      <c r="F658">
        <f>REPROFILE!F645</f>
        <v>1</v>
      </c>
      <c r="G658" t="str">
        <f>REPROFILE!G645</f>
        <v>22F2D01</v>
      </c>
      <c r="H658" t="str">
        <f>REPROFILE!H645</f>
        <v>C</v>
      </c>
      <c r="I658">
        <f>REPROFILE!I645</f>
        <v>1</v>
      </c>
    </row>
    <row r="659" spans="1:9" x14ac:dyDescent="0.25">
      <c r="A659" t="str">
        <f>REPROFILE!A646</f>
        <v>A690</v>
      </c>
      <c r="B659">
        <f>REPROFILE!B646</f>
        <v>1</v>
      </c>
      <c r="C659" t="str">
        <f>REPROFILE!C646</f>
        <v>22F2D02</v>
      </c>
      <c r="D659" t="str">
        <f>REPROFILE!D646</f>
        <v>C</v>
      </c>
      <c r="E659">
        <f>REPROFILE!E646</f>
        <v>1</v>
      </c>
      <c r="F659">
        <f>REPROFILE!F646</f>
        <v>1</v>
      </c>
      <c r="G659" t="str">
        <f>REPROFILE!G646</f>
        <v>22F2D02</v>
      </c>
      <c r="H659" t="str">
        <f>REPROFILE!H646</f>
        <v>C</v>
      </c>
      <c r="I659">
        <f>REPROFILE!I646</f>
        <v>1</v>
      </c>
    </row>
    <row r="660" spans="1:9" x14ac:dyDescent="0.25">
      <c r="A660" t="str">
        <f>REPROFILE!A647</f>
        <v>A691</v>
      </c>
      <c r="B660">
        <f>REPROFILE!B647</f>
        <v>1</v>
      </c>
      <c r="C660" t="str">
        <f>REPROFILE!C647</f>
        <v>22F2D03</v>
      </c>
      <c r="D660" t="str">
        <f>REPROFILE!D647</f>
        <v>C</v>
      </c>
      <c r="E660">
        <f>REPROFILE!E647</f>
        <v>1</v>
      </c>
      <c r="F660">
        <f>REPROFILE!F647</f>
        <v>1</v>
      </c>
      <c r="G660" t="str">
        <f>REPROFILE!G647</f>
        <v>22F2D03</v>
      </c>
      <c r="H660" t="str">
        <f>REPROFILE!H647</f>
        <v>C</v>
      </c>
      <c r="I660">
        <f>REPROFILE!I647</f>
        <v>1</v>
      </c>
    </row>
    <row r="661" spans="1:9" x14ac:dyDescent="0.25">
      <c r="A661" t="str">
        <f>REPROFILE!A648</f>
        <v>A692</v>
      </c>
      <c r="B661">
        <f>REPROFILE!B648</f>
        <v>1</v>
      </c>
      <c r="C661" t="str">
        <f>REPROFILE!C648</f>
        <v>22F2D05</v>
      </c>
      <c r="D661" t="str">
        <f>REPROFILE!D648</f>
        <v>C</v>
      </c>
      <c r="E661">
        <f>REPROFILE!E648</f>
        <v>1</v>
      </c>
      <c r="F661">
        <f>REPROFILE!F648</f>
        <v>1</v>
      </c>
      <c r="G661" t="str">
        <f>REPROFILE!G648</f>
        <v>22F2D05</v>
      </c>
      <c r="H661" t="str">
        <f>REPROFILE!H648</f>
        <v>C</v>
      </c>
      <c r="I661">
        <f>REPROFILE!I648</f>
        <v>1</v>
      </c>
    </row>
    <row r="662" spans="1:9" x14ac:dyDescent="0.25">
      <c r="A662" t="str">
        <f>REPROFILE!A649</f>
        <v>A693</v>
      </c>
      <c r="B662">
        <f>REPROFILE!B649</f>
        <v>1</v>
      </c>
      <c r="C662" t="str">
        <f>REPROFILE!C649</f>
        <v>22F3B02</v>
      </c>
      <c r="D662" t="str">
        <f>REPROFILE!D649</f>
        <v>C</v>
      </c>
      <c r="E662">
        <f>REPROFILE!E649</f>
        <v>1</v>
      </c>
      <c r="F662">
        <f>REPROFILE!F649</f>
        <v>1</v>
      </c>
      <c r="G662" t="str">
        <f>REPROFILE!G649</f>
        <v>22F3B02</v>
      </c>
      <c r="H662" t="str">
        <f>REPROFILE!H649</f>
        <v>C</v>
      </c>
      <c r="I662">
        <f>REPROFILE!I649</f>
        <v>1</v>
      </c>
    </row>
    <row r="663" spans="1:9" x14ac:dyDescent="0.25">
      <c r="A663" t="str">
        <f>REPROFILE!A650</f>
        <v>A694</v>
      </c>
      <c r="B663">
        <f>REPROFILE!B650</f>
        <v>1</v>
      </c>
      <c r="C663" t="str">
        <f>REPROFILE!C650</f>
        <v>22F3B04</v>
      </c>
      <c r="D663" t="str">
        <f>REPROFILE!D650</f>
        <v>C</v>
      </c>
      <c r="E663">
        <f>REPROFILE!E650</f>
        <v>1</v>
      </c>
      <c r="F663">
        <f>REPROFILE!F650</f>
        <v>1</v>
      </c>
      <c r="G663" t="str">
        <f>REPROFILE!G650</f>
        <v>22F3B04</v>
      </c>
      <c r="H663" t="str">
        <f>REPROFILE!H650</f>
        <v>C</v>
      </c>
      <c r="I663">
        <f>REPROFILE!I650</f>
        <v>1</v>
      </c>
    </row>
    <row r="664" spans="1:9" x14ac:dyDescent="0.25">
      <c r="A664" t="str">
        <f>REPROFILE!A651</f>
        <v>A695</v>
      </c>
      <c r="B664">
        <f>REPROFILE!B651</f>
        <v>1</v>
      </c>
      <c r="C664" t="str">
        <f>REPROFILE!C651</f>
        <v>22F3C02</v>
      </c>
      <c r="D664" t="str">
        <f>REPROFILE!D651</f>
        <v>C</v>
      </c>
      <c r="E664">
        <f>REPROFILE!E651</f>
        <v>1</v>
      </c>
      <c r="F664">
        <f>REPROFILE!F651</f>
        <v>1</v>
      </c>
      <c r="G664" t="str">
        <f>REPROFILE!G651</f>
        <v>22F3C02</v>
      </c>
      <c r="H664" t="str">
        <f>REPROFILE!H651</f>
        <v>C</v>
      </c>
      <c r="I664">
        <f>REPROFILE!I651</f>
        <v>1</v>
      </c>
    </row>
    <row r="665" spans="1:9" x14ac:dyDescent="0.25">
      <c r="A665" t="str">
        <f>REPROFILE!A652</f>
        <v>A696</v>
      </c>
      <c r="B665">
        <f>REPROFILE!B652</f>
        <v>1</v>
      </c>
      <c r="C665" t="str">
        <f>REPROFILE!C652</f>
        <v>22F3C03</v>
      </c>
      <c r="D665" t="str">
        <f>REPROFILE!D652</f>
        <v>C</v>
      </c>
      <c r="E665">
        <f>REPROFILE!E652</f>
        <v>1</v>
      </c>
      <c r="F665">
        <f>REPROFILE!F652</f>
        <v>1</v>
      </c>
      <c r="G665" t="str">
        <f>REPROFILE!G652</f>
        <v>22F3C03</v>
      </c>
      <c r="H665" t="str">
        <f>REPROFILE!H652</f>
        <v>C</v>
      </c>
      <c r="I665">
        <f>REPROFILE!I652</f>
        <v>1</v>
      </c>
    </row>
    <row r="666" spans="1:9" x14ac:dyDescent="0.25">
      <c r="A666" t="str">
        <f>REPROFILE!A653</f>
        <v>A697</v>
      </c>
      <c r="B666">
        <f>REPROFILE!B653</f>
        <v>1</v>
      </c>
      <c r="C666" t="str">
        <f>REPROFILE!C653</f>
        <v>22F3C04</v>
      </c>
      <c r="D666" t="str">
        <f>REPROFILE!D653</f>
        <v>C</v>
      </c>
      <c r="E666">
        <f>REPROFILE!E653</f>
        <v>1</v>
      </c>
      <c r="F666">
        <f>REPROFILE!F653</f>
        <v>1</v>
      </c>
      <c r="G666" t="str">
        <f>REPROFILE!G653</f>
        <v>22F3C04</v>
      </c>
      <c r="H666" t="str">
        <f>REPROFILE!H653</f>
        <v>C</v>
      </c>
      <c r="I666">
        <f>REPROFILE!I653</f>
        <v>1</v>
      </c>
    </row>
    <row r="667" spans="1:9" x14ac:dyDescent="0.25">
      <c r="A667" t="str">
        <f>REPROFILE!A654</f>
        <v>A698</v>
      </c>
      <c r="B667">
        <f>REPROFILE!B654</f>
        <v>1</v>
      </c>
      <c r="C667" t="str">
        <f>REPROFILE!C654</f>
        <v>22F3C05</v>
      </c>
      <c r="D667" t="str">
        <f>REPROFILE!D654</f>
        <v>C</v>
      </c>
      <c r="E667">
        <f>REPROFILE!E654</f>
        <v>1</v>
      </c>
      <c r="F667">
        <f>REPROFILE!F654</f>
        <v>1</v>
      </c>
      <c r="G667" t="str">
        <f>REPROFILE!G654</f>
        <v>22F3C05</v>
      </c>
      <c r="H667" t="str">
        <f>REPROFILE!H654</f>
        <v>C</v>
      </c>
      <c r="I667">
        <f>REPROFILE!I654</f>
        <v>1</v>
      </c>
    </row>
    <row r="668" spans="1:9" x14ac:dyDescent="0.25">
      <c r="A668" t="str">
        <f>REPROFILE!A655</f>
        <v>A699</v>
      </c>
      <c r="B668">
        <f>REPROFILE!B655</f>
        <v>1</v>
      </c>
      <c r="C668" t="str">
        <f>REPROFILE!C655</f>
        <v>22F3D01</v>
      </c>
      <c r="D668" t="str">
        <f>REPROFILE!D655</f>
        <v>C</v>
      </c>
      <c r="E668">
        <f>REPROFILE!E655</f>
        <v>1</v>
      </c>
      <c r="F668">
        <f>REPROFILE!F655</f>
        <v>1</v>
      </c>
      <c r="G668" t="str">
        <f>REPROFILE!G655</f>
        <v>22F3D01</v>
      </c>
      <c r="H668" t="str">
        <f>REPROFILE!H655</f>
        <v>C</v>
      </c>
      <c r="I668">
        <f>REPROFILE!I655</f>
        <v>1</v>
      </c>
    </row>
    <row r="669" spans="1:9" x14ac:dyDescent="0.25">
      <c r="A669" t="str">
        <f>REPROFILE!A656</f>
        <v>A700</v>
      </c>
      <c r="B669">
        <f>REPROFILE!B656</f>
        <v>1</v>
      </c>
      <c r="C669" t="str">
        <f>REPROFILE!C656</f>
        <v>22F3D03</v>
      </c>
      <c r="D669" t="str">
        <f>REPROFILE!D656</f>
        <v>C</v>
      </c>
      <c r="E669">
        <f>REPROFILE!E656</f>
        <v>1</v>
      </c>
      <c r="F669">
        <f>REPROFILE!F656</f>
        <v>1</v>
      </c>
      <c r="G669" t="str">
        <f>REPROFILE!G656</f>
        <v>22F3D03</v>
      </c>
      <c r="H669" t="str">
        <f>REPROFILE!H656</f>
        <v>C</v>
      </c>
      <c r="I669">
        <f>REPROFILE!I656</f>
        <v>1</v>
      </c>
    </row>
    <row r="670" spans="1:9" x14ac:dyDescent="0.25">
      <c r="A670" t="str">
        <f>REPROFILE!A657</f>
        <v>A701</v>
      </c>
      <c r="B670">
        <f>REPROFILE!B657</f>
        <v>1</v>
      </c>
      <c r="C670" t="str">
        <f>REPROFILE!C657</f>
        <v>22F3D05</v>
      </c>
      <c r="D670" t="str">
        <f>REPROFILE!D657</f>
        <v>C</v>
      </c>
      <c r="E670">
        <f>REPROFILE!E657</f>
        <v>1</v>
      </c>
      <c r="F670">
        <f>REPROFILE!F657</f>
        <v>1</v>
      </c>
      <c r="G670" t="str">
        <f>REPROFILE!G657</f>
        <v>22F3D05</v>
      </c>
      <c r="H670" t="str">
        <f>REPROFILE!H657</f>
        <v>C</v>
      </c>
      <c r="I670">
        <f>REPROFILE!I657</f>
        <v>1</v>
      </c>
    </row>
    <row r="671" spans="1:9" x14ac:dyDescent="0.25">
      <c r="A671" t="str">
        <f>REPROFILE!A658</f>
        <v>A702</v>
      </c>
      <c r="B671">
        <f>REPROFILE!B658</f>
        <v>1</v>
      </c>
      <c r="C671" t="str">
        <f>REPROFILE!C658</f>
        <v>22F4B01</v>
      </c>
      <c r="D671" t="str">
        <f>REPROFILE!D658</f>
        <v>C</v>
      </c>
      <c r="E671">
        <f>REPROFILE!E658</f>
        <v>1</v>
      </c>
      <c r="F671">
        <f>REPROFILE!F658</f>
        <v>1</v>
      </c>
      <c r="G671" t="str">
        <f>REPROFILE!G658</f>
        <v>22F4B01</v>
      </c>
      <c r="H671" t="str">
        <f>REPROFILE!H658</f>
        <v>C</v>
      </c>
      <c r="I671">
        <f>REPROFILE!I658</f>
        <v>1</v>
      </c>
    </row>
    <row r="672" spans="1:9" x14ac:dyDescent="0.25">
      <c r="A672" t="str">
        <f>REPROFILE!A659</f>
        <v>A703</v>
      </c>
      <c r="B672">
        <f>REPROFILE!B659</f>
        <v>1</v>
      </c>
      <c r="C672" t="str">
        <f>REPROFILE!C659</f>
        <v>22F4B02</v>
      </c>
      <c r="D672" t="str">
        <f>REPROFILE!D659</f>
        <v>C</v>
      </c>
      <c r="E672">
        <f>REPROFILE!E659</f>
        <v>1</v>
      </c>
      <c r="F672">
        <f>REPROFILE!F659</f>
        <v>1</v>
      </c>
      <c r="G672" t="str">
        <f>REPROFILE!G659</f>
        <v>22F4B02</v>
      </c>
      <c r="H672" t="str">
        <f>REPROFILE!H659</f>
        <v>C</v>
      </c>
      <c r="I672">
        <f>REPROFILE!I659</f>
        <v>1</v>
      </c>
    </row>
    <row r="673" spans="1:9" x14ac:dyDescent="0.25">
      <c r="A673" t="str">
        <f>REPROFILE!A660</f>
        <v>A704</v>
      </c>
      <c r="B673">
        <f>REPROFILE!B660</f>
        <v>1</v>
      </c>
      <c r="C673" t="str">
        <f>REPROFILE!C660</f>
        <v>22F4B04</v>
      </c>
      <c r="D673" t="str">
        <f>REPROFILE!D660</f>
        <v>C</v>
      </c>
      <c r="E673">
        <f>REPROFILE!E660</f>
        <v>1</v>
      </c>
      <c r="F673">
        <f>REPROFILE!F660</f>
        <v>1</v>
      </c>
      <c r="G673" t="str">
        <f>REPROFILE!G660</f>
        <v>22F4B04</v>
      </c>
      <c r="H673" t="str">
        <f>REPROFILE!H660</f>
        <v>C</v>
      </c>
      <c r="I673">
        <f>REPROFILE!I660</f>
        <v>1</v>
      </c>
    </row>
    <row r="674" spans="1:9" x14ac:dyDescent="0.25">
      <c r="A674" t="str">
        <f>REPROFILE!A661</f>
        <v>A705</v>
      </c>
      <c r="B674">
        <f>REPROFILE!B661</f>
        <v>1</v>
      </c>
      <c r="C674" t="str">
        <f>REPROFILE!C661</f>
        <v>22F4C01</v>
      </c>
      <c r="D674" t="str">
        <f>REPROFILE!D661</f>
        <v>C</v>
      </c>
      <c r="E674">
        <f>REPROFILE!E661</f>
        <v>1</v>
      </c>
      <c r="F674">
        <f>REPROFILE!F661</f>
        <v>1</v>
      </c>
      <c r="G674" t="str">
        <f>REPROFILE!G661</f>
        <v>22F4C01</v>
      </c>
      <c r="H674" t="str">
        <f>REPROFILE!H661</f>
        <v>C</v>
      </c>
      <c r="I674">
        <f>REPROFILE!I661</f>
        <v>1</v>
      </c>
    </row>
    <row r="675" spans="1:9" x14ac:dyDescent="0.25">
      <c r="A675" t="str">
        <f>REPROFILE!A662</f>
        <v>A706</v>
      </c>
      <c r="B675">
        <f>REPROFILE!B662</f>
        <v>1</v>
      </c>
      <c r="C675" t="str">
        <f>REPROFILE!C662</f>
        <v>22F4C03</v>
      </c>
      <c r="D675" t="str">
        <f>REPROFILE!D662</f>
        <v>C</v>
      </c>
      <c r="E675">
        <f>REPROFILE!E662</f>
        <v>1</v>
      </c>
      <c r="F675">
        <f>REPROFILE!F662</f>
        <v>1</v>
      </c>
      <c r="G675" t="str">
        <f>REPROFILE!G662</f>
        <v>22F4C03</v>
      </c>
      <c r="H675" t="str">
        <f>REPROFILE!H662</f>
        <v>C</v>
      </c>
      <c r="I675">
        <f>REPROFILE!I662</f>
        <v>1</v>
      </c>
    </row>
    <row r="676" spans="1:9" x14ac:dyDescent="0.25">
      <c r="A676" t="str">
        <f>REPROFILE!A663</f>
        <v>A707</v>
      </c>
      <c r="B676">
        <f>REPROFILE!B663</f>
        <v>1</v>
      </c>
      <c r="C676" t="str">
        <f>REPROFILE!C663</f>
        <v>22F4D01</v>
      </c>
      <c r="D676" t="str">
        <f>REPROFILE!D663</f>
        <v>C</v>
      </c>
      <c r="E676">
        <f>REPROFILE!E663</f>
        <v>1</v>
      </c>
      <c r="F676">
        <f>REPROFILE!F663</f>
        <v>1</v>
      </c>
      <c r="G676" t="str">
        <f>REPROFILE!G663</f>
        <v>22F4D01</v>
      </c>
      <c r="H676" t="str">
        <f>REPROFILE!H663</f>
        <v>C</v>
      </c>
      <c r="I676">
        <f>REPROFILE!I663</f>
        <v>1</v>
      </c>
    </row>
    <row r="677" spans="1:9" x14ac:dyDescent="0.25">
      <c r="A677" t="str">
        <f>REPROFILE!A664</f>
        <v>A708</v>
      </c>
      <c r="B677">
        <f>REPROFILE!B664</f>
        <v>1</v>
      </c>
      <c r="C677" t="str">
        <f>REPROFILE!C664</f>
        <v>31C01</v>
      </c>
      <c r="D677" t="str">
        <f>REPROFILE!D664</f>
        <v>C</v>
      </c>
      <c r="E677">
        <f>REPROFILE!E664</f>
        <v>1</v>
      </c>
      <c r="F677">
        <f>REPROFILE!F664</f>
        <v>1</v>
      </c>
      <c r="G677" t="str">
        <f>REPROFILE!G664</f>
        <v>31C01</v>
      </c>
      <c r="H677" t="str">
        <f>REPROFILE!H664</f>
        <v>C</v>
      </c>
      <c r="I677">
        <f>REPROFILE!I664</f>
        <v>1</v>
      </c>
    </row>
    <row r="678" spans="1:9" x14ac:dyDescent="0.25">
      <c r="A678" t="str">
        <f>REPROFILE!A665</f>
        <v>A709</v>
      </c>
      <c r="B678">
        <f>REPROFILE!B665</f>
        <v>1</v>
      </c>
      <c r="C678" t="str">
        <f>REPROFILE!C665</f>
        <v>31C03</v>
      </c>
      <c r="D678" t="str">
        <f>REPROFILE!D665</f>
        <v>C</v>
      </c>
      <c r="E678">
        <f>REPROFILE!E665</f>
        <v>1</v>
      </c>
      <c r="F678">
        <f>REPROFILE!F665</f>
        <v>1</v>
      </c>
      <c r="G678" t="str">
        <f>REPROFILE!G665</f>
        <v>31C03</v>
      </c>
      <c r="H678" t="str">
        <f>REPROFILE!H665</f>
        <v>C</v>
      </c>
      <c r="I678">
        <f>REPROFILE!I665</f>
        <v>1</v>
      </c>
    </row>
    <row r="679" spans="1:9" x14ac:dyDescent="0.25">
      <c r="A679" t="str">
        <f>REPROFILE!A666</f>
        <v>A710</v>
      </c>
      <c r="B679">
        <f>REPROFILE!B666</f>
        <v>1</v>
      </c>
      <c r="C679" t="str">
        <f>REPROFILE!C666</f>
        <v>31C07</v>
      </c>
      <c r="D679" t="str">
        <f>REPROFILE!D666</f>
        <v>C</v>
      </c>
      <c r="E679">
        <f>REPROFILE!E666</f>
        <v>1</v>
      </c>
      <c r="F679">
        <f>REPROFILE!F666</f>
        <v>1</v>
      </c>
      <c r="G679" t="str">
        <f>REPROFILE!G666</f>
        <v>31C07</v>
      </c>
      <c r="H679" t="str">
        <f>REPROFILE!H666</f>
        <v>C</v>
      </c>
      <c r="I679">
        <f>REPROFILE!I666</f>
        <v>1</v>
      </c>
    </row>
    <row r="680" spans="1:9" x14ac:dyDescent="0.25">
      <c r="A680" t="str">
        <f>REPROFILE!A667</f>
        <v>A711</v>
      </c>
      <c r="B680">
        <f>REPROFILE!B667</f>
        <v>1</v>
      </c>
      <c r="C680" t="str">
        <f>REPROFILE!C667</f>
        <v>31C09</v>
      </c>
      <c r="D680" t="str">
        <f>REPROFILE!D667</f>
        <v>C</v>
      </c>
      <c r="E680">
        <f>REPROFILE!E667</f>
        <v>1</v>
      </c>
      <c r="F680">
        <f>REPROFILE!F667</f>
        <v>1</v>
      </c>
      <c r="G680" t="str">
        <f>REPROFILE!G667</f>
        <v>31C09</v>
      </c>
      <c r="H680" t="str">
        <f>REPROFILE!H667</f>
        <v>C</v>
      </c>
      <c r="I680">
        <f>REPROFILE!I667</f>
        <v>1</v>
      </c>
    </row>
    <row r="681" spans="1:9" x14ac:dyDescent="0.25">
      <c r="A681" t="str">
        <f>REPROFILE!A668</f>
        <v>A712</v>
      </c>
      <c r="B681">
        <f>REPROFILE!B668</f>
        <v>1</v>
      </c>
      <c r="C681" t="str">
        <f>REPROFILE!C668</f>
        <v>31C11</v>
      </c>
      <c r="D681" t="str">
        <f>REPROFILE!D668</f>
        <v>C</v>
      </c>
      <c r="E681">
        <f>REPROFILE!E668</f>
        <v>1</v>
      </c>
      <c r="F681">
        <f>REPROFILE!F668</f>
        <v>1</v>
      </c>
      <c r="G681" t="str">
        <f>REPROFILE!G668</f>
        <v>31C11</v>
      </c>
      <c r="H681" t="str">
        <f>REPROFILE!H668</f>
        <v>C</v>
      </c>
      <c r="I681">
        <f>REPROFILE!I668</f>
        <v>1</v>
      </c>
    </row>
    <row r="682" spans="1:9" x14ac:dyDescent="0.25">
      <c r="A682" t="str">
        <f>REPROFILE!A669</f>
        <v>A713</v>
      </c>
      <c r="B682">
        <f>REPROFILE!B669</f>
        <v>1</v>
      </c>
      <c r="C682" t="str">
        <f>REPROFILE!C669</f>
        <v>31C13</v>
      </c>
      <c r="D682" t="str">
        <f>REPROFILE!D669</f>
        <v>C</v>
      </c>
      <c r="E682">
        <f>REPROFILE!E669</f>
        <v>1</v>
      </c>
      <c r="F682">
        <f>REPROFILE!F669</f>
        <v>1</v>
      </c>
      <c r="G682" t="str">
        <f>REPROFILE!G669</f>
        <v>31C13</v>
      </c>
      <c r="H682" t="str">
        <f>REPROFILE!H669</f>
        <v>C</v>
      </c>
      <c r="I682">
        <f>REPROFILE!I669</f>
        <v>1</v>
      </c>
    </row>
    <row r="683" spans="1:9" x14ac:dyDescent="0.25">
      <c r="A683" t="str">
        <f>REPROFILE!A670</f>
        <v>A714</v>
      </c>
      <c r="B683">
        <f>REPROFILE!B670</f>
        <v>1</v>
      </c>
      <c r="C683" t="str">
        <f>REPROFILE!C670</f>
        <v>31C21</v>
      </c>
      <c r="D683" t="str">
        <f>REPROFILE!D670</f>
        <v>C</v>
      </c>
      <c r="E683">
        <f>REPROFILE!E670</f>
        <v>1</v>
      </c>
      <c r="F683">
        <f>REPROFILE!F670</f>
        <v>1</v>
      </c>
      <c r="G683" t="str">
        <f>REPROFILE!G670</f>
        <v>31C21</v>
      </c>
      <c r="H683" t="str">
        <f>REPROFILE!H670</f>
        <v>C</v>
      </c>
      <c r="I683">
        <f>REPROFILE!I670</f>
        <v>1</v>
      </c>
    </row>
    <row r="684" spans="1:9" x14ac:dyDescent="0.25">
      <c r="A684" t="str">
        <f>REPROFILE!A671</f>
        <v>A715</v>
      </c>
      <c r="B684">
        <f>REPROFILE!B671</f>
        <v>1</v>
      </c>
      <c r="C684" t="str">
        <f>REPROFILE!C671</f>
        <v>31C23</v>
      </c>
      <c r="D684" t="str">
        <f>REPROFILE!D671</f>
        <v>C</v>
      </c>
      <c r="E684">
        <f>REPROFILE!E671</f>
        <v>1</v>
      </c>
      <c r="F684">
        <f>REPROFILE!F671</f>
        <v>1</v>
      </c>
      <c r="G684" t="str">
        <f>REPROFILE!G671</f>
        <v>31C23</v>
      </c>
      <c r="H684" t="str">
        <f>REPROFILE!H671</f>
        <v>C</v>
      </c>
      <c r="I684">
        <f>REPROFILE!I671</f>
        <v>1</v>
      </c>
    </row>
    <row r="685" spans="1:9" x14ac:dyDescent="0.25">
      <c r="A685" t="str">
        <f>REPROFILE!A672</f>
        <v>A716</v>
      </c>
      <c r="B685">
        <f>REPROFILE!B672</f>
        <v>1</v>
      </c>
      <c r="C685" t="str">
        <f>REPROFILE!C672</f>
        <v>31C25</v>
      </c>
      <c r="D685" t="str">
        <f>REPROFILE!D672</f>
        <v>C</v>
      </c>
      <c r="E685">
        <f>REPROFILE!E672</f>
        <v>1</v>
      </c>
      <c r="F685">
        <f>REPROFILE!F672</f>
        <v>1</v>
      </c>
      <c r="G685" t="str">
        <f>REPROFILE!G672</f>
        <v>31C25</v>
      </c>
      <c r="H685" t="str">
        <f>REPROFILE!H672</f>
        <v>C</v>
      </c>
      <c r="I685">
        <f>REPROFILE!I672</f>
        <v>1</v>
      </c>
    </row>
    <row r="686" spans="1:9" x14ac:dyDescent="0.25">
      <c r="A686" t="str">
        <f>REPROFILE!A673</f>
        <v>A717</v>
      </c>
      <c r="B686">
        <f>REPROFILE!B673</f>
        <v>0</v>
      </c>
      <c r="C686" t="str">
        <f>REPROFILE!C673</f>
        <v>31C27</v>
      </c>
      <c r="D686" t="str">
        <f>REPROFILE!D673</f>
        <v>C</v>
      </c>
      <c r="E686">
        <f>REPROFILE!E673</f>
        <v>1</v>
      </c>
      <c r="F686">
        <f>REPROFILE!F673</f>
        <v>1</v>
      </c>
      <c r="G686" t="str">
        <f>REPROFILE!G673</f>
        <v>31C27</v>
      </c>
      <c r="H686" t="str">
        <f>REPROFILE!H673</f>
        <v>C</v>
      </c>
      <c r="I686">
        <f>REPROFILE!I673</f>
        <v>1</v>
      </c>
    </row>
    <row r="687" spans="1:9" x14ac:dyDescent="0.25">
      <c r="A687" t="str">
        <f>REPROFILE!A674</f>
        <v>A718</v>
      </c>
      <c r="B687">
        <f>REPROFILE!B674</f>
        <v>1</v>
      </c>
      <c r="C687" t="str">
        <f>REPROFILE!C674</f>
        <v>31C29</v>
      </c>
      <c r="D687" t="str">
        <f>REPROFILE!D674</f>
        <v>C</v>
      </c>
      <c r="E687">
        <f>REPROFILE!E674</f>
        <v>1</v>
      </c>
      <c r="F687">
        <f>REPROFILE!F674</f>
        <v>1</v>
      </c>
      <c r="G687" t="str">
        <f>REPROFILE!G674</f>
        <v>31C29</v>
      </c>
      <c r="H687" t="str">
        <f>REPROFILE!H674</f>
        <v>C</v>
      </c>
      <c r="I687">
        <f>REPROFILE!I674</f>
        <v>1</v>
      </c>
    </row>
    <row r="688" spans="1:9" x14ac:dyDescent="0.25">
      <c r="A688" t="str">
        <f>REPROFILE!A675</f>
        <v>A719</v>
      </c>
      <c r="B688">
        <f>REPROFILE!B675</f>
        <v>1</v>
      </c>
      <c r="C688" t="str">
        <f>REPROFILE!C675</f>
        <v>31C31</v>
      </c>
      <c r="D688" t="str">
        <f>REPROFILE!D675</f>
        <v>C</v>
      </c>
      <c r="E688">
        <f>REPROFILE!E675</f>
        <v>1</v>
      </c>
      <c r="F688">
        <f>REPROFILE!F675</f>
        <v>1</v>
      </c>
      <c r="G688" t="str">
        <f>REPROFILE!G675</f>
        <v>31C31</v>
      </c>
      <c r="H688" t="str">
        <f>REPROFILE!H675</f>
        <v>C</v>
      </c>
      <c r="I688">
        <f>REPROFILE!I675</f>
        <v>1</v>
      </c>
    </row>
    <row r="689" spans="1:9" x14ac:dyDescent="0.25">
      <c r="A689" t="str">
        <f>REPROFILE!A676</f>
        <v>A720</v>
      </c>
      <c r="B689">
        <f>REPROFILE!B676</f>
        <v>1</v>
      </c>
      <c r="C689" t="str">
        <f>REPROFILE!C676</f>
        <v>31C33</v>
      </c>
      <c r="D689" t="str">
        <f>REPROFILE!D676</f>
        <v>C</v>
      </c>
      <c r="E689">
        <f>REPROFILE!E676</f>
        <v>1</v>
      </c>
      <c r="F689">
        <f>REPROFILE!F676</f>
        <v>1</v>
      </c>
      <c r="G689" t="str">
        <f>REPROFILE!G676</f>
        <v>31C33</v>
      </c>
      <c r="H689" t="str">
        <f>REPROFILE!H676</f>
        <v>C</v>
      </c>
      <c r="I689">
        <f>REPROFILE!I676</f>
        <v>1</v>
      </c>
    </row>
    <row r="690" spans="1:9" x14ac:dyDescent="0.25">
      <c r="A690" t="str">
        <f>REPROFILE!A677</f>
        <v>A721</v>
      </c>
      <c r="B690">
        <f>REPROFILE!B677</f>
        <v>1</v>
      </c>
      <c r="C690" t="str">
        <f>REPROFILE!C677</f>
        <v>31C41</v>
      </c>
      <c r="D690" t="str">
        <f>REPROFILE!D677</f>
        <v>C</v>
      </c>
      <c r="E690">
        <f>REPROFILE!E677</f>
        <v>1</v>
      </c>
      <c r="F690">
        <f>REPROFILE!F677</f>
        <v>1</v>
      </c>
      <c r="G690" t="str">
        <f>REPROFILE!G677</f>
        <v>31C41</v>
      </c>
      <c r="H690" t="str">
        <f>REPROFILE!H677</f>
        <v>C</v>
      </c>
      <c r="I690">
        <f>REPROFILE!I677</f>
        <v>1</v>
      </c>
    </row>
    <row r="691" spans="1:9" x14ac:dyDescent="0.25">
      <c r="A691" t="str">
        <f>REPROFILE!A678</f>
        <v>A722</v>
      </c>
      <c r="B691">
        <f>REPROFILE!B678</f>
        <v>1</v>
      </c>
      <c r="C691" t="str">
        <f>REPROFILE!C678</f>
        <v>31C43</v>
      </c>
      <c r="D691" t="str">
        <f>REPROFILE!D678</f>
        <v>C</v>
      </c>
      <c r="E691">
        <f>REPROFILE!E678</f>
        <v>1</v>
      </c>
      <c r="F691">
        <f>REPROFILE!F678</f>
        <v>1</v>
      </c>
      <c r="G691" t="str">
        <f>REPROFILE!G678</f>
        <v>31C43</v>
      </c>
      <c r="H691" t="str">
        <f>REPROFILE!H678</f>
        <v>C</v>
      </c>
      <c r="I691">
        <f>REPROFILE!I678</f>
        <v>1</v>
      </c>
    </row>
    <row r="692" spans="1:9" x14ac:dyDescent="0.25">
      <c r="A692" t="str">
        <f>REPROFILE!A679</f>
        <v>A723</v>
      </c>
      <c r="B692">
        <f>REPROFILE!B679</f>
        <v>1</v>
      </c>
      <c r="C692" t="str">
        <f>REPROFILE!C679</f>
        <v>31C45</v>
      </c>
      <c r="D692" t="str">
        <f>REPROFILE!D679</f>
        <v>C</v>
      </c>
      <c r="E692">
        <f>REPROFILE!E679</f>
        <v>1</v>
      </c>
      <c r="F692">
        <f>REPROFILE!F679</f>
        <v>1</v>
      </c>
      <c r="G692" t="str">
        <f>REPROFILE!G679</f>
        <v>31C45</v>
      </c>
      <c r="H692" t="str">
        <f>REPROFILE!H679</f>
        <v>C</v>
      </c>
      <c r="I692">
        <f>REPROFILE!I679</f>
        <v>1</v>
      </c>
    </row>
    <row r="693" spans="1:9" x14ac:dyDescent="0.25">
      <c r="A693" t="str">
        <f>REPROFILE!A680</f>
        <v>A724</v>
      </c>
      <c r="B693">
        <f>REPROFILE!B680</f>
        <v>1</v>
      </c>
      <c r="C693" t="str">
        <f>REPROFILE!C680</f>
        <v>31C47</v>
      </c>
      <c r="D693" t="str">
        <f>REPROFILE!D680</f>
        <v>C</v>
      </c>
      <c r="E693">
        <f>REPROFILE!E680</f>
        <v>1</v>
      </c>
      <c r="F693">
        <f>REPROFILE!F680</f>
        <v>1</v>
      </c>
      <c r="G693" t="str">
        <f>REPROFILE!G680</f>
        <v>31C47</v>
      </c>
      <c r="H693" t="str">
        <f>REPROFILE!H680</f>
        <v>C</v>
      </c>
      <c r="I693">
        <f>REPROFILE!I680</f>
        <v>1</v>
      </c>
    </row>
    <row r="694" spans="1:9" x14ac:dyDescent="0.25">
      <c r="A694" t="str">
        <f>REPROFILE!A681</f>
        <v>A725</v>
      </c>
      <c r="B694">
        <f>REPROFILE!B681</f>
        <v>1</v>
      </c>
      <c r="C694" t="str">
        <f>REPROFILE!C681</f>
        <v>31C51</v>
      </c>
      <c r="D694" t="str">
        <f>REPROFILE!D681</f>
        <v>C</v>
      </c>
      <c r="E694">
        <f>REPROFILE!E681</f>
        <v>1</v>
      </c>
      <c r="F694">
        <f>REPROFILE!F681</f>
        <v>1</v>
      </c>
      <c r="G694" t="str">
        <f>REPROFILE!G681</f>
        <v>31C51</v>
      </c>
      <c r="H694" t="str">
        <f>REPROFILE!H681</f>
        <v>C</v>
      </c>
      <c r="I694">
        <f>REPROFILE!I681</f>
        <v>1</v>
      </c>
    </row>
    <row r="695" spans="1:9" x14ac:dyDescent="0.25">
      <c r="A695" t="str">
        <f>REPROFILE!A682</f>
        <v>A726</v>
      </c>
      <c r="B695">
        <f>REPROFILE!B682</f>
        <v>1</v>
      </c>
      <c r="C695" t="str">
        <f>REPROFILE!C682</f>
        <v>31D03</v>
      </c>
      <c r="D695" t="str">
        <f>REPROFILE!D682</f>
        <v>C</v>
      </c>
      <c r="E695">
        <f>REPROFILE!E682</f>
        <v>1</v>
      </c>
      <c r="F695">
        <f>REPROFILE!F682</f>
        <v>1</v>
      </c>
      <c r="G695" t="str">
        <f>REPROFILE!G682</f>
        <v>31D03</v>
      </c>
      <c r="H695" t="str">
        <f>REPROFILE!H682</f>
        <v>C</v>
      </c>
      <c r="I695">
        <f>REPROFILE!I682</f>
        <v>1</v>
      </c>
    </row>
    <row r="696" spans="1:9" x14ac:dyDescent="0.25">
      <c r="A696" t="str">
        <f>REPROFILE!A683</f>
        <v>A727</v>
      </c>
      <c r="B696">
        <f>REPROFILE!B683</f>
        <v>1</v>
      </c>
      <c r="C696" t="str">
        <f>REPROFILE!C683</f>
        <v>31D07</v>
      </c>
      <c r="D696" t="str">
        <f>REPROFILE!D683</f>
        <v>C</v>
      </c>
      <c r="E696">
        <f>REPROFILE!E683</f>
        <v>1</v>
      </c>
      <c r="F696">
        <f>REPROFILE!F683</f>
        <v>1</v>
      </c>
      <c r="G696" t="str">
        <f>REPROFILE!G683</f>
        <v>31D07</v>
      </c>
      <c r="H696" t="str">
        <f>REPROFILE!H683</f>
        <v>C</v>
      </c>
      <c r="I696">
        <f>REPROFILE!I683</f>
        <v>1</v>
      </c>
    </row>
    <row r="697" spans="1:9" x14ac:dyDescent="0.25">
      <c r="A697" t="str">
        <f>REPROFILE!A684</f>
        <v>A728</v>
      </c>
      <c r="B697">
        <f>REPROFILE!B684</f>
        <v>1</v>
      </c>
      <c r="C697" t="str">
        <f>REPROFILE!C684</f>
        <v>31D11</v>
      </c>
      <c r="D697" t="str">
        <f>REPROFILE!D684</f>
        <v>C</v>
      </c>
      <c r="E697">
        <f>REPROFILE!E684</f>
        <v>1</v>
      </c>
      <c r="F697">
        <f>REPROFILE!F684</f>
        <v>1</v>
      </c>
      <c r="G697" t="str">
        <f>REPROFILE!G684</f>
        <v>31D11</v>
      </c>
      <c r="H697" t="str">
        <f>REPROFILE!H684</f>
        <v>C</v>
      </c>
      <c r="I697">
        <f>REPROFILE!I684</f>
        <v>1</v>
      </c>
    </row>
    <row r="698" spans="1:9" x14ac:dyDescent="0.25">
      <c r="A698" t="str">
        <f>REPROFILE!A685</f>
        <v>A729</v>
      </c>
      <c r="B698">
        <f>REPROFILE!B685</f>
        <v>1</v>
      </c>
      <c r="C698" t="str">
        <f>REPROFILE!C685</f>
        <v>31D13</v>
      </c>
      <c r="D698" t="str">
        <f>REPROFILE!D685</f>
        <v>C</v>
      </c>
      <c r="E698">
        <f>REPROFILE!E685</f>
        <v>1</v>
      </c>
      <c r="F698">
        <f>REPROFILE!F685</f>
        <v>1</v>
      </c>
      <c r="G698" t="str">
        <f>REPROFILE!G685</f>
        <v>31D13</v>
      </c>
      <c r="H698" t="str">
        <f>REPROFILE!H685</f>
        <v>C</v>
      </c>
      <c r="I698">
        <f>REPROFILE!I685</f>
        <v>1</v>
      </c>
    </row>
    <row r="699" spans="1:9" x14ac:dyDescent="0.25">
      <c r="A699" t="str">
        <f>REPROFILE!A686</f>
        <v>A730</v>
      </c>
      <c r="B699">
        <f>REPROFILE!B686</f>
        <v>1</v>
      </c>
      <c r="C699" t="str">
        <f>REPROFILE!C686</f>
        <v>31D21</v>
      </c>
      <c r="D699" t="str">
        <f>REPROFILE!D686</f>
        <v>C</v>
      </c>
      <c r="E699">
        <f>REPROFILE!E686</f>
        <v>1</v>
      </c>
      <c r="F699">
        <f>REPROFILE!F686</f>
        <v>1</v>
      </c>
      <c r="G699" t="str">
        <f>REPROFILE!G686</f>
        <v>31D21</v>
      </c>
      <c r="H699" t="str">
        <f>REPROFILE!H686</f>
        <v>C</v>
      </c>
      <c r="I699">
        <f>REPROFILE!I686</f>
        <v>1</v>
      </c>
    </row>
    <row r="700" spans="1:9" x14ac:dyDescent="0.25">
      <c r="A700" t="str">
        <f>REPROFILE!A687</f>
        <v>A731</v>
      </c>
      <c r="B700">
        <f>REPROFILE!B687</f>
        <v>1</v>
      </c>
      <c r="C700" t="str">
        <f>REPROFILE!C687</f>
        <v>31D25</v>
      </c>
      <c r="D700" t="str">
        <f>REPROFILE!D687</f>
        <v>C</v>
      </c>
      <c r="E700">
        <f>REPROFILE!E687</f>
        <v>1</v>
      </c>
      <c r="F700">
        <f>REPROFILE!F687</f>
        <v>1</v>
      </c>
      <c r="G700" t="str">
        <f>REPROFILE!G687</f>
        <v>31D25</v>
      </c>
      <c r="H700" t="str">
        <f>REPROFILE!H687</f>
        <v>C</v>
      </c>
      <c r="I700">
        <f>REPROFILE!I687</f>
        <v>1</v>
      </c>
    </row>
    <row r="701" spans="1:9" x14ac:dyDescent="0.25">
      <c r="A701" t="str">
        <f>REPROFILE!A688</f>
        <v>A732</v>
      </c>
      <c r="B701">
        <f>REPROFILE!B688</f>
        <v>1</v>
      </c>
      <c r="C701" t="str">
        <f>REPROFILE!C688</f>
        <v>31D27</v>
      </c>
      <c r="D701" t="str">
        <f>REPROFILE!D688</f>
        <v>C</v>
      </c>
      <c r="E701">
        <f>REPROFILE!E688</f>
        <v>1</v>
      </c>
      <c r="F701">
        <f>REPROFILE!F688</f>
        <v>1</v>
      </c>
      <c r="G701" t="str">
        <f>REPROFILE!G688</f>
        <v>31D27</v>
      </c>
      <c r="H701" t="str">
        <f>REPROFILE!H688</f>
        <v>C</v>
      </c>
      <c r="I701">
        <f>REPROFILE!I688</f>
        <v>1</v>
      </c>
    </row>
    <row r="702" spans="1:9" x14ac:dyDescent="0.25">
      <c r="A702" t="str">
        <f>REPROFILE!A689</f>
        <v>A733</v>
      </c>
      <c r="B702">
        <f>REPROFILE!B689</f>
        <v>1</v>
      </c>
      <c r="C702" t="str">
        <f>REPROFILE!C689</f>
        <v>31D29</v>
      </c>
      <c r="D702" t="str">
        <f>REPROFILE!D689</f>
        <v>C</v>
      </c>
      <c r="E702">
        <f>REPROFILE!E689</f>
        <v>1</v>
      </c>
      <c r="F702">
        <f>REPROFILE!F689</f>
        <v>1</v>
      </c>
      <c r="G702" t="str">
        <f>REPROFILE!G689</f>
        <v>31D29</v>
      </c>
      <c r="H702" t="str">
        <f>REPROFILE!H689</f>
        <v>C</v>
      </c>
      <c r="I702">
        <f>REPROFILE!I689</f>
        <v>1</v>
      </c>
    </row>
    <row r="703" spans="1:9" x14ac:dyDescent="0.25">
      <c r="A703" t="str">
        <f>REPROFILE!A690</f>
        <v>A734</v>
      </c>
      <c r="B703">
        <f>REPROFILE!B690</f>
        <v>1</v>
      </c>
      <c r="C703" t="str">
        <f>REPROFILE!C690</f>
        <v>31D31</v>
      </c>
      <c r="D703" t="str">
        <f>REPROFILE!D690</f>
        <v>C</v>
      </c>
      <c r="E703">
        <f>REPROFILE!E690</f>
        <v>1</v>
      </c>
      <c r="F703">
        <f>REPROFILE!F690</f>
        <v>1</v>
      </c>
      <c r="G703" t="str">
        <f>REPROFILE!G690</f>
        <v>31D31</v>
      </c>
      <c r="H703" t="str">
        <f>REPROFILE!H690</f>
        <v>C</v>
      </c>
      <c r="I703">
        <f>REPROFILE!I690</f>
        <v>1</v>
      </c>
    </row>
    <row r="704" spans="1:9" x14ac:dyDescent="0.25">
      <c r="A704" t="str">
        <f>REPROFILE!A691</f>
        <v>A735</v>
      </c>
      <c r="B704">
        <f>REPROFILE!B691</f>
        <v>1</v>
      </c>
      <c r="C704" t="str">
        <f>REPROFILE!C691</f>
        <v>31D33</v>
      </c>
      <c r="D704" t="str">
        <f>REPROFILE!D691</f>
        <v>C</v>
      </c>
      <c r="E704">
        <f>REPROFILE!E691</f>
        <v>1</v>
      </c>
      <c r="F704">
        <f>REPROFILE!F691</f>
        <v>1</v>
      </c>
      <c r="G704" t="str">
        <f>REPROFILE!G691</f>
        <v>31D33</v>
      </c>
      <c r="H704" t="str">
        <f>REPROFILE!H691</f>
        <v>C</v>
      </c>
      <c r="I704">
        <f>REPROFILE!I691</f>
        <v>1</v>
      </c>
    </row>
    <row r="705" spans="1:9" x14ac:dyDescent="0.25">
      <c r="A705" t="str">
        <f>REPROFILE!A692</f>
        <v>A736</v>
      </c>
      <c r="B705">
        <f>REPROFILE!B692</f>
        <v>1</v>
      </c>
      <c r="C705" t="str">
        <f>REPROFILE!C692</f>
        <v>31D41</v>
      </c>
      <c r="D705" t="str">
        <f>REPROFILE!D692</f>
        <v>C</v>
      </c>
      <c r="E705">
        <f>REPROFILE!E692</f>
        <v>1</v>
      </c>
      <c r="F705">
        <f>REPROFILE!F692</f>
        <v>1</v>
      </c>
      <c r="G705" t="str">
        <f>REPROFILE!G692</f>
        <v>31D41</v>
      </c>
      <c r="H705" t="str">
        <f>REPROFILE!H692</f>
        <v>C</v>
      </c>
      <c r="I705">
        <f>REPROFILE!I692</f>
        <v>1</v>
      </c>
    </row>
    <row r="706" spans="1:9" x14ac:dyDescent="0.25">
      <c r="A706" t="str">
        <f>REPROFILE!A693</f>
        <v>A737</v>
      </c>
      <c r="B706">
        <f>REPROFILE!B693</f>
        <v>1</v>
      </c>
      <c r="C706" t="str">
        <f>REPROFILE!C693</f>
        <v>31D45</v>
      </c>
      <c r="D706" t="str">
        <f>REPROFILE!D693</f>
        <v>C</v>
      </c>
      <c r="E706">
        <f>REPROFILE!E693</f>
        <v>1</v>
      </c>
      <c r="F706">
        <f>REPROFILE!F693</f>
        <v>1</v>
      </c>
      <c r="G706" t="str">
        <f>REPROFILE!G693</f>
        <v>31D45</v>
      </c>
      <c r="H706" t="str">
        <f>REPROFILE!H693</f>
        <v>C</v>
      </c>
      <c r="I706">
        <f>REPROFILE!I693</f>
        <v>1</v>
      </c>
    </row>
    <row r="707" spans="1:9" x14ac:dyDescent="0.25">
      <c r="A707" t="str">
        <f>REPROFILE!A694</f>
        <v>A738</v>
      </c>
      <c r="B707">
        <f>REPROFILE!B694</f>
        <v>1</v>
      </c>
      <c r="C707" t="str">
        <f>REPROFILE!C694</f>
        <v>31D49</v>
      </c>
      <c r="D707" t="str">
        <f>REPROFILE!D694</f>
        <v>C</v>
      </c>
      <c r="E707">
        <f>REPROFILE!E694</f>
        <v>1</v>
      </c>
      <c r="F707">
        <f>REPROFILE!F694</f>
        <v>1</v>
      </c>
      <c r="G707" t="str">
        <f>REPROFILE!G694</f>
        <v>31D49</v>
      </c>
      <c r="H707" t="str">
        <f>REPROFILE!H694</f>
        <v>C</v>
      </c>
      <c r="I707">
        <f>REPROFILE!I694</f>
        <v>1</v>
      </c>
    </row>
    <row r="708" spans="1:9" x14ac:dyDescent="0.25">
      <c r="A708" t="str">
        <f>REPROFILE!A695</f>
        <v>A739</v>
      </c>
      <c r="B708">
        <f>REPROFILE!B695</f>
        <v>1</v>
      </c>
      <c r="C708" t="str">
        <f>REPROFILE!C695</f>
        <v>31D51</v>
      </c>
      <c r="D708" t="str">
        <f>REPROFILE!D695</f>
        <v>C</v>
      </c>
      <c r="E708">
        <f>REPROFILE!E695</f>
        <v>1</v>
      </c>
      <c r="F708">
        <f>REPROFILE!F695</f>
        <v>1</v>
      </c>
      <c r="G708" t="str">
        <f>REPROFILE!G695</f>
        <v>31D51</v>
      </c>
      <c r="H708" t="str">
        <f>REPROFILE!H695</f>
        <v>C</v>
      </c>
      <c r="I708">
        <f>REPROFILE!I695</f>
        <v>1</v>
      </c>
    </row>
    <row r="709" spans="1:9" x14ac:dyDescent="0.25">
      <c r="A709" t="str">
        <f>REPROFILE!A696</f>
        <v>A740</v>
      </c>
      <c r="B709">
        <f>REPROFILE!B696</f>
        <v>1</v>
      </c>
      <c r="C709" t="str">
        <f>REPROFILE!C696</f>
        <v>31J1B02</v>
      </c>
      <c r="D709" t="str">
        <f>REPROFILE!D696</f>
        <v>C</v>
      </c>
      <c r="E709">
        <f>REPROFILE!E696</f>
        <v>1</v>
      </c>
      <c r="F709">
        <f>REPROFILE!F696</f>
        <v>1</v>
      </c>
      <c r="G709" t="str">
        <f>REPROFILE!G696</f>
        <v>31J1B02</v>
      </c>
      <c r="H709" t="str">
        <f>REPROFILE!H696</f>
        <v>C</v>
      </c>
      <c r="I709">
        <f>REPROFILE!I696</f>
        <v>1</v>
      </c>
    </row>
    <row r="710" spans="1:9" x14ac:dyDescent="0.25">
      <c r="A710" t="str">
        <f>REPROFILE!A697</f>
        <v>A741</v>
      </c>
      <c r="B710">
        <f>REPROFILE!B697</f>
        <v>1</v>
      </c>
      <c r="C710" t="str">
        <f>REPROFILE!C697</f>
        <v>31J1B03</v>
      </c>
      <c r="D710" t="str">
        <f>REPROFILE!D697</f>
        <v>C</v>
      </c>
      <c r="E710">
        <f>REPROFILE!E697</f>
        <v>1</v>
      </c>
      <c r="F710">
        <f>REPROFILE!F697</f>
        <v>1</v>
      </c>
      <c r="G710" t="str">
        <f>REPROFILE!G697</f>
        <v>31J1B03</v>
      </c>
      <c r="H710" t="str">
        <f>REPROFILE!H697</f>
        <v>C</v>
      </c>
      <c r="I710">
        <f>REPROFILE!I697</f>
        <v>1</v>
      </c>
    </row>
    <row r="711" spans="1:9" x14ac:dyDescent="0.25">
      <c r="A711" t="str">
        <f>REPROFILE!A698</f>
        <v>A742</v>
      </c>
      <c r="B711">
        <f>REPROFILE!B698</f>
        <v>1</v>
      </c>
      <c r="C711" t="str">
        <f>REPROFILE!C698</f>
        <v>31J1B05</v>
      </c>
      <c r="D711" t="str">
        <f>REPROFILE!D698</f>
        <v>C</v>
      </c>
      <c r="E711">
        <f>REPROFILE!E698</f>
        <v>1</v>
      </c>
      <c r="F711">
        <f>REPROFILE!F698</f>
        <v>1</v>
      </c>
      <c r="G711" t="str">
        <f>REPROFILE!G698</f>
        <v>31J1B05</v>
      </c>
      <c r="H711" t="str">
        <f>REPROFILE!H698</f>
        <v>C</v>
      </c>
      <c r="I711">
        <f>REPROFILE!I698</f>
        <v>1</v>
      </c>
    </row>
    <row r="712" spans="1:9" x14ac:dyDescent="0.25">
      <c r="A712" t="str">
        <f>REPROFILE!A699</f>
        <v>A743</v>
      </c>
      <c r="B712">
        <f>REPROFILE!B699</f>
        <v>1</v>
      </c>
      <c r="C712" t="str">
        <f>REPROFILE!C699</f>
        <v>31J1C01</v>
      </c>
      <c r="D712" t="str">
        <f>REPROFILE!D699</f>
        <v>C</v>
      </c>
      <c r="E712">
        <f>REPROFILE!E699</f>
        <v>1</v>
      </c>
      <c r="F712">
        <f>REPROFILE!F699</f>
        <v>1</v>
      </c>
      <c r="G712" t="str">
        <f>REPROFILE!G699</f>
        <v>31J1C01</v>
      </c>
      <c r="H712" t="str">
        <f>REPROFILE!H699</f>
        <v>C</v>
      </c>
      <c r="I712">
        <f>REPROFILE!I699</f>
        <v>1</v>
      </c>
    </row>
    <row r="713" spans="1:9" x14ac:dyDescent="0.25">
      <c r="A713" t="str">
        <f>REPROFILE!A700</f>
        <v>A744</v>
      </c>
      <c r="B713">
        <f>REPROFILE!B700</f>
        <v>1</v>
      </c>
      <c r="C713" t="str">
        <f>REPROFILE!C700</f>
        <v>31J1C02</v>
      </c>
      <c r="D713" t="str">
        <f>REPROFILE!D700</f>
        <v>C</v>
      </c>
      <c r="E713">
        <f>REPROFILE!E700</f>
        <v>1</v>
      </c>
      <c r="F713">
        <f>REPROFILE!F700</f>
        <v>1</v>
      </c>
      <c r="G713" t="str">
        <f>REPROFILE!G700</f>
        <v>31J1C02</v>
      </c>
      <c r="H713" t="str">
        <f>REPROFILE!H700</f>
        <v>C</v>
      </c>
      <c r="I713">
        <f>REPROFILE!I700</f>
        <v>1</v>
      </c>
    </row>
    <row r="714" spans="1:9" x14ac:dyDescent="0.25">
      <c r="A714" t="str">
        <f>REPROFILE!A701</f>
        <v>A745</v>
      </c>
      <c r="B714">
        <f>REPROFILE!B701</f>
        <v>1</v>
      </c>
      <c r="C714" t="str">
        <f>REPROFILE!C701</f>
        <v>31J1C04</v>
      </c>
      <c r="D714" t="str">
        <f>REPROFILE!D701</f>
        <v>C</v>
      </c>
      <c r="E714">
        <f>REPROFILE!E701</f>
        <v>1</v>
      </c>
      <c r="F714">
        <f>REPROFILE!F701</f>
        <v>1</v>
      </c>
      <c r="G714" t="str">
        <f>REPROFILE!G701</f>
        <v>31J1C04</v>
      </c>
      <c r="H714" t="str">
        <f>REPROFILE!H701</f>
        <v>C</v>
      </c>
      <c r="I714">
        <f>REPROFILE!I701</f>
        <v>1</v>
      </c>
    </row>
    <row r="715" spans="1:9" x14ac:dyDescent="0.25">
      <c r="A715" t="str">
        <f>REPROFILE!A702</f>
        <v>A746</v>
      </c>
      <c r="B715">
        <f>REPROFILE!B702</f>
        <v>1</v>
      </c>
      <c r="C715" t="str">
        <f>REPROFILE!C702</f>
        <v>31J1D01</v>
      </c>
      <c r="D715" t="str">
        <f>REPROFILE!D702</f>
        <v>C</v>
      </c>
      <c r="E715">
        <f>REPROFILE!E702</f>
        <v>1</v>
      </c>
      <c r="F715">
        <f>REPROFILE!F702</f>
        <v>1</v>
      </c>
      <c r="G715" t="str">
        <f>REPROFILE!G702</f>
        <v>31J1D01</v>
      </c>
      <c r="H715" t="str">
        <f>REPROFILE!H702</f>
        <v>C</v>
      </c>
      <c r="I715">
        <f>REPROFILE!I702</f>
        <v>1</v>
      </c>
    </row>
    <row r="716" spans="1:9" x14ac:dyDescent="0.25">
      <c r="A716" t="str">
        <f>REPROFILE!A703</f>
        <v>A747</v>
      </c>
      <c r="B716">
        <f>REPROFILE!B703</f>
        <v>1</v>
      </c>
      <c r="C716" t="str">
        <f>REPROFILE!C703</f>
        <v>31J1D03</v>
      </c>
      <c r="D716" t="str">
        <f>REPROFILE!D703</f>
        <v>C</v>
      </c>
      <c r="E716">
        <f>REPROFILE!E703</f>
        <v>1</v>
      </c>
      <c r="F716">
        <f>REPROFILE!F703</f>
        <v>1</v>
      </c>
      <c r="G716" t="str">
        <f>REPROFILE!G703</f>
        <v>31J1D03</v>
      </c>
      <c r="H716" t="str">
        <f>REPROFILE!H703</f>
        <v>C</v>
      </c>
      <c r="I716">
        <f>REPROFILE!I703</f>
        <v>1</v>
      </c>
    </row>
    <row r="717" spans="1:9" x14ac:dyDescent="0.25">
      <c r="A717" t="str">
        <f>REPROFILE!A704</f>
        <v>A748</v>
      </c>
      <c r="B717">
        <f>REPROFILE!B704</f>
        <v>1</v>
      </c>
      <c r="C717" t="str">
        <f>REPROFILE!C704</f>
        <v>31J1D04</v>
      </c>
      <c r="D717" t="str">
        <f>REPROFILE!D704</f>
        <v>C</v>
      </c>
      <c r="E717">
        <f>REPROFILE!E704</f>
        <v>1</v>
      </c>
      <c r="F717">
        <f>REPROFILE!F704</f>
        <v>1</v>
      </c>
      <c r="G717" t="str">
        <f>REPROFILE!G704</f>
        <v>31J1D04</v>
      </c>
      <c r="H717" t="str">
        <f>REPROFILE!H704</f>
        <v>C</v>
      </c>
      <c r="I717">
        <f>REPROFILE!I704</f>
        <v>1</v>
      </c>
    </row>
    <row r="718" spans="1:9" x14ac:dyDescent="0.25">
      <c r="A718" t="str">
        <f>REPROFILE!A705</f>
        <v>A749</v>
      </c>
      <c r="B718">
        <f>REPROFILE!B705</f>
        <v>1</v>
      </c>
      <c r="C718" t="str">
        <f>REPROFILE!C705</f>
        <v>31J3B01</v>
      </c>
      <c r="D718" t="str">
        <f>REPROFILE!D705</f>
        <v>C</v>
      </c>
      <c r="E718">
        <f>REPROFILE!E705</f>
        <v>1</v>
      </c>
      <c r="F718">
        <f>REPROFILE!F705</f>
        <v>1</v>
      </c>
      <c r="G718" t="str">
        <f>REPROFILE!G705</f>
        <v>31J3B01</v>
      </c>
      <c r="H718" t="str">
        <f>REPROFILE!H705</f>
        <v>C</v>
      </c>
      <c r="I718">
        <f>REPROFILE!I705</f>
        <v>1</v>
      </c>
    </row>
    <row r="719" spans="1:9" x14ac:dyDescent="0.25">
      <c r="A719" t="str">
        <f>REPROFILE!A706</f>
        <v>A750</v>
      </c>
      <c r="B719">
        <f>REPROFILE!B706</f>
        <v>1</v>
      </c>
      <c r="C719" t="str">
        <f>REPROFILE!C706</f>
        <v>31J3B03</v>
      </c>
      <c r="D719" t="str">
        <f>REPROFILE!D706</f>
        <v>C</v>
      </c>
      <c r="E719">
        <f>REPROFILE!E706</f>
        <v>1</v>
      </c>
      <c r="F719">
        <f>REPROFILE!F706</f>
        <v>1</v>
      </c>
      <c r="G719" t="str">
        <f>REPROFILE!G706</f>
        <v>31J3B03</v>
      </c>
      <c r="H719" t="str">
        <f>REPROFILE!H706</f>
        <v>C</v>
      </c>
      <c r="I719">
        <f>REPROFILE!I706</f>
        <v>1</v>
      </c>
    </row>
    <row r="720" spans="1:9" x14ac:dyDescent="0.25">
      <c r="A720" t="str">
        <f>REPROFILE!A707</f>
        <v>A751</v>
      </c>
      <c r="B720">
        <f>REPROFILE!B707</f>
        <v>1</v>
      </c>
      <c r="C720" t="str">
        <f>REPROFILE!C707</f>
        <v>31J3B05</v>
      </c>
      <c r="D720" t="str">
        <f>REPROFILE!D707</f>
        <v>C</v>
      </c>
      <c r="E720">
        <f>REPROFILE!E707</f>
        <v>1</v>
      </c>
      <c r="F720">
        <f>REPROFILE!F707</f>
        <v>1</v>
      </c>
      <c r="G720" t="str">
        <f>REPROFILE!G707</f>
        <v>31J3B05</v>
      </c>
      <c r="H720" t="str">
        <f>REPROFILE!H707</f>
        <v>C</v>
      </c>
      <c r="I720">
        <f>REPROFILE!I707</f>
        <v>1</v>
      </c>
    </row>
    <row r="721" spans="1:9" x14ac:dyDescent="0.25">
      <c r="A721" t="str">
        <f>REPROFILE!A708</f>
        <v>A752</v>
      </c>
      <c r="B721">
        <f>REPROFILE!B708</f>
        <v>1</v>
      </c>
      <c r="C721" t="str">
        <f>REPROFILE!C708</f>
        <v>31J3C02</v>
      </c>
      <c r="D721" t="str">
        <f>REPROFILE!D708</f>
        <v>C</v>
      </c>
      <c r="E721">
        <f>REPROFILE!E708</f>
        <v>1</v>
      </c>
      <c r="F721">
        <f>REPROFILE!F708</f>
        <v>1</v>
      </c>
      <c r="G721" t="str">
        <f>REPROFILE!G708</f>
        <v>31J3C02</v>
      </c>
      <c r="H721" t="str">
        <f>REPROFILE!H708</f>
        <v>C</v>
      </c>
      <c r="I721">
        <f>REPROFILE!I708</f>
        <v>1</v>
      </c>
    </row>
    <row r="722" spans="1:9" x14ac:dyDescent="0.25">
      <c r="A722" t="str">
        <f>REPROFILE!A709</f>
        <v>A753</v>
      </c>
      <c r="B722">
        <f>REPROFILE!B709</f>
        <v>1</v>
      </c>
      <c r="C722" t="str">
        <f>REPROFILE!C709</f>
        <v>31J3C05</v>
      </c>
      <c r="D722" t="str">
        <f>REPROFILE!D709</f>
        <v>C</v>
      </c>
      <c r="E722">
        <f>REPROFILE!E709</f>
        <v>1</v>
      </c>
      <c r="F722">
        <f>REPROFILE!F709</f>
        <v>1</v>
      </c>
      <c r="G722" t="str">
        <f>REPROFILE!G709</f>
        <v>31J3C05</v>
      </c>
      <c r="H722" t="str">
        <f>REPROFILE!H709</f>
        <v>C</v>
      </c>
      <c r="I722">
        <f>REPROFILE!I709</f>
        <v>1</v>
      </c>
    </row>
    <row r="723" spans="1:9" x14ac:dyDescent="0.25">
      <c r="A723" t="str">
        <f>REPROFILE!A710</f>
        <v>A754</v>
      </c>
      <c r="B723">
        <f>REPROFILE!B710</f>
        <v>1</v>
      </c>
      <c r="C723" t="str">
        <f>REPROFILE!C710</f>
        <v>31J3D01</v>
      </c>
      <c r="D723" t="str">
        <f>REPROFILE!D710</f>
        <v>C</v>
      </c>
      <c r="E723">
        <f>REPROFILE!E710</f>
        <v>1</v>
      </c>
      <c r="F723">
        <f>REPROFILE!F710</f>
        <v>1</v>
      </c>
      <c r="G723" t="str">
        <f>REPROFILE!G710</f>
        <v>31J3D01</v>
      </c>
      <c r="H723" t="str">
        <f>REPROFILE!H710</f>
        <v>C</v>
      </c>
      <c r="I723">
        <f>REPROFILE!I710</f>
        <v>1</v>
      </c>
    </row>
    <row r="724" spans="1:9" x14ac:dyDescent="0.25">
      <c r="A724" t="str">
        <f>REPROFILE!A711</f>
        <v>A755</v>
      </c>
      <c r="B724">
        <f>REPROFILE!B711</f>
        <v>1</v>
      </c>
      <c r="C724" t="str">
        <f>REPROFILE!C711</f>
        <v>31J3D03</v>
      </c>
      <c r="D724" t="str">
        <f>REPROFILE!D711</f>
        <v>C</v>
      </c>
      <c r="E724">
        <f>REPROFILE!E711</f>
        <v>1</v>
      </c>
      <c r="F724">
        <f>REPROFILE!F711</f>
        <v>1</v>
      </c>
      <c r="G724" t="str">
        <f>REPROFILE!G711</f>
        <v>31J3D03</v>
      </c>
      <c r="H724" t="str">
        <f>REPROFILE!H711</f>
        <v>C</v>
      </c>
      <c r="I724">
        <f>REPROFILE!I711</f>
        <v>1</v>
      </c>
    </row>
    <row r="725" spans="1:9" x14ac:dyDescent="0.25">
      <c r="A725" t="str">
        <f>REPROFILE!A712</f>
        <v>A756</v>
      </c>
      <c r="B725">
        <f>REPROFILE!B712</f>
        <v>1</v>
      </c>
      <c r="C725" t="str">
        <f>REPROFILE!C712</f>
        <v>31J3D04</v>
      </c>
      <c r="D725" t="str">
        <f>REPROFILE!D712</f>
        <v>C</v>
      </c>
      <c r="E725">
        <f>REPROFILE!E712</f>
        <v>2</v>
      </c>
      <c r="F725">
        <f>REPROFILE!F712</f>
        <v>2</v>
      </c>
      <c r="G725" t="str">
        <f>REPROFILE!G712</f>
        <v>31J3D04</v>
      </c>
      <c r="H725" t="str">
        <f>REPROFILE!H712</f>
        <v>C</v>
      </c>
      <c r="I725">
        <f>REPROFILE!I712</f>
        <v>2</v>
      </c>
    </row>
    <row r="726" spans="1:9" x14ac:dyDescent="0.25">
      <c r="A726" t="str">
        <f>REPROFILE!A713</f>
        <v>A757</v>
      </c>
      <c r="B726">
        <f>REPROFILE!B713</f>
        <v>1</v>
      </c>
      <c r="C726" t="str">
        <f>REPROFILE!C713</f>
        <v>31J5B02</v>
      </c>
      <c r="D726" t="str">
        <f>REPROFILE!D713</f>
        <v>C</v>
      </c>
      <c r="E726">
        <f>REPROFILE!E713</f>
        <v>1</v>
      </c>
      <c r="F726">
        <f>REPROFILE!F713</f>
        <v>1</v>
      </c>
      <c r="G726" t="str">
        <f>REPROFILE!G713</f>
        <v>31J5B02</v>
      </c>
      <c r="H726" t="str">
        <f>REPROFILE!H713</f>
        <v>C</v>
      </c>
      <c r="I726">
        <f>REPROFILE!I713</f>
        <v>1</v>
      </c>
    </row>
    <row r="727" spans="1:9" x14ac:dyDescent="0.25">
      <c r="A727" t="str">
        <f>REPROFILE!A714</f>
        <v>A758</v>
      </c>
      <c r="B727">
        <f>REPROFILE!B714</f>
        <v>1</v>
      </c>
      <c r="C727" t="str">
        <f>REPROFILE!C714</f>
        <v>31J5B04</v>
      </c>
      <c r="D727" t="str">
        <f>REPROFILE!D714</f>
        <v>C</v>
      </c>
      <c r="E727">
        <f>REPROFILE!E714</f>
        <v>1</v>
      </c>
      <c r="F727">
        <f>REPROFILE!F714</f>
        <v>1</v>
      </c>
      <c r="G727" t="str">
        <f>REPROFILE!G714</f>
        <v>31J5B04</v>
      </c>
      <c r="H727" t="str">
        <f>REPROFILE!H714</f>
        <v>C</v>
      </c>
      <c r="I727">
        <f>REPROFILE!I714</f>
        <v>1</v>
      </c>
    </row>
    <row r="728" spans="1:9" x14ac:dyDescent="0.25">
      <c r="A728" t="str">
        <f>REPROFILE!A715</f>
        <v>A759</v>
      </c>
      <c r="B728">
        <f>REPROFILE!B715</f>
        <v>1</v>
      </c>
      <c r="C728" t="str">
        <f>REPROFILE!C715</f>
        <v>31J5C01</v>
      </c>
      <c r="D728" t="str">
        <f>REPROFILE!D715</f>
        <v>C</v>
      </c>
      <c r="E728">
        <f>REPROFILE!E715</f>
        <v>1</v>
      </c>
      <c r="F728">
        <f>REPROFILE!F715</f>
        <v>1</v>
      </c>
      <c r="G728" t="str">
        <f>REPROFILE!G715</f>
        <v>31J5C01</v>
      </c>
      <c r="H728" t="str">
        <f>REPROFILE!H715</f>
        <v>C</v>
      </c>
      <c r="I728">
        <f>REPROFILE!I715</f>
        <v>1</v>
      </c>
    </row>
    <row r="729" spans="1:9" x14ac:dyDescent="0.25">
      <c r="A729" t="str">
        <f>REPROFILE!A716</f>
        <v>A760</v>
      </c>
      <c r="B729">
        <f>REPROFILE!B716</f>
        <v>1</v>
      </c>
      <c r="C729" t="str">
        <f>REPROFILE!C716</f>
        <v>31J5C03</v>
      </c>
      <c r="D729" t="str">
        <f>REPROFILE!D716</f>
        <v>C</v>
      </c>
      <c r="E729">
        <f>REPROFILE!E716</f>
        <v>1</v>
      </c>
      <c r="F729">
        <f>REPROFILE!F716</f>
        <v>1</v>
      </c>
      <c r="G729" t="str">
        <f>REPROFILE!G716</f>
        <v>31J5C03</v>
      </c>
      <c r="H729" t="str">
        <f>REPROFILE!H716</f>
        <v>C</v>
      </c>
      <c r="I729">
        <f>REPROFILE!I716</f>
        <v>1</v>
      </c>
    </row>
    <row r="730" spans="1:9" x14ac:dyDescent="0.25">
      <c r="A730" t="str">
        <f>REPROFILE!A717</f>
        <v>A761</v>
      </c>
      <c r="B730">
        <f>REPROFILE!B717</f>
        <v>1</v>
      </c>
      <c r="C730" t="str">
        <f>REPROFILE!C717</f>
        <v>31J5C05</v>
      </c>
      <c r="D730" t="str">
        <f>REPROFILE!D717</f>
        <v>C</v>
      </c>
      <c r="E730">
        <f>REPROFILE!E717</f>
        <v>1</v>
      </c>
      <c r="F730">
        <f>REPROFILE!F717</f>
        <v>1</v>
      </c>
      <c r="G730" t="str">
        <f>REPROFILE!G717</f>
        <v>31J5C05</v>
      </c>
      <c r="H730" t="str">
        <f>REPROFILE!H717</f>
        <v>C</v>
      </c>
      <c r="I730">
        <f>REPROFILE!I717</f>
        <v>1</v>
      </c>
    </row>
    <row r="731" spans="1:9" x14ac:dyDescent="0.25">
      <c r="A731" t="str">
        <f>REPROFILE!A718</f>
        <v>A762</v>
      </c>
      <c r="B731">
        <f>REPROFILE!B718</f>
        <v>1</v>
      </c>
      <c r="C731" t="str">
        <f>REPROFILE!C718</f>
        <v>31J5D01</v>
      </c>
      <c r="D731" t="str">
        <f>REPROFILE!D718</f>
        <v>C</v>
      </c>
      <c r="E731">
        <f>REPROFILE!E718</f>
        <v>1</v>
      </c>
      <c r="F731">
        <f>REPROFILE!F718</f>
        <v>1</v>
      </c>
      <c r="G731" t="str">
        <f>REPROFILE!G718</f>
        <v>31J5D01</v>
      </c>
      <c r="H731" t="str">
        <f>REPROFILE!H718</f>
        <v>C</v>
      </c>
      <c r="I731">
        <f>REPROFILE!I718</f>
        <v>1</v>
      </c>
    </row>
    <row r="732" spans="1:9" x14ac:dyDescent="0.25">
      <c r="A732" t="str">
        <f>REPROFILE!A719</f>
        <v>A763</v>
      </c>
      <c r="B732">
        <f>REPROFILE!B719</f>
        <v>1</v>
      </c>
      <c r="C732" t="str">
        <f>REPROFILE!C719</f>
        <v>31J5D03</v>
      </c>
      <c r="D732" t="str">
        <f>REPROFILE!D719</f>
        <v>C</v>
      </c>
      <c r="E732">
        <f>REPROFILE!E719</f>
        <v>1</v>
      </c>
      <c r="F732">
        <f>REPROFILE!F719</f>
        <v>1</v>
      </c>
      <c r="G732" t="str">
        <f>REPROFILE!G719</f>
        <v>31J5D03</v>
      </c>
      <c r="H732" t="str">
        <f>REPROFILE!H719</f>
        <v>C</v>
      </c>
      <c r="I732">
        <f>REPROFILE!I719</f>
        <v>1</v>
      </c>
    </row>
    <row r="733" spans="1:9" x14ac:dyDescent="0.25">
      <c r="A733" t="str">
        <f>REPROFILE!A720</f>
        <v>A764</v>
      </c>
      <c r="B733">
        <f>REPROFILE!B720</f>
        <v>1</v>
      </c>
      <c r="C733" t="str">
        <f>REPROFILE!C720</f>
        <v>31J5D04</v>
      </c>
      <c r="D733" t="str">
        <f>REPROFILE!D720</f>
        <v>C</v>
      </c>
      <c r="E733">
        <f>REPROFILE!E720</f>
        <v>2</v>
      </c>
      <c r="F733">
        <f>REPROFILE!F720</f>
        <v>2</v>
      </c>
      <c r="G733" t="str">
        <f>REPROFILE!G720</f>
        <v>31J5D04</v>
      </c>
      <c r="H733" t="str">
        <f>REPROFILE!H720</f>
        <v>C</v>
      </c>
      <c r="I733">
        <f>REPROFILE!I720</f>
        <v>2</v>
      </c>
    </row>
    <row r="734" spans="1:9" x14ac:dyDescent="0.25">
      <c r="A734" t="str">
        <f>REPROFILE!A721</f>
        <v>A765</v>
      </c>
      <c r="B734">
        <f>REPROFILE!B721</f>
        <v>10</v>
      </c>
      <c r="C734" t="str">
        <f>REPROFILE!C721</f>
        <v>31K1B01</v>
      </c>
      <c r="D734" t="str">
        <f>REPROFILE!D721</f>
        <v>C</v>
      </c>
      <c r="E734">
        <f>REPROFILE!E721</f>
        <v>1</v>
      </c>
      <c r="F734">
        <f>REPROFILE!F721</f>
        <v>1</v>
      </c>
      <c r="G734" t="str">
        <f>REPROFILE!G721</f>
        <v>31K1B01</v>
      </c>
      <c r="H734" t="str">
        <f>REPROFILE!H721</f>
        <v>C</v>
      </c>
      <c r="I734">
        <f>REPROFILE!I721</f>
        <v>1</v>
      </c>
    </row>
    <row r="735" spans="1:9" x14ac:dyDescent="0.25">
      <c r="A735" t="str">
        <f>REPROFILE!A722</f>
        <v>A766</v>
      </c>
      <c r="B735">
        <f>REPROFILE!B722</f>
        <v>1</v>
      </c>
      <c r="C735" t="str">
        <f>REPROFILE!C722</f>
        <v>31K1B02</v>
      </c>
      <c r="D735" t="str">
        <f>REPROFILE!D722</f>
        <v>C</v>
      </c>
      <c r="E735">
        <f>REPROFILE!E722</f>
        <v>1</v>
      </c>
      <c r="F735">
        <f>REPROFILE!F722</f>
        <v>1</v>
      </c>
      <c r="G735" t="str">
        <f>REPROFILE!G722</f>
        <v>31K1B02</v>
      </c>
      <c r="H735" t="str">
        <f>REPROFILE!H722</f>
        <v>C</v>
      </c>
      <c r="I735">
        <f>REPROFILE!I722</f>
        <v>1</v>
      </c>
    </row>
    <row r="736" spans="1:9" x14ac:dyDescent="0.25">
      <c r="A736" t="str">
        <f>REPROFILE!A723</f>
        <v>A767</v>
      </c>
      <c r="B736">
        <f>REPROFILE!B723</f>
        <v>1</v>
      </c>
      <c r="C736" t="str">
        <f>REPROFILE!C723</f>
        <v>31K1B03</v>
      </c>
      <c r="D736" t="str">
        <f>REPROFILE!D723</f>
        <v>C</v>
      </c>
      <c r="E736">
        <f>REPROFILE!E723</f>
        <v>1</v>
      </c>
      <c r="F736">
        <f>REPROFILE!F723</f>
        <v>1</v>
      </c>
      <c r="G736" t="str">
        <f>REPROFILE!G723</f>
        <v>31K1B03</v>
      </c>
      <c r="H736" t="str">
        <f>REPROFILE!H723</f>
        <v>C</v>
      </c>
      <c r="I736">
        <f>REPROFILE!I723</f>
        <v>1</v>
      </c>
    </row>
    <row r="737" spans="1:9" x14ac:dyDescent="0.25">
      <c r="A737" t="str">
        <f>REPROFILE!A724</f>
        <v>A768</v>
      </c>
      <c r="B737">
        <f>REPROFILE!B724</f>
        <v>1</v>
      </c>
      <c r="C737" t="str">
        <f>REPROFILE!C724</f>
        <v>31K1B05</v>
      </c>
      <c r="D737" t="str">
        <f>REPROFILE!D724</f>
        <v>C</v>
      </c>
      <c r="E737">
        <f>REPROFILE!E724</f>
        <v>1</v>
      </c>
      <c r="F737">
        <f>REPROFILE!F724</f>
        <v>1</v>
      </c>
      <c r="G737" t="str">
        <f>REPROFILE!G724</f>
        <v>31K1B05</v>
      </c>
      <c r="H737" t="str">
        <f>REPROFILE!H724</f>
        <v>C</v>
      </c>
      <c r="I737">
        <f>REPROFILE!I724</f>
        <v>1</v>
      </c>
    </row>
    <row r="738" spans="1:9" x14ac:dyDescent="0.25">
      <c r="A738" t="str">
        <f>REPROFILE!A725</f>
        <v>A769</v>
      </c>
      <c r="B738">
        <f>REPROFILE!B725</f>
        <v>25</v>
      </c>
      <c r="C738" t="str">
        <f>REPROFILE!C725</f>
        <v>31K1C02</v>
      </c>
      <c r="D738" t="str">
        <f>REPROFILE!D725</f>
        <v>C</v>
      </c>
      <c r="E738">
        <f>REPROFILE!E725</f>
        <v>1</v>
      </c>
      <c r="F738">
        <f>REPROFILE!F725</f>
        <v>1</v>
      </c>
      <c r="G738" t="str">
        <f>REPROFILE!G725</f>
        <v>31K1C02</v>
      </c>
      <c r="H738" t="str">
        <f>REPROFILE!H725</f>
        <v>C</v>
      </c>
      <c r="I738">
        <f>REPROFILE!I725</f>
        <v>1</v>
      </c>
    </row>
    <row r="739" spans="1:9" x14ac:dyDescent="0.25">
      <c r="A739" t="str">
        <f>REPROFILE!A726</f>
        <v>A770</v>
      </c>
      <c r="B739">
        <f>REPROFILE!B726</f>
        <v>1</v>
      </c>
      <c r="C739" t="str">
        <f>REPROFILE!C726</f>
        <v>31K1C03</v>
      </c>
      <c r="D739" t="str">
        <f>REPROFILE!D726</f>
        <v>C</v>
      </c>
      <c r="E739">
        <f>REPROFILE!E726</f>
        <v>1</v>
      </c>
      <c r="F739">
        <f>REPROFILE!F726</f>
        <v>1</v>
      </c>
      <c r="G739" t="str">
        <f>REPROFILE!G726</f>
        <v>31K1C03</v>
      </c>
      <c r="H739" t="str">
        <f>REPROFILE!H726</f>
        <v>C</v>
      </c>
      <c r="I739">
        <f>REPROFILE!I726</f>
        <v>1</v>
      </c>
    </row>
    <row r="740" spans="1:9" x14ac:dyDescent="0.25">
      <c r="A740" t="str">
        <f>REPROFILE!A727</f>
        <v>A771</v>
      </c>
      <c r="B740">
        <f>REPROFILE!B727</f>
        <v>1</v>
      </c>
      <c r="C740" t="str">
        <f>REPROFILE!C727</f>
        <v>31K1C04</v>
      </c>
      <c r="D740" t="str">
        <f>REPROFILE!D727</f>
        <v>C</v>
      </c>
      <c r="E740">
        <f>REPROFILE!E727</f>
        <v>1</v>
      </c>
      <c r="F740">
        <f>REPROFILE!F727</f>
        <v>1</v>
      </c>
      <c r="G740" t="str">
        <f>REPROFILE!G727</f>
        <v>31K1C04</v>
      </c>
      <c r="H740" t="str">
        <f>REPROFILE!H727</f>
        <v>C</v>
      </c>
      <c r="I740">
        <f>REPROFILE!I727</f>
        <v>1</v>
      </c>
    </row>
    <row r="741" spans="1:9" x14ac:dyDescent="0.25">
      <c r="A741" t="str">
        <f>REPROFILE!A728</f>
        <v>A772</v>
      </c>
      <c r="B741">
        <f>REPROFILE!B728</f>
        <v>10</v>
      </c>
      <c r="C741" t="str">
        <f>REPROFILE!C728</f>
        <v>31K1D03</v>
      </c>
      <c r="D741" t="str">
        <f>REPROFILE!D728</f>
        <v>C</v>
      </c>
      <c r="E741">
        <f>REPROFILE!E728</f>
        <v>1</v>
      </c>
      <c r="F741">
        <f>REPROFILE!F728</f>
        <v>1</v>
      </c>
      <c r="G741" t="str">
        <f>REPROFILE!G728</f>
        <v>31K1D03</v>
      </c>
      <c r="H741" t="str">
        <f>REPROFILE!H728</f>
        <v>C</v>
      </c>
      <c r="I741">
        <f>REPROFILE!I728</f>
        <v>1</v>
      </c>
    </row>
    <row r="742" spans="1:9" x14ac:dyDescent="0.25">
      <c r="A742" t="str">
        <f>REPROFILE!A729</f>
        <v>A773</v>
      </c>
      <c r="B742">
        <f>REPROFILE!B729</f>
        <v>1</v>
      </c>
      <c r="C742" t="str">
        <f>REPROFILE!C729</f>
        <v>31K1D04</v>
      </c>
      <c r="D742" t="str">
        <f>REPROFILE!D729</f>
        <v>C</v>
      </c>
      <c r="E742">
        <f>REPROFILE!E729</f>
        <v>1</v>
      </c>
      <c r="F742">
        <f>REPROFILE!F729</f>
        <v>1</v>
      </c>
      <c r="G742" t="str">
        <f>REPROFILE!G729</f>
        <v>31K1D04</v>
      </c>
      <c r="H742" t="str">
        <f>REPROFILE!H729</f>
        <v>C</v>
      </c>
      <c r="I742">
        <f>REPROFILE!I729</f>
        <v>1</v>
      </c>
    </row>
    <row r="743" spans="1:9" x14ac:dyDescent="0.25">
      <c r="A743" t="str">
        <f>REPROFILE!A730</f>
        <v>A774</v>
      </c>
      <c r="B743">
        <f>REPROFILE!B730</f>
        <v>10</v>
      </c>
      <c r="C743" t="str">
        <f>REPROFILE!C730</f>
        <v>31K1D05</v>
      </c>
      <c r="D743" t="str">
        <f>REPROFILE!D730</f>
        <v>C</v>
      </c>
      <c r="E743">
        <f>REPROFILE!E730</f>
        <v>1</v>
      </c>
      <c r="F743">
        <f>REPROFILE!F730</f>
        <v>1</v>
      </c>
      <c r="G743" t="str">
        <f>REPROFILE!G730</f>
        <v>31K1D05</v>
      </c>
      <c r="H743" t="str">
        <f>REPROFILE!H730</f>
        <v>C</v>
      </c>
      <c r="I743">
        <f>REPROFILE!I730</f>
        <v>1</v>
      </c>
    </row>
    <row r="744" spans="1:9" x14ac:dyDescent="0.25">
      <c r="A744" t="str">
        <f>REPROFILE!A731</f>
        <v>A775</v>
      </c>
      <c r="B744">
        <f>REPROFILE!B731</f>
        <v>10</v>
      </c>
      <c r="C744" t="str">
        <f>REPROFILE!C731</f>
        <v>31K2B02</v>
      </c>
      <c r="D744" t="str">
        <f>REPROFILE!D731</f>
        <v>C</v>
      </c>
      <c r="E744">
        <f>REPROFILE!E731</f>
        <v>1</v>
      </c>
      <c r="F744">
        <f>REPROFILE!F731</f>
        <v>1</v>
      </c>
      <c r="G744" t="str">
        <f>REPROFILE!G731</f>
        <v>31K2B02</v>
      </c>
      <c r="H744" t="str">
        <f>REPROFILE!H731</f>
        <v>C</v>
      </c>
      <c r="I744">
        <f>REPROFILE!I731</f>
        <v>1</v>
      </c>
    </row>
    <row r="745" spans="1:9" x14ac:dyDescent="0.25">
      <c r="A745" t="str">
        <f>REPROFILE!A732</f>
        <v>A776</v>
      </c>
      <c r="B745">
        <f>REPROFILE!B732</f>
        <v>5</v>
      </c>
      <c r="C745" t="str">
        <f>REPROFILE!C732</f>
        <v>31K2B03</v>
      </c>
      <c r="D745" t="str">
        <f>REPROFILE!D732</f>
        <v>C</v>
      </c>
      <c r="E745">
        <f>REPROFILE!E732</f>
        <v>1</v>
      </c>
      <c r="F745">
        <f>REPROFILE!F732</f>
        <v>1</v>
      </c>
      <c r="G745" t="str">
        <f>REPROFILE!G732</f>
        <v>31K2B03</v>
      </c>
      <c r="H745" t="str">
        <f>REPROFILE!H732</f>
        <v>C</v>
      </c>
      <c r="I745">
        <f>REPROFILE!I732</f>
        <v>1</v>
      </c>
    </row>
    <row r="746" spans="1:9" x14ac:dyDescent="0.25">
      <c r="A746" t="e">
        <f>REPROFILE!#REF!</f>
        <v>#REF!</v>
      </c>
      <c r="B746" t="e">
        <f>REPROFILE!#REF!</f>
        <v>#REF!</v>
      </c>
      <c r="C746" t="e">
        <f>REPROFILE!#REF!</f>
        <v>#REF!</v>
      </c>
      <c r="D746" t="e">
        <f>REPROFILE!#REF!</f>
        <v>#REF!</v>
      </c>
      <c r="E746" t="e">
        <f>REPROFILE!#REF!</f>
        <v>#REF!</v>
      </c>
      <c r="F746" t="e">
        <f>REPROFILE!#REF!</f>
        <v>#REF!</v>
      </c>
      <c r="G746" t="e">
        <f>REPROFILE!#REF!</f>
        <v>#REF!</v>
      </c>
      <c r="H746" t="e">
        <f>REPROFILE!#REF!</f>
        <v>#REF!</v>
      </c>
      <c r="I746" t="e">
        <f>REPROFILE!#REF!</f>
        <v>#REF!</v>
      </c>
    </row>
    <row r="747" spans="1:9" x14ac:dyDescent="0.25">
      <c r="A747" t="str">
        <f>REPROFILE!A733</f>
        <v>A778</v>
      </c>
      <c r="B747">
        <f>REPROFILE!B733</f>
        <v>50</v>
      </c>
      <c r="C747" t="str">
        <f>REPROFILE!C733</f>
        <v>31K2B04</v>
      </c>
      <c r="D747" t="str">
        <f>REPROFILE!D733</f>
        <v>C</v>
      </c>
      <c r="E747">
        <f>REPROFILE!E733</f>
        <v>1</v>
      </c>
      <c r="F747">
        <f>REPROFILE!F733</f>
        <v>1</v>
      </c>
      <c r="G747" t="str">
        <f>REPROFILE!G733</f>
        <v>31K2B04</v>
      </c>
      <c r="H747" t="str">
        <f>REPROFILE!H733</f>
        <v>C</v>
      </c>
      <c r="I747">
        <f>REPROFILE!I733</f>
        <v>1</v>
      </c>
    </row>
    <row r="748" spans="1:9" x14ac:dyDescent="0.25">
      <c r="A748" t="str">
        <f>REPROFILE!A734</f>
        <v>A779</v>
      </c>
      <c r="B748">
        <f>REPROFILE!B734</f>
        <v>5</v>
      </c>
      <c r="C748" t="str">
        <f>REPROFILE!C734</f>
        <v>31K2C02</v>
      </c>
      <c r="D748" t="str">
        <f>REPROFILE!D734</f>
        <v>C</v>
      </c>
      <c r="E748">
        <f>REPROFILE!E734</f>
        <v>1</v>
      </c>
      <c r="F748">
        <f>REPROFILE!F734</f>
        <v>1</v>
      </c>
      <c r="G748" t="str">
        <f>REPROFILE!G734</f>
        <v>31K2C02</v>
      </c>
      <c r="H748" t="str">
        <f>REPROFILE!H734</f>
        <v>C</v>
      </c>
      <c r="I748">
        <f>REPROFILE!I734</f>
        <v>1</v>
      </c>
    </row>
    <row r="749" spans="1:9" x14ac:dyDescent="0.25">
      <c r="A749" t="str">
        <f>REPROFILE!A735</f>
        <v>A780</v>
      </c>
      <c r="B749">
        <f>REPROFILE!B735</f>
        <v>1</v>
      </c>
      <c r="C749" t="str">
        <f>REPROFILE!C735</f>
        <v>31K2C03</v>
      </c>
      <c r="D749" t="str">
        <f>REPROFILE!D735</f>
        <v>C</v>
      </c>
      <c r="E749">
        <f>REPROFILE!E735</f>
        <v>1</v>
      </c>
      <c r="F749">
        <f>REPROFILE!F735</f>
        <v>1</v>
      </c>
      <c r="G749" t="str">
        <f>REPROFILE!G735</f>
        <v>31K2C03</v>
      </c>
      <c r="H749" t="str">
        <f>REPROFILE!H735</f>
        <v>C</v>
      </c>
      <c r="I749">
        <f>REPROFILE!I735</f>
        <v>1</v>
      </c>
    </row>
    <row r="750" spans="1:9" x14ac:dyDescent="0.25">
      <c r="A750" t="str">
        <f>REPROFILE!A736</f>
        <v>A781</v>
      </c>
      <c r="B750">
        <f>REPROFILE!B736</f>
        <v>5</v>
      </c>
      <c r="C750" t="str">
        <f>REPROFILE!C736</f>
        <v>31K2C04</v>
      </c>
      <c r="D750" t="str">
        <f>REPROFILE!D736</f>
        <v>C</v>
      </c>
      <c r="E750">
        <f>REPROFILE!E736</f>
        <v>1</v>
      </c>
      <c r="F750">
        <f>REPROFILE!F736</f>
        <v>1</v>
      </c>
      <c r="G750" t="str">
        <f>REPROFILE!G736</f>
        <v>31K2C04</v>
      </c>
      <c r="H750" t="str">
        <f>REPROFILE!H736</f>
        <v>C</v>
      </c>
      <c r="I750">
        <f>REPROFILE!I736</f>
        <v>1</v>
      </c>
    </row>
    <row r="751" spans="1:9" x14ac:dyDescent="0.25">
      <c r="A751" t="str">
        <f>REPROFILE!A737</f>
        <v>A782</v>
      </c>
      <c r="B751">
        <f>REPROFILE!B737</f>
        <v>50</v>
      </c>
      <c r="C751" t="str">
        <f>REPROFILE!C737</f>
        <v>31K2C05</v>
      </c>
      <c r="D751" t="str">
        <f>REPROFILE!D737</f>
        <v>C</v>
      </c>
      <c r="E751">
        <f>REPROFILE!E737</f>
        <v>1</v>
      </c>
      <c r="F751">
        <f>REPROFILE!F737</f>
        <v>1</v>
      </c>
      <c r="G751" t="str">
        <f>REPROFILE!G737</f>
        <v>31K2C05</v>
      </c>
      <c r="H751" t="str">
        <f>REPROFILE!H737</f>
        <v>C</v>
      </c>
      <c r="I751">
        <f>REPROFILE!I737</f>
        <v>1</v>
      </c>
    </row>
    <row r="752" spans="1:9" x14ac:dyDescent="0.25">
      <c r="A752" t="str">
        <f>REPROFILE!A738</f>
        <v>A783</v>
      </c>
      <c r="B752">
        <f>REPROFILE!B738</f>
        <v>1</v>
      </c>
      <c r="C752" t="str">
        <f>REPROFILE!C738</f>
        <v>32C05</v>
      </c>
      <c r="D752" t="str">
        <f>REPROFILE!D738</f>
        <v>C</v>
      </c>
      <c r="E752">
        <f>REPROFILE!E738</f>
        <v>1</v>
      </c>
      <c r="F752">
        <f>REPROFILE!F738</f>
        <v>1</v>
      </c>
      <c r="G752" t="str">
        <f>REPROFILE!G738</f>
        <v>32C05</v>
      </c>
      <c r="H752" t="str">
        <f>REPROFILE!H738</f>
        <v>C</v>
      </c>
      <c r="I752">
        <f>REPROFILE!I738</f>
        <v>1</v>
      </c>
    </row>
    <row r="753" spans="1:9" x14ac:dyDescent="0.25">
      <c r="A753" t="str">
        <f>REPROFILE!A739</f>
        <v>A784</v>
      </c>
      <c r="B753">
        <f>REPROFILE!B739</f>
        <v>1</v>
      </c>
      <c r="C753" t="str">
        <f>REPROFILE!C739</f>
        <v>32C07</v>
      </c>
      <c r="D753" t="str">
        <f>REPROFILE!D739</f>
        <v>C</v>
      </c>
      <c r="E753">
        <f>REPROFILE!E739</f>
        <v>1</v>
      </c>
      <c r="F753">
        <f>REPROFILE!F739</f>
        <v>1</v>
      </c>
      <c r="G753" t="str">
        <f>REPROFILE!G739</f>
        <v>32C07</v>
      </c>
      <c r="H753" t="str">
        <f>REPROFILE!H739</f>
        <v>C</v>
      </c>
      <c r="I753">
        <f>REPROFILE!I739</f>
        <v>1</v>
      </c>
    </row>
    <row r="754" spans="1:9" x14ac:dyDescent="0.25">
      <c r="A754" t="str">
        <f>REPROFILE!A740</f>
        <v>A785</v>
      </c>
      <c r="B754">
        <f>REPROFILE!B740</f>
        <v>1</v>
      </c>
      <c r="C754" t="str">
        <f>REPROFILE!C740</f>
        <v>32C09</v>
      </c>
      <c r="D754" t="str">
        <f>REPROFILE!D740</f>
        <v>C</v>
      </c>
      <c r="E754">
        <f>REPROFILE!E740</f>
        <v>1</v>
      </c>
      <c r="F754">
        <f>REPROFILE!F740</f>
        <v>1</v>
      </c>
      <c r="G754" t="str">
        <f>REPROFILE!G740</f>
        <v>32C09</v>
      </c>
      <c r="H754" t="str">
        <f>REPROFILE!H740</f>
        <v>C</v>
      </c>
      <c r="I754">
        <f>REPROFILE!I740</f>
        <v>1</v>
      </c>
    </row>
    <row r="755" spans="1:9" x14ac:dyDescent="0.25">
      <c r="A755" t="str">
        <f>REPROFILE!A741</f>
        <v>A787</v>
      </c>
      <c r="B755">
        <f>REPROFILE!B741</f>
        <v>1</v>
      </c>
      <c r="C755" t="str">
        <f>REPROFILE!C741</f>
        <v>32C23</v>
      </c>
      <c r="D755" t="str">
        <f>REPROFILE!D741</f>
        <v>C</v>
      </c>
      <c r="E755">
        <f>REPROFILE!E741</f>
        <v>1</v>
      </c>
      <c r="F755">
        <f>REPROFILE!F741</f>
        <v>1</v>
      </c>
      <c r="G755" t="str">
        <f>REPROFILE!G741</f>
        <v>32C23</v>
      </c>
      <c r="H755" t="str">
        <f>REPROFILE!H741</f>
        <v>C</v>
      </c>
      <c r="I755">
        <f>REPROFILE!I741</f>
        <v>1</v>
      </c>
    </row>
    <row r="756" spans="1:9" x14ac:dyDescent="0.25">
      <c r="A756" t="str">
        <f>REPROFILE!A742</f>
        <v>A788</v>
      </c>
      <c r="B756">
        <f>REPROFILE!B742</f>
        <v>1</v>
      </c>
      <c r="C756" t="str">
        <f>REPROFILE!C742</f>
        <v>32C25</v>
      </c>
      <c r="D756" t="str">
        <f>REPROFILE!D742</f>
        <v>C</v>
      </c>
      <c r="E756">
        <f>REPROFILE!E742</f>
        <v>1</v>
      </c>
      <c r="F756">
        <f>REPROFILE!F742</f>
        <v>1</v>
      </c>
      <c r="G756" t="str">
        <f>REPROFILE!G742</f>
        <v>32C25</v>
      </c>
      <c r="H756" t="str">
        <f>REPROFILE!H742</f>
        <v>C</v>
      </c>
      <c r="I756">
        <f>REPROFILE!I742</f>
        <v>1</v>
      </c>
    </row>
    <row r="757" spans="1:9" x14ac:dyDescent="0.25">
      <c r="A757" t="str">
        <f>REPROFILE!A743</f>
        <v>A789</v>
      </c>
      <c r="B757">
        <f>REPROFILE!B743</f>
        <v>1</v>
      </c>
      <c r="C757" t="str">
        <f>REPROFILE!C743</f>
        <v>32C29</v>
      </c>
      <c r="D757" t="str">
        <f>REPROFILE!D743</f>
        <v>C</v>
      </c>
      <c r="E757">
        <f>REPROFILE!E743</f>
        <v>1</v>
      </c>
      <c r="F757">
        <f>REPROFILE!F743</f>
        <v>1</v>
      </c>
      <c r="G757" t="str">
        <f>REPROFILE!G743</f>
        <v>32C29</v>
      </c>
      <c r="H757" t="str">
        <f>REPROFILE!H743</f>
        <v>C</v>
      </c>
      <c r="I757">
        <f>REPROFILE!I743</f>
        <v>1</v>
      </c>
    </row>
    <row r="758" spans="1:9" x14ac:dyDescent="0.25">
      <c r="A758" t="str">
        <f>REPROFILE!A744</f>
        <v>A790</v>
      </c>
      <c r="B758">
        <f>REPROFILE!B744</f>
        <v>1</v>
      </c>
      <c r="C758" t="str">
        <f>REPROFILE!C744</f>
        <v>32C33</v>
      </c>
      <c r="D758" t="str">
        <f>REPROFILE!D744</f>
        <v>C</v>
      </c>
      <c r="E758">
        <f>REPROFILE!E744</f>
        <v>1</v>
      </c>
      <c r="F758">
        <f>REPROFILE!F744</f>
        <v>1</v>
      </c>
      <c r="G758" t="str">
        <f>REPROFILE!G744</f>
        <v>32C33</v>
      </c>
      <c r="H758" t="str">
        <f>REPROFILE!H744</f>
        <v>C</v>
      </c>
      <c r="I758">
        <f>REPROFILE!I744</f>
        <v>1</v>
      </c>
    </row>
    <row r="759" spans="1:9" x14ac:dyDescent="0.25">
      <c r="A759" t="str">
        <f>REPROFILE!A745</f>
        <v>A791</v>
      </c>
      <c r="B759">
        <f>REPROFILE!B745</f>
        <v>1</v>
      </c>
      <c r="C759" t="str">
        <f>REPROFILE!C745</f>
        <v>32D03</v>
      </c>
      <c r="D759" t="str">
        <f>REPROFILE!D745</f>
        <v>C</v>
      </c>
      <c r="E759">
        <f>REPROFILE!E745</f>
        <v>1</v>
      </c>
      <c r="F759">
        <f>REPROFILE!F745</f>
        <v>1</v>
      </c>
      <c r="G759" t="str">
        <f>REPROFILE!G745</f>
        <v>32D03</v>
      </c>
      <c r="H759" t="str">
        <f>REPROFILE!H745</f>
        <v>C</v>
      </c>
      <c r="I759">
        <f>REPROFILE!I745</f>
        <v>1</v>
      </c>
    </row>
    <row r="760" spans="1:9" x14ac:dyDescent="0.25">
      <c r="A760" t="str">
        <f>REPROFILE!A746</f>
        <v>A792</v>
      </c>
      <c r="B760">
        <f>REPROFILE!B746</f>
        <v>1</v>
      </c>
      <c r="C760" t="str">
        <f>REPROFILE!C746</f>
        <v>32D05</v>
      </c>
      <c r="D760" t="str">
        <f>REPROFILE!D746</f>
        <v>C</v>
      </c>
      <c r="E760">
        <f>REPROFILE!E746</f>
        <v>1</v>
      </c>
      <c r="F760">
        <f>REPROFILE!F746</f>
        <v>1</v>
      </c>
      <c r="G760" t="str">
        <f>REPROFILE!G746</f>
        <v>32D05</v>
      </c>
      <c r="H760" t="str">
        <f>REPROFILE!H746</f>
        <v>C</v>
      </c>
      <c r="I760">
        <f>REPROFILE!I746</f>
        <v>1</v>
      </c>
    </row>
    <row r="761" spans="1:9" x14ac:dyDescent="0.25">
      <c r="A761" t="str">
        <f>REPROFILE!A747</f>
        <v>A793</v>
      </c>
      <c r="B761">
        <f>REPROFILE!B747</f>
        <v>1</v>
      </c>
      <c r="C761" t="str">
        <f>REPROFILE!C747</f>
        <v>32D07</v>
      </c>
      <c r="D761" t="str">
        <f>REPROFILE!D747</f>
        <v>C</v>
      </c>
      <c r="E761">
        <f>REPROFILE!E747</f>
        <v>1</v>
      </c>
      <c r="F761">
        <f>REPROFILE!F747</f>
        <v>1</v>
      </c>
      <c r="G761" t="str">
        <f>REPROFILE!G747</f>
        <v>32D07</v>
      </c>
      <c r="H761" t="str">
        <f>REPROFILE!H747</f>
        <v>C</v>
      </c>
      <c r="I761">
        <f>REPROFILE!I747</f>
        <v>1</v>
      </c>
    </row>
    <row r="762" spans="1:9" x14ac:dyDescent="0.25">
      <c r="A762" t="str">
        <f>REPROFILE!A748</f>
        <v>A794</v>
      </c>
      <c r="B762">
        <f>REPROFILE!B748</f>
        <v>1</v>
      </c>
      <c r="C762" t="str">
        <f>REPROFILE!C748</f>
        <v>32D09</v>
      </c>
      <c r="D762" t="str">
        <f>REPROFILE!D748</f>
        <v>C</v>
      </c>
      <c r="E762">
        <f>REPROFILE!E748</f>
        <v>1</v>
      </c>
      <c r="F762">
        <f>REPROFILE!F748</f>
        <v>1</v>
      </c>
      <c r="G762" t="str">
        <f>REPROFILE!G748</f>
        <v>32D09</v>
      </c>
      <c r="H762" t="str">
        <f>REPROFILE!H748</f>
        <v>C</v>
      </c>
      <c r="I762">
        <f>REPROFILE!I748</f>
        <v>1</v>
      </c>
    </row>
    <row r="763" spans="1:9" x14ac:dyDescent="0.25">
      <c r="A763" t="str">
        <f>REPROFILE!A749</f>
        <v>A795</v>
      </c>
      <c r="B763">
        <f>REPROFILE!B749</f>
        <v>1</v>
      </c>
      <c r="C763" t="str">
        <f>REPROFILE!C749</f>
        <v>32D11</v>
      </c>
      <c r="D763" t="str">
        <f>REPROFILE!D749</f>
        <v>C</v>
      </c>
      <c r="E763">
        <f>REPROFILE!E749</f>
        <v>1</v>
      </c>
      <c r="F763">
        <f>REPROFILE!F749</f>
        <v>1</v>
      </c>
      <c r="G763" t="str">
        <f>REPROFILE!G749</f>
        <v>32D11</v>
      </c>
      <c r="H763" t="str">
        <f>REPROFILE!H749</f>
        <v>C</v>
      </c>
      <c r="I763">
        <f>REPROFILE!I749</f>
        <v>1</v>
      </c>
    </row>
    <row r="764" spans="1:9" x14ac:dyDescent="0.25">
      <c r="A764" t="str">
        <f>REPROFILE!A750</f>
        <v>A796</v>
      </c>
      <c r="B764">
        <f>REPROFILE!B750</f>
        <v>1</v>
      </c>
      <c r="C764" t="str">
        <f>REPROFILE!C750</f>
        <v>32D13</v>
      </c>
      <c r="D764" t="str">
        <f>REPROFILE!D750</f>
        <v>C</v>
      </c>
      <c r="E764">
        <f>REPROFILE!E750</f>
        <v>1</v>
      </c>
      <c r="F764">
        <f>REPROFILE!F750</f>
        <v>1</v>
      </c>
      <c r="G764" t="str">
        <f>REPROFILE!G750</f>
        <v>32D13</v>
      </c>
      <c r="H764" t="str">
        <f>REPROFILE!H750</f>
        <v>C</v>
      </c>
      <c r="I764">
        <f>REPROFILE!I750</f>
        <v>1</v>
      </c>
    </row>
    <row r="765" spans="1:9" x14ac:dyDescent="0.25">
      <c r="A765" t="str">
        <f>REPROFILE!A751</f>
        <v>A797</v>
      </c>
      <c r="B765">
        <f>REPROFILE!B751</f>
        <v>1</v>
      </c>
      <c r="C765" t="str">
        <f>REPROFILE!C751</f>
        <v>32D21</v>
      </c>
      <c r="D765" t="str">
        <f>REPROFILE!D751</f>
        <v>C</v>
      </c>
      <c r="E765">
        <f>REPROFILE!E751</f>
        <v>1</v>
      </c>
      <c r="F765">
        <f>REPROFILE!F751</f>
        <v>1</v>
      </c>
      <c r="G765" t="str">
        <f>REPROFILE!G751</f>
        <v>32D21</v>
      </c>
      <c r="H765" t="str">
        <f>REPROFILE!H751</f>
        <v>C</v>
      </c>
      <c r="I765">
        <f>REPROFILE!I751</f>
        <v>1</v>
      </c>
    </row>
    <row r="766" spans="1:9" x14ac:dyDescent="0.25">
      <c r="A766" t="str">
        <f>REPROFILE!A752</f>
        <v>A798</v>
      </c>
      <c r="B766">
        <f>REPROFILE!B752</f>
        <v>1</v>
      </c>
      <c r="C766" t="str">
        <f>REPROFILE!C752</f>
        <v>32D23</v>
      </c>
      <c r="D766" t="str">
        <f>REPROFILE!D752</f>
        <v>C</v>
      </c>
      <c r="E766">
        <f>REPROFILE!E752</f>
        <v>1</v>
      </c>
      <c r="F766">
        <f>REPROFILE!F752</f>
        <v>1</v>
      </c>
      <c r="G766" t="str">
        <f>REPROFILE!G752</f>
        <v>32D23</v>
      </c>
      <c r="H766" t="str">
        <f>REPROFILE!H752</f>
        <v>C</v>
      </c>
      <c r="I766">
        <f>REPROFILE!I752</f>
        <v>1</v>
      </c>
    </row>
    <row r="767" spans="1:9" x14ac:dyDescent="0.25">
      <c r="A767" t="str">
        <f>REPROFILE!A753</f>
        <v>A799</v>
      </c>
      <c r="B767">
        <f>REPROFILE!B753</f>
        <v>1</v>
      </c>
      <c r="C767" t="str">
        <f>REPROFILE!C753</f>
        <v>32D25</v>
      </c>
      <c r="D767" t="str">
        <f>REPROFILE!D753</f>
        <v>C</v>
      </c>
      <c r="E767">
        <f>REPROFILE!E753</f>
        <v>1</v>
      </c>
      <c r="F767">
        <f>REPROFILE!F753</f>
        <v>1</v>
      </c>
      <c r="G767" t="str">
        <f>REPROFILE!G753</f>
        <v>32D25</v>
      </c>
      <c r="H767" t="str">
        <f>REPROFILE!H753</f>
        <v>C</v>
      </c>
      <c r="I767">
        <f>REPROFILE!I753</f>
        <v>1</v>
      </c>
    </row>
    <row r="768" spans="1:9" x14ac:dyDescent="0.25">
      <c r="A768" t="str">
        <f>REPROFILE!A754</f>
        <v>A800</v>
      </c>
      <c r="B768">
        <f>REPROFILE!B754</f>
        <v>1</v>
      </c>
      <c r="C768" t="str">
        <f>REPROFILE!C754</f>
        <v>32D27</v>
      </c>
      <c r="D768" t="str">
        <f>REPROFILE!D754</f>
        <v>C</v>
      </c>
      <c r="E768">
        <f>REPROFILE!E754</f>
        <v>1</v>
      </c>
      <c r="F768">
        <f>REPROFILE!F754</f>
        <v>1</v>
      </c>
      <c r="G768" t="str">
        <f>REPROFILE!G754</f>
        <v>32D27</v>
      </c>
      <c r="H768" t="str">
        <f>REPROFILE!H754</f>
        <v>C</v>
      </c>
      <c r="I768">
        <f>REPROFILE!I754</f>
        <v>1</v>
      </c>
    </row>
    <row r="769" spans="1:9" x14ac:dyDescent="0.25">
      <c r="A769" t="str">
        <f>REPROFILE!A755</f>
        <v>A801</v>
      </c>
      <c r="B769">
        <f>REPROFILE!B755</f>
        <v>1</v>
      </c>
      <c r="C769" t="str">
        <f>REPROFILE!C755</f>
        <v>32D29</v>
      </c>
      <c r="D769" t="str">
        <f>REPROFILE!D755</f>
        <v>C</v>
      </c>
      <c r="E769">
        <f>REPROFILE!E755</f>
        <v>1</v>
      </c>
      <c r="F769">
        <f>REPROFILE!F755</f>
        <v>1</v>
      </c>
      <c r="G769" t="str">
        <f>REPROFILE!G755</f>
        <v>32D29</v>
      </c>
      <c r="H769" t="str">
        <f>REPROFILE!H755</f>
        <v>C</v>
      </c>
      <c r="I769">
        <f>REPROFILE!I755</f>
        <v>1</v>
      </c>
    </row>
    <row r="770" spans="1:9" x14ac:dyDescent="0.25">
      <c r="A770" t="str">
        <f>REPROFILE!A756</f>
        <v>A802</v>
      </c>
      <c r="B770">
        <f>REPROFILE!B756</f>
        <v>1</v>
      </c>
      <c r="C770" t="str">
        <f>REPROFILE!C756</f>
        <v>32D31</v>
      </c>
      <c r="D770" t="str">
        <f>REPROFILE!D756</f>
        <v>C</v>
      </c>
      <c r="E770">
        <f>REPROFILE!E756</f>
        <v>1</v>
      </c>
      <c r="F770">
        <f>REPROFILE!F756</f>
        <v>1</v>
      </c>
      <c r="G770" t="str">
        <f>REPROFILE!G756</f>
        <v>32D31</v>
      </c>
      <c r="H770" t="str">
        <f>REPROFILE!H756</f>
        <v>C</v>
      </c>
      <c r="I770">
        <f>REPROFILE!I756</f>
        <v>1</v>
      </c>
    </row>
    <row r="771" spans="1:9" x14ac:dyDescent="0.25">
      <c r="A771" t="str">
        <f>REPROFILE!A757</f>
        <v>A803</v>
      </c>
      <c r="B771">
        <f>REPROFILE!B757</f>
        <v>1</v>
      </c>
      <c r="C771" t="str">
        <f>REPROFILE!C757</f>
        <v>32D33</v>
      </c>
      <c r="D771" t="str">
        <f>REPROFILE!D757</f>
        <v>C</v>
      </c>
      <c r="E771">
        <f>REPROFILE!E757</f>
        <v>1</v>
      </c>
      <c r="F771">
        <f>REPROFILE!F757</f>
        <v>1</v>
      </c>
      <c r="G771" t="str">
        <f>REPROFILE!G757</f>
        <v>32D33</v>
      </c>
      <c r="H771" t="str">
        <f>REPROFILE!H757</f>
        <v>C</v>
      </c>
      <c r="I771">
        <f>REPROFILE!I757</f>
        <v>1</v>
      </c>
    </row>
    <row r="772" spans="1:9" x14ac:dyDescent="0.25">
      <c r="A772" t="str">
        <f>REPROFILE!A758</f>
        <v>A804</v>
      </c>
      <c r="B772">
        <f>REPROFILE!B758</f>
        <v>1</v>
      </c>
      <c r="C772" t="str">
        <f>REPROFILE!C758</f>
        <v>32M1C02</v>
      </c>
      <c r="D772" t="str">
        <f>REPROFILE!D758</f>
        <v>C</v>
      </c>
      <c r="E772">
        <f>REPROFILE!E758</f>
        <v>1</v>
      </c>
      <c r="F772">
        <f>REPROFILE!F758</f>
        <v>1</v>
      </c>
      <c r="G772" t="str">
        <f>REPROFILE!G758</f>
        <v>32M1C02</v>
      </c>
      <c r="H772" t="str">
        <f>REPROFILE!H758</f>
        <v>C</v>
      </c>
      <c r="I772">
        <f>REPROFILE!I758</f>
        <v>1</v>
      </c>
    </row>
    <row r="773" spans="1:9" x14ac:dyDescent="0.25">
      <c r="A773" t="e">
        <f>REPROFILE!#REF!</f>
        <v>#REF!</v>
      </c>
      <c r="B773" t="e">
        <f>REPROFILE!#REF!</f>
        <v>#REF!</v>
      </c>
      <c r="C773" t="e">
        <f>REPROFILE!#REF!</f>
        <v>#REF!</v>
      </c>
      <c r="D773" t="e">
        <f>REPROFILE!#REF!</f>
        <v>#REF!</v>
      </c>
      <c r="E773" t="e">
        <f>REPROFILE!#REF!</f>
        <v>#REF!</v>
      </c>
      <c r="F773" t="e">
        <f>REPROFILE!#REF!</f>
        <v>#REF!</v>
      </c>
      <c r="G773" t="e">
        <f>REPROFILE!#REF!</f>
        <v>#REF!</v>
      </c>
      <c r="H773" t="e">
        <f>REPROFILE!#REF!</f>
        <v>#REF!</v>
      </c>
      <c r="I773" t="e">
        <f>REPROFILE!#REF!</f>
        <v>#REF!</v>
      </c>
    </row>
    <row r="774" spans="1:9" x14ac:dyDescent="0.25">
      <c r="A774" t="e">
        <f>REPROFILE!#REF!</f>
        <v>#REF!</v>
      </c>
      <c r="B774" t="e">
        <f>REPROFILE!#REF!</f>
        <v>#REF!</v>
      </c>
      <c r="C774" t="e">
        <f>REPROFILE!#REF!</f>
        <v>#REF!</v>
      </c>
      <c r="D774" t="e">
        <f>REPROFILE!#REF!</f>
        <v>#REF!</v>
      </c>
      <c r="E774" t="e">
        <f>REPROFILE!#REF!</f>
        <v>#REF!</v>
      </c>
      <c r="F774" t="e">
        <f>REPROFILE!#REF!</f>
        <v>#REF!</v>
      </c>
      <c r="G774" t="e">
        <f>REPROFILE!#REF!</f>
        <v>#REF!</v>
      </c>
      <c r="H774" t="e">
        <f>REPROFILE!#REF!</f>
        <v>#REF!</v>
      </c>
      <c r="I774" t="e">
        <f>REPROFILE!#REF!</f>
        <v>#REF!</v>
      </c>
    </row>
    <row r="775" spans="1:9" x14ac:dyDescent="0.25">
      <c r="A775" t="e">
        <f>REPROFILE!#REF!</f>
        <v>#REF!</v>
      </c>
      <c r="B775" t="e">
        <f>REPROFILE!#REF!</f>
        <v>#REF!</v>
      </c>
      <c r="C775" t="e">
        <f>REPROFILE!#REF!</f>
        <v>#REF!</v>
      </c>
      <c r="D775" t="e">
        <f>REPROFILE!#REF!</f>
        <v>#REF!</v>
      </c>
      <c r="E775" t="e">
        <f>REPROFILE!#REF!</f>
        <v>#REF!</v>
      </c>
      <c r="F775" t="e">
        <f>REPROFILE!#REF!</f>
        <v>#REF!</v>
      </c>
      <c r="G775" t="e">
        <f>REPROFILE!#REF!</f>
        <v>#REF!</v>
      </c>
      <c r="H775" t="e">
        <f>REPROFILE!#REF!</f>
        <v>#REF!</v>
      </c>
      <c r="I775" t="e">
        <f>REPROFILE!#REF!</f>
        <v>#REF!</v>
      </c>
    </row>
    <row r="776" spans="1:9" x14ac:dyDescent="0.25">
      <c r="A776" t="e">
        <f>REPROFILE!#REF!</f>
        <v>#REF!</v>
      </c>
      <c r="B776" t="e">
        <f>REPROFILE!#REF!</f>
        <v>#REF!</v>
      </c>
      <c r="C776" t="e">
        <f>REPROFILE!#REF!</f>
        <v>#REF!</v>
      </c>
      <c r="D776" t="e">
        <f>REPROFILE!#REF!</f>
        <v>#REF!</v>
      </c>
      <c r="E776" t="e">
        <f>REPROFILE!#REF!</f>
        <v>#REF!</v>
      </c>
      <c r="F776" t="e">
        <f>REPROFILE!#REF!</f>
        <v>#REF!</v>
      </c>
      <c r="G776" t="e">
        <f>REPROFILE!#REF!</f>
        <v>#REF!</v>
      </c>
      <c r="H776" t="e">
        <f>REPROFILE!#REF!</f>
        <v>#REF!</v>
      </c>
      <c r="I776" t="e">
        <f>REPROFILE!#REF!</f>
        <v>#REF!</v>
      </c>
    </row>
    <row r="777" spans="1:9" x14ac:dyDescent="0.25">
      <c r="A777" t="e">
        <f>REPROFILE!#REF!</f>
        <v>#REF!</v>
      </c>
      <c r="B777" t="e">
        <f>REPROFILE!#REF!</f>
        <v>#REF!</v>
      </c>
      <c r="C777" t="e">
        <f>REPROFILE!#REF!</f>
        <v>#REF!</v>
      </c>
      <c r="D777" t="e">
        <f>REPROFILE!#REF!</f>
        <v>#REF!</v>
      </c>
      <c r="E777" t="e">
        <f>REPROFILE!#REF!</f>
        <v>#REF!</v>
      </c>
      <c r="F777" t="e">
        <f>REPROFILE!#REF!</f>
        <v>#REF!</v>
      </c>
      <c r="G777" t="e">
        <f>REPROFILE!#REF!</f>
        <v>#REF!</v>
      </c>
      <c r="H777" t="e">
        <f>REPROFILE!#REF!</f>
        <v>#REF!</v>
      </c>
      <c r="I777" t="e">
        <f>REPROFILE!#REF!</f>
        <v>#REF!</v>
      </c>
    </row>
    <row r="778" spans="1:9" x14ac:dyDescent="0.25">
      <c r="A778" t="e">
        <f>REPROFILE!#REF!</f>
        <v>#REF!</v>
      </c>
      <c r="B778" t="e">
        <f>REPROFILE!#REF!</f>
        <v>#REF!</v>
      </c>
      <c r="C778" t="e">
        <f>REPROFILE!#REF!</f>
        <v>#REF!</v>
      </c>
      <c r="D778" t="e">
        <f>REPROFILE!#REF!</f>
        <v>#REF!</v>
      </c>
      <c r="E778" t="e">
        <f>REPROFILE!#REF!</f>
        <v>#REF!</v>
      </c>
      <c r="F778" t="e">
        <f>REPROFILE!#REF!</f>
        <v>#REF!</v>
      </c>
      <c r="G778" t="e">
        <f>REPROFILE!#REF!</f>
        <v>#REF!</v>
      </c>
      <c r="H778" t="e">
        <f>REPROFILE!#REF!</f>
        <v>#REF!</v>
      </c>
      <c r="I778" t="e">
        <f>REPROFILE!#REF!</f>
        <v>#REF!</v>
      </c>
    </row>
    <row r="779" spans="1:9" x14ac:dyDescent="0.25">
      <c r="A779" t="e">
        <f>REPROFILE!#REF!</f>
        <v>#REF!</v>
      </c>
      <c r="B779" t="e">
        <f>REPROFILE!#REF!</f>
        <v>#REF!</v>
      </c>
      <c r="C779" t="e">
        <f>REPROFILE!#REF!</f>
        <v>#REF!</v>
      </c>
      <c r="D779" t="e">
        <f>REPROFILE!#REF!</f>
        <v>#REF!</v>
      </c>
      <c r="E779" t="e">
        <f>REPROFILE!#REF!</f>
        <v>#REF!</v>
      </c>
      <c r="F779" t="e">
        <f>REPROFILE!#REF!</f>
        <v>#REF!</v>
      </c>
      <c r="G779" t="e">
        <f>REPROFILE!#REF!</f>
        <v>#REF!</v>
      </c>
      <c r="H779" t="e">
        <f>REPROFILE!#REF!</f>
        <v>#REF!</v>
      </c>
      <c r="I779" t="e">
        <f>REPROFILE!#REF!</f>
        <v>#REF!</v>
      </c>
    </row>
    <row r="780" spans="1:9" x14ac:dyDescent="0.25">
      <c r="A780" t="e">
        <f>REPROFILE!#REF!</f>
        <v>#REF!</v>
      </c>
      <c r="B780" t="e">
        <f>REPROFILE!#REF!</f>
        <v>#REF!</v>
      </c>
      <c r="C780" t="e">
        <f>REPROFILE!#REF!</f>
        <v>#REF!</v>
      </c>
      <c r="D780" t="e">
        <f>REPROFILE!#REF!</f>
        <v>#REF!</v>
      </c>
      <c r="E780" t="e">
        <f>REPROFILE!#REF!</f>
        <v>#REF!</v>
      </c>
      <c r="F780" t="e">
        <f>REPROFILE!#REF!</f>
        <v>#REF!</v>
      </c>
      <c r="G780" t="e">
        <f>REPROFILE!#REF!</f>
        <v>#REF!</v>
      </c>
      <c r="H780" t="e">
        <f>REPROFILE!#REF!</f>
        <v>#REF!</v>
      </c>
      <c r="I780" t="e">
        <f>REPROFILE!#REF!</f>
        <v>#REF!</v>
      </c>
    </row>
    <row r="781" spans="1:9" x14ac:dyDescent="0.25">
      <c r="A781" t="e">
        <f>REPROFILE!#REF!</f>
        <v>#REF!</v>
      </c>
      <c r="B781" t="e">
        <f>REPROFILE!#REF!</f>
        <v>#REF!</v>
      </c>
      <c r="C781" t="e">
        <f>REPROFILE!#REF!</f>
        <v>#REF!</v>
      </c>
      <c r="D781" t="e">
        <f>REPROFILE!#REF!</f>
        <v>#REF!</v>
      </c>
      <c r="E781" t="e">
        <f>REPROFILE!#REF!</f>
        <v>#REF!</v>
      </c>
      <c r="F781" t="e">
        <f>REPROFILE!#REF!</f>
        <v>#REF!</v>
      </c>
      <c r="G781" t="e">
        <f>REPROFILE!#REF!</f>
        <v>#REF!</v>
      </c>
      <c r="H781" t="e">
        <f>REPROFILE!#REF!</f>
        <v>#REF!</v>
      </c>
      <c r="I781" t="e">
        <f>REPROFILE!#REF!</f>
        <v>#REF!</v>
      </c>
    </row>
    <row r="782" spans="1:9" x14ac:dyDescent="0.25">
      <c r="A782" t="e">
        <f>REPROFILE!#REF!</f>
        <v>#REF!</v>
      </c>
      <c r="B782" t="e">
        <f>REPROFILE!#REF!</f>
        <v>#REF!</v>
      </c>
      <c r="C782" t="e">
        <f>REPROFILE!#REF!</f>
        <v>#REF!</v>
      </c>
      <c r="D782" t="e">
        <f>REPROFILE!#REF!</f>
        <v>#REF!</v>
      </c>
      <c r="E782" t="e">
        <f>REPROFILE!#REF!</f>
        <v>#REF!</v>
      </c>
      <c r="F782" t="e">
        <f>REPROFILE!#REF!</f>
        <v>#REF!</v>
      </c>
      <c r="G782" t="e">
        <f>REPROFILE!#REF!</f>
        <v>#REF!</v>
      </c>
      <c r="H782" t="e">
        <f>REPROFILE!#REF!</f>
        <v>#REF!</v>
      </c>
      <c r="I782" t="e">
        <f>REPROFILE!#REF!</f>
        <v>#REF!</v>
      </c>
    </row>
    <row r="783" spans="1:9" x14ac:dyDescent="0.25">
      <c r="A783" t="e">
        <f>REPROFILE!#REF!</f>
        <v>#REF!</v>
      </c>
      <c r="B783" t="e">
        <f>REPROFILE!#REF!</f>
        <v>#REF!</v>
      </c>
      <c r="C783" t="e">
        <f>REPROFILE!#REF!</f>
        <v>#REF!</v>
      </c>
      <c r="D783" t="e">
        <f>REPROFILE!#REF!</f>
        <v>#REF!</v>
      </c>
      <c r="E783" t="e">
        <f>REPROFILE!#REF!</f>
        <v>#REF!</v>
      </c>
      <c r="F783" t="e">
        <f>REPROFILE!#REF!</f>
        <v>#REF!</v>
      </c>
      <c r="G783" t="e">
        <f>REPROFILE!#REF!</f>
        <v>#REF!</v>
      </c>
      <c r="H783" t="e">
        <f>REPROFILE!#REF!</f>
        <v>#REF!</v>
      </c>
      <c r="I783" t="e">
        <f>REPROFILE!#REF!</f>
        <v>#REF!</v>
      </c>
    </row>
    <row r="784" spans="1:9" x14ac:dyDescent="0.25">
      <c r="A784" t="e">
        <f>REPROFILE!#REF!</f>
        <v>#REF!</v>
      </c>
      <c r="B784" t="e">
        <f>REPROFILE!#REF!</f>
        <v>#REF!</v>
      </c>
      <c r="C784" t="e">
        <f>REPROFILE!#REF!</f>
        <v>#REF!</v>
      </c>
      <c r="D784" t="e">
        <f>REPROFILE!#REF!</f>
        <v>#REF!</v>
      </c>
      <c r="E784" t="e">
        <f>REPROFILE!#REF!</f>
        <v>#REF!</v>
      </c>
      <c r="F784" t="e">
        <f>REPROFILE!#REF!</f>
        <v>#REF!</v>
      </c>
      <c r="G784" t="e">
        <f>REPROFILE!#REF!</f>
        <v>#REF!</v>
      </c>
      <c r="H784" t="e">
        <f>REPROFILE!#REF!</f>
        <v>#REF!</v>
      </c>
      <c r="I784" t="e">
        <f>REPROFILE!#REF!</f>
        <v>#REF!</v>
      </c>
    </row>
    <row r="785" spans="1:9" x14ac:dyDescent="0.25">
      <c r="A785" t="e">
        <f>REPROFILE!#REF!</f>
        <v>#REF!</v>
      </c>
      <c r="B785" t="e">
        <f>REPROFILE!#REF!</f>
        <v>#REF!</v>
      </c>
      <c r="C785" t="e">
        <f>REPROFILE!#REF!</f>
        <v>#REF!</v>
      </c>
      <c r="D785" t="e">
        <f>REPROFILE!#REF!</f>
        <v>#REF!</v>
      </c>
      <c r="E785" t="e">
        <f>REPROFILE!#REF!</f>
        <v>#REF!</v>
      </c>
      <c r="F785" t="e">
        <f>REPROFILE!#REF!</f>
        <v>#REF!</v>
      </c>
      <c r="G785" t="e">
        <f>REPROFILE!#REF!</f>
        <v>#REF!</v>
      </c>
      <c r="H785" t="e">
        <f>REPROFILE!#REF!</f>
        <v>#REF!</v>
      </c>
      <c r="I785" t="e">
        <f>REPROFILE!#REF!</f>
        <v>#REF!</v>
      </c>
    </row>
    <row r="786" spans="1:9" x14ac:dyDescent="0.25">
      <c r="A786" t="e">
        <f>REPROFILE!#REF!</f>
        <v>#REF!</v>
      </c>
      <c r="B786" t="e">
        <f>REPROFILE!#REF!</f>
        <v>#REF!</v>
      </c>
      <c r="C786" t="e">
        <f>REPROFILE!#REF!</f>
        <v>#REF!</v>
      </c>
      <c r="D786" t="e">
        <f>REPROFILE!#REF!</f>
        <v>#REF!</v>
      </c>
      <c r="E786" t="e">
        <f>REPROFILE!#REF!</f>
        <v>#REF!</v>
      </c>
      <c r="F786" t="e">
        <f>REPROFILE!#REF!</f>
        <v>#REF!</v>
      </c>
      <c r="G786" t="e">
        <f>REPROFILE!#REF!</f>
        <v>#REF!</v>
      </c>
      <c r="H786" t="e">
        <f>REPROFILE!#REF!</f>
        <v>#REF!</v>
      </c>
      <c r="I786" t="e">
        <f>REPROFILE!#REF!</f>
        <v>#REF!</v>
      </c>
    </row>
    <row r="787" spans="1:9" x14ac:dyDescent="0.25">
      <c r="A787" t="e">
        <f>REPROFILE!#REF!</f>
        <v>#REF!</v>
      </c>
      <c r="B787" t="e">
        <f>REPROFILE!#REF!</f>
        <v>#REF!</v>
      </c>
      <c r="C787" t="e">
        <f>REPROFILE!#REF!</f>
        <v>#REF!</v>
      </c>
      <c r="D787" t="e">
        <f>REPROFILE!#REF!</f>
        <v>#REF!</v>
      </c>
      <c r="E787" t="e">
        <f>REPROFILE!#REF!</f>
        <v>#REF!</v>
      </c>
      <c r="F787" t="e">
        <f>REPROFILE!#REF!</f>
        <v>#REF!</v>
      </c>
      <c r="G787" t="e">
        <f>REPROFILE!#REF!</f>
        <v>#REF!</v>
      </c>
      <c r="H787" t="e">
        <f>REPROFILE!#REF!</f>
        <v>#REF!</v>
      </c>
      <c r="I787" t="e">
        <f>REPROFILE!#REF!</f>
        <v>#REF!</v>
      </c>
    </row>
    <row r="788" spans="1:9" x14ac:dyDescent="0.25">
      <c r="A788" t="e">
        <f>REPROFILE!#REF!</f>
        <v>#REF!</v>
      </c>
      <c r="B788" t="e">
        <f>REPROFILE!#REF!</f>
        <v>#REF!</v>
      </c>
      <c r="C788" t="e">
        <f>REPROFILE!#REF!</f>
        <v>#REF!</v>
      </c>
      <c r="D788" t="e">
        <f>REPROFILE!#REF!</f>
        <v>#REF!</v>
      </c>
      <c r="E788" t="e">
        <f>REPROFILE!#REF!</f>
        <v>#REF!</v>
      </c>
      <c r="F788" t="e">
        <f>REPROFILE!#REF!</f>
        <v>#REF!</v>
      </c>
      <c r="G788" t="e">
        <f>REPROFILE!#REF!</f>
        <v>#REF!</v>
      </c>
      <c r="H788" t="e">
        <f>REPROFILE!#REF!</f>
        <v>#REF!</v>
      </c>
      <c r="I788" t="e">
        <f>REPROFILE!#REF!</f>
        <v>#REF!</v>
      </c>
    </row>
    <row r="789" spans="1:9" x14ac:dyDescent="0.25">
      <c r="A789" t="e">
        <f>REPROFILE!#REF!</f>
        <v>#REF!</v>
      </c>
      <c r="B789" t="e">
        <f>REPROFILE!#REF!</f>
        <v>#REF!</v>
      </c>
      <c r="C789" t="e">
        <f>REPROFILE!#REF!</f>
        <v>#REF!</v>
      </c>
      <c r="D789" t="e">
        <f>REPROFILE!#REF!</f>
        <v>#REF!</v>
      </c>
      <c r="E789" t="e">
        <f>REPROFILE!#REF!</f>
        <v>#REF!</v>
      </c>
      <c r="F789" t="e">
        <f>REPROFILE!#REF!</f>
        <v>#REF!</v>
      </c>
      <c r="G789" t="e">
        <f>REPROFILE!#REF!</f>
        <v>#REF!</v>
      </c>
      <c r="H789" t="e">
        <f>REPROFILE!#REF!</f>
        <v>#REF!</v>
      </c>
      <c r="I789" t="e">
        <f>REPROFILE!#REF!</f>
        <v>#REF!</v>
      </c>
    </row>
    <row r="790" spans="1:9" x14ac:dyDescent="0.25">
      <c r="A790" t="e">
        <f>REPROFILE!#REF!</f>
        <v>#REF!</v>
      </c>
      <c r="B790" t="e">
        <f>REPROFILE!#REF!</f>
        <v>#REF!</v>
      </c>
      <c r="C790" t="e">
        <f>REPROFILE!#REF!</f>
        <v>#REF!</v>
      </c>
      <c r="D790" t="e">
        <f>REPROFILE!#REF!</f>
        <v>#REF!</v>
      </c>
      <c r="E790" t="e">
        <f>REPROFILE!#REF!</f>
        <v>#REF!</v>
      </c>
      <c r="F790" t="e">
        <f>REPROFILE!#REF!</f>
        <v>#REF!</v>
      </c>
      <c r="G790" t="e">
        <f>REPROFILE!#REF!</f>
        <v>#REF!</v>
      </c>
      <c r="H790" t="e">
        <f>REPROFILE!#REF!</f>
        <v>#REF!</v>
      </c>
      <c r="I790" t="e">
        <f>REPROFILE!#REF!</f>
        <v>#REF!</v>
      </c>
    </row>
    <row r="791" spans="1:9" x14ac:dyDescent="0.25">
      <c r="A791" t="str">
        <f>REPROFILE!A759</f>
        <v>A805</v>
      </c>
      <c r="B791">
        <f>REPROFILE!B759</f>
        <v>2</v>
      </c>
      <c r="C791" t="str">
        <f>REPROFILE!C759</f>
        <v>32M1D01</v>
      </c>
      <c r="D791" t="str">
        <f>REPROFILE!D759</f>
        <v>C</v>
      </c>
      <c r="E791">
        <f>REPROFILE!E759</f>
        <v>1</v>
      </c>
      <c r="F791">
        <f>REPROFILE!F759</f>
        <v>1</v>
      </c>
      <c r="G791" t="str">
        <f>REPROFILE!G759</f>
        <v>32M1D01</v>
      </c>
      <c r="H791" t="str">
        <f>REPROFILE!H759</f>
        <v>C</v>
      </c>
      <c r="I791">
        <f>REPROFILE!I759</f>
        <v>1</v>
      </c>
    </row>
    <row r="792" spans="1:9" x14ac:dyDescent="0.25">
      <c r="A792" t="str">
        <f>REPROFILE!A760</f>
        <v>A806</v>
      </c>
      <c r="B792">
        <f>REPROFILE!B760</f>
        <v>50</v>
      </c>
      <c r="C792" t="str">
        <f>REPROFILE!C760</f>
        <v>32N1B04</v>
      </c>
      <c r="D792" t="str">
        <f>REPROFILE!D760</f>
        <v>C</v>
      </c>
      <c r="E792">
        <f>REPROFILE!E760</f>
        <v>1</v>
      </c>
      <c r="F792">
        <f>REPROFILE!F760</f>
        <v>1</v>
      </c>
      <c r="G792" t="str">
        <f>REPROFILE!G760</f>
        <v>32N1B04</v>
      </c>
      <c r="H792" t="str">
        <f>REPROFILE!H760</f>
        <v>C</v>
      </c>
      <c r="I792">
        <f>REPROFILE!I760</f>
        <v>1</v>
      </c>
    </row>
    <row r="793" spans="1:9" x14ac:dyDescent="0.25">
      <c r="A793" t="str">
        <f>REPROFILE!A761</f>
        <v>A807</v>
      </c>
      <c r="B793">
        <f>REPROFILE!B761</f>
        <v>1</v>
      </c>
      <c r="C793" t="str">
        <f>REPROFILE!C761</f>
        <v>32N1C04</v>
      </c>
      <c r="D793" t="str">
        <f>REPROFILE!D761</f>
        <v>C</v>
      </c>
      <c r="E793">
        <f>REPROFILE!E761</f>
        <v>1</v>
      </c>
      <c r="F793">
        <f>REPROFILE!F761</f>
        <v>1</v>
      </c>
      <c r="G793" t="str">
        <f>REPROFILE!G761</f>
        <v>32N1C04</v>
      </c>
      <c r="H793" t="str">
        <f>REPROFILE!H761</f>
        <v>C</v>
      </c>
      <c r="I793">
        <f>REPROFILE!I761</f>
        <v>1</v>
      </c>
    </row>
    <row r="794" spans="1:9" x14ac:dyDescent="0.25">
      <c r="A794" t="str">
        <f>REPROFILE!A762</f>
        <v>A808</v>
      </c>
      <c r="B794">
        <f>REPROFILE!B762</f>
        <v>1</v>
      </c>
      <c r="C794" t="str">
        <f>REPROFILE!C762</f>
        <v>32N2B01</v>
      </c>
      <c r="D794" t="str">
        <f>REPROFILE!D762</f>
        <v>C</v>
      </c>
      <c r="E794">
        <f>REPROFILE!E762</f>
        <v>1</v>
      </c>
      <c r="F794">
        <f>REPROFILE!F762</f>
        <v>1</v>
      </c>
      <c r="G794" t="str">
        <f>REPROFILE!G762</f>
        <v>32N2B01</v>
      </c>
      <c r="H794" t="str">
        <f>REPROFILE!H762</f>
        <v>C</v>
      </c>
      <c r="I794">
        <f>REPROFILE!I762</f>
        <v>1</v>
      </c>
    </row>
    <row r="795" spans="1:9" x14ac:dyDescent="0.25">
      <c r="A795" t="str">
        <f>REPROFILE!A763</f>
        <v>A809</v>
      </c>
      <c r="B795">
        <f>REPROFILE!B763</f>
        <v>1</v>
      </c>
      <c r="C795" t="str">
        <f>REPROFILE!C763</f>
        <v>32N2B02</v>
      </c>
      <c r="D795" t="str">
        <f>REPROFILE!D763</f>
        <v>C</v>
      </c>
      <c r="E795">
        <f>REPROFILE!E763</f>
        <v>2</v>
      </c>
      <c r="F795">
        <f>REPROFILE!F763</f>
        <v>2</v>
      </c>
      <c r="G795" t="str">
        <f>REPROFILE!G763</f>
        <v>32N2B02</v>
      </c>
      <c r="H795" t="str">
        <f>REPROFILE!H763</f>
        <v>C</v>
      </c>
      <c r="I795">
        <f>REPROFILE!I763</f>
        <v>2</v>
      </c>
    </row>
    <row r="796" spans="1:9" x14ac:dyDescent="0.25">
      <c r="A796" t="str">
        <f>REPROFILE!A764</f>
        <v>A810</v>
      </c>
      <c r="B796">
        <f>REPROFILE!B764</f>
        <v>1</v>
      </c>
      <c r="C796" t="str">
        <f>REPROFILE!C764</f>
        <v>32N2B04</v>
      </c>
      <c r="D796" t="str">
        <f>REPROFILE!D764</f>
        <v>C</v>
      </c>
      <c r="E796">
        <f>REPROFILE!E764</f>
        <v>2</v>
      </c>
      <c r="F796">
        <f>REPROFILE!F764</f>
        <v>2</v>
      </c>
      <c r="G796" t="str">
        <f>REPROFILE!G764</f>
        <v>32N2B04</v>
      </c>
      <c r="H796" t="str">
        <f>REPROFILE!H764</f>
        <v>C</v>
      </c>
      <c r="I796">
        <f>REPROFILE!I764</f>
        <v>2</v>
      </c>
    </row>
    <row r="797" spans="1:9" x14ac:dyDescent="0.25">
      <c r="A797" t="str">
        <f>REPROFILE!A765</f>
        <v>A811</v>
      </c>
      <c r="B797">
        <f>REPROFILE!B765</f>
        <v>1</v>
      </c>
      <c r="C797" t="str">
        <f>REPROFILE!C765</f>
        <v>32N2C01</v>
      </c>
      <c r="D797" t="str">
        <f>REPROFILE!D765</f>
        <v>C</v>
      </c>
      <c r="E797">
        <f>REPROFILE!E765</f>
        <v>2</v>
      </c>
      <c r="F797">
        <f>REPROFILE!F765</f>
        <v>2</v>
      </c>
      <c r="G797" t="str">
        <f>REPROFILE!G765</f>
        <v>32N2C01</v>
      </c>
      <c r="H797" t="str">
        <f>REPROFILE!H765</f>
        <v>C</v>
      </c>
      <c r="I797">
        <f>REPROFILE!I765</f>
        <v>2</v>
      </c>
    </row>
    <row r="798" spans="1:9" x14ac:dyDescent="0.25">
      <c r="A798" t="str">
        <f>REPROFILE!A766</f>
        <v>A812</v>
      </c>
      <c r="B798">
        <f>REPROFILE!B766</f>
        <v>1</v>
      </c>
      <c r="C798" t="str">
        <f>REPROFILE!C766</f>
        <v>32N2C03</v>
      </c>
      <c r="D798" t="str">
        <f>REPROFILE!D766</f>
        <v>C</v>
      </c>
      <c r="E798">
        <f>REPROFILE!E766</f>
        <v>1</v>
      </c>
      <c r="F798">
        <f>REPROFILE!F766</f>
        <v>1</v>
      </c>
      <c r="G798" t="str">
        <f>REPROFILE!G766</f>
        <v>32N2C03</v>
      </c>
      <c r="H798" t="str">
        <f>REPROFILE!H766</f>
        <v>C</v>
      </c>
      <c r="I798">
        <f>REPROFILE!I766</f>
        <v>1</v>
      </c>
    </row>
    <row r="799" spans="1:9" x14ac:dyDescent="0.25">
      <c r="A799" t="str">
        <f>REPROFILE!A767</f>
        <v>A813</v>
      </c>
      <c r="B799">
        <f>REPROFILE!B767</f>
        <v>1</v>
      </c>
      <c r="C799" t="str">
        <f>REPROFILE!C767</f>
        <v>32N2C05</v>
      </c>
      <c r="D799" t="str">
        <f>REPROFILE!D767</f>
        <v>C</v>
      </c>
      <c r="E799">
        <f>REPROFILE!E767</f>
        <v>1</v>
      </c>
      <c r="F799">
        <f>REPROFILE!F767</f>
        <v>1</v>
      </c>
      <c r="G799" t="str">
        <f>REPROFILE!G767</f>
        <v>32N2C05</v>
      </c>
      <c r="H799" t="str">
        <f>REPROFILE!H767</f>
        <v>C</v>
      </c>
      <c r="I799">
        <f>REPROFILE!I767</f>
        <v>1</v>
      </c>
    </row>
    <row r="800" spans="1:9" x14ac:dyDescent="0.25">
      <c r="A800">
        <f>REPROFILE!A768</f>
        <v>0</v>
      </c>
      <c r="B800">
        <f>REPROFILE!B768</f>
        <v>0</v>
      </c>
      <c r="C800">
        <f>REPROFILE!C768</f>
        <v>0</v>
      </c>
      <c r="D800">
        <f>REPROFILE!D768</f>
        <v>0</v>
      </c>
      <c r="E800">
        <f>REPROFILE!E768</f>
        <v>0</v>
      </c>
      <c r="F800">
        <f>REPROFILE!F768</f>
        <v>0</v>
      </c>
      <c r="G800">
        <f>REPROFILE!G768</f>
        <v>0</v>
      </c>
      <c r="H800">
        <f>REPROFILE!H768</f>
        <v>0</v>
      </c>
      <c r="I800">
        <f>REPROFILE!I768</f>
        <v>0</v>
      </c>
    </row>
    <row r="801" spans="1:9" x14ac:dyDescent="0.25">
      <c r="A801">
        <f>REPROFILE!A769</f>
        <v>0</v>
      </c>
      <c r="B801">
        <f>REPROFILE!B769</f>
        <v>0</v>
      </c>
      <c r="C801">
        <f>REPROFILE!C769</f>
        <v>0</v>
      </c>
      <c r="D801">
        <f>REPROFILE!D769</f>
        <v>0</v>
      </c>
      <c r="E801">
        <f>REPROFILE!E769</f>
        <v>0</v>
      </c>
      <c r="F801">
        <f>REPROFILE!F769</f>
        <v>0</v>
      </c>
      <c r="G801">
        <f>REPROFILE!G769</f>
        <v>0</v>
      </c>
      <c r="H801">
        <f>REPROFILE!H769</f>
        <v>0</v>
      </c>
      <c r="I801">
        <f>REPROFILE!I769</f>
        <v>0</v>
      </c>
    </row>
    <row r="802" spans="1:9" x14ac:dyDescent="0.25">
      <c r="A802">
        <f>REPROFILE!A770</f>
        <v>0</v>
      </c>
      <c r="B802">
        <f>REPROFILE!B770</f>
        <v>0</v>
      </c>
      <c r="C802">
        <f>REPROFILE!C770</f>
        <v>0</v>
      </c>
      <c r="D802">
        <f>REPROFILE!D770</f>
        <v>0</v>
      </c>
      <c r="E802">
        <f>REPROFILE!E770</f>
        <v>0</v>
      </c>
      <c r="F802">
        <f>REPROFILE!F770</f>
        <v>0</v>
      </c>
      <c r="G802">
        <f>REPROFILE!G770</f>
        <v>0</v>
      </c>
      <c r="H802">
        <f>REPROFILE!H770</f>
        <v>0</v>
      </c>
      <c r="I802">
        <f>REPROFILE!I770</f>
        <v>0</v>
      </c>
    </row>
    <row r="803" spans="1:9" x14ac:dyDescent="0.25">
      <c r="A803">
        <f>REPROFILE!A771</f>
        <v>0</v>
      </c>
      <c r="B803">
        <f>REPROFILE!B771</f>
        <v>0</v>
      </c>
      <c r="C803">
        <f>REPROFILE!C771</f>
        <v>0</v>
      </c>
      <c r="D803">
        <f>REPROFILE!D771</f>
        <v>0</v>
      </c>
      <c r="E803">
        <f>REPROFILE!E771</f>
        <v>0</v>
      </c>
      <c r="F803">
        <f>REPROFILE!F771</f>
        <v>0</v>
      </c>
      <c r="G803">
        <f>REPROFILE!G771</f>
        <v>0</v>
      </c>
      <c r="H803">
        <f>REPROFILE!H771</f>
        <v>0</v>
      </c>
      <c r="I803">
        <f>REPROFILE!I771</f>
        <v>0</v>
      </c>
    </row>
    <row r="804" spans="1:9" x14ac:dyDescent="0.25">
      <c r="A804">
        <f>REPROFILE!A772</f>
        <v>0</v>
      </c>
      <c r="B804">
        <f>REPROFILE!B772</f>
        <v>0</v>
      </c>
      <c r="C804">
        <f>REPROFILE!C772</f>
        <v>0</v>
      </c>
      <c r="D804">
        <f>REPROFILE!D772</f>
        <v>0</v>
      </c>
      <c r="E804">
        <f>REPROFILE!E772</f>
        <v>0</v>
      </c>
      <c r="F804">
        <f>REPROFILE!F772</f>
        <v>0</v>
      </c>
      <c r="G804">
        <f>REPROFILE!G772</f>
        <v>0</v>
      </c>
      <c r="H804">
        <f>REPROFILE!H772</f>
        <v>0</v>
      </c>
      <c r="I804">
        <f>REPROFILE!I772</f>
        <v>0</v>
      </c>
    </row>
    <row r="805" spans="1:9" x14ac:dyDescent="0.25">
      <c r="A805">
        <f>REPROFILE!A773</f>
        <v>0</v>
      </c>
      <c r="B805">
        <f>REPROFILE!B773</f>
        <v>0</v>
      </c>
      <c r="C805">
        <f>REPROFILE!C773</f>
        <v>0</v>
      </c>
      <c r="D805">
        <f>REPROFILE!D773</f>
        <v>0</v>
      </c>
      <c r="E805">
        <f>REPROFILE!E773</f>
        <v>0</v>
      </c>
      <c r="F805">
        <f>REPROFILE!F773</f>
        <v>0</v>
      </c>
      <c r="G805">
        <f>REPROFILE!G773</f>
        <v>0</v>
      </c>
      <c r="H805">
        <f>REPROFILE!H773</f>
        <v>0</v>
      </c>
      <c r="I805">
        <f>REPROFILE!I773</f>
        <v>0</v>
      </c>
    </row>
    <row r="806" spans="1:9" x14ac:dyDescent="0.25">
      <c r="A806">
        <f>REPROFILE!A774</f>
        <v>0</v>
      </c>
      <c r="B806">
        <f>REPROFILE!B774</f>
        <v>0</v>
      </c>
      <c r="C806">
        <f>REPROFILE!C774</f>
        <v>0</v>
      </c>
      <c r="D806">
        <f>REPROFILE!D774</f>
        <v>0</v>
      </c>
      <c r="E806">
        <f>REPROFILE!E774</f>
        <v>0</v>
      </c>
      <c r="F806">
        <f>REPROFILE!F774</f>
        <v>0</v>
      </c>
      <c r="G806">
        <f>REPROFILE!G774</f>
        <v>0</v>
      </c>
      <c r="H806">
        <f>REPROFILE!H774</f>
        <v>0</v>
      </c>
      <c r="I806">
        <f>REPROFILE!I774</f>
        <v>0</v>
      </c>
    </row>
    <row r="807" spans="1:9" x14ac:dyDescent="0.25">
      <c r="A807">
        <f>REPROFILE!A775</f>
        <v>0</v>
      </c>
      <c r="B807">
        <f>REPROFILE!B775</f>
        <v>0</v>
      </c>
      <c r="C807">
        <f>REPROFILE!C775</f>
        <v>0</v>
      </c>
      <c r="D807">
        <f>REPROFILE!D775</f>
        <v>0</v>
      </c>
      <c r="E807">
        <f>REPROFILE!E775</f>
        <v>0</v>
      </c>
      <c r="F807">
        <f>REPROFILE!F775</f>
        <v>0</v>
      </c>
      <c r="G807">
        <f>REPROFILE!G775</f>
        <v>0</v>
      </c>
      <c r="H807">
        <f>REPROFILE!H775</f>
        <v>0</v>
      </c>
      <c r="I807">
        <f>REPROFILE!I775</f>
        <v>0</v>
      </c>
    </row>
    <row r="808" spans="1:9" x14ac:dyDescent="0.25">
      <c r="A808">
        <f>REPROFILE!A776</f>
        <v>0</v>
      </c>
      <c r="B808">
        <f>REPROFILE!B776</f>
        <v>0</v>
      </c>
      <c r="C808">
        <f>REPROFILE!C776</f>
        <v>0</v>
      </c>
      <c r="D808">
        <f>REPROFILE!D776</f>
        <v>0</v>
      </c>
      <c r="E808">
        <f>REPROFILE!E776</f>
        <v>0</v>
      </c>
      <c r="F808">
        <f>REPROFILE!F776</f>
        <v>0</v>
      </c>
      <c r="G808">
        <f>REPROFILE!G776</f>
        <v>0</v>
      </c>
      <c r="H808">
        <f>REPROFILE!H776</f>
        <v>0</v>
      </c>
      <c r="I808">
        <f>REPROFILE!I776</f>
        <v>0</v>
      </c>
    </row>
    <row r="809" spans="1:9" x14ac:dyDescent="0.25">
      <c r="A809">
        <f>REPROFILE!A777</f>
        <v>0</v>
      </c>
      <c r="B809">
        <f>REPROFILE!B777</f>
        <v>0</v>
      </c>
      <c r="C809">
        <f>REPROFILE!C777</f>
        <v>0</v>
      </c>
      <c r="D809">
        <f>REPROFILE!D777</f>
        <v>0</v>
      </c>
      <c r="E809">
        <f>REPROFILE!E777</f>
        <v>0</v>
      </c>
      <c r="F809">
        <f>REPROFILE!F777</f>
        <v>0</v>
      </c>
      <c r="G809">
        <f>REPROFILE!G777</f>
        <v>0</v>
      </c>
      <c r="H809">
        <f>REPROFILE!H777</f>
        <v>0</v>
      </c>
      <c r="I809">
        <f>REPROFILE!I777</f>
        <v>0</v>
      </c>
    </row>
    <row r="810" spans="1:9" x14ac:dyDescent="0.25">
      <c r="A810">
        <f>REPROFILE!A778</f>
        <v>0</v>
      </c>
      <c r="B810">
        <f>REPROFILE!B778</f>
        <v>0</v>
      </c>
      <c r="C810">
        <f>REPROFILE!C778</f>
        <v>0</v>
      </c>
      <c r="D810">
        <f>REPROFILE!D778</f>
        <v>0</v>
      </c>
      <c r="E810">
        <f>REPROFILE!E778</f>
        <v>0</v>
      </c>
      <c r="F810">
        <f>REPROFILE!F778</f>
        <v>0</v>
      </c>
      <c r="G810">
        <f>REPROFILE!G778</f>
        <v>0</v>
      </c>
      <c r="H810">
        <f>REPROFILE!H778</f>
        <v>0</v>
      </c>
      <c r="I810">
        <f>REPROFILE!I778</f>
        <v>0</v>
      </c>
    </row>
    <row r="811" spans="1:9" x14ac:dyDescent="0.25">
      <c r="A811">
        <f>REPROFILE!A779</f>
        <v>0</v>
      </c>
      <c r="B811">
        <f>REPROFILE!B779</f>
        <v>0</v>
      </c>
      <c r="C811">
        <f>REPROFILE!C779</f>
        <v>0</v>
      </c>
      <c r="D811">
        <f>REPROFILE!D779</f>
        <v>0</v>
      </c>
      <c r="E811">
        <f>REPROFILE!E779</f>
        <v>0</v>
      </c>
      <c r="F811">
        <f>REPROFILE!F779</f>
        <v>0</v>
      </c>
      <c r="G811">
        <f>REPROFILE!G779</f>
        <v>0</v>
      </c>
      <c r="H811">
        <f>REPROFILE!H779</f>
        <v>0</v>
      </c>
      <c r="I811">
        <f>REPROFILE!I779</f>
        <v>0</v>
      </c>
    </row>
    <row r="812" spans="1:9" x14ac:dyDescent="0.25">
      <c r="A812">
        <f>REPROFILE!A780</f>
        <v>0</v>
      </c>
      <c r="B812">
        <f>REPROFILE!B780</f>
        <v>0</v>
      </c>
      <c r="C812">
        <f>REPROFILE!C780</f>
        <v>0</v>
      </c>
      <c r="D812">
        <f>REPROFILE!D780</f>
        <v>0</v>
      </c>
      <c r="E812">
        <f>REPROFILE!E780</f>
        <v>0</v>
      </c>
      <c r="F812">
        <f>REPROFILE!F780</f>
        <v>0</v>
      </c>
      <c r="G812">
        <f>REPROFILE!G780</f>
        <v>0</v>
      </c>
      <c r="H812">
        <f>REPROFILE!H780</f>
        <v>0</v>
      </c>
      <c r="I812">
        <f>REPROFILE!I780</f>
        <v>0</v>
      </c>
    </row>
    <row r="813" spans="1:9" x14ac:dyDescent="0.25">
      <c r="A813">
        <f>REPROFILE!A781</f>
        <v>0</v>
      </c>
      <c r="B813">
        <f>REPROFILE!B781</f>
        <v>0</v>
      </c>
      <c r="C813">
        <f>REPROFILE!C781</f>
        <v>0</v>
      </c>
      <c r="D813">
        <f>REPROFILE!D781</f>
        <v>0</v>
      </c>
      <c r="E813">
        <f>REPROFILE!E781</f>
        <v>0</v>
      </c>
      <c r="F813">
        <f>REPROFILE!F781</f>
        <v>0</v>
      </c>
      <c r="G813">
        <f>REPROFILE!G781</f>
        <v>0</v>
      </c>
      <c r="H813">
        <f>REPROFILE!H781</f>
        <v>0</v>
      </c>
      <c r="I813">
        <f>REPROFILE!I781</f>
        <v>0</v>
      </c>
    </row>
    <row r="814" spans="1:9" x14ac:dyDescent="0.25">
      <c r="A814">
        <f>REPROFILE!A782</f>
        <v>0</v>
      </c>
      <c r="B814">
        <f>REPROFILE!B782</f>
        <v>0</v>
      </c>
      <c r="C814">
        <f>REPROFILE!C782</f>
        <v>0</v>
      </c>
      <c r="D814">
        <f>REPROFILE!D782</f>
        <v>0</v>
      </c>
      <c r="E814">
        <f>REPROFILE!E782</f>
        <v>0</v>
      </c>
      <c r="F814">
        <f>REPROFILE!F782</f>
        <v>0</v>
      </c>
      <c r="G814">
        <f>REPROFILE!G782</f>
        <v>0</v>
      </c>
      <c r="H814">
        <f>REPROFILE!H782</f>
        <v>0</v>
      </c>
      <c r="I814">
        <f>REPROFILE!I782</f>
        <v>0</v>
      </c>
    </row>
    <row r="815" spans="1:9" x14ac:dyDescent="0.25">
      <c r="A815">
        <f>REPROFILE!A783</f>
        <v>0</v>
      </c>
      <c r="B815">
        <f>REPROFILE!B783</f>
        <v>0</v>
      </c>
      <c r="C815">
        <f>REPROFILE!C783</f>
        <v>0</v>
      </c>
      <c r="D815">
        <f>REPROFILE!D783</f>
        <v>0</v>
      </c>
      <c r="E815">
        <f>REPROFILE!E783</f>
        <v>0</v>
      </c>
      <c r="F815">
        <f>REPROFILE!F783</f>
        <v>0</v>
      </c>
      <c r="G815">
        <f>REPROFILE!G783</f>
        <v>0</v>
      </c>
      <c r="H815">
        <f>REPROFILE!H783</f>
        <v>0</v>
      </c>
      <c r="I815">
        <f>REPROFILE!I783</f>
        <v>0</v>
      </c>
    </row>
    <row r="816" spans="1:9" x14ac:dyDescent="0.25">
      <c r="A816">
        <f>REPROFILE!A784</f>
        <v>0</v>
      </c>
      <c r="B816">
        <f>REPROFILE!B784</f>
        <v>0</v>
      </c>
      <c r="C816">
        <f>REPROFILE!C784</f>
        <v>0</v>
      </c>
      <c r="D816">
        <f>REPROFILE!D784</f>
        <v>0</v>
      </c>
      <c r="E816">
        <f>REPROFILE!E784</f>
        <v>0</v>
      </c>
      <c r="F816">
        <f>REPROFILE!F784</f>
        <v>0</v>
      </c>
      <c r="G816">
        <f>REPROFILE!G784</f>
        <v>0</v>
      </c>
      <c r="H816">
        <f>REPROFILE!H784</f>
        <v>0</v>
      </c>
      <c r="I816">
        <f>REPROFILE!I784</f>
        <v>0</v>
      </c>
    </row>
    <row r="817" spans="1:9" x14ac:dyDescent="0.25">
      <c r="A817">
        <f>REPROFILE!A785</f>
        <v>0</v>
      </c>
      <c r="B817">
        <f>REPROFILE!B785</f>
        <v>0</v>
      </c>
      <c r="C817">
        <f>REPROFILE!C785</f>
        <v>0</v>
      </c>
      <c r="D817">
        <f>REPROFILE!D785</f>
        <v>0</v>
      </c>
      <c r="E817">
        <f>REPROFILE!E785</f>
        <v>0</v>
      </c>
      <c r="F817">
        <f>REPROFILE!F785</f>
        <v>0</v>
      </c>
      <c r="G817">
        <f>REPROFILE!G785</f>
        <v>0</v>
      </c>
      <c r="H817">
        <f>REPROFILE!H785</f>
        <v>0</v>
      </c>
      <c r="I817">
        <f>REPROFILE!I785</f>
        <v>0</v>
      </c>
    </row>
    <row r="818" spans="1:9" x14ac:dyDescent="0.25">
      <c r="A818">
        <f>REPROFILE!A786</f>
        <v>0</v>
      </c>
      <c r="B818">
        <f>REPROFILE!B786</f>
        <v>0</v>
      </c>
      <c r="C818">
        <f>REPROFILE!C786</f>
        <v>0</v>
      </c>
      <c r="D818">
        <f>REPROFILE!D786</f>
        <v>0</v>
      </c>
      <c r="E818">
        <f>REPROFILE!E786</f>
        <v>0</v>
      </c>
      <c r="F818">
        <f>REPROFILE!F786</f>
        <v>0</v>
      </c>
      <c r="G818">
        <f>REPROFILE!G786</f>
        <v>0</v>
      </c>
      <c r="H818">
        <f>REPROFILE!H786</f>
        <v>0</v>
      </c>
      <c r="I818">
        <f>REPROFILE!I786</f>
        <v>0</v>
      </c>
    </row>
    <row r="819" spans="1:9" x14ac:dyDescent="0.25">
      <c r="A819">
        <f>REPROFILE!A787</f>
        <v>0</v>
      </c>
      <c r="B819">
        <f>REPROFILE!B787</f>
        <v>0</v>
      </c>
      <c r="C819">
        <f>REPROFILE!C787</f>
        <v>0</v>
      </c>
      <c r="D819">
        <f>REPROFILE!D787</f>
        <v>0</v>
      </c>
      <c r="E819">
        <f>REPROFILE!E787</f>
        <v>0</v>
      </c>
      <c r="F819">
        <f>REPROFILE!F787</f>
        <v>0</v>
      </c>
      <c r="G819">
        <f>REPROFILE!G787</f>
        <v>0</v>
      </c>
      <c r="H819">
        <f>REPROFILE!H787</f>
        <v>0</v>
      </c>
      <c r="I819">
        <f>REPROFILE!I787</f>
        <v>0</v>
      </c>
    </row>
    <row r="820" spans="1:9" x14ac:dyDescent="0.25">
      <c r="A820">
        <f>REPROFILE!A788</f>
        <v>0</v>
      </c>
      <c r="B820">
        <f>REPROFILE!B788</f>
        <v>0</v>
      </c>
      <c r="C820">
        <f>REPROFILE!C788</f>
        <v>0</v>
      </c>
      <c r="D820">
        <f>REPROFILE!D788</f>
        <v>0</v>
      </c>
      <c r="E820">
        <f>REPROFILE!E788</f>
        <v>0</v>
      </c>
      <c r="F820">
        <f>REPROFILE!F788</f>
        <v>0</v>
      </c>
      <c r="G820">
        <f>REPROFILE!G788</f>
        <v>0</v>
      </c>
      <c r="H820">
        <f>REPROFILE!H788</f>
        <v>0</v>
      </c>
      <c r="I820">
        <f>REPROFILE!I788</f>
        <v>0</v>
      </c>
    </row>
    <row r="821" spans="1:9" x14ac:dyDescent="0.25">
      <c r="A821">
        <f>REPROFILE!A789</f>
        <v>0</v>
      </c>
      <c r="B821">
        <f>REPROFILE!B789</f>
        <v>0</v>
      </c>
      <c r="C821">
        <f>REPROFILE!C789</f>
        <v>0</v>
      </c>
      <c r="D821">
        <f>REPROFILE!D789</f>
        <v>0</v>
      </c>
      <c r="E821">
        <f>REPROFILE!E789</f>
        <v>0</v>
      </c>
      <c r="F821">
        <f>REPROFILE!F789</f>
        <v>0</v>
      </c>
      <c r="G821">
        <f>REPROFILE!G789</f>
        <v>0</v>
      </c>
      <c r="H821">
        <f>REPROFILE!H789</f>
        <v>0</v>
      </c>
      <c r="I821">
        <f>REPROFILE!I789</f>
        <v>0</v>
      </c>
    </row>
    <row r="822" spans="1:9" x14ac:dyDescent="0.25">
      <c r="A822">
        <f>REPROFILE!A790</f>
        <v>0</v>
      </c>
      <c r="B822">
        <f>REPROFILE!B790</f>
        <v>0</v>
      </c>
      <c r="C822">
        <f>REPROFILE!C790</f>
        <v>0</v>
      </c>
      <c r="D822">
        <f>REPROFILE!D790</f>
        <v>0</v>
      </c>
      <c r="E822">
        <f>REPROFILE!E790</f>
        <v>0</v>
      </c>
      <c r="F822">
        <f>REPROFILE!F790</f>
        <v>0</v>
      </c>
      <c r="G822">
        <f>REPROFILE!G790</f>
        <v>0</v>
      </c>
      <c r="H822">
        <f>REPROFILE!H790</f>
        <v>0</v>
      </c>
      <c r="I822">
        <f>REPROFILE!I790</f>
        <v>0</v>
      </c>
    </row>
    <row r="823" spans="1:9" x14ac:dyDescent="0.25">
      <c r="A823">
        <f>REPROFILE!A791</f>
        <v>0</v>
      </c>
      <c r="B823">
        <f>REPROFILE!B791</f>
        <v>0</v>
      </c>
      <c r="C823">
        <f>REPROFILE!C791</f>
        <v>0</v>
      </c>
      <c r="D823">
        <f>REPROFILE!D791</f>
        <v>0</v>
      </c>
      <c r="E823">
        <f>REPROFILE!E791</f>
        <v>0</v>
      </c>
      <c r="F823">
        <f>REPROFILE!F791</f>
        <v>0</v>
      </c>
      <c r="G823">
        <f>REPROFILE!G791</f>
        <v>0</v>
      </c>
      <c r="H823">
        <f>REPROFILE!H791</f>
        <v>0</v>
      </c>
      <c r="I823">
        <f>REPROFILE!I791</f>
        <v>0</v>
      </c>
    </row>
    <row r="824" spans="1:9" x14ac:dyDescent="0.25">
      <c r="A824">
        <f>REPROFILE!A792</f>
        <v>0</v>
      </c>
      <c r="B824">
        <f>REPROFILE!B792</f>
        <v>0</v>
      </c>
      <c r="C824">
        <f>REPROFILE!C792</f>
        <v>0</v>
      </c>
      <c r="D824">
        <f>REPROFILE!D792</f>
        <v>0</v>
      </c>
      <c r="E824">
        <f>REPROFILE!E792</f>
        <v>0</v>
      </c>
      <c r="F824">
        <f>REPROFILE!F792</f>
        <v>0</v>
      </c>
      <c r="G824">
        <f>REPROFILE!G792</f>
        <v>0</v>
      </c>
      <c r="H824">
        <f>REPROFILE!H792</f>
        <v>0</v>
      </c>
      <c r="I824">
        <f>REPROFILE!I792</f>
        <v>0</v>
      </c>
    </row>
    <row r="825" spans="1:9" x14ac:dyDescent="0.25">
      <c r="A825">
        <f>REPROFILE!A793</f>
        <v>0</v>
      </c>
      <c r="B825">
        <f>REPROFILE!B793</f>
        <v>0</v>
      </c>
      <c r="C825">
        <f>REPROFILE!C793</f>
        <v>0</v>
      </c>
      <c r="D825">
        <f>REPROFILE!D793</f>
        <v>0</v>
      </c>
      <c r="E825">
        <f>REPROFILE!E793</f>
        <v>0</v>
      </c>
      <c r="F825">
        <f>REPROFILE!F793</f>
        <v>0</v>
      </c>
      <c r="G825">
        <f>REPROFILE!G793</f>
        <v>0</v>
      </c>
      <c r="H825">
        <f>REPROFILE!H793</f>
        <v>0</v>
      </c>
      <c r="I825">
        <f>REPROFILE!I793</f>
        <v>0</v>
      </c>
    </row>
    <row r="826" spans="1:9" x14ac:dyDescent="0.25">
      <c r="A826">
        <f>REPROFILE!A794</f>
        <v>0</v>
      </c>
      <c r="B826">
        <f>REPROFILE!B794</f>
        <v>0</v>
      </c>
      <c r="C826">
        <f>REPROFILE!C794</f>
        <v>0</v>
      </c>
      <c r="D826">
        <f>REPROFILE!D794</f>
        <v>0</v>
      </c>
      <c r="E826">
        <f>REPROFILE!E794</f>
        <v>0</v>
      </c>
      <c r="F826">
        <f>REPROFILE!F794</f>
        <v>0</v>
      </c>
      <c r="G826">
        <f>REPROFILE!G794</f>
        <v>0</v>
      </c>
      <c r="H826">
        <f>REPROFILE!H794</f>
        <v>0</v>
      </c>
      <c r="I826">
        <f>REPROFILE!I794</f>
        <v>0</v>
      </c>
    </row>
    <row r="827" spans="1:9" x14ac:dyDescent="0.25">
      <c r="A827">
        <f>REPROFILE!A795</f>
        <v>0</v>
      </c>
      <c r="B827">
        <f>REPROFILE!B795</f>
        <v>0</v>
      </c>
      <c r="C827">
        <f>REPROFILE!C795</f>
        <v>0</v>
      </c>
      <c r="D827">
        <f>REPROFILE!D795</f>
        <v>0</v>
      </c>
      <c r="E827">
        <f>REPROFILE!E795</f>
        <v>0</v>
      </c>
      <c r="F827">
        <f>REPROFILE!F795</f>
        <v>0</v>
      </c>
      <c r="G827">
        <f>REPROFILE!G795</f>
        <v>0</v>
      </c>
      <c r="H827">
        <f>REPROFILE!H795</f>
        <v>0</v>
      </c>
      <c r="I827">
        <f>REPROFILE!I795</f>
        <v>0</v>
      </c>
    </row>
    <row r="828" spans="1:9" x14ac:dyDescent="0.25">
      <c r="A828">
        <f>REPROFILE!A796</f>
        <v>0</v>
      </c>
      <c r="B828">
        <f>REPROFILE!B796</f>
        <v>0</v>
      </c>
      <c r="C828">
        <f>REPROFILE!C796</f>
        <v>0</v>
      </c>
      <c r="D828">
        <f>REPROFILE!D796</f>
        <v>0</v>
      </c>
      <c r="E828">
        <f>REPROFILE!E796</f>
        <v>0</v>
      </c>
      <c r="F828">
        <f>REPROFILE!F796</f>
        <v>0</v>
      </c>
      <c r="G828">
        <f>REPROFILE!G796</f>
        <v>0</v>
      </c>
      <c r="H828">
        <f>REPROFILE!H796</f>
        <v>0</v>
      </c>
      <c r="I828">
        <f>REPROFILE!I796</f>
        <v>0</v>
      </c>
    </row>
    <row r="829" spans="1:9" x14ac:dyDescent="0.25">
      <c r="A829">
        <f>REPROFILE!A797</f>
        <v>0</v>
      </c>
      <c r="B829">
        <f>REPROFILE!B797</f>
        <v>0</v>
      </c>
      <c r="C829">
        <f>REPROFILE!C797</f>
        <v>0</v>
      </c>
      <c r="D829">
        <f>REPROFILE!D797</f>
        <v>0</v>
      </c>
      <c r="E829">
        <f>REPROFILE!E797</f>
        <v>0</v>
      </c>
      <c r="F829">
        <f>REPROFILE!F797</f>
        <v>0</v>
      </c>
      <c r="G829">
        <f>REPROFILE!G797</f>
        <v>0</v>
      </c>
      <c r="H829">
        <f>REPROFILE!H797</f>
        <v>0</v>
      </c>
      <c r="I829">
        <f>REPROFILE!I797</f>
        <v>0</v>
      </c>
    </row>
    <row r="830" spans="1:9" x14ac:dyDescent="0.25">
      <c r="A830">
        <f>REPROFILE!A798</f>
        <v>0</v>
      </c>
      <c r="B830">
        <f>REPROFILE!B798</f>
        <v>0</v>
      </c>
      <c r="C830">
        <f>REPROFILE!C798</f>
        <v>0</v>
      </c>
      <c r="D830">
        <f>REPROFILE!D798</f>
        <v>0</v>
      </c>
      <c r="E830">
        <f>REPROFILE!E798</f>
        <v>0</v>
      </c>
      <c r="F830">
        <f>REPROFILE!F798</f>
        <v>0</v>
      </c>
      <c r="G830">
        <f>REPROFILE!G798</f>
        <v>0</v>
      </c>
      <c r="H830">
        <f>REPROFILE!H798</f>
        <v>0</v>
      </c>
      <c r="I830">
        <f>REPROFILE!I798</f>
        <v>0</v>
      </c>
    </row>
    <row r="831" spans="1:9" x14ac:dyDescent="0.25">
      <c r="A831">
        <f>REPROFILE!A799</f>
        <v>0</v>
      </c>
      <c r="B831">
        <f>REPROFILE!B799</f>
        <v>0</v>
      </c>
      <c r="C831">
        <f>REPROFILE!C799</f>
        <v>0</v>
      </c>
      <c r="D831">
        <f>REPROFILE!D799</f>
        <v>0</v>
      </c>
      <c r="E831">
        <f>REPROFILE!E799</f>
        <v>0</v>
      </c>
      <c r="F831">
        <f>REPROFILE!F799</f>
        <v>0</v>
      </c>
      <c r="G831">
        <f>REPROFILE!G799</f>
        <v>0</v>
      </c>
      <c r="H831">
        <f>REPROFILE!H799</f>
        <v>0</v>
      </c>
      <c r="I831">
        <f>REPROFILE!I799</f>
        <v>0</v>
      </c>
    </row>
    <row r="832" spans="1:9" x14ac:dyDescent="0.25">
      <c r="A832">
        <f>REPROFILE!A800</f>
        <v>0</v>
      </c>
      <c r="B832">
        <f>REPROFILE!B800</f>
        <v>0</v>
      </c>
      <c r="C832">
        <f>REPROFILE!C800</f>
        <v>0</v>
      </c>
      <c r="D832">
        <f>REPROFILE!D800</f>
        <v>0</v>
      </c>
      <c r="E832">
        <f>REPROFILE!E800</f>
        <v>0</v>
      </c>
      <c r="F832">
        <f>REPROFILE!F800</f>
        <v>0</v>
      </c>
      <c r="G832">
        <f>REPROFILE!G800</f>
        <v>0</v>
      </c>
      <c r="H832">
        <f>REPROFILE!H800</f>
        <v>0</v>
      </c>
      <c r="I832">
        <f>REPROFILE!I800</f>
        <v>0</v>
      </c>
    </row>
    <row r="833" spans="1:9" x14ac:dyDescent="0.25">
      <c r="A833">
        <f>REPROFILE!A801</f>
        <v>0</v>
      </c>
      <c r="B833">
        <f>REPROFILE!B801</f>
        <v>0</v>
      </c>
      <c r="C833">
        <f>REPROFILE!C801</f>
        <v>0</v>
      </c>
      <c r="D833">
        <f>REPROFILE!D801</f>
        <v>0</v>
      </c>
      <c r="E833">
        <f>REPROFILE!E801</f>
        <v>0</v>
      </c>
      <c r="F833">
        <f>REPROFILE!F801</f>
        <v>0</v>
      </c>
      <c r="G833">
        <f>REPROFILE!G801</f>
        <v>0</v>
      </c>
      <c r="H833">
        <f>REPROFILE!H801</f>
        <v>0</v>
      </c>
      <c r="I833">
        <f>REPROFILE!I801</f>
        <v>0</v>
      </c>
    </row>
    <row r="834" spans="1:9" x14ac:dyDescent="0.25">
      <c r="A834">
        <f>REPROFILE!A802</f>
        <v>0</v>
      </c>
      <c r="B834">
        <f>REPROFILE!B802</f>
        <v>0</v>
      </c>
      <c r="C834">
        <f>REPROFILE!C802</f>
        <v>0</v>
      </c>
      <c r="D834">
        <f>REPROFILE!D802</f>
        <v>0</v>
      </c>
      <c r="E834">
        <f>REPROFILE!E802</f>
        <v>0</v>
      </c>
      <c r="F834">
        <f>REPROFILE!F802</f>
        <v>0</v>
      </c>
      <c r="G834">
        <f>REPROFILE!G802</f>
        <v>0</v>
      </c>
      <c r="H834">
        <f>REPROFILE!H802</f>
        <v>0</v>
      </c>
      <c r="I834">
        <f>REPROFILE!I802</f>
        <v>0</v>
      </c>
    </row>
    <row r="835" spans="1:9" x14ac:dyDescent="0.25">
      <c r="A835">
        <f>REPROFILE!A803</f>
        <v>0</v>
      </c>
      <c r="B835">
        <f>REPROFILE!B803</f>
        <v>0</v>
      </c>
      <c r="C835">
        <f>REPROFILE!C803</f>
        <v>0</v>
      </c>
      <c r="D835">
        <f>REPROFILE!D803</f>
        <v>0</v>
      </c>
      <c r="E835">
        <f>REPROFILE!E803</f>
        <v>0</v>
      </c>
      <c r="F835">
        <f>REPROFILE!F803</f>
        <v>0</v>
      </c>
      <c r="G835">
        <f>REPROFILE!G803</f>
        <v>0</v>
      </c>
      <c r="H835">
        <f>REPROFILE!H803</f>
        <v>0</v>
      </c>
      <c r="I835">
        <f>REPROFILE!I803</f>
        <v>0</v>
      </c>
    </row>
    <row r="836" spans="1:9" x14ac:dyDescent="0.25">
      <c r="A836">
        <f>REPROFILE!A804</f>
        <v>0</v>
      </c>
      <c r="B836">
        <f>REPROFILE!B804</f>
        <v>0</v>
      </c>
      <c r="C836">
        <f>REPROFILE!C804</f>
        <v>0</v>
      </c>
      <c r="D836">
        <f>REPROFILE!D804</f>
        <v>0</v>
      </c>
      <c r="E836">
        <f>REPROFILE!E804</f>
        <v>0</v>
      </c>
      <c r="F836">
        <f>REPROFILE!F804</f>
        <v>0</v>
      </c>
      <c r="G836">
        <f>REPROFILE!G804</f>
        <v>0</v>
      </c>
      <c r="H836">
        <f>REPROFILE!H804</f>
        <v>0</v>
      </c>
      <c r="I836">
        <f>REPROFILE!I804</f>
        <v>0</v>
      </c>
    </row>
    <row r="837" spans="1:9" x14ac:dyDescent="0.25">
      <c r="A837">
        <f>REPROFILE!A805</f>
        <v>0</v>
      </c>
      <c r="B837">
        <f>REPROFILE!B805</f>
        <v>0</v>
      </c>
      <c r="C837">
        <f>REPROFILE!C805</f>
        <v>0</v>
      </c>
      <c r="D837">
        <f>REPROFILE!D805</f>
        <v>0</v>
      </c>
      <c r="E837">
        <f>REPROFILE!E805</f>
        <v>0</v>
      </c>
      <c r="F837">
        <f>REPROFILE!F805</f>
        <v>0</v>
      </c>
      <c r="G837">
        <f>REPROFILE!G805</f>
        <v>0</v>
      </c>
      <c r="H837">
        <f>REPROFILE!H805</f>
        <v>0</v>
      </c>
      <c r="I837">
        <f>REPROFILE!I805</f>
        <v>0</v>
      </c>
    </row>
    <row r="838" spans="1:9" x14ac:dyDescent="0.25">
      <c r="A838">
        <f>REPROFILE!A806</f>
        <v>0</v>
      </c>
      <c r="B838">
        <f>REPROFILE!B806</f>
        <v>0</v>
      </c>
      <c r="C838">
        <f>REPROFILE!C806</f>
        <v>0</v>
      </c>
      <c r="D838">
        <f>REPROFILE!D806</f>
        <v>0</v>
      </c>
      <c r="E838">
        <f>REPROFILE!E806</f>
        <v>0</v>
      </c>
      <c r="F838">
        <f>REPROFILE!F806</f>
        <v>0</v>
      </c>
      <c r="G838">
        <f>REPROFILE!G806</f>
        <v>0</v>
      </c>
      <c r="H838">
        <f>REPROFILE!H806</f>
        <v>0</v>
      </c>
      <c r="I838">
        <f>REPROFILE!I806</f>
        <v>0</v>
      </c>
    </row>
    <row r="839" spans="1:9" x14ac:dyDescent="0.25">
      <c r="A839">
        <f>REPROFILE!A807</f>
        <v>0</v>
      </c>
      <c r="B839">
        <f>REPROFILE!B807</f>
        <v>0</v>
      </c>
      <c r="C839">
        <f>REPROFILE!C807</f>
        <v>0</v>
      </c>
      <c r="D839">
        <f>REPROFILE!D807</f>
        <v>0</v>
      </c>
      <c r="E839">
        <f>REPROFILE!E807</f>
        <v>0</v>
      </c>
      <c r="F839">
        <f>REPROFILE!F807</f>
        <v>0</v>
      </c>
      <c r="G839">
        <f>REPROFILE!G807</f>
        <v>0</v>
      </c>
      <c r="H839">
        <f>REPROFILE!H807</f>
        <v>0</v>
      </c>
      <c r="I839">
        <f>REPROFILE!I807</f>
        <v>0</v>
      </c>
    </row>
    <row r="840" spans="1:9" x14ac:dyDescent="0.25">
      <c r="A840">
        <f>REPROFILE!A808</f>
        <v>0</v>
      </c>
      <c r="B840">
        <f>REPROFILE!B808</f>
        <v>0</v>
      </c>
      <c r="C840">
        <f>REPROFILE!C808</f>
        <v>0</v>
      </c>
      <c r="D840">
        <f>REPROFILE!D808</f>
        <v>0</v>
      </c>
      <c r="E840">
        <f>REPROFILE!E808</f>
        <v>0</v>
      </c>
      <c r="F840">
        <f>REPROFILE!F808</f>
        <v>0</v>
      </c>
      <c r="G840">
        <f>REPROFILE!G808</f>
        <v>0</v>
      </c>
      <c r="H840">
        <f>REPROFILE!H808</f>
        <v>0</v>
      </c>
      <c r="I840">
        <f>REPROFILE!I808</f>
        <v>0</v>
      </c>
    </row>
    <row r="841" spans="1:9" x14ac:dyDescent="0.25">
      <c r="A841">
        <f>REPROFILE!A809</f>
        <v>0</v>
      </c>
      <c r="B841">
        <f>REPROFILE!B809</f>
        <v>0</v>
      </c>
      <c r="C841">
        <f>REPROFILE!C809</f>
        <v>0</v>
      </c>
      <c r="D841">
        <f>REPROFILE!D809</f>
        <v>0</v>
      </c>
      <c r="E841">
        <f>REPROFILE!E809</f>
        <v>0</v>
      </c>
      <c r="F841">
        <f>REPROFILE!F809</f>
        <v>0</v>
      </c>
      <c r="G841">
        <f>REPROFILE!G809</f>
        <v>0</v>
      </c>
      <c r="H841">
        <f>REPROFILE!H809</f>
        <v>0</v>
      </c>
      <c r="I841">
        <f>REPROFILE!I809</f>
        <v>0</v>
      </c>
    </row>
    <row r="842" spans="1:9" x14ac:dyDescent="0.25">
      <c r="A842">
        <f>REPROFILE!A810</f>
        <v>0</v>
      </c>
      <c r="B842">
        <f>REPROFILE!B810</f>
        <v>0</v>
      </c>
      <c r="C842">
        <f>REPROFILE!C810</f>
        <v>0</v>
      </c>
      <c r="D842">
        <f>REPROFILE!D810</f>
        <v>0</v>
      </c>
      <c r="E842">
        <f>REPROFILE!E810</f>
        <v>0</v>
      </c>
      <c r="F842">
        <f>REPROFILE!F810</f>
        <v>0</v>
      </c>
      <c r="G842">
        <f>REPROFILE!G810</f>
        <v>0</v>
      </c>
      <c r="H842">
        <f>REPROFILE!H810</f>
        <v>0</v>
      </c>
      <c r="I842">
        <f>REPROFILE!I810</f>
        <v>0</v>
      </c>
    </row>
    <row r="843" spans="1:9" x14ac:dyDescent="0.25">
      <c r="A843">
        <f>REPROFILE!A811</f>
        <v>0</v>
      </c>
      <c r="B843">
        <f>REPROFILE!B811</f>
        <v>0</v>
      </c>
      <c r="C843">
        <f>REPROFILE!C811</f>
        <v>0</v>
      </c>
      <c r="D843">
        <f>REPROFILE!D811</f>
        <v>0</v>
      </c>
      <c r="E843">
        <f>REPROFILE!E811</f>
        <v>0</v>
      </c>
      <c r="F843">
        <f>REPROFILE!F811</f>
        <v>0</v>
      </c>
      <c r="G843">
        <f>REPROFILE!G811</f>
        <v>0</v>
      </c>
      <c r="H843">
        <f>REPROFILE!H811</f>
        <v>0</v>
      </c>
      <c r="I843">
        <f>REPROFILE!I811</f>
        <v>0</v>
      </c>
    </row>
    <row r="844" spans="1:9" x14ac:dyDescent="0.25">
      <c r="A844">
        <f>REPROFILE!A812</f>
        <v>0</v>
      </c>
      <c r="B844">
        <f>REPROFILE!B812</f>
        <v>0</v>
      </c>
      <c r="C844">
        <f>REPROFILE!C812</f>
        <v>0</v>
      </c>
      <c r="D844">
        <f>REPROFILE!D812</f>
        <v>0</v>
      </c>
      <c r="E844">
        <f>REPROFILE!E812</f>
        <v>0</v>
      </c>
      <c r="F844">
        <f>REPROFILE!F812</f>
        <v>0</v>
      </c>
      <c r="G844">
        <f>REPROFILE!G812</f>
        <v>0</v>
      </c>
      <c r="H844">
        <f>REPROFILE!H812</f>
        <v>0</v>
      </c>
      <c r="I844">
        <f>REPROFILE!I812</f>
        <v>0</v>
      </c>
    </row>
    <row r="845" spans="1:9" x14ac:dyDescent="0.25">
      <c r="A845">
        <f>REPROFILE!A813</f>
        <v>0</v>
      </c>
      <c r="B845">
        <f>REPROFILE!B813</f>
        <v>0</v>
      </c>
      <c r="C845">
        <f>REPROFILE!C813</f>
        <v>0</v>
      </c>
      <c r="D845">
        <f>REPROFILE!D813</f>
        <v>0</v>
      </c>
      <c r="E845">
        <f>REPROFILE!E813</f>
        <v>0</v>
      </c>
      <c r="F845">
        <f>REPROFILE!F813</f>
        <v>0</v>
      </c>
      <c r="G845">
        <f>REPROFILE!G813</f>
        <v>0</v>
      </c>
      <c r="H845">
        <f>REPROFILE!H813</f>
        <v>0</v>
      </c>
      <c r="I845">
        <f>REPROFILE!I813</f>
        <v>0</v>
      </c>
    </row>
    <row r="846" spans="1:9" x14ac:dyDescent="0.25">
      <c r="A846">
        <f>REPROFILE!A814</f>
        <v>0</v>
      </c>
      <c r="B846">
        <f>REPROFILE!B814</f>
        <v>0</v>
      </c>
      <c r="C846">
        <f>REPROFILE!C814</f>
        <v>0</v>
      </c>
      <c r="D846">
        <f>REPROFILE!D814</f>
        <v>0</v>
      </c>
      <c r="E846">
        <f>REPROFILE!E814</f>
        <v>0</v>
      </c>
      <c r="F846">
        <f>REPROFILE!F814</f>
        <v>0</v>
      </c>
      <c r="G846">
        <f>REPROFILE!G814</f>
        <v>0</v>
      </c>
      <c r="H846">
        <f>REPROFILE!H814</f>
        <v>0</v>
      </c>
      <c r="I846">
        <f>REPROFILE!I814</f>
        <v>0</v>
      </c>
    </row>
    <row r="847" spans="1:9" x14ac:dyDescent="0.25">
      <c r="A847">
        <f>REPROFILE!A815</f>
        <v>0</v>
      </c>
      <c r="B847">
        <f>REPROFILE!B815</f>
        <v>0</v>
      </c>
      <c r="C847">
        <f>REPROFILE!C815</f>
        <v>0</v>
      </c>
      <c r="D847">
        <f>REPROFILE!D815</f>
        <v>0</v>
      </c>
      <c r="E847">
        <f>REPROFILE!E815</f>
        <v>0</v>
      </c>
      <c r="F847">
        <f>REPROFILE!F815</f>
        <v>0</v>
      </c>
      <c r="G847">
        <f>REPROFILE!G815</f>
        <v>0</v>
      </c>
      <c r="H847">
        <f>REPROFILE!H815</f>
        <v>0</v>
      </c>
      <c r="I847">
        <f>REPROFILE!I815</f>
        <v>0</v>
      </c>
    </row>
    <row r="848" spans="1:9" x14ac:dyDescent="0.25">
      <c r="A848">
        <f>REPROFILE!A816</f>
        <v>0</v>
      </c>
      <c r="B848">
        <f>REPROFILE!B816</f>
        <v>0</v>
      </c>
      <c r="C848">
        <f>REPROFILE!C816</f>
        <v>0</v>
      </c>
      <c r="D848">
        <f>REPROFILE!D816</f>
        <v>0</v>
      </c>
      <c r="E848">
        <f>REPROFILE!E816</f>
        <v>0</v>
      </c>
      <c r="F848">
        <f>REPROFILE!F816</f>
        <v>0</v>
      </c>
      <c r="G848">
        <f>REPROFILE!G816</f>
        <v>0</v>
      </c>
      <c r="H848">
        <f>REPROFILE!H816</f>
        <v>0</v>
      </c>
      <c r="I848">
        <f>REPROFILE!I816</f>
        <v>0</v>
      </c>
    </row>
    <row r="849" spans="1:9" x14ac:dyDescent="0.25">
      <c r="A849">
        <f>REPROFILE!A817</f>
        <v>0</v>
      </c>
      <c r="B849">
        <f>REPROFILE!B817</f>
        <v>0</v>
      </c>
      <c r="C849">
        <f>REPROFILE!C817</f>
        <v>0</v>
      </c>
      <c r="D849">
        <f>REPROFILE!D817</f>
        <v>0</v>
      </c>
      <c r="E849">
        <f>REPROFILE!E817</f>
        <v>0</v>
      </c>
      <c r="F849">
        <f>REPROFILE!F817</f>
        <v>0</v>
      </c>
      <c r="G849">
        <f>REPROFILE!G817</f>
        <v>0</v>
      </c>
      <c r="H849">
        <f>REPROFILE!H817</f>
        <v>0</v>
      </c>
      <c r="I849">
        <f>REPROFILE!I817</f>
        <v>0</v>
      </c>
    </row>
    <row r="850" spans="1:9" x14ac:dyDescent="0.25">
      <c r="A850">
        <f>REPROFILE!A818</f>
        <v>0</v>
      </c>
      <c r="B850">
        <f>REPROFILE!B818</f>
        <v>0</v>
      </c>
      <c r="C850">
        <f>REPROFILE!C818</f>
        <v>0</v>
      </c>
      <c r="D850">
        <f>REPROFILE!D818</f>
        <v>0</v>
      </c>
      <c r="E850">
        <f>REPROFILE!E818</f>
        <v>0</v>
      </c>
      <c r="F850">
        <f>REPROFILE!F818</f>
        <v>0</v>
      </c>
      <c r="G850">
        <f>REPROFILE!G818</f>
        <v>0</v>
      </c>
      <c r="H850">
        <f>REPROFILE!H818</f>
        <v>0</v>
      </c>
      <c r="I850">
        <f>REPROFILE!I818</f>
        <v>0</v>
      </c>
    </row>
    <row r="851" spans="1:9" x14ac:dyDescent="0.25">
      <c r="A851">
        <f>REPROFILE!A819</f>
        <v>0</v>
      </c>
      <c r="B851">
        <f>REPROFILE!B819</f>
        <v>0</v>
      </c>
      <c r="C851">
        <f>REPROFILE!C819</f>
        <v>0</v>
      </c>
      <c r="D851">
        <f>REPROFILE!D819</f>
        <v>0</v>
      </c>
      <c r="E851">
        <f>REPROFILE!E819</f>
        <v>0</v>
      </c>
      <c r="F851">
        <f>REPROFILE!F819</f>
        <v>0</v>
      </c>
      <c r="G851">
        <f>REPROFILE!G819</f>
        <v>0</v>
      </c>
      <c r="H851">
        <f>REPROFILE!H819</f>
        <v>0</v>
      </c>
      <c r="I851">
        <f>REPROFILE!I819</f>
        <v>0</v>
      </c>
    </row>
    <row r="852" spans="1:9" x14ac:dyDescent="0.25">
      <c r="A852">
        <f>REPROFILE!A820</f>
        <v>0</v>
      </c>
      <c r="B852">
        <f>REPROFILE!B820</f>
        <v>0</v>
      </c>
      <c r="C852">
        <f>REPROFILE!C820</f>
        <v>0</v>
      </c>
      <c r="D852">
        <f>REPROFILE!D820</f>
        <v>0</v>
      </c>
      <c r="E852">
        <f>REPROFILE!E820</f>
        <v>0</v>
      </c>
      <c r="F852">
        <f>REPROFILE!F820</f>
        <v>0</v>
      </c>
      <c r="G852">
        <f>REPROFILE!G820</f>
        <v>0</v>
      </c>
      <c r="H852">
        <f>REPROFILE!H820</f>
        <v>0</v>
      </c>
      <c r="I852">
        <f>REPROFILE!I820</f>
        <v>0</v>
      </c>
    </row>
    <row r="853" spans="1:9" x14ac:dyDescent="0.25">
      <c r="A853">
        <f>REPROFILE!A821</f>
        <v>0</v>
      </c>
      <c r="B853">
        <f>REPROFILE!B821</f>
        <v>0</v>
      </c>
      <c r="C853">
        <f>REPROFILE!C821</f>
        <v>0</v>
      </c>
      <c r="D853">
        <f>REPROFILE!D821</f>
        <v>0</v>
      </c>
      <c r="E853">
        <f>REPROFILE!E821</f>
        <v>0</v>
      </c>
      <c r="F853">
        <f>REPROFILE!F821</f>
        <v>0</v>
      </c>
      <c r="G853">
        <f>REPROFILE!G821</f>
        <v>0</v>
      </c>
      <c r="H853">
        <f>REPROFILE!H821</f>
        <v>0</v>
      </c>
      <c r="I853">
        <f>REPROFILE!I821</f>
        <v>0</v>
      </c>
    </row>
    <row r="854" spans="1:9" x14ac:dyDescent="0.25">
      <c r="A854">
        <f>REPROFILE!A822</f>
        <v>0</v>
      </c>
      <c r="B854">
        <f>REPROFILE!B822</f>
        <v>0</v>
      </c>
      <c r="C854">
        <f>REPROFILE!C822</f>
        <v>0</v>
      </c>
      <c r="D854">
        <f>REPROFILE!D822</f>
        <v>0</v>
      </c>
      <c r="E854">
        <f>REPROFILE!E822</f>
        <v>0</v>
      </c>
      <c r="F854">
        <f>REPROFILE!F822</f>
        <v>0</v>
      </c>
      <c r="G854">
        <f>REPROFILE!G822</f>
        <v>0</v>
      </c>
      <c r="H854">
        <f>REPROFILE!H822</f>
        <v>0</v>
      </c>
      <c r="I854">
        <f>REPROFILE!I822</f>
        <v>0</v>
      </c>
    </row>
    <row r="855" spans="1:9" x14ac:dyDescent="0.25">
      <c r="A855">
        <f>REPROFILE!A823</f>
        <v>0</v>
      </c>
      <c r="B855">
        <f>REPROFILE!B823</f>
        <v>0</v>
      </c>
      <c r="C855">
        <f>REPROFILE!C823</f>
        <v>0</v>
      </c>
      <c r="D855">
        <f>REPROFILE!D823</f>
        <v>0</v>
      </c>
      <c r="E855">
        <f>REPROFILE!E823</f>
        <v>0</v>
      </c>
      <c r="F855">
        <f>REPROFILE!F823</f>
        <v>0</v>
      </c>
      <c r="G855">
        <f>REPROFILE!G823</f>
        <v>0</v>
      </c>
      <c r="H855">
        <f>REPROFILE!H823</f>
        <v>0</v>
      </c>
      <c r="I855">
        <f>REPROFILE!I823</f>
        <v>0</v>
      </c>
    </row>
    <row r="856" spans="1:9" x14ac:dyDescent="0.25">
      <c r="A856">
        <f>REPROFILE!A824</f>
        <v>0</v>
      </c>
      <c r="B856">
        <f>REPROFILE!B824</f>
        <v>0</v>
      </c>
      <c r="C856">
        <f>REPROFILE!C824</f>
        <v>0</v>
      </c>
      <c r="D856">
        <f>REPROFILE!D824</f>
        <v>0</v>
      </c>
      <c r="E856">
        <f>REPROFILE!E824</f>
        <v>0</v>
      </c>
      <c r="F856">
        <f>REPROFILE!F824</f>
        <v>0</v>
      </c>
      <c r="G856">
        <f>REPROFILE!G824</f>
        <v>0</v>
      </c>
      <c r="H856">
        <f>REPROFILE!H824</f>
        <v>0</v>
      </c>
      <c r="I856">
        <f>REPROFILE!I824</f>
        <v>0</v>
      </c>
    </row>
    <row r="857" spans="1:9" x14ac:dyDescent="0.25">
      <c r="A857">
        <f>REPROFILE!A825</f>
        <v>0</v>
      </c>
      <c r="B857">
        <f>REPROFILE!B825</f>
        <v>0</v>
      </c>
      <c r="C857">
        <f>REPROFILE!C825</f>
        <v>0</v>
      </c>
      <c r="D857">
        <f>REPROFILE!D825</f>
        <v>0</v>
      </c>
      <c r="E857">
        <f>REPROFILE!E825</f>
        <v>0</v>
      </c>
      <c r="F857">
        <f>REPROFILE!F825</f>
        <v>0</v>
      </c>
      <c r="G857">
        <f>REPROFILE!G825</f>
        <v>0</v>
      </c>
      <c r="H857">
        <f>REPROFILE!H825</f>
        <v>0</v>
      </c>
      <c r="I857">
        <f>REPROFILE!I825</f>
        <v>0</v>
      </c>
    </row>
    <row r="858" spans="1:9" x14ac:dyDescent="0.25">
      <c r="A858">
        <f>REPROFILE!A826</f>
        <v>0</v>
      </c>
      <c r="B858">
        <f>REPROFILE!B826</f>
        <v>0</v>
      </c>
      <c r="C858">
        <f>REPROFILE!C826</f>
        <v>0</v>
      </c>
      <c r="D858">
        <f>REPROFILE!D826</f>
        <v>0</v>
      </c>
      <c r="E858">
        <f>REPROFILE!E826</f>
        <v>0</v>
      </c>
      <c r="F858">
        <f>REPROFILE!F826</f>
        <v>0</v>
      </c>
      <c r="G858">
        <f>REPROFILE!G826</f>
        <v>0</v>
      </c>
      <c r="H858">
        <f>REPROFILE!H826</f>
        <v>0</v>
      </c>
      <c r="I858">
        <f>REPROFILE!I826</f>
        <v>0</v>
      </c>
    </row>
    <row r="859" spans="1:9" x14ac:dyDescent="0.25">
      <c r="A859">
        <f>REPROFILE!A827</f>
        <v>0</v>
      </c>
      <c r="B859">
        <f>REPROFILE!B827</f>
        <v>0</v>
      </c>
      <c r="C859">
        <f>REPROFILE!C827</f>
        <v>0</v>
      </c>
      <c r="D859">
        <f>REPROFILE!D827</f>
        <v>0</v>
      </c>
      <c r="E859">
        <f>REPROFILE!E827</f>
        <v>0</v>
      </c>
      <c r="F859">
        <f>REPROFILE!F827</f>
        <v>0</v>
      </c>
      <c r="G859">
        <f>REPROFILE!G827</f>
        <v>0</v>
      </c>
      <c r="H859">
        <f>REPROFILE!H827</f>
        <v>0</v>
      </c>
      <c r="I859">
        <f>REPROFILE!I827</f>
        <v>0</v>
      </c>
    </row>
    <row r="860" spans="1:9" x14ac:dyDescent="0.25">
      <c r="A860">
        <f>REPROFILE!A828</f>
        <v>0</v>
      </c>
      <c r="B860">
        <f>REPROFILE!B828</f>
        <v>0</v>
      </c>
      <c r="C860">
        <f>REPROFILE!C828</f>
        <v>0</v>
      </c>
      <c r="D860">
        <f>REPROFILE!D828</f>
        <v>0</v>
      </c>
      <c r="E860">
        <f>REPROFILE!E828</f>
        <v>0</v>
      </c>
      <c r="F860">
        <f>REPROFILE!F828</f>
        <v>0</v>
      </c>
      <c r="G860">
        <f>REPROFILE!G828</f>
        <v>0</v>
      </c>
      <c r="H860">
        <f>REPROFILE!H828</f>
        <v>0</v>
      </c>
      <c r="I860">
        <f>REPROFILE!I828</f>
        <v>0</v>
      </c>
    </row>
    <row r="861" spans="1:9" x14ac:dyDescent="0.25">
      <c r="A861">
        <f>REPROFILE!A829</f>
        <v>0</v>
      </c>
      <c r="B861">
        <f>REPROFILE!B829</f>
        <v>0</v>
      </c>
      <c r="C861">
        <f>REPROFILE!C829</f>
        <v>0</v>
      </c>
      <c r="D861">
        <f>REPROFILE!D829</f>
        <v>0</v>
      </c>
      <c r="E861">
        <f>REPROFILE!E829</f>
        <v>0</v>
      </c>
      <c r="F861">
        <f>REPROFILE!F829</f>
        <v>0</v>
      </c>
      <c r="G861">
        <f>REPROFILE!G829</f>
        <v>0</v>
      </c>
      <c r="H861">
        <f>REPROFILE!H829</f>
        <v>0</v>
      </c>
      <c r="I861">
        <f>REPROFILE!I829</f>
        <v>0</v>
      </c>
    </row>
    <row r="862" spans="1:9" x14ac:dyDescent="0.25">
      <c r="A862">
        <f>REPROFILE!A830</f>
        <v>0</v>
      </c>
      <c r="B862">
        <f>REPROFILE!B830</f>
        <v>0</v>
      </c>
      <c r="C862">
        <f>REPROFILE!C830</f>
        <v>0</v>
      </c>
      <c r="D862">
        <f>REPROFILE!D830</f>
        <v>0</v>
      </c>
      <c r="E862">
        <f>REPROFILE!E830</f>
        <v>0</v>
      </c>
      <c r="F862">
        <f>REPROFILE!F830</f>
        <v>0</v>
      </c>
      <c r="G862">
        <f>REPROFILE!G830</f>
        <v>0</v>
      </c>
      <c r="H862">
        <f>REPROFILE!H830</f>
        <v>0</v>
      </c>
      <c r="I862">
        <f>REPROFILE!I830</f>
        <v>0</v>
      </c>
    </row>
    <row r="863" spans="1:9" x14ac:dyDescent="0.25">
      <c r="A863">
        <f>REPROFILE!A831</f>
        <v>0</v>
      </c>
      <c r="B863">
        <f>REPROFILE!B831</f>
        <v>0</v>
      </c>
      <c r="C863">
        <f>REPROFILE!C831</f>
        <v>0</v>
      </c>
      <c r="D863">
        <f>REPROFILE!D831</f>
        <v>0</v>
      </c>
      <c r="E863">
        <f>REPROFILE!E831</f>
        <v>0</v>
      </c>
      <c r="F863">
        <f>REPROFILE!F831</f>
        <v>0</v>
      </c>
      <c r="G863">
        <f>REPROFILE!G831</f>
        <v>0</v>
      </c>
      <c r="H863">
        <f>REPROFILE!H831</f>
        <v>0</v>
      </c>
      <c r="I863">
        <f>REPROFILE!I831</f>
        <v>0</v>
      </c>
    </row>
    <row r="864" spans="1:9" x14ac:dyDescent="0.25">
      <c r="A864">
        <f>REPROFILE!A832</f>
        <v>0</v>
      </c>
      <c r="B864">
        <f>REPROFILE!B832</f>
        <v>0</v>
      </c>
      <c r="C864">
        <f>REPROFILE!C832</f>
        <v>0</v>
      </c>
      <c r="D864">
        <f>REPROFILE!D832</f>
        <v>0</v>
      </c>
      <c r="E864">
        <f>REPROFILE!E832</f>
        <v>0</v>
      </c>
      <c r="F864">
        <f>REPROFILE!F832</f>
        <v>0</v>
      </c>
      <c r="G864">
        <f>REPROFILE!G832</f>
        <v>0</v>
      </c>
      <c r="H864">
        <f>REPROFILE!H832</f>
        <v>0</v>
      </c>
      <c r="I864">
        <f>REPROFILE!I832</f>
        <v>0</v>
      </c>
    </row>
    <row r="865" spans="1:9" x14ac:dyDescent="0.25">
      <c r="A865">
        <f>REPROFILE!A833</f>
        <v>0</v>
      </c>
      <c r="B865">
        <f>REPROFILE!B833</f>
        <v>0</v>
      </c>
      <c r="C865">
        <f>REPROFILE!C833</f>
        <v>0</v>
      </c>
      <c r="D865">
        <f>REPROFILE!D833</f>
        <v>0</v>
      </c>
      <c r="E865">
        <f>REPROFILE!E833</f>
        <v>0</v>
      </c>
      <c r="F865">
        <f>REPROFILE!F833</f>
        <v>0</v>
      </c>
      <c r="G865">
        <f>REPROFILE!G833</f>
        <v>0</v>
      </c>
      <c r="H865">
        <f>REPROFILE!H833</f>
        <v>0</v>
      </c>
      <c r="I865">
        <f>REPROFILE!I833</f>
        <v>0</v>
      </c>
    </row>
    <row r="866" spans="1:9" x14ac:dyDescent="0.25">
      <c r="A866">
        <f>REPROFILE!A834</f>
        <v>0</v>
      </c>
      <c r="B866">
        <f>REPROFILE!B834</f>
        <v>0</v>
      </c>
      <c r="C866">
        <f>REPROFILE!C834</f>
        <v>0</v>
      </c>
      <c r="D866">
        <f>REPROFILE!D834</f>
        <v>0</v>
      </c>
      <c r="E866">
        <f>REPROFILE!E834</f>
        <v>0</v>
      </c>
      <c r="F866">
        <f>REPROFILE!F834</f>
        <v>0</v>
      </c>
      <c r="G866">
        <f>REPROFILE!G834</f>
        <v>0</v>
      </c>
      <c r="H866">
        <f>REPROFILE!H834</f>
        <v>0</v>
      </c>
      <c r="I866">
        <f>REPROFILE!I834</f>
        <v>0</v>
      </c>
    </row>
    <row r="867" spans="1:9" x14ac:dyDescent="0.25">
      <c r="A867">
        <f>REPROFILE!A835</f>
        <v>0</v>
      </c>
      <c r="B867">
        <f>REPROFILE!B835</f>
        <v>0</v>
      </c>
      <c r="C867">
        <f>REPROFILE!C835</f>
        <v>0</v>
      </c>
      <c r="D867">
        <f>REPROFILE!D835</f>
        <v>0</v>
      </c>
      <c r="E867">
        <f>REPROFILE!E835</f>
        <v>0</v>
      </c>
      <c r="F867">
        <f>REPROFILE!F835</f>
        <v>0</v>
      </c>
      <c r="G867">
        <f>REPROFILE!G835</f>
        <v>0</v>
      </c>
      <c r="H867">
        <f>REPROFILE!H835</f>
        <v>0</v>
      </c>
      <c r="I867">
        <f>REPROFILE!I835</f>
        <v>0</v>
      </c>
    </row>
    <row r="868" spans="1:9" x14ac:dyDescent="0.25">
      <c r="A868">
        <f>REPROFILE!A836</f>
        <v>0</v>
      </c>
      <c r="B868">
        <f>REPROFILE!B836</f>
        <v>0</v>
      </c>
      <c r="C868">
        <f>REPROFILE!C836</f>
        <v>0</v>
      </c>
      <c r="D868">
        <f>REPROFILE!D836</f>
        <v>0</v>
      </c>
      <c r="E868">
        <f>REPROFILE!E836</f>
        <v>0</v>
      </c>
      <c r="F868">
        <f>REPROFILE!F836</f>
        <v>0</v>
      </c>
      <c r="G868">
        <f>REPROFILE!G836</f>
        <v>0</v>
      </c>
      <c r="H868">
        <f>REPROFILE!H836</f>
        <v>0</v>
      </c>
      <c r="I868">
        <f>REPROFILE!I836</f>
        <v>0</v>
      </c>
    </row>
    <row r="869" spans="1:9" x14ac:dyDescent="0.25">
      <c r="A869">
        <f>REPROFILE!A837</f>
        <v>0</v>
      </c>
      <c r="B869">
        <f>REPROFILE!B837</f>
        <v>0</v>
      </c>
      <c r="C869">
        <f>REPROFILE!C837</f>
        <v>0</v>
      </c>
      <c r="D869">
        <f>REPROFILE!D837</f>
        <v>0</v>
      </c>
      <c r="E869">
        <f>REPROFILE!E837</f>
        <v>0</v>
      </c>
      <c r="F869">
        <f>REPROFILE!F837</f>
        <v>0</v>
      </c>
      <c r="G869">
        <f>REPROFILE!G837</f>
        <v>0</v>
      </c>
      <c r="H869">
        <f>REPROFILE!H837</f>
        <v>0</v>
      </c>
      <c r="I869">
        <f>REPROFILE!I837</f>
        <v>0</v>
      </c>
    </row>
    <row r="870" spans="1:9" x14ac:dyDescent="0.25">
      <c r="A870">
        <f>REPROFILE!A838</f>
        <v>0</v>
      </c>
      <c r="B870">
        <f>REPROFILE!B838</f>
        <v>0</v>
      </c>
      <c r="C870">
        <f>REPROFILE!C838</f>
        <v>0</v>
      </c>
      <c r="D870">
        <f>REPROFILE!D838</f>
        <v>0</v>
      </c>
      <c r="E870">
        <f>REPROFILE!E838</f>
        <v>0</v>
      </c>
      <c r="F870">
        <f>REPROFILE!F838</f>
        <v>0</v>
      </c>
      <c r="G870">
        <f>REPROFILE!G838</f>
        <v>0</v>
      </c>
      <c r="H870">
        <f>REPROFILE!H838</f>
        <v>0</v>
      </c>
      <c r="I870">
        <f>REPROFILE!I838</f>
        <v>0</v>
      </c>
    </row>
    <row r="871" spans="1:9" x14ac:dyDescent="0.25">
      <c r="A871">
        <f>REPROFILE!A839</f>
        <v>0</v>
      </c>
      <c r="B871">
        <f>REPROFILE!B839</f>
        <v>0</v>
      </c>
      <c r="C871">
        <f>REPROFILE!C839</f>
        <v>0</v>
      </c>
      <c r="D871">
        <f>REPROFILE!D839</f>
        <v>0</v>
      </c>
      <c r="E871">
        <f>REPROFILE!E839</f>
        <v>0</v>
      </c>
      <c r="F871">
        <f>REPROFILE!F839</f>
        <v>0</v>
      </c>
      <c r="G871">
        <f>REPROFILE!G839</f>
        <v>0</v>
      </c>
      <c r="H871">
        <f>REPROFILE!H839</f>
        <v>0</v>
      </c>
      <c r="I871">
        <f>REPROFILE!I839</f>
        <v>0</v>
      </c>
    </row>
    <row r="872" spans="1:9" x14ac:dyDescent="0.25">
      <c r="A872">
        <f>REPROFILE!A840</f>
        <v>0</v>
      </c>
      <c r="B872">
        <f>REPROFILE!B840</f>
        <v>0</v>
      </c>
      <c r="C872">
        <f>REPROFILE!C840</f>
        <v>0</v>
      </c>
      <c r="D872">
        <f>REPROFILE!D840</f>
        <v>0</v>
      </c>
      <c r="E872">
        <f>REPROFILE!E840</f>
        <v>0</v>
      </c>
      <c r="F872">
        <f>REPROFILE!F840</f>
        <v>0</v>
      </c>
      <c r="G872">
        <f>REPROFILE!G840</f>
        <v>0</v>
      </c>
      <c r="H872">
        <f>REPROFILE!H840</f>
        <v>0</v>
      </c>
      <c r="I872">
        <f>REPROFILE!I840</f>
        <v>0</v>
      </c>
    </row>
    <row r="873" spans="1:9" x14ac:dyDescent="0.25">
      <c r="A873">
        <f>REPROFILE!A841</f>
        <v>0</v>
      </c>
      <c r="B873">
        <f>REPROFILE!B841</f>
        <v>0</v>
      </c>
      <c r="C873">
        <f>REPROFILE!C841</f>
        <v>0</v>
      </c>
      <c r="D873">
        <f>REPROFILE!D841</f>
        <v>0</v>
      </c>
      <c r="E873">
        <f>REPROFILE!E841</f>
        <v>0</v>
      </c>
      <c r="F873">
        <f>REPROFILE!F841</f>
        <v>0</v>
      </c>
      <c r="G873">
        <f>REPROFILE!G841</f>
        <v>0</v>
      </c>
      <c r="H873">
        <f>REPROFILE!H841</f>
        <v>0</v>
      </c>
      <c r="I873">
        <f>REPROFILE!I841</f>
        <v>0</v>
      </c>
    </row>
    <row r="874" spans="1:9" x14ac:dyDescent="0.25">
      <c r="A874">
        <f>REPROFILE!A842</f>
        <v>0</v>
      </c>
      <c r="B874">
        <f>REPROFILE!B842</f>
        <v>0</v>
      </c>
      <c r="C874">
        <f>REPROFILE!C842</f>
        <v>0</v>
      </c>
      <c r="D874">
        <f>REPROFILE!D842</f>
        <v>0</v>
      </c>
      <c r="E874">
        <f>REPROFILE!E842</f>
        <v>0</v>
      </c>
      <c r="F874">
        <f>REPROFILE!F842</f>
        <v>0</v>
      </c>
      <c r="G874">
        <f>REPROFILE!G842</f>
        <v>0</v>
      </c>
      <c r="H874">
        <f>REPROFILE!H842</f>
        <v>0</v>
      </c>
      <c r="I874">
        <f>REPROFILE!I842</f>
        <v>0</v>
      </c>
    </row>
    <row r="875" spans="1:9" x14ac:dyDescent="0.25">
      <c r="A875">
        <f>REPROFILE!A843</f>
        <v>0</v>
      </c>
      <c r="B875">
        <f>REPROFILE!B843</f>
        <v>0</v>
      </c>
      <c r="C875">
        <f>REPROFILE!C843</f>
        <v>0</v>
      </c>
      <c r="D875">
        <f>REPROFILE!D843</f>
        <v>0</v>
      </c>
      <c r="E875">
        <f>REPROFILE!E843</f>
        <v>0</v>
      </c>
      <c r="F875">
        <f>REPROFILE!F843</f>
        <v>0</v>
      </c>
      <c r="G875">
        <f>REPROFILE!G843</f>
        <v>0</v>
      </c>
      <c r="H875">
        <f>REPROFILE!H843</f>
        <v>0</v>
      </c>
      <c r="I875">
        <f>REPROFILE!I843</f>
        <v>0</v>
      </c>
    </row>
    <row r="876" spans="1:9" x14ac:dyDescent="0.25">
      <c r="A876">
        <f>REPROFILE!A844</f>
        <v>0</v>
      </c>
      <c r="B876">
        <f>REPROFILE!B844</f>
        <v>0</v>
      </c>
      <c r="C876">
        <f>REPROFILE!C844</f>
        <v>0</v>
      </c>
      <c r="D876">
        <f>REPROFILE!D844</f>
        <v>0</v>
      </c>
      <c r="E876">
        <f>REPROFILE!E844</f>
        <v>0</v>
      </c>
      <c r="F876">
        <f>REPROFILE!F844</f>
        <v>0</v>
      </c>
      <c r="G876">
        <f>REPROFILE!G844</f>
        <v>0</v>
      </c>
      <c r="H876">
        <f>REPROFILE!H844</f>
        <v>0</v>
      </c>
      <c r="I876">
        <f>REPROFILE!I844</f>
        <v>0</v>
      </c>
    </row>
    <row r="877" spans="1:9" x14ac:dyDescent="0.25">
      <c r="A877">
        <f>REPROFILE!A845</f>
        <v>0</v>
      </c>
      <c r="B877">
        <f>REPROFILE!B845</f>
        <v>0</v>
      </c>
      <c r="C877">
        <f>REPROFILE!C845</f>
        <v>0</v>
      </c>
      <c r="D877">
        <f>REPROFILE!D845</f>
        <v>0</v>
      </c>
      <c r="E877">
        <f>REPROFILE!E845</f>
        <v>0</v>
      </c>
      <c r="F877">
        <f>REPROFILE!F845</f>
        <v>0</v>
      </c>
      <c r="G877">
        <f>REPROFILE!G845</f>
        <v>0</v>
      </c>
      <c r="H877">
        <f>REPROFILE!H845</f>
        <v>0</v>
      </c>
      <c r="I877">
        <f>REPROFILE!I845</f>
        <v>0</v>
      </c>
    </row>
    <row r="878" spans="1:9" x14ac:dyDescent="0.25">
      <c r="A878">
        <f>REPROFILE!A846</f>
        <v>0</v>
      </c>
      <c r="B878">
        <f>REPROFILE!B846</f>
        <v>0</v>
      </c>
      <c r="C878">
        <f>REPROFILE!C846</f>
        <v>0</v>
      </c>
      <c r="D878">
        <f>REPROFILE!D846</f>
        <v>0</v>
      </c>
      <c r="E878">
        <f>REPROFILE!E846</f>
        <v>0</v>
      </c>
      <c r="F878">
        <f>REPROFILE!F846</f>
        <v>0</v>
      </c>
      <c r="G878">
        <f>REPROFILE!G846</f>
        <v>0</v>
      </c>
      <c r="H878">
        <f>REPROFILE!H846</f>
        <v>0</v>
      </c>
      <c r="I878">
        <f>REPROFILE!I846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AO70"/>
  <sheetViews>
    <sheetView topLeftCell="I1" zoomScale="90" zoomScaleNormal="90" workbookViewId="0">
      <selection activeCell="AL33" sqref="AL33"/>
    </sheetView>
  </sheetViews>
  <sheetFormatPr defaultColWidth="9.140625" defaultRowHeight="15" x14ac:dyDescent="0.25"/>
  <cols>
    <col min="1" max="10" width="9.140625" style="4"/>
    <col min="11" max="11" width="14.42578125" style="4" customWidth="1"/>
    <col min="12" max="20" width="9.140625" style="4"/>
    <col min="21" max="21" width="3.42578125" style="4" customWidth="1"/>
    <col min="22" max="41" width="9.140625" style="4"/>
    <col min="42" max="42" width="0.5703125" style="4" customWidth="1"/>
    <col min="43" max="16384" width="9.140625" style="4"/>
  </cols>
  <sheetData>
    <row r="1" spans="1:41" s="57" customFormat="1" ht="18.75" x14ac:dyDescent="0.3">
      <c r="A1" s="178" t="s">
        <v>1159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9"/>
      <c r="V1" s="178" t="s">
        <v>1162</v>
      </c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4"/>
      <c r="AI1" s="4"/>
      <c r="AJ1" s="4"/>
      <c r="AK1" s="4"/>
      <c r="AL1" s="4"/>
      <c r="AM1" s="4"/>
      <c r="AN1" s="4"/>
      <c r="AO1" s="4"/>
    </row>
    <row r="2" spans="1:41" x14ac:dyDescent="0.25">
      <c r="U2" s="179"/>
    </row>
    <row r="3" spans="1:41" x14ac:dyDescent="0.25">
      <c r="U3" s="179"/>
    </row>
    <row r="4" spans="1:41" x14ac:dyDescent="0.25">
      <c r="U4" s="179"/>
    </row>
    <row r="5" spans="1:41" x14ac:dyDescent="0.25">
      <c r="U5" s="179"/>
    </row>
    <row r="6" spans="1:41" x14ac:dyDescent="0.25">
      <c r="U6" s="179"/>
    </row>
    <row r="7" spans="1:41" x14ac:dyDescent="0.25">
      <c r="U7" s="179"/>
    </row>
    <row r="8" spans="1:41" x14ac:dyDescent="0.25">
      <c r="U8" s="179"/>
    </row>
    <row r="9" spans="1:41" x14ac:dyDescent="0.25">
      <c r="U9" s="179"/>
    </row>
    <row r="10" spans="1:41" x14ac:dyDescent="0.25">
      <c r="U10" s="179"/>
    </row>
    <row r="11" spans="1:41" x14ac:dyDescent="0.25">
      <c r="U11" s="179"/>
    </row>
    <row r="12" spans="1:41" x14ac:dyDescent="0.25">
      <c r="U12" s="179"/>
    </row>
    <row r="13" spans="1:41" x14ac:dyDescent="0.25">
      <c r="U13" s="179"/>
    </row>
    <row r="14" spans="1:41" x14ac:dyDescent="0.25">
      <c r="U14" s="179"/>
    </row>
    <row r="15" spans="1:41" x14ac:dyDescent="0.25">
      <c r="U15" s="179"/>
    </row>
    <row r="16" spans="1:41" x14ac:dyDescent="0.25">
      <c r="U16" s="179"/>
    </row>
    <row r="17" spans="21:21" x14ac:dyDescent="0.25">
      <c r="U17" s="179"/>
    </row>
    <row r="18" spans="21:21" x14ac:dyDescent="0.25">
      <c r="U18" s="179"/>
    </row>
    <row r="19" spans="21:21" x14ac:dyDescent="0.25">
      <c r="U19" s="179"/>
    </row>
    <row r="20" spans="21:21" x14ac:dyDescent="0.25">
      <c r="U20" s="179"/>
    </row>
    <row r="21" spans="21:21" x14ac:dyDescent="0.25">
      <c r="U21" s="179"/>
    </row>
    <row r="22" spans="21:21" x14ac:dyDescent="0.25">
      <c r="U22" s="179"/>
    </row>
    <row r="23" spans="21:21" x14ac:dyDescent="0.25">
      <c r="U23" s="179"/>
    </row>
    <row r="24" spans="21:21" x14ac:dyDescent="0.25">
      <c r="U24" s="179"/>
    </row>
    <row r="25" spans="21:21" x14ac:dyDescent="0.25">
      <c r="U25" s="179"/>
    </row>
    <row r="26" spans="21:21" x14ac:dyDescent="0.25">
      <c r="U26" s="179"/>
    </row>
    <row r="27" spans="21:21" x14ac:dyDescent="0.25">
      <c r="U27" s="179"/>
    </row>
    <row r="28" spans="21:21" x14ac:dyDescent="0.25">
      <c r="U28" s="179"/>
    </row>
    <row r="29" spans="21:21" x14ac:dyDescent="0.25">
      <c r="U29" s="179"/>
    </row>
    <row r="30" spans="21:21" x14ac:dyDescent="0.25">
      <c r="U30" s="179"/>
    </row>
    <row r="31" spans="21:21" x14ac:dyDescent="0.25">
      <c r="U31" s="179"/>
    </row>
    <row r="32" spans="21:21" x14ac:dyDescent="0.25">
      <c r="U32" s="179"/>
    </row>
    <row r="33" spans="21:21" x14ac:dyDescent="0.25">
      <c r="U33" s="179"/>
    </row>
    <row r="34" spans="21:21" x14ac:dyDescent="0.25">
      <c r="U34" s="179"/>
    </row>
    <row r="35" spans="21:21" x14ac:dyDescent="0.25">
      <c r="U35" s="179"/>
    </row>
    <row r="36" spans="21:21" x14ac:dyDescent="0.25">
      <c r="U36" s="179"/>
    </row>
    <row r="37" spans="21:21" x14ac:dyDescent="0.25">
      <c r="U37" s="179"/>
    </row>
    <row r="38" spans="21:21" x14ac:dyDescent="0.25">
      <c r="U38" s="179"/>
    </row>
    <row r="39" spans="21:21" x14ac:dyDescent="0.25">
      <c r="U39" s="179"/>
    </row>
    <row r="40" spans="21:21" x14ac:dyDescent="0.25">
      <c r="U40" s="179"/>
    </row>
    <row r="41" spans="21:21" x14ac:dyDescent="0.25">
      <c r="U41" s="179"/>
    </row>
    <row r="42" spans="21:21" x14ac:dyDescent="0.25">
      <c r="U42" s="179"/>
    </row>
    <row r="43" spans="21:21" x14ac:dyDescent="0.25">
      <c r="U43" s="179"/>
    </row>
    <row r="44" spans="21:21" x14ac:dyDescent="0.25">
      <c r="U44" s="179"/>
    </row>
    <row r="45" spans="21:21" x14ac:dyDescent="0.25">
      <c r="U45" s="179"/>
    </row>
    <row r="46" spans="21:21" x14ac:dyDescent="0.25">
      <c r="U46" s="179"/>
    </row>
    <row r="47" spans="21:21" x14ac:dyDescent="0.25">
      <c r="U47" s="179"/>
    </row>
    <row r="48" spans="21:21" x14ac:dyDescent="0.25">
      <c r="U48" s="179"/>
    </row>
    <row r="49" spans="21:21" x14ac:dyDescent="0.25">
      <c r="U49" s="179"/>
    </row>
    <row r="50" spans="21:21" x14ac:dyDescent="0.25">
      <c r="U50" s="179"/>
    </row>
    <row r="51" spans="21:21" x14ac:dyDescent="0.25">
      <c r="U51" s="179"/>
    </row>
    <row r="52" spans="21:21" x14ac:dyDescent="0.25">
      <c r="U52" s="179"/>
    </row>
    <row r="53" spans="21:21" x14ac:dyDescent="0.25">
      <c r="U53" s="179"/>
    </row>
    <row r="54" spans="21:21" x14ac:dyDescent="0.25">
      <c r="U54" s="179"/>
    </row>
    <row r="55" spans="21:21" x14ac:dyDescent="0.25">
      <c r="U55" s="179"/>
    </row>
    <row r="56" spans="21:21" x14ac:dyDescent="0.25">
      <c r="U56" s="179"/>
    </row>
    <row r="57" spans="21:21" x14ac:dyDescent="0.25">
      <c r="U57" s="179"/>
    </row>
    <row r="58" spans="21:21" x14ac:dyDescent="0.25">
      <c r="U58" s="179"/>
    </row>
    <row r="59" spans="21:21" x14ac:dyDescent="0.25">
      <c r="U59" s="179"/>
    </row>
    <row r="60" spans="21:21" x14ac:dyDescent="0.25">
      <c r="U60" s="179"/>
    </row>
    <row r="61" spans="21:21" x14ac:dyDescent="0.25">
      <c r="U61" s="179"/>
    </row>
    <row r="62" spans="21:21" x14ac:dyDescent="0.25">
      <c r="U62" s="179"/>
    </row>
    <row r="63" spans="21:21" x14ac:dyDescent="0.25">
      <c r="U63" s="179"/>
    </row>
    <row r="64" spans="21:21" x14ac:dyDescent="0.25">
      <c r="U64" s="179"/>
    </row>
    <row r="65" spans="21:21" x14ac:dyDescent="0.25">
      <c r="U65" s="179"/>
    </row>
    <row r="66" spans="21:21" x14ac:dyDescent="0.25">
      <c r="U66" s="179"/>
    </row>
    <row r="67" spans="21:21" x14ac:dyDescent="0.25">
      <c r="U67" s="179"/>
    </row>
    <row r="68" spans="21:21" x14ac:dyDescent="0.25">
      <c r="U68" s="179"/>
    </row>
    <row r="69" spans="21:21" x14ac:dyDescent="0.25">
      <c r="U69" s="179"/>
    </row>
    <row r="70" spans="21:21" x14ac:dyDescent="0.25">
      <c r="U70" s="179"/>
    </row>
  </sheetData>
  <mergeCells count="3">
    <mergeCell ref="V1:AG1"/>
    <mergeCell ref="A1:T1"/>
    <mergeCell ref="U1:U70"/>
  </mergeCells>
  <printOptions horizontalCentered="1"/>
  <pageMargins left="0.25" right="0.25" top="0.75" bottom="0.75" header="0.3" footer="0.3"/>
  <pageSetup paperSize="8" scale="7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  <pageSetUpPr fitToPage="1"/>
  </sheetPr>
  <dimension ref="A1:AG23"/>
  <sheetViews>
    <sheetView topLeftCell="G1" workbookViewId="0">
      <selection activeCell="AE22" sqref="AE22"/>
    </sheetView>
  </sheetViews>
  <sheetFormatPr defaultColWidth="9.140625" defaultRowHeight="15" x14ac:dyDescent="0.25"/>
  <cols>
    <col min="1" max="1" width="11.140625" style="55" bestFit="1" customWidth="1"/>
    <col min="2" max="2" width="15.42578125" style="4" bestFit="1" customWidth="1"/>
    <col min="3" max="3" width="4.42578125" style="4" customWidth="1"/>
    <col min="4" max="4" width="4.5703125" style="4" customWidth="1"/>
    <col min="5" max="5" width="18.42578125" style="4" bestFit="1" customWidth="1"/>
    <col min="6" max="6" width="8.5703125" style="4" bestFit="1" customWidth="1"/>
    <col min="7" max="19" width="9.140625" style="4"/>
    <col min="20" max="20" width="11.140625" style="4" customWidth="1"/>
    <col min="21" max="21" width="15.42578125" style="4" bestFit="1" customWidth="1"/>
    <col min="22" max="23" width="4.5703125" style="4" bestFit="1" customWidth="1"/>
    <col min="24" max="24" width="7.5703125" style="4" bestFit="1" customWidth="1"/>
    <col min="25" max="25" width="7.140625" style="4" bestFit="1" customWidth="1"/>
    <col min="26" max="26" width="6.5703125" style="4" bestFit="1" customWidth="1"/>
    <col min="27" max="27" width="8.42578125" style="4" bestFit="1" customWidth="1"/>
    <col min="28" max="16384" width="9.140625" style="4"/>
  </cols>
  <sheetData>
    <row r="1" spans="1:33" ht="15.75" thickBot="1" x14ac:dyDescent="0.3">
      <c r="A1" s="180" t="s">
        <v>166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2"/>
      <c r="T1" s="185" t="s">
        <v>675</v>
      </c>
      <c r="U1" s="186"/>
      <c r="V1" s="186"/>
      <c r="W1" s="186"/>
      <c r="X1" s="186"/>
      <c r="Y1" s="186"/>
      <c r="Z1" s="186"/>
      <c r="AA1" s="186"/>
      <c r="AB1" s="186"/>
    </row>
    <row r="2" spans="1:33" ht="15.75" thickBot="1" x14ac:dyDescent="0.3">
      <c r="A2" s="40" t="s">
        <v>58</v>
      </c>
      <c r="B2" s="41" t="s">
        <v>57</v>
      </c>
      <c r="C2" s="42" t="s">
        <v>59</v>
      </c>
      <c r="D2" s="42" t="s">
        <v>59</v>
      </c>
      <c r="E2" s="41" t="s">
        <v>169</v>
      </c>
      <c r="F2" s="42" t="s">
        <v>59</v>
      </c>
      <c r="G2" s="43" t="s">
        <v>1</v>
      </c>
      <c r="H2" s="43" t="s">
        <v>7</v>
      </c>
      <c r="I2" s="43" t="s">
        <v>8</v>
      </c>
      <c r="J2" s="43" t="s">
        <v>9</v>
      </c>
      <c r="K2" s="43" t="s">
        <v>10</v>
      </c>
      <c r="L2" s="43" t="s">
        <v>11</v>
      </c>
      <c r="M2" s="43" t="s">
        <v>12</v>
      </c>
      <c r="N2" s="43" t="s">
        <v>13</v>
      </c>
      <c r="O2" s="43" t="s">
        <v>14</v>
      </c>
      <c r="P2" s="43" t="s">
        <v>15</v>
      </c>
      <c r="Q2" s="43" t="s">
        <v>16</v>
      </c>
      <c r="R2" s="44" t="s">
        <v>17</v>
      </c>
      <c r="T2" s="92" t="s">
        <v>58</v>
      </c>
      <c r="U2" s="93" t="s">
        <v>57</v>
      </c>
      <c r="V2" s="70" t="s">
        <v>59</v>
      </c>
      <c r="W2" s="70" t="s">
        <v>59</v>
      </c>
      <c r="X2" s="69" t="s">
        <v>163</v>
      </c>
      <c r="Y2" s="69" t="s">
        <v>164</v>
      </c>
      <c r="Z2" s="69" t="s">
        <v>1160</v>
      </c>
      <c r="AA2" s="69" t="s">
        <v>1161</v>
      </c>
      <c r="AB2" s="69" t="s">
        <v>165</v>
      </c>
      <c r="AC2" s="69" t="s">
        <v>163</v>
      </c>
      <c r="AD2" s="69" t="s">
        <v>164</v>
      </c>
      <c r="AE2" s="69" t="s">
        <v>1160</v>
      </c>
      <c r="AF2" s="69" t="s">
        <v>1161</v>
      </c>
      <c r="AG2" s="69" t="s">
        <v>165</v>
      </c>
    </row>
    <row r="3" spans="1:33" ht="15.75" thickBot="1" x14ac:dyDescent="0.3">
      <c r="A3" s="45" t="s">
        <v>1151</v>
      </c>
      <c r="B3" s="46">
        <f>(SUMIF(REPROFILE!$D$5:$D$4841,A3,REPROFILE!$W$5:$W$4965))</f>
        <v>3149.3794180625282</v>
      </c>
      <c r="C3" s="47">
        <f t="shared" ref="C3:C11" si="0">B3/SUM($B$3:$B$11)</f>
        <v>0.12434033811336206</v>
      </c>
      <c r="D3" s="183">
        <f>SUM(C3:C7)</f>
        <v>0.62252063589806483</v>
      </c>
      <c r="E3" s="46">
        <f>(SUMIF(REPROFILE!$D$5:$D$4841,A3,REPROFILE!$X$5:$X$4965))</f>
        <v>0</v>
      </c>
      <c r="F3" s="47" t="e">
        <f>E3/SUM($E$3:$E$11)</f>
        <v>#DIV/0!</v>
      </c>
      <c r="G3" s="46">
        <f>SUMIF(REPROFILE!$D$5:$D$4841,A3,REPROFILE!$J$5:$J$4965)</f>
        <v>186.97967611336011</v>
      </c>
      <c r="H3" s="46">
        <f>SUMIF(REPROFILE!$D$5:$D$4841,A3,REPROFILE!$K$5:$K$4965)</f>
        <v>718.71367521367449</v>
      </c>
      <c r="I3" s="46">
        <f>SUMIF(REPROFILE!$D$5:$D$4841,A3,REPROFILE!$L$5:$L$4965)</f>
        <v>214.8195804195804</v>
      </c>
      <c r="J3" s="46">
        <f>SUMIF(REPROFILE!$D$5:$D$4841,A3,REPROFILE!$M$5:$M$4965)</f>
        <v>473.04258241758185</v>
      </c>
      <c r="K3" s="46">
        <f>SUMIF(REPROFILE!$D$5:$D$4841,A3,REPROFILE!$N$5:$N$4965)</f>
        <v>39.76</v>
      </c>
      <c r="L3" s="46">
        <f>SUMIF(REPROFILE!$D$5:$D$4841,A3,REPROFILE!$O$5:$O$4965)</f>
        <v>45.42833333333332</v>
      </c>
      <c r="M3" s="46">
        <f>SUMIF(REPROFILE!$D$5:$D$4841,A3,REPROFILE!$P$5:$P$4965)</f>
        <v>645.40133779264113</v>
      </c>
      <c r="N3" s="46">
        <f>SUMIF(REPROFILE!$D$5:$D$4841,A3,REPROFILE!$Q$5:$Q$4965)</f>
        <v>31.077703081232478</v>
      </c>
      <c r="O3" s="46">
        <f>SUMIF(REPROFILE!$D$5:$D$4841,A3,REPROFILE!$R$5:$R$4965)</f>
        <v>102.91499999999999</v>
      </c>
      <c r="P3" s="46">
        <f>SUMIF(REPROFILE!$D$5:$D$4841,A3,REPROFILE!$T$5:$T$4965)</f>
        <v>213.98769230769201</v>
      </c>
      <c r="Q3" s="46">
        <f>SUMIF(REPROFILE!$D$5:$D$4841,A3,REPROFILE!$U$5:$U$4965)</f>
        <v>274.95076923076886</v>
      </c>
      <c r="R3" s="48">
        <f>SUMIF(REPROFILE!$D$5:$D$4841,A3,REPROFILE!$V$5:$V$4965)</f>
        <v>176.9522388395917</v>
      </c>
      <c r="T3" s="45" t="s">
        <v>1151</v>
      </c>
      <c r="U3" s="46">
        <f t="shared" ref="U3:U11" si="1">B3</f>
        <v>3149.3794180625282</v>
      </c>
      <c r="V3" s="47">
        <f t="shared" ref="V3:V11" si="2">U3/SUM($U$3:$U$11)</f>
        <v>0.12434033811336206</v>
      </c>
      <c r="W3" s="183">
        <f>SUM(V3:V7)</f>
        <v>0.62252063589806483</v>
      </c>
      <c r="X3" s="46">
        <f t="shared" ref="X3:X11" si="3">I3+Q3</f>
        <v>489.77034965034926</v>
      </c>
      <c r="Y3" s="46">
        <f t="shared" ref="Y3:Y11" si="4">J3</f>
        <v>473.04258241758185</v>
      </c>
      <c r="Z3" s="117">
        <f>H3</f>
        <v>718.71367521367449</v>
      </c>
      <c r="AA3" s="48">
        <f>L3+R3</f>
        <v>222.38057217292501</v>
      </c>
      <c r="AB3" s="48">
        <f>G3+K3+M3+N3+O3+P3</f>
        <v>1220.1214092949258</v>
      </c>
      <c r="AC3" s="149">
        <f>X3/$U3</f>
        <v>0.15551328837719142</v>
      </c>
      <c r="AD3" s="149">
        <f>Y3/$U3</f>
        <v>0.15020183967182768</v>
      </c>
      <c r="AE3" s="149">
        <f t="shared" ref="AE3:AG11" si="5">Z3/$U3</f>
        <v>0.2282080307922445</v>
      </c>
      <c r="AF3" s="149">
        <f t="shared" si="5"/>
        <v>7.0610918105806275E-2</v>
      </c>
      <c r="AG3" s="149">
        <f t="shared" si="5"/>
        <v>0.38741645490448218</v>
      </c>
    </row>
    <row r="4" spans="1:33" ht="15.75" thickBot="1" x14ac:dyDescent="0.3">
      <c r="A4" s="49" t="s">
        <v>1152</v>
      </c>
      <c r="B4" s="50">
        <f>(SUMIF(REPROFILE!$D$5:$D$4841,A4,REPROFILE!$W$5:$W$4965))</f>
        <v>3289.568519668725</v>
      </c>
      <c r="C4" s="51">
        <f t="shared" si="0"/>
        <v>0.12987513020400399</v>
      </c>
      <c r="D4" s="184"/>
      <c r="E4" s="50">
        <f>(SUMIF(REPROFILE!$D$5:$D$4841,A4,REPROFILE!$X$5:$X$4965))</f>
        <v>0</v>
      </c>
      <c r="F4" s="47" t="e">
        <f t="shared" ref="F4:F11" si="6">E4/SUM($E$3:$E$11)</f>
        <v>#DIV/0!</v>
      </c>
      <c r="G4" s="50">
        <f>SUMIF(REPROFILE!$D$5:$D$4841,A4,REPROFILE!$J$5:$J$4965)</f>
        <v>189.1675213675212</v>
      </c>
      <c r="H4" s="50">
        <f>SUMIF(REPROFILE!$D$5:$D$4841,A4,REPROFILE!$K$5:$K$4965)</f>
        <v>1041.9066442816395</v>
      </c>
      <c r="I4" s="50">
        <f>SUMIF(REPROFILE!$D$5:$D$4841,A4,REPROFILE!$L$5:$L$4965)</f>
        <v>176.89716327151092</v>
      </c>
      <c r="J4" s="50">
        <f>SUMIF(REPROFILE!$D$5:$D$4841,A4,REPROFILE!$M$5:$M$4965)</f>
        <v>499.19230769230609</v>
      </c>
      <c r="K4" s="50">
        <f>SUMIF(REPROFILE!$D$5:$D$4841,A4,REPROFILE!$N$5:$N$4965)</f>
        <v>22.599104599104578</v>
      </c>
      <c r="L4" s="50">
        <f>SUMIF(REPROFILE!$D$5:$D$4841,A4,REPROFILE!$O$5:$O$4965)</f>
        <v>19.813913043478248</v>
      </c>
      <c r="M4" s="50">
        <f>SUMIF(REPROFILE!$D$5:$D$4841,A4,REPROFILE!$P$5:$P$4965)</f>
        <v>645.41941391941168</v>
      </c>
      <c r="N4" s="50">
        <f>SUMIF(REPROFILE!$D$5:$D$4841,A4,REPROFILE!$Q$5:$Q$4965)</f>
        <v>8.6068322981366308</v>
      </c>
      <c r="O4" s="50">
        <f>SUMIF(REPROFILE!$D$5:$D$4841,A4,REPROFILE!$R$5:$R$4965)</f>
        <v>25.809090909090898</v>
      </c>
      <c r="P4" s="50">
        <f>SUMIF(REPROFILE!$D$5:$D$4841,A4,REPROFILE!$T$5:$T$4965)</f>
        <v>403.70341880341783</v>
      </c>
      <c r="Q4" s="50">
        <f>SUMIF(REPROFILE!$D$5:$D$4841,A4,REPROFILE!$U$5:$U$4965)</f>
        <v>174.66296296296218</v>
      </c>
      <c r="R4" s="52">
        <f>SUMIF(REPROFILE!$D$5:$D$4841,A4,REPROFILE!$V$5:$V$4965)</f>
        <v>75.533003663003541</v>
      </c>
      <c r="T4" s="49" t="s">
        <v>1152</v>
      </c>
      <c r="U4" s="50">
        <f t="shared" si="1"/>
        <v>3289.568519668725</v>
      </c>
      <c r="V4" s="54">
        <f t="shared" si="2"/>
        <v>0.12987513020400399</v>
      </c>
      <c r="W4" s="184"/>
      <c r="X4" s="50">
        <f t="shared" si="3"/>
        <v>351.5601262344731</v>
      </c>
      <c r="Y4" s="50">
        <f t="shared" si="4"/>
        <v>499.19230769230609</v>
      </c>
      <c r="Z4" s="117">
        <f t="shared" ref="Z4:Z11" si="7">H4</f>
        <v>1041.9066442816395</v>
      </c>
      <c r="AA4" s="48">
        <f t="shared" ref="AA4:AA11" si="8">L4+R4</f>
        <v>95.346916706481792</v>
      </c>
      <c r="AB4" s="48">
        <f t="shared" ref="AB4:AB11" si="9">G4+K4+M4+N4+O4+P4</f>
        <v>1295.3053818966828</v>
      </c>
      <c r="AC4" s="149">
        <f t="shared" ref="AC4:AD11" si="10">X4/$U4</f>
        <v>0.10687119728087525</v>
      </c>
      <c r="AD4" s="149">
        <f t="shared" si="10"/>
        <v>0.15175008658660713</v>
      </c>
      <c r="AE4" s="149">
        <f t="shared" si="5"/>
        <v>0.31673048852819286</v>
      </c>
      <c r="AF4" s="149">
        <f t="shared" si="5"/>
        <v>2.898462705257274E-2</v>
      </c>
      <c r="AG4" s="149">
        <f t="shared" si="5"/>
        <v>0.39376148396116284</v>
      </c>
    </row>
    <row r="5" spans="1:33" ht="15.75" thickBot="1" x14ac:dyDescent="0.3">
      <c r="A5" s="49" t="s">
        <v>1153</v>
      </c>
      <c r="B5" s="50">
        <f>(SUMIF(REPROFILE!$D$5:$D$4841,A5,REPROFILE!$W$5:$W$4965))</f>
        <v>3061.5088464120304</v>
      </c>
      <c r="C5" s="51">
        <f t="shared" si="0"/>
        <v>0.12087112874259695</v>
      </c>
      <c r="D5" s="184"/>
      <c r="E5" s="50">
        <f>(SUMIF(REPROFILE!$D$5:$D$4841,A5,REPROFILE!$X$5:$X$4965))</f>
        <v>0</v>
      </c>
      <c r="F5" s="47" t="e">
        <f t="shared" si="6"/>
        <v>#DIV/0!</v>
      </c>
      <c r="G5" s="50">
        <f>SUMIF(REPROFILE!$D$5:$D$4841,A5,REPROFILE!$J$5:$J$4965)</f>
        <v>226.11827573392773</v>
      </c>
      <c r="H5" s="50">
        <f>SUMIF(REPROFILE!$D$5:$D$4841,A5,REPROFILE!$K$5:$K$4965)</f>
        <v>562.84595141700299</v>
      </c>
      <c r="I5" s="50">
        <f>SUMIF(REPROFILE!$D$5:$D$4841,A5,REPROFILE!$L$5:$L$4965)</f>
        <v>344.71961538461528</v>
      </c>
      <c r="J5" s="50">
        <f>SUMIF(REPROFILE!$D$5:$D$4841,A5,REPROFILE!$M$5:$M$4965)</f>
        <v>605.16934990934931</v>
      </c>
      <c r="K5" s="50">
        <f>SUMIF(REPROFILE!$D$5:$D$4841,A5,REPROFILE!$N$5:$N$4965)</f>
        <v>46.192307692307601</v>
      </c>
      <c r="L5" s="50">
        <f>SUMIF(REPROFILE!$D$5:$D$4841,A5,REPROFILE!$O$5:$O$4965)</f>
        <v>55.355830546265167</v>
      </c>
      <c r="M5" s="50">
        <f>SUMIF(REPROFILE!$D$5:$D$4841,A5,REPROFILE!$P$5:$P$4965)</f>
        <v>614.58199430199352</v>
      </c>
      <c r="N5" s="50">
        <f>SUMIF(REPROFILE!$D$5:$D$4841,A5,REPROFILE!$Q$5:$Q$4965)</f>
        <v>19.00303030303029</v>
      </c>
      <c r="O5" s="50">
        <f>SUMIF(REPROFILE!$D$5:$D$4841,A5,REPROFILE!$R$5:$R$4965)</f>
        <v>47.239213250517594</v>
      </c>
      <c r="P5" s="50">
        <f>SUMIF(REPROFILE!$D$5:$D$4841,A5,REPROFILE!$T$5:$T$4965)</f>
        <v>160.29938684503881</v>
      </c>
      <c r="Q5" s="50">
        <f>SUMIF(REPROFILE!$D$5:$D$4841,A5,REPROFILE!$U$5:$U$4965)</f>
        <v>172.78783882783853</v>
      </c>
      <c r="R5" s="52">
        <f>SUMIF(REPROFILE!$D$5:$D$4841,A5,REPROFILE!$V$5:$V$4965)</f>
        <v>198.82307692307671</v>
      </c>
      <c r="T5" s="49" t="s">
        <v>1153</v>
      </c>
      <c r="U5" s="50">
        <f t="shared" si="1"/>
        <v>3061.5088464120304</v>
      </c>
      <c r="V5" s="54">
        <f t="shared" si="2"/>
        <v>0.12087112874259695</v>
      </c>
      <c r="W5" s="184"/>
      <c r="X5" s="50">
        <f t="shared" si="3"/>
        <v>517.50745421245381</v>
      </c>
      <c r="Y5" s="50">
        <f t="shared" si="4"/>
        <v>605.16934990934931</v>
      </c>
      <c r="Z5" s="117">
        <f t="shared" si="7"/>
        <v>562.84595141700299</v>
      </c>
      <c r="AA5" s="48">
        <f t="shared" si="8"/>
        <v>254.17890746934188</v>
      </c>
      <c r="AB5" s="48">
        <f t="shared" si="9"/>
        <v>1113.4342081268155</v>
      </c>
      <c r="AC5" s="149">
        <f t="shared" si="10"/>
        <v>0.1690367332496695</v>
      </c>
      <c r="AD5" s="149">
        <f t="shared" si="10"/>
        <v>0.19767029274424092</v>
      </c>
      <c r="AE5" s="149">
        <f t="shared" si="5"/>
        <v>0.18384593337910377</v>
      </c>
      <c r="AF5" s="149">
        <f t="shared" si="5"/>
        <v>8.3024064348933599E-2</v>
      </c>
      <c r="AG5" s="149">
        <f t="shared" si="5"/>
        <v>0.36368805840026142</v>
      </c>
    </row>
    <row r="6" spans="1:33" ht="15.75" thickBot="1" x14ac:dyDescent="0.3">
      <c r="A6" s="49" t="s">
        <v>1154</v>
      </c>
      <c r="B6" s="50">
        <f>(SUMIF(REPROFILE!$D$5:$D$4841,A6,REPROFILE!$W$5:$W$4965))</f>
        <v>3122.1461829681016</v>
      </c>
      <c r="C6" s="51">
        <f t="shared" si="0"/>
        <v>0.12326514544519988</v>
      </c>
      <c r="D6" s="184"/>
      <c r="E6" s="50">
        <f>(SUMIF(REPROFILE!$D$5:$D$4841,A6,REPROFILE!$X$5:$X$4965))</f>
        <v>0</v>
      </c>
      <c r="F6" s="47" t="e">
        <f t="shared" si="6"/>
        <v>#DIV/0!</v>
      </c>
      <c r="G6" s="50">
        <f>SUMIF(REPROFILE!$D$5:$D$4841,A6,REPROFILE!$J$5:$J$4965)</f>
        <v>207.23076923076832</v>
      </c>
      <c r="H6" s="50">
        <f>SUMIF(REPROFILE!$D$5:$D$4841,A6,REPROFILE!$K$5:$K$4965)</f>
        <v>750.61538461538453</v>
      </c>
      <c r="I6" s="50">
        <f>SUMIF(REPROFILE!$D$5:$D$4841,A6,REPROFILE!$L$5:$L$4965)</f>
        <v>134.07846153846151</v>
      </c>
      <c r="J6" s="50">
        <f>SUMIF(REPROFILE!$D$5:$D$4841,A6,REPROFILE!$M$5:$M$4965)</f>
        <v>552.07692307692116</v>
      </c>
      <c r="K6" s="50">
        <f>SUMIF(REPROFILE!$D$5:$D$4841,A6,REPROFILE!$N$5:$N$4965)</f>
        <v>184.31862442710238</v>
      </c>
      <c r="L6" s="50">
        <f>SUMIF(REPROFILE!$D$5:$D$4841,A6,REPROFILE!$O$5:$O$4965)</f>
        <v>41.426111111111098</v>
      </c>
      <c r="M6" s="50">
        <f>SUMIF(REPROFILE!$D$5:$D$4841,A6,REPROFILE!$P$5:$P$4965)</f>
        <v>545.85846153846114</v>
      </c>
      <c r="N6" s="50">
        <f>SUMIF(REPROFILE!$D$5:$D$4841,A6,REPROFILE!$Q$5:$Q$4965)</f>
        <v>24.995757575757562</v>
      </c>
      <c r="O6" s="50">
        <f>SUMIF(REPROFILE!$D$5:$D$4841,A6,REPROFILE!$R$5:$R$4965)</f>
        <v>89.765687935253126</v>
      </c>
      <c r="P6" s="50">
        <f>SUMIF(REPROFILE!$D$5:$D$4841,A6,REPROFILE!$T$5:$T$4965)</f>
        <v>238.23846711259711</v>
      </c>
      <c r="Q6" s="50">
        <f>SUMIF(REPROFILE!$D$5:$D$4841,A6,REPROFILE!$U$5:$U$4965)</f>
        <v>221.08143949617613</v>
      </c>
      <c r="R6" s="52">
        <f>SUMIF(REPROFILE!$D$5:$D$4841,A6,REPROFILE!$V$5:$V$4965)</f>
        <v>109.98236726236715</v>
      </c>
      <c r="T6" s="49" t="s">
        <v>1154</v>
      </c>
      <c r="U6" s="50">
        <f t="shared" si="1"/>
        <v>3122.1461829681016</v>
      </c>
      <c r="V6" s="54">
        <f t="shared" si="2"/>
        <v>0.12326514544519988</v>
      </c>
      <c r="W6" s="184"/>
      <c r="X6" s="50">
        <f t="shared" si="3"/>
        <v>355.15990103463764</v>
      </c>
      <c r="Y6" s="50">
        <f t="shared" si="4"/>
        <v>552.07692307692116</v>
      </c>
      <c r="Z6" s="117">
        <f t="shared" si="7"/>
        <v>750.61538461538453</v>
      </c>
      <c r="AA6" s="48">
        <f t="shared" si="8"/>
        <v>151.40847837347826</v>
      </c>
      <c r="AB6" s="48">
        <f t="shared" si="9"/>
        <v>1290.4077678199396</v>
      </c>
      <c r="AC6" s="149">
        <f t="shared" si="10"/>
        <v>0.11375505188453447</v>
      </c>
      <c r="AD6" s="149">
        <f t="shared" si="10"/>
        <v>0.17682609676914082</v>
      </c>
      <c r="AE6" s="149">
        <f t="shared" si="5"/>
        <v>0.24041647656030121</v>
      </c>
      <c r="AF6" s="149">
        <f t="shared" si="5"/>
        <v>4.8494999753515761E-2</v>
      </c>
      <c r="AG6" s="149">
        <f t="shared" si="5"/>
        <v>0.41330792736719318</v>
      </c>
    </row>
    <row r="7" spans="1:33" ht="15.75" thickBot="1" x14ac:dyDescent="0.3">
      <c r="A7" s="49" t="s">
        <v>1155</v>
      </c>
      <c r="B7" s="50">
        <f>(SUMIF(REPROFILE!$D$5:$D$4841,A7,REPROFILE!$W$5:$W$4965))</f>
        <v>3145.0369457631496</v>
      </c>
      <c r="C7" s="51">
        <f t="shared" si="0"/>
        <v>0.12416889339290192</v>
      </c>
      <c r="D7" s="184"/>
      <c r="E7" s="50">
        <f>(SUMIF(REPROFILE!$D$5:$D$4841,A7,REPROFILE!$X$5:$X$4965))</f>
        <v>0</v>
      </c>
      <c r="F7" s="47" t="e">
        <f t="shared" si="6"/>
        <v>#DIV/0!</v>
      </c>
      <c r="G7" s="50">
        <f>SUMIF(REPROFILE!$D$5:$D$4841,A7,REPROFILE!$J$5:$J$4965)</f>
        <v>215.78461538461511</v>
      </c>
      <c r="H7" s="50">
        <f>SUMIF(REPROFILE!$D$5:$D$4841,A7,REPROFILE!$K$5:$K$4965)</f>
        <v>673.11538461538328</v>
      </c>
      <c r="I7" s="50">
        <f>SUMIF(REPROFILE!$D$5:$D$4841,A7,REPROFILE!$L$5:$L$4965)</f>
        <v>317.63836996336948</v>
      </c>
      <c r="J7" s="50">
        <f>SUMIF(REPROFILE!$D$5:$D$4841,A7,REPROFILE!$M$5:$M$4965)</f>
        <v>533.80769230769124</v>
      </c>
      <c r="K7" s="50">
        <f>SUMIF(REPROFILE!$D$5:$D$4841,A7,REPROFILE!$N$5:$N$4965)</f>
        <v>74.901431623931472</v>
      </c>
      <c r="L7" s="50">
        <f>SUMIF(REPROFILE!$D$5:$D$4841,A7,REPROFILE!$O$5:$O$4965)</f>
        <v>16.256190476190469</v>
      </c>
      <c r="M7" s="50">
        <f>SUMIF(REPROFILE!$D$5:$D$4841,A7,REPROFILE!$P$5:$P$4965)</f>
        <v>688.98717948717911</v>
      </c>
      <c r="N7" s="50">
        <f>SUMIF(REPROFILE!$D$5:$D$4841,A7,REPROFILE!$Q$5:$Q$4965)</f>
        <v>20.704498400150531</v>
      </c>
      <c r="O7" s="50">
        <f>SUMIF(REPROFILE!$D$5:$D$4841,A7,REPROFILE!$R$5:$R$4965)</f>
        <v>74.064999999999984</v>
      </c>
      <c r="P7" s="50">
        <f>SUMIF(REPROFILE!$D$5:$D$4841,A7,REPROFILE!$T$5:$T$4965)</f>
        <v>130.69892238958593</v>
      </c>
      <c r="Q7" s="50">
        <f>SUMIF(REPROFILE!$D$5:$D$4841,A7,REPROFILE!$U$5:$U$4965)</f>
        <v>301.2314672364671</v>
      </c>
      <c r="R7" s="52">
        <f>SUMIF(REPROFILE!$D$5:$D$4841,A7,REPROFILE!$V$5:$V$4965)</f>
        <v>79.374125874125866</v>
      </c>
      <c r="T7" s="49" t="s">
        <v>1155</v>
      </c>
      <c r="U7" s="50">
        <f t="shared" si="1"/>
        <v>3145.0369457631496</v>
      </c>
      <c r="V7" s="54">
        <f t="shared" si="2"/>
        <v>0.12416889339290192</v>
      </c>
      <c r="W7" s="184"/>
      <c r="X7" s="50">
        <f t="shared" si="3"/>
        <v>618.86983719983664</v>
      </c>
      <c r="Y7" s="50">
        <f t="shared" si="4"/>
        <v>533.80769230769124</v>
      </c>
      <c r="Z7" s="117">
        <f t="shared" si="7"/>
        <v>673.11538461538328</v>
      </c>
      <c r="AA7" s="48">
        <f t="shared" si="8"/>
        <v>95.630316350316335</v>
      </c>
      <c r="AB7" s="48">
        <f t="shared" si="9"/>
        <v>1205.1416472854621</v>
      </c>
      <c r="AC7" s="149">
        <f t="shared" si="10"/>
        <v>0.19677665091774196</v>
      </c>
      <c r="AD7" s="149">
        <f t="shared" si="10"/>
        <v>0.16973018171592949</v>
      </c>
      <c r="AE7" s="149">
        <f t="shared" si="5"/>
        <v>0.21402463507532835</v>
      </c>
      <c r="AF7" s="149">
        <f t="shared" si="5"/>
        <v>3.0406738616900873E-2</v>
      </c>
      <c r="AG7" s="149">
        <f t="shared" si="5"/>
        <v>0.38318839112811504</v>
      </c>
    </row>
    <row r="8" spans="1:33" ht="15.75" thickBot="1" x14ac:dyDescent="0.3">
      <c r="A8" s="45" t="s">
        <v>1156</v>
      </c>
      <c r="B8" s="46">
        <f>(SUMIF(REPROFILE!$D$5:$D$4841,A8,REPROFILE!$W$5:$W$4965))</f>
        <v>2675.7705840671424</v>
      </c>
      <c r="C8" s="47">
        <f t="shared" si="0"/>
        <v>0.10564183446063632</v>
      </c>
      <c r="D8" s="183">
        <f>SUM(C8:C9)</f>
        <v>0.20988596899249912</v>
      </c>
      <c r="E8" s="46">
        <f>(SUMIF(REPROFILE!$D$5:$D$4841,A8,REPROFILE!$X$5:$X$4965))</f>
        <v>0</v>
      </c>
      <c r="F8" s="47" t="e">
        <f t="shared" si="6"/>
        <v>#DIV/0!</v>
      </c>
      <c r="G8" s="46">
        <f>SUMIF(REPROFILE!$D$5:$D$4841,A8,REPROFILE!$J$5:$J$4965)</f>
        <v>221.55200854700828</v>
      </c>
      <c r="H8" s="46">
        <f>SUMIF(REPROFILE!$D$5:$D$4841,A8,REPROFILE!$K$5:$K$4965)</f>
        <v>547.8842634901315</v>
      </c>
      <c r="I8" s="46">
        <f>SUMIF(REPROFILE!$D$5:$D$4841,A8,REPROFILE!$L$5:$L$4965)</f>
        <v>218.65067887109078</v>
      </c>
      <c r="J8" s="46">
        <f>SUMIF(REPROFILE!$D$5:$D$4841,A8,REPROFILE!$M$5:$M$4965)</f>
        <v>672.15933233432895</v>
      </c>
      <c r="K8" s="46">
        <f>SUMIF(REPROFILE!$D$5:$D$4841,A8,REPROFILE!$N$5:$N$4965)</f>
        <v>47.810629370629343</v>
      </c>
      <c r="L8" s="46">
        <f>SUMIF(REPROFILE!$D$5:$D$4841,A8,REPROFILE!$O$5:$O$4965)</f>
        <v>31.232346464277356</v>
      </c>
      <c r="M8" s="46">
        <f>SUMIF(REPROFILE!$D$5:$D$4841,A8,REPROFILE!$P$5:$P$4965)</f>
        <v>452.30870796901633</v>
      </c>
      <c r="N8" s="46">
        <f>SUMIF(REPROFILE!$D$5:$D$4841,A8,REPROFILE!$Q$5:$Q$4965)</f>
        <v>5</v>
      </c>
      <c r="O8" s="46">
        <f>SUMIF(REPROFILE!$D$5:$D$4841,A8,REPROFILE!$R$5:$R$4965)</f>
        <v>11.20375457875455</v>
      </c>
      <c r="P8" s="46">
        <f>SUMIF(REPROFILE!$D$5:$D$4841,A8,REPROFILE!$T$5:$T$4965)</f>
        <v>250.98847319347288</v>
      </c>
      <c r="Q8" s="46">
        <f>SUMIF(REPROFILE!$D$5:$D$4841,A8,REPROFILE!$U$5:$U$4965)</f>
        <v>124.5313919413918</v>
      </c>
      <c r="R8" s="48">
        <f>SUMIF(REPROFILE!$D$5:$D$4841,A8,REPROFILE!$V$5:$V$4965)</f>
        <v>87.448997307040685</v>
      </c>
      <c r="T8" s="45" t="s">
        <v>1156</v>
      </c>
      <c r="U8" s="53">
        <f t="shared" si="1"/>
        <v>2675.7705840671424</v>
      </c>
      <c r="V8" s="54">
        <f t="shared" si="2"/>
        <v>0.10564183446063632</v>
      </c>
      <c r="W8" s="184">
        <f>SUM(V8:V9)</f>
        <v>0.20988596899249912</v>
      </c>
      <c r="X8" s="46">
        <f t="shared" si="3"/>
        <v>343.18207081248261</v>
      </c>
      <c r="Y8" s="46">
        <f t="shared" si="4"/>
        <v>672.15933233432895</v>
      </c>
      <c r="Z8" s="117">
        <f t="shared" si="7"/>
        <v>547.8842634901315</v>
      </c>
      <c r="AA8" s="48">
        <f t="shared" si="8"/>
        <v>118.68134377131804</v>
      </c>
      <c r="AB8" s="48">
        <f t="shared" si="9"/>
        <v>988.86357365888148</v>
      </c>
      <c r="AC8" s="149">
        <f t="shared" si="10"/>
        <v>0.12825541653531805</v>
      </c>
      <c r="AD8" s="149">
        <f t="shared" si="10"/>
        <v>0.25120215325510231</v>
      </c>
      <c r="AE8" s="149">
        <f t="shared" si="5"/>
        <v>0.20475756283162114</v>
      </c>
      <c r="AF8" s="149">
        <f t="shared" si="5"/>
        <v>4.4354080457422354E-2</v>
      </c>
      <c r="AG8" s="149">
        <f t="shared" si="5"/>
        <v>0.36956216633334071</v>
      </c>
    </row>
    <row r="9" spans="1:33" ht="15.75" thickBot="1" x14ac:dyDescent="0.3">
      <c r="A9" s="49" t="s">
        <v>1157</v>
      </c>
      <c r="B9" s="50">
        <f>(SUMIF(REPROFILE!$D$5:$D$4841,A9,REPROFILE!$W$5:$W$4965))</f>
        <v>2640.3686585528849</v>
      </c>
      <c r="C9" s="51">
        <f t="shared" si="0"/>
        <v>0.10424413453186279</v>
      </c>
      <c r="D9" s="184"/>
      <c r="E9" s="50">
        <f>(SUMIF(REPROFILE!$D$5:$D$4841,A9,REPROFILE!$X$5:$X$4965))</f>
        <v>0</v>
      </c>
      <c r="F9" s="47" t="e">
        <f t="shared" si="6"/>
        <v>#DIV/0!</v>
      </c>
      <c r="G9" s="50">
        <f>SUMIF(REPROFILE!$D$5:$D$4841,A9,REPROFILE!$J$5:$J$4965)</f>
        <v>214.32093911248663</v>
      </c>
      <c r="H9" s="50">
        <f>SUMIF(REPROFILE!$D$5:$D$4841,A9,REPROFILE!$K$5:$K$4965)</f>
        <v>537.84682946682892</v>
      </c>
      <c r="I9" s="50">
        <f>SUMIF(REPROFILE!$D$5:$D$4841,A9,REPROFILE!$L$5:$L$4965)</f>
        <v>256.64785425101206</v>
      </c>
      <c r="J9" s="50">
        <f>SUMIF(REPROFILE!$D$5:$D$4841,A9,REPROFILE!$M$5:$M$4965)</f>
        <v>598.60340659340625</v>
      </c>
      <c r="K9" s="50">
        <f>SUMIF(REPROFILE!$D$5:$D$4841,A9,REPROFILE!$N$5:$N$4965)</f>
        <v>19.030079365079338</v>
      </c>
      <c r="L9" s="50">
        <f>SUMIF(REPROFILE!$D$5:$D$4841,A9,REPROFILE!$O$5:$O$4965)</f>
        <v>60.890400580521977</v>
      </c>
      <c r="M9" s="50">
        <f>SUMIF(REPROFILE!$D$5:$D$4841,A9,REPROFILE!$P$5:$P$4965)</f>
        <v>475.19780219780148</v>
      </c>
      <c r="N9" s="50">
        <f>SUMIF(REPROFILE!$D$5:$D$4841,A9,REPROFILE!$Q$5:$Q$4965)</f>
        <v>8.3194444444444393</v>
      </c>
      <c r="O9" s="50">
        <f>SUMIF(REPROFILE!$D$5:$D$4841,A9,REPROFILE!$R$5:$R$4965)</f>
        <v>16.371280607936939</v>
      </c>
      <c r="P9" s="50">
        <f>SUMIF(REPROFILE!$D$5:$D$4841,A9,REPROFILE!$T$5:$T$4965)</f>
        <v>136.3366966366965</v>
      </c>
      <c r="Q9" s="50">
        <f>SUMIF(REPROFILE!$D$5:$D$4841,A9,REPROFILE!$U$5:$U$4965)</f>
        <v>160.72856891392323</v>
      </c>
      <c r="R9" s="52">
        <f>SUMIF(REPROFILE!$D$5:$D$4841,A9,REPROFILE!$V$5:$V$4965)</f>
        <v>153.21821352560465</v>
      </c>
      <c r="T9" s="49" t="s">
        <v>1157</v>
      </c>
      <c r="U9" s="50">
        <f t="shared" si="1"/>
        <v>2640.3686585528849</v>
      </c>
      <c r="V9" s="54">
        <f t="shared" si="2"/>
        <v>0.10424413453186279</v>
      </c>
      <c r="W9" s="184"/>
      <c r="X9" s="50">
        <f t="shared" si="3"/>
        <v>417.37642316493532</v>
      </c>
      <c r="Y9" s="50">
        <f t="shared" si="4"/>
        <v>598.60340659340625</v>
      </c>
      <c r="Z9" s="117">
        <f t="shared" si="7"/>
        <v>537.84682946682892</v>
      </c>
      <c r="AA9" s="48">
        <f t="shared" si="8"/>
        <v>214.10861410612662</v>
      </c>
      <c r="AB9" s="48">
        <f t="shared" si="9"/>
        <v>869.57624236444531</v>
      </c>
      <c r="AC9" s="149">
        <f t="shared" si="10"/>
        <v>0.15807505584984793</v>
      </c>
      <c r="AD9" s="149">
        <f t="shared" si="10"/>
        <v>0.22671205577840964</v>
      </c>
      <c r="AE9" s="149">
        <f t="shared" si="5"/>
        <v>0.2037014140902613</v>
      </c>
      <c r="AF9" s="149">
        <f t="shared" si="5"/>
        <v>8.1090424025663826E-2</v>
      </c>
      <c r="AG9" s="149">
        <f t="shared" si="5"/>
        <v>0.32933895028167648</v>
      </c>
    </row>
    <row r="10" spans="1:33" ht="15.75" thickBot="1" x14ac:dyDescent="0.3">
      <c r="A10" s="85" t="s">
        <v>1158</v>
      </c>
      <c r="B10" s="53">
        <f>SUMIF(REPROFILE!$D$5:$D$4841,A10,REPROFILE!$W$5:$W$4965)</f>
        <v>1511.7188025235591</v>
      </c>
      <c r="C10" s="87">
        <f t="shared" si="0"/>
        <v>5.9684020909027934E-2</v>
      </c>
      <c r="D10" s="95">
        <f>C10</f>
        <v>5.9684020909027934E-2</v>
      </c>
      <c r="E10" s="46">
        <f>(SUMIF(REPROFILE!$D$5:$D$4841,A10,REPROFILE!$X$5:$X$4965))</f>
        <v>0</v>
      </c>
      <c r="F10" s="47" t="e">
        <f t="shared" si="6"/>
        <v>#DIV/0!</v>
      </c>
      <c r="G10" s="46">
        <f>SUMIF(REPROFILE!$D$5:$D$4841,A10,REPROFILE!$J$5:$J$4965)</f>
        <v>96.653226773226621</v>
      </c>
      <c r="H10" s="46">
        <f>SUMIF(REPROFILE!$D$5:$D$4841,A10,REPROFILE!$K$5:$K$4965)</f>
        <v>217.0307692307689</v>
      </c>
      <c r="I10" s="46">
        <f>SUMIF(REPROFILE!$D$5:$D$4841,A10,REPROFILE!$L$5:$L$4965)</f>
        <v>218.54080267558504</v>
      </c>
      <c r="J10" s="46">
        <f>SUMIF(REPROFILE!$D$5:$D$4841,A10,REPROFILE!$M$5:$M$4965)</f>
        <v>289.34615384615347</v>
      </c>
      <c r="K10" s="46">
        <f>SUMIF(REPROFILE!$D$5:$D$4841,A10,REPROFILE!$N$5:$N$4965)</f>
        <v>25.078111341154738</v>
      </c>
      <c r="L10" s="46">
        <f>SUMIF(REPROFILE!$D$5:$D$4841,A10,REPROFILE!$O$5:$O$4965)</f>
        <v>10.39282531194295</v>
      </c>
      <c r="M10" s="46">
        <f>SUMIF(REPROFILE!$D$5:$D$4841,A10,REPROFILE!$P$5:$P$4965)</f>
        <v>405.99493006992947</v>
      </c>
      <c r="N10" s="46">
        <f>SUMIF(REPROFILE!$D$5:$D$4841,A10,REPROFILE!$Q$5:$Q$4965)</f>
        <v>3</v>
      </c>
      <c r="O10" s="46">
        <f>SUMIF(REPROFILE!$D$5:$D$4841,A10,REPROFILE!$R$5:$R$4965)</f>
        <v>5.2251461988303998</v>
      </c>
      <c r="P10" s="46">
        <f>SUMIF(REPROFILE!$D$5:$D$4841,A10,REPROFILE!$T$5:$T$4965)</f>
        <v>57.486341991341945</v>
      </c>
      <c r="Q10" s="46">
        <f>SUMIF(REPROFILE!$D$5:$D$4841,A10,REPROFILE!$U$5:$U$4965)</f>
        <v>151.72049508462536</v>
      </c>
      <c r="R10" s="48">
        <f>SUMIF(REPROFILE!$D$5:$D$4841,A10,REPROFILE!$V$5:$V$4965)</f>
        <v>31.24999999999989</v>
      </c>
      <c r="T10" s="85" t="s">
        <v>1158</v>
      </c>
      <c r="U10" s="91">
        <f t="shared" si="1"/>
        <v>1511.7188025235591</v>
      </c>
      <c r="V10" s="87">
        <f t="shared" si="2"/>
        <v>5.9684020909027934E-2</v>
      </c>
      <c r="W10" s="94">
        <f>V10</f>
        <v>5.9684020909027934E-2</v>
      </c>
      <c r="X10" s="91">
        <f t="shared" si="3"/>
        <v>370.26129776021037</v>
      </c>
      <c r="Y10" s="91">
        <f t="shared" si="4"/>
        <v>289.34615384615347</v>
      </c>
      <c r="Z10" s="117">
        <f t="shared" si="7"/>
        <v>217.0307692307689</v>
      </c>
      <c r="AA10" s="48">
        <f t="shared" si="8"/>
        <v>41.642825311942843</v>
      </c>
      <c r="AB10" s="48">
        <f t="shared" si="9"/>
        <v>593.43775637448323</v>
      </c>
      <c r="AC10" s="149">
        <f t="shared" si="10"/>
        <v>0.24492736158478792</v>
      </c>
      <c r="AD10" s="149">
        <f t="shared" si="10"/>
        <v>0.19140210028686483</v>
      </c>
      <c r="AE10" s="149">
        <f t="shared" si="5"/>
        <v>0.14356556845656263</v>
      </c>
      <c r="AF10" s="149">
        <f t="shared" si="5"/>
        <v>2.7546674184661314E-2</v>
      </c>
      <c r="AG10" s="149">
        <f t="shared" si="5"/>
        <v>0.39255829548712312</v>
      </c>
    </row>
    <row r="11" spans="1:33" ht="15.75" thickBot="1" x14ac:dyDescent="0.3">
      <c r="A11" s="45" t="s">
        <v>62</v>
      </c>
      <c r="B11" s="46">
        <f>SUMIF(REPROFILE!$D$5:$D$4841,A11,REPROFILE!$W$5:$W$4965)</f>
        <v>2733.2044232735761</v>
      </c>
      <c r="C11" s="47">
        <f t="shared" si="0"/>
        <v>0.10790937420040821</v>
      </c>
      <c r="D11" s="115">
        <f>SUM(C11:C11)</f>
        <v>0.10790937420040821</v>
      </c>
      <c r="E11" s="46">
        <f>(SUMIF(REPROFILE!$D$5:$D$4841,A11,REPROFILE!$X$5:$X$4965))</f>
        <v>0</v>
      </c>
      <c r="F11" s="47" t="e">
        <f t="shared" si="6"/>
        <v>#DIV/0!</v>
      </c>
      <c r="G11" s="46">
        <f>SUMIF(REPROFILE!$D$5:$D$4841,A11,REPROFILE!$J$5:$J$4965)</f>
        <v>113.12064539325382</v>
      </c>
      <c r="H11" s="46">
        <f>SUMIF(REPROFILE!$D$5:$D$4841,A11,REPROFILE!$K$5:$K$4965)</f>
        <v>529.93002006234713</v>
      </c>
      <c r="I11" s="46">
        <f>SUMIF(REPROFILE!$D$5:$D$4841,A11,REPROFILE!$L$5:$L$4965)</f>
        <v>215.71303941511718</v>
      </c>
      <c r="J11" s="46">
        <f>SUMIF(REPROFILE!$D$5:$D$4841,A11,REPROFILE!$M$5:$M$4965)</f>
        <v>261.7810708900808</v>
      </c>
      <c r="K11" s="46">
        <f>SUMIF(REPROFILE!$D$5:$D$4841,A11,REPROFILE!$N$5:$N$4965)</f>
        <v>146.18496257238797</v>
      </c>
      <c r="L11" s="46">
        <f>SUMIF(REPROFILE!$D$5:$D$4841,A11,REPROFILE!$O$5:$O$4965)</f>
        <v>64.47402550411698</v>
      </c>
      <c r="M11" s="46">
        <f>SUMIF(REPROFILE!$D$5:$D$4841,A11,REPROFILE!$P$5:$P$4965)</f>
        <v>715.74493171975257</v>
      </c>
      <c r="N11" s="46">
        <f>SUMIF(REPROFILE!$D$5:$D$4841,A11,REPROFILE!$Q$5:$Q$4965)</f>
        <v>72.520898994366433</v>
      </c>
      <c r="O11" s="46">
        <f>SUMIF(REPROFILE!$D$5:$D$4841,A11,REPROFILE!$R$5:$R$4965)</f>
        <v>168.36296728177956</v>
      </c>
      <c r="P11" s="46">
        <f>SUMIF(REPROFILE!$D$5:$D$4841,A11,REPROFILE!$T$5:$T$4965)</f>
        <v>129.05659627781898</v>
      </c>
      <c r="Q11" s="46">
        <f>SUMIF(REPROFILE!$D$5:$D$4841,A11,REPROFILE!$U$5:$U$4965)</f>
        <v>162.22645966923986</v>
      </c>
      <c r="R11" s="48">
        <f>SUMIF(REPROFILE!$D$5:$D$4841,A11,REPROFILE!$V$5:$V$4965)</f>
        <v>124.7371444731738</v>
      </c>
      <c r="T11" s="45" t="s">
        <v>62</v>
      </c>
      <c r="U11" s="46">
        <f t="shared" si="1"/>
        <v>2733.2044232735761</v>
      </c>
      <c r="V11" s="47">
        <f t="shared" si="2"/>
        <v>0.10790937420040821</v>
      </c>
      <c r="W11" s="115">
        <f>SUM(V11:V11)</f>
        <v>0.10790937420040821</v>
      </c>
      <c r="X11" s="46">
        <f t="shared" si="3"/>
        <v>377.93949908435707</v>
      </c>
      <c r="Y11" s="46">
        <f t="shared" si="4"/>
        <v>261.7810708900808</v>
      </c>
      <c r="Z11" s="117">
        <f t="shared" si="7"/>
        <v>529.93002006234713</v>
      </c>
      <c r="AA11" s="48">
        <f t="shared" si="8"/>
        <v>189.21116997729078</v>
      </c>
      <c r="AB11" s="48">
        <f t="shared" si="9"/>
        <v>1344.9910022393594</v>
      </c>
      <c r="AC11" s="149">
        <f t="shared" si="10"/>
        <v>0.138277069898671</v>
      </c>
      <c r="AD11" s="149">
        <f t="shared" si="10"/>
        <v>9.5778079627334992E-2</v>
      </c>
      <c r="AE11" s="149">
        <f t="shared" si="5"/>
        <v>0.19388598070086782</v>
      </c>
      <c r="AF11" s="149">
        <f t="shared" si="5"/>
        <v>6.9226863664544849E-2</v>
      </c>
      <c r="AG11" s="149">
        <f t="shared" si="5"/>
        <v>0.49209308706900717</v>
      </c>
    </row>
    <row r="12" spans="1:33" ht="15.75" thickBot="1" x14ac:dyDescent="0.3">
      <c r="A12" s="189"/>
      <c r="B12" s="189"/>
      <c r="C12" s="189"/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</row>
    <row r="13" spans="1:33" ht="15.75" thickBot="1" x14ac:dyDescent="0.3">
      <c r="A13" s="180" t="s">
        <v>167</v>
      </c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2"/>
      <c r="T13" s="185" t="s">
        <v>676</v>
      </c>
      <c r="U13" s="186"/>
      <c r="V13" s="186"/>
      <c r="W13" s="186"/>
      <c r="X13" s="186"/>
      <c r="Y13" s="186"/>
      <c r="Z13" s="186"/>
      <c r="AA13" s="186"/>
      <c r="AB13" s="186"/>
    </row>
    <row r="14" spans="1:33" ht="15.75" thickBot="1" x14ac:dyDescent="0.3">
      <c r="A14" s="40" t="s">
        <v>58</v>
      </c>
      <c r="B14" s="41" t="s">
        <v>57</v>
      </c>
      <c r="C14" s="42" t="s">
        <v>59</v>
      </c>
      <c r="D14" s="42" t="s">
        <v>59</v>
      </c>
      <c r="E14" s="41" t="s">
        <v>169</v>
      </c>
      <c r="F14" s="42" t="s">
        <v>59</v>
      </c>
      <c r="G14" s="43" t="s">
        <v>1</v>
      </c>
      <c r="H14" s="43" t="s">
        <v>7</v>
      </c>
      <c r="I14" s="43" t="s">
        <v>8</v>
      </c>
      <c r="J14" s="43" t="s">
        <v>9</v>
      </c>
      <c r="K14" s="43" t="s">
        <v>10</v>
      </c>
      <c r="L14" s="43" t="s">
        <v>11</v>
      </c>
      <c r="M14" s="43" t="s">
        <v>12</v>
      </c>
      <c r="N14" s="43" t="s">
        <v>13</v>
      </c>
      <c r="O14" s="43" t="s">
        <v>14</v>
      </c>
      <c r="P14" s="43" t="s">
        <v>15</v>
      </c>
      <c r="Q14" s="43" t="s">
        <v>16</v>
      </c>
      <c r="R14" s="44" t="s">
        <v>17</v>
      </c>
      <c r="T14" s="40" t="s">
        <v>58</v>
      </c>
      <c r="U14" s="41" t="s">
        <v>57</v>
      </c>
      <c r="V14" s="42" t="s">
        <v>59</v>
      </c>
      <c r="W14" s="70" t="s">
        <v>59</v>
      </c>
      <c r="X14" s="69" t="s">
        <v>163</v>
      </c>
      <c r="Y14" s="69" t="s">
        <v>164</v>
      </c>
      <c r="Z14" s="69" t="s">
        <v>1160</v>
      </c>
      <c r="AA14" s="69" t="s">
        <v>1161</v>
      </c>
      <c r="AB14" s="69" t="s">
        <v>165</v>
      </c>
    </row>
    <row r="15" spans="1:33" ht="15.75" thickBot="1" x14ac:dyDescent="0.3">
      <c r="A15" s="45" t="s">
        <v>1151</v>
      </c>
      <c r="B15" s="46">
        <f>SUMIF(REPROFILE!$H$5:$H$4841,A15,REPROFILE!$W$5:$W$4965)</f>
        <v>3149.3794180625282</v>
      </c>
      <c r="C15" s="47">
        <f t="shared" ref="C15:C21" si="11">B15/SUM($B$15:$B$23)</f>
        <v>0.12434033811336206</v>
      </c>
      <c r="D15" s="183">
        <f>SUM(C15:C19)</f>
        <v>0.62252063589806483</v>
      </c>
      <c r="E15" s="46">
        <f>SUMIF(REPROFILE!$H$5:$H$4841,A15,REPROFILE!$X$5:$X$4965)</f>
        <v>0</v>
      </c>
      <c r="F15" s="47" t="e">
        <f t="shared" ref="F15:F21" si="12">E15/SUM($E$15:$E$21)</f>
        <v>#DIV/0!</v>
      </c>
      <c r="G15" s="46">
        <f>SUMIF(REPROFILE!$H$5:$H$4841,A15,REPROFILE!$J$5:$J$4965)</f>
        <v>186.97967611336011</v>
      </c>
      <c r="H15" s="46">
        <f>SUMIF(REPROFILE!$H$5:$H$4841,A15,REPROFILE!$K$5:$K$4965)</f>
        <v>718.71367521367449</v>
      </c>
      <c r="I15" s="46">
        <f>SUMIF(REPROFILE!$H$5:$H$4841,A15,REPROFILE!$L$5:$L$4965)</f>
        <v>214.8195804195804</v>
      </c>
      <c r="J15" s="46">
        <f>SUMIF(REPROFILE!$H$5:$H$4841,A15,REPROFILE!$M$5:$M$4965)</f>
        <v>473.04258241758185</v>
      </c>
      <c r="K15" s="46">
        <f>SUMIF(REPROFILE!$H$5:$H$4841,A15,REPROFILE!$N$5:$N$4965)</f>
        <v>39.76</v>
      </c>
      <c r="L15" s="46">
        <f>SUMIF(REPROFILE!$H$5:$H$4841,A15,REPROFILE!$O$5:$O$4965)</f>
        <v>45.42833333333332</v>
      </c>
      <c r="M15" s="46">
        <f>SUMIF(REPROFILE!$H$5:$H$4841,A15,REPROFILE!$P$5:$P$4965)</f>
        <v>645.40133779264113</v>
      </c>
      <c r="N15" s="46">
        <f>SUMIF(REPROFILE!$H$5:$H$4841,A15,REPROFILE!$Q$5:$Q$4965)</f>
        <v>31.077703081232478</v>
      </c>
      <c r="O15" s="46">
        <f>SUMIF(REPROFILE!$H$5:$H$4841,A15,REPROFILE!$R$5:$R$4965)</f>
        <v>102.91499999999999</v>
      </c>
      <c r="P15" s="46">
        <f>SUMIF(REPROFILE!$H$5:$H$4841,A15,REPROFILE!$T$5:$T$4965)</f>
        <v>213.98769230769201</v>
      </c>
      <c r="Q15" s="46">
        <f>SUMIF(REPROFILE!$H$5:$H$4841,A15,REPROFILE!$U$5:$U$4965)</f>
        <v>274.95076923076886</v>
      </c>
      <c r="R15" s="48">
        <f>SUMIF(REPROFILE!$H$5:$H$4841,A15,REPROFILE!$V$5:$V$4965)</f>
        <v>176.9522388395917</v>
      </c>
      <c r="T15" s="45" t="s">
        <v>2</v>
      </c>
      <c r="U15" s="46">
        <f t="shared" ref="U15:U23" si="13">B15</f>
        <v>3149.3794180625282</v>
      </c>
      <c r="V15" s="47">
        <f t="shared" ref="V15:V23" si="14">U15/SUM($U$3:$U$11)</f>
        <v>0.12434033811336206</v>
      </c>
      <c r="W15" s="187">
        <f>SUM(V15:V19)</f>
        <v>0.62252063589806483</v>
      </c>
      <c r="X15" s="46">
        <f t="shared" ref="X15:X23" si="15">I15+Q15</f>
        <v>489.77034965034926</v>
      </c>
      <c r="Y15" s="46">
        <f t="shared" ref="Y15:Y23" si="16">J15</f>
        <v>473.04258241758185</v>
      </c>
      <c r="Z15" s="117">
        <f>H15</f>
        <v>718.71367521367449</v>
      </c>
      <c r="AA15" s="48">
        <f>L15+R15</f>
        <v>222.38057217292501</v>
      </c>
      <c r="AB15" s="48">
        <f>G15+K15+M15+N15+O15+P15</f>
        <v>1220.1214092949258</v>
      </c>
      <c r="AC15" s="149">
        <f>X15/$U15</f>
        <v>0.15551328837719142</v>
      </c>
      <c r="AD15" s="149">
        <f>Y15/$U15</f>
        <v>0.15020183967182768</v>
      </c>
      <c r="AE15" s="149">
        <f t="shared" ref="AE15:AE23" si="17">Z15/$U15</f>
        <v>0.2282080307922445</v>
      </c>
      <c r="AF15" s="149">
        <f t="shared" ref="AF15:AF23" si="18">AA15/$U15</f>
        <v>7.0610918105806275E-2</v>
      </c>
      <c r="AG15" s="149">
        <f t="shared" ref="AG15:AG23" si="19">AB15/$U15</f>
        <v>0.38741645490448218</v>
      </c>
    </row>
    <row r="16" spans="1:33" ht="15.75" thickBot="1" x14ac:dyDescent="0.3">
      <c r="A16" s="49" t="s">
        <v>1152</v>
      </c>
      <c r="B16" s="50">
        <f>SUMIF(REPROFILE!$H$5:$H$4841,A16,REPROFILE!$W$5:$W$4965)</f>
        <v>3289.568519668725</v>
      </c>
      <c r="C16" s="51">
        <f t="shared" si="11"/>
        <v>0.12987513020400399</v>
      </c>
      <c r="D16" s="184"/>
      <c r="E16" s="50">
        <f>SUMIF(REPROFILE!$H$5:$H$4841,A16,REPROFILE!$X$5:$X$4965)</f>
        <v>0</v>
      </c>
      <c r="F16" s="51" t="e">
        <f t="shared" si="12"/>
        <v>#DIV/0!</v>
      </c>
      <c r="G16" s="50">
        <f>SUMIF(REPROFILE!$H$5:$H$4841,A16,REPROFILE!$J$5:$J$4965)</f>
        <v>189.1675213675212</v>
      </c>
      <c r="H16" s="50">
        <f>SUMIF(REPROFILE!$H$5:$H$4841,A16,REPROFILE!$K$5:$K$4965)</f>
        <v>1041.9066442816395</v>
      </c>
      <c r="I16" s="50">
        <f>SUMIF(REPROFILE!$H$5:$H$4841,A16,REPROFILE!$L$5:$L$4965)</f>
        <v>176.89716327151092</v>
      </c>
      <c r="J16" s="50">
        <f>SUMIF(REPROFILE!$H$5:$H$4841,A16,REPROFILE!$M$5:$M$4965)</f>
        <v>499.19230769230609</v>
      </c>
      <c r="K16" s="50">
        <f>SUMIF(REPROFILE!$H$5:$H$4841,A16,REPROFILE!$N$5:$N$4965)</f>
        <v>22.599104599104578</v>
      </c>
      <c r="L16" s="50">
        <f>SUMIF(REPROFILE!$H$5:$H$4841,A16,REPROFILE!$O$5:$O$4965)</f>
        <v>19.813913043478248</v>
      </c>
      <c r="M16" s="50">
        <f>SUMIF(REPROFILE!$H$5:$H$4841,A16,REPROFILE!$P$5:$P$4965)</f>
        <v>645.41941391941168</v>
      </c>
      <c r="N16" s="50">
        <f>SUMIF(REPROFILE!$H$5:$H$4841,A16,REPROFILE!$Q$5:$Q$4965)</f>
        <v>8.6068322981366308</v>
      </c>
      <c r="O16" s="50">
        <f>SUMIF(REPROFILE!$H$5:$H$4841,A16,REPROFILE!$R$5:$R$4965)</f>
        <v>25.809090909090898</v>
      </c>
      <c r="P16" s="50">
        <f>SUMIF(REPROFILE!$H$5:$H$4841,A16,REPROFILE!$T$5:$T$4965)</f>
        <v>403.70341880341783</v>
      </c>
      <c r="Q16" s="50">
        <f>SUMIF(REPROFILE!$H$5:$H$4841,A16,REPROFILE!$U$5:$U$4965)</f>
        <v>174.66296296296218</v>
      </c>
      <c r="R16" s="52">
        <f>SUMIF(REPROFILE!$H$5:$H$4841,A16,REPROFILE!$V$5:$V$4965)</f>
        <v>75.533003663003541</v>
      </c>
      <c r="T16" s="49" t="s">
        <v>3</v>
      </c>
      <c r="U16" s="50">
        <f t="shared" si="13"/>
        <v>3289.568519668725</v>
      </c>
      <c r="V16" s="51">
        <f t="shared" si="14"/>
        <v>0.12987513020400399</v>
      </c>
      <c r="W16" s="188"/>
      <c r="X16" s="50">
        <f t="shared" si="15"/>
        <v>351.5601262344731</v>
      </c>
      <c r="Y16" s="50">
        <f t="shared" si="16"/>
        <v>499.19230769230609</v>
      </c>
      <c r="Z16" s="117">
        <f t="shared" ref="Z16:Z23" si="20">H16</f>
        <v>1041.9066442816395</v>
      </c>
      <c r="AA16" s="48">
        <f t="shared" ref="AA16:AA23" si="21">L16+R16</f>
        <v>95.346916706481792</v>
      </c>
      <c r="AB16" s="48">
        <f t="shared" ref="AB16:AB23" si="22">G16+K16+M16+N16+O16+P16</f>
        <v>1295.3053818966828</v>
      </c>
      <c r="AC16" s="149">
        <f t="shared" ref="AC16:AC23" si="23">X16/$U16</f>
        <v>0.10687119728087525</v>
      </c>
      <c r="AD16" s="149">
        <f t="shared" ref="AD16:AD23" si="24">Y16/$U16</f>
        <v>0.15175008658660713</v>
      </c>
      <c r="AE16" s="149">
        <f t="shared" si="17"/>
        <v>0.31673048852819286</v>
      </c>
      <c r="AF16" s="149">
        <f t="shared" si="18"/>
        <v>2.898462705257274E-2</v>
      </c>
      <c r="AG16" s="149">
        <f t="shared" si="19"/>
        <v>0.39376148396116284</v>
      </c>
    </row>
    <row r="17" spans="1:33" ht="15.75" thickBot="1" x14ac:dyDescent="0.3">
      <c r="A17" s="49" t="s">
        <v>1153</v>
      </c>
      <c r="B17" s="50">
        <f>SUMIF(REPROFILE!$H$5:$H$4841,A17,REPROFILE!$W$5:$W$4965)</f>
        <v>3061.5088464120304</v>
      </c>
      <c r="C17" s="51">
        <f t="shared" si="11"/>
        <v>0.12087112874259695</v>
      </c>
      <c r="D17" s="184"/>
      <c r="E17" s="50">
        <f>SUMIF(REPROFILE!$H$5:$H$4841,A17,REPROFILE!$X$5:$X$4965)</f>
        <v>0</v>
      </c>
      <c r="F17" s="51" t="e">
        <f t="shared" si="12"/>
        <v>#DIV/0!</v>
      </c>
      <c r="G17" s="50">
        <f>SUMIF(REPROFILE!$H$5:$H$4841,A17,REPROFILE!$J$5:$J$4965)</f>
        <v>226.11827573392773</v>
      </c>
      <c r="H17" s="50">
        <f>SUMIF(REPROFILE!$H$5:$H$4841,A17,REPROFILE!$K$5:$K$4965)</f>
        <v>562.84595141700299</v>
      </c>
      <c r="I17" s="50">
        <f>SUMIF(REPROFILE!$H$5:$H$4841,A17,REPROFILE!$L$5:$L$4965)</f>
        <v>344.71961538461528</v>
      </c>
      <c r="J17" s="50">
        <f>SUMIF(REPROFILE!$H$5:$H$4841,A17,REPROFILE!$M$5:$M$4965)</f>
        <v>605.16934990934931</v>
      </c>
      <c r="K17" s="50">
        <f>SUMIF(REPROFILE!$H$5:$H$4841,A17,REPROFILE!$N$5:$N$4965)</f>
        <v>46.192307692307601</v>
      </c>
      <c r="L17" s="50">
        <f>SUMIF(REPROFILE!$H$5:$H$4841,A17,REPROFILE!$O$5:$O$4965)</f>
        <v>55.355830546265167</v>
      </c>
      <c r="M17" s="50">
        <f>SUMIF(REPROFILE!$H$5:$H$4841,A17,REPROFILE!$P$5:$P$4965)</f>
        <v>614.58199430199352</v>
      </c>
      <c r="N17" s="50">
        <f>SUMIF(REPROFILE!$H$5:$H$4841,A17,REPROFILE!$Q$5:$Q$4965)</f>
        <v>19.00303030303029</v>
      </c>
      <c r="O17" s="50">
        <f>SUMIF(REPROFILE!$H$5:$H$4841,A17,REPROFILE!$R$5:$R$4965)</f>
        <v>47.239213250517594</v>
      </c>
      <c r="P17" s="50">
        <f>SUMIF(REPROFILE!$H$5:$H$4841,A17,REPROFILE!$T$5:$T$4965)</f>
        <v>160.29938684503881</v>
      </c>
      <c r="Q17" s="50">
        <f>SUMIF(REPROFILE!$H$5:$H$4841,A17,REPROFILE!$U$5:$U$4965)</f>
        <v>172.78783882783853</v>
      </c>
      <c r="R17" s="52">
        <f>SUMIF(REPROFILE!$H$5:$H$4841,A17,REPROFILE!$V$5:$V$4965)</f>
        <v>198.82307692307671</v>
      </c>
      <c r="T17" s="49" t="s">
        <v>4</v>
      </c>
      <c r="U17" s="50">
        <f t="shared" si="13"/>
        <v>3061.5088464120304</v>
      </c>
      <c r="V17" s="51">
        <f t="shared" si="14"/>
        <v>0.12087112874259695</v>
      </c>
      <c r="W17" s="188"/>
      <c r="X17" s="50">
        <f t="shared" si="15"/>
        <v>517.50745421245381</v>
      </c>
      <c r="Y17" s="50">
        <f t="shared" si="16"/>
        <v>605.16934990934931</v>
      </c>
      <c r="Z17" s="117">
        <f t="shared" si="20"/>
        <v>562.84595141700299</v>
      </c>
      <c r="AA17" s="48">
        <f t="shared" si="21"/>
        <v>254.17890746934188</v>
      </c>
      <c r="AB17" s="48">
        <f t="shared" si="22"/>
        <v>1113.4342081268155</v>
      </c>
      <c r="AC17" s="149">
        <f t="shared" si="23"/>
        <v>0.1690367332496695</v>
      </c>
      <c r="AD17" s="149">
        <f t="shared" si="24"/>
        <v>0.19767029274424092</v>
      </c>
      <c r="AE17" s="149">
        <f t="shared" si="17"/>
        <v>0.18384593337910377</v>
      </c>
      <c r="AF17" s="149">
        <f t="shared" si="18"/>
        <v>8.3024064348933599E-2</v>
      </c>
      <c r="AG17" s="149">
        <f t="shared" si="19"/>
        <v>0.36368805840026142</v>
      </c>
    </row>
    <row r="18" spans="1:33" ht="15.75" thickBot="1" x14ac:dyDescent="0.3">
      <c r="A18" s="49" t="s">
        <v>1154</v>
      </c>
      <c r="B18" s="50">
        <f>SUMIF(REPROFILE!$H$5:$H$4841,A18,REPROFILE!$W$5:$W$4965)</f>
        <v>3122.1461829681016</v>
      </c>
      <c r="C18" s="51">
        <f t="shared" si="11"/>
        <v>0.12326514544519988</v>
      </c>
      <c r="D18" s="184"/>
      <c r="E18" s="50">
        <f>SUMIF(REPROFILE!$H$5:$H$4841,A18,REPROFILE!$X$5:$X$4965)</f>
        <v>0</v>
      </c>
      <c r="F18" s="51" t="e">
        <f t="shared" si="12"/>
        <v>#DIV/0!</v>
      </c>
      <c r="G18" s="50">
        <f>SUMIF(REPROFILE!$H$5:$H$4841,A18,REPROFILE!$J$5:$J$4965)</f>
        <v>207.23076923076832</v>
      </c>
      <c r="H18" s="50">
        <f>SUMIF(REPROFILE!$H$5:$H$4841,A18,REPROFILE!$K$5:$K$4965)</f>
        <v>750.61538461538453</v>
      </c>
      <c r="I18" s="50">
        <f>SUMIF(REPROFILE!$H$5:$H$4841,A18,REPROFILE!$L$5:$L$4965)</f>
        <v>134.07846153846151</v>
      </c>
      <c r="J18" s="50">
        <f>SUMIF(REPROFILE!$H$5:$H$4841,A18,REPROFILE!$M$5:$M$4965)</f>
        <v>552.07692307692116</v>
      </c>
      <c r="K18" s="50">
        <f>SUMIF(REPROFILE!$H$5:$H$4841,A18,REPROFILE!$N$5:$N$4965)</f>
        <v>184.31862442710238</v>
      </c>
      <c r="L18" s="50">
        <f>SUMIF(REPROFILE!$H$5:$H$4841,A18,REPROFILE!$O$5:$O$4965)</f>
        <v>41.426111111111098</v>
      </c>
      <c r="M18" s="50">
        <f>SUMIF(REPROFILE!$H$5:$H$4841,A18,REPROFILE!$P$5:$P$4965)</f>
        <v>545.85846153846114</v>
      </c>
      <c r="N18" s="50">
        <f>SUMIF(REPROFILE!$H$5:$H$4841,A18,REPROFILE!$Q$5:$Q$4965)</f>
        <v>24.995757575757562</v>
      </c>
      <c r="O18" s="50">
        <f>SUMIF(REPROFILE!$H$5:$H$4841,A18,REPROFILE!$R$5:$R$4965)</f>
        <v>89.765687935253126</v>
      </c>
      <c r="P18" s="50">
        <f>SUMIF(REPROFILE!$H$5:$H$4841,A18,REPROFILE!$T$5:$T$4965)</f>
        <v>238.23846711259711</v>
      </c>
      <c r="Q18" s="50">
        <f>SUMIF(REPROFILE!$H$5:$H$4841,A18,REPROFILE!$U$5:$U$4965)</f>
        <v>221.08143949617613</v>
      </c>
      <c r="R18" s="52">
        <f>SUMIF(REPROFILE!$H$5:$H$4841,A18,REPROFILE!$V$5:$V$4965)</f>
        <v>109.98236726236715</v>
      </c>
      <c r="T18" s="49" t="s">
        <v>5</v>
      </c>
      <c r="U18" s="50">
        <f t="shared" si="13"/>
        <v>3122.1461829681016</v>
      </c>
      <c r="V18" s="51">
        <f t="shared" si="14"/>
        <v>0.12326514544519988</v>
      </c>
      <c r="W18" s="188"/>
      <c r="X18" s="50">
        <f t="shared" si="15"/>
        <v>355.15990103463764</v>
      </c>
      <c r="Y18" s="50">
        <f t="shared" si="16"/>
        <v>552.07692307692116</v>
      </c>
      <c r="Z18" s="117">
        <f t="shared" si="20"/>
        <v>750.61538461538453</v>
      </c>
      <c r="AA18" s="48">
        <f t="shared" si="21"/>
        <v>151.40847837347826</v>
      </c>
      <c r="AB18" s="48">
        <f t="shared" si="22"/>
        <v>1290.4077678199396</v>
      </c>
      <c r="AC18" s="149">
        <f t="shared" si="23"/>
        <v>0.11375505188453447</v>
      </c>
      <c r="AD18" s="149">
        <f t="shared" si="24"/>
        <v>0.17682609676914082</v>
      </c>
      <c r="AE18" s="149">
        <f t="shared" si="17"/>
        <v>0.24041647656030121</v>
      </c>
      <c r="AF18" s="149">
        <f t="shared" si="18"/>
        <v>4.8494999753515761E-2</v>
      </c>
      <c r="AG18" s="149">
        <f t="shared" si="19"/>
        <v>0.41330792736719318</v>
      </c>
    </row>
    <row r="19" spans="1:33" ht="15.75" thickBot="1" x14ac:dyDescent="0.3">
      <c r="A19" s="49" t="s">
        <v>1155</v>
      </c>
      <c r="B19" s="50">
        <f>SUMIF(REPROFILE!$H$5:$H$4841,A19,REPROFILE!$W$5:$W$4965)</f>
        <v>3145.0369457631496</v>
      </c>
      <c r="C19" s="51">
        <f t="shared" si="11"/>
        <v>0.12416889339290192</v>
      </c>
      <c r="D19" s="184"/>
      <c r="E19" s="50">
        <f>SUMIF(REPROFILE!$H$5:$H$4841,A19,REPROFILE!$X$5:$X$4965)</f>
        <v>0</v>
      </c>
      <c r="F19" s="51" t="e">
        <f t="shared" si="12"/>
        <v>#DIV/0!</v>
      </c>
      <c r="G19" s="50">
        <f>SUMIF(REPROFILE!$H$5:$H$4841,A19,REPROFILE!$J$5:$J$4965)</f>
        <v>215.78461538461511</v>
      </c>
      <c r="H19" s="50">
        <f>SUMIF(REPROFILE!$H$5:$H$4841,A19,REPROFILE!$K$5:$K$4965)</f>
        <v>673.11538461538328</v>
      </c>
      <c r="I19" s="50">
        <f>SUMIF(REPROFILE!$H$5:$H$4841,A19,REPROFILE!$L$5:$L$4965)</f>
        <v>317.63836996336948</v>
      </c>
      <c r="J19" s="50">
        <f>SUMIF(REPROFILE!$H$5:$H$4841,A19,REPROFILE!$M$5:$M$4965)</f>
        <v>533.80769230769124</v>
      </c>
      <c r="K19" s="50">
        <f>SUMIF(REPROFILE!$H$5:$H$4841,A19,REPROFILE!$N$5:$N$4965)</f>
        <v>74.901431623931472</v>
      </c>
      <c r="L19" s="50">
        <f>SUMIF(REPROFILE!$H$5:$H$4841,A19,REPROFILE!$O$5:$O$4965)</f>
        <v>16.256190476190469</v>
      </c>
      <c r="M19" s="50">
        <f>SUMIF(REPROFILE!$H$5:$H$4841,A19,REPROFILE!$P$5:$P$4965)</f>
        <v>688.98717948717911</v>
      </c>
      <c r="N19" s="50">
        <f>SUMIF(REPROFILE!$H$5:$H$4841,A19,REPROFILE!$Q$5:$Q$4965)</f>
        <v>20.704498400150531</v>
      </c>
      <c r="O19" s="50">
        <f>SUMIF(REPROFILE!$H$5:$H$4841,A19,REPROFILE!$R$5:$R$4965)</f>
        <v>74.064999999999984</v>
      </c>
      <c r="P19" s="50">
        <f>SUMIF(REPROFILE!$H$5:$H$4841,A19,REPROFILE!$T$5:$T$4965)</f>
        <v>130.69892238958593</v>
      </c>
      <c r="Q19" s="50">
        <f>SUMIF(REPROFILE!$H$5:$H$4841,A19,REPROFILE!$U$5:$U$4965)</f>
        <v>301.2314672364671</v>
      </c>
      <c r="R19" s="52">
        <f>SUMIF(REPROFILE!$H$5:$H$4841,A19,REPROFILE!$V$5:$V$4965)</f>
        <v>79.374125874125866</v>
      </c>
      <c r="T19" s="49" t="s">
        <v>6</v>
      </c>
      <c r="U19" s="50">
        <f t="shared" si="13"/>
        <v>3145.0369457631496</v>
      </c>
      <c r="V19" s="51">
        <f t="shared" si="14"/>
        <v>0.12416889339290192</v>
      </c>
      <c r="W19" s="188"/>
      <c r="X19" s="50">
        <f t="shared" si="15"/>
        <v>618.86983719983664</v>
      </c>
      <c r="Y19" s="50">
        <f t="shared" si="16"/>
        <v>533.80769230769124</v>
      </c>
      <c r="Z19" s="117">
        <f t="shared" si="20"/>
        <v>673.11538461538328</v>
      </c>
      <c r="AA19" s="48">
        <f t="shared" si="21"/>
        <v>95.630316350316335</v>
      </c>
      <c r="AB19" s="48">
        <f t="shared" si="22"/>
        <v>1205.1416472854621</v>
      </c>
      <c r="AC19" s="149">
        <f t="shared" si="23"/>
        <v>0.19677665091774196</v>
      </c>
      <c r="AD19" s="149">
        <f t="shared" si="24"/>
        <v>0.16973018171592949</v>
      </c>
      <c r="AE19" s="149">
        <f t="shared" si="17"/>
        <v>0.21402463507532835</v>
      </c>
      <c r="AF19" s="149">
        <f t="shared" si="18"/>
        <v>3.0406738616900873E-2</v>
      </c>
      <c r="AG19" s="149">
        <f t="shared" si="19"/>
        <v>0.38318839112811504</v>
      </c>
    </row>
    <row r="20" spans="1:33" ht="15.75" thickBot="1" x14ac:dyDescent="0.3">
      <c r="A20" s="45" t="s">
        <v>1156</v>
      </c>
      <c r="B20" s="46">
        <f>SUMIF(REPROFILE!$H$5:$H$4841,A20,REPROFILE!$W$5:$W$4965)</f>
        <v>2675.7705840671424</v>
      </c>
      <c r="C20" s="47">
        <f t="shared" si="11"/>
        <v>0.10564183446063632</v>
      </c>
      <c r="D20" s="183">
        <f>SUM(C20:C21)</f>
        <v>0.20988596899249912</v>
      </c>
      <c r="E20" s="46">
        <f>SUMIF(REPROFILE!$H$5:$H$4841,A20,REPROFILE!$X$5:$X$4965)</f>
        <v>0</v>
      </c>
      <c r="F20" s="47" t="e">
        <f t="shared" si="12"/>
        <v>#DIV/0!</v>
      </c>
      <c r="G20" s="46">
        <f>SUMIF(REPROFILE!$H$5:$H$4841,A20,REPROFILE!$J$5:$J$4965)</f>
        <v>221.55200854700828</v>
      </c>
      <c r="H20" s="46">
        <f>SUMIF(REPROFILE!$H$5:$H$4841,A20,REPROFILE!$K$5:$K$4965)</f>
        <v>547.8842634901315</v>
      </c>
      <c r="I20" s="46">
        <f>SUMIF(REPROFILE!$H$5:$H$4841,A20,REPROFILE!$L$5:$L$4965)</f>
        <v>218.65067887109078</v>
      </c>
      <c r="J20" s="46">
        <f>SUMIF(REPROFILE!$H$5:$H$4841,A20,REPROFILE!$M$5:$M$4965)</f>
        <v>672.15933233432895</v>
      </c>
      <c r="K20" s="46">
        <f>SUMIF(REPROFILE!$H$5:$H$4841,A20,REPROFILE!$N$5:$N$4965)</f>
        <v>47.810629370629343</v>
      </c>
      <c r="L20" s="46">
        <f>SUMIF(REPROFILE!$H$5:$H$4841,A20,REPROFILE!$O$5:$O$4965)</f>
        <v>31.232346464277356</v>
      </c>
      <c r="M20" s="46">
        <f>SUMIF(REPROFILE!$H$5:$H$4841,A20,REPROFILE!$P$5:$P$4965)</f>
        <v>452.30870796901633</v>
      </c>
      <c r="N20" s="46">
        <f>SUMIF(REPROFILE!$H$5:$H$4841,A20,REPROFILE!$Q$5:$Q$4965)</f>
        <v>5</v>
      </c>
      <c r="O20" s="46">
        <f>SUMIF(REPROFILE!$H$5:$H$4841,A20,REPROFILE!$R$5:$R$4965)</f>
        <v>11.20375457875455</v>
      </c>
      <c r="P20" s="46">
        <f>SUMIF(REPROFILE!$H$5:$H$4841,A20,REPROFILE!$T$5:$T$4965)</f>
        <v>250.98847319347288</v>
      </c>
      <c r="Q20" s="46">
        <f>SUMIF(REPROFILE!$H$5:$H$4841,A20,REPROFILE!$U$5:$U$4965)</f>
        <v>124.5313919413918</v>
      </c>
      <c r="R20" s="48">
        <f>SUMIF(REPROFILE!$H$5:$H$4841,A20,REPROFILE!$V$5:$V$4965)</f>
        <v>87.448997307040685</v>
      </c>
      <c r="T20" s="45" t="s">
        <v>29</v>
      </c>
      <c r="U20" s="46">
        <f t="shared" si="13"/>
        <v>2675.7705840671424</v>
      </c>
      <c r="V20" s="47">
        <f t="shared" si="14"/>
        <v>0.10564183446063632</v>
      </c>
      <c r="W20" s="187">
        <f>SUM(V20:V21)</f>
        <v>0.20988596899249912</v>
      </c>
      <c r="X20" s="46">
        <f t="shared" si="15"/>
        <v>343.18207081248261</v>
      </c>
      <c r="Y20" s="46">
        <f t="shared" si="16"/>
        <v>672.15933233432895</v>
      </c>
      <c r="Z20" s="117">
        <f t="shared" si="20"/>
        <v>547.8842634901315</v>
      </c>
      <c r="AA20" s="48">
        <f t="shared" si="21"/>
        <v>118.68134377131804</v>
      </c>
      <c r="AB20" s="48">
        <f t="shared" si="22"/>
        <v>988.86357365888148</v>
      </c>
      <c r="AC20" s="149">
        <f t="shared" si="23"/>
        <v>0.12825541653531805</v>
      </c>
      <c r="AD20" s="149">
        <f t="shared" si="24"/>
        <v>0.25120215325510231</v>
      </c>
      <c r="AE20" s="149">
        <f t="shared" si="17"/>
        <v>0.20475756283162114</v>
      </c>
      <c r="AF20" s="149">
        <f t="shared" si="18"/>
        <v>4.4354080457422354E-2</v>
      </c>
      <c r="AG20" s="149">
        <f t="shared" si="19"/>
        <v>0.36956216633334071</v>
      </c>
    </row>
    <row r="21" spans="1:33" ht="15.75" thickBot="1" x14ac:dyDescent="0.3">
      <c r="A21" s="49" t="s">
        <v>1157</v>
      </c>
      <c r="B21" s="50">
        <f>SUMIF(REPROFILE!$H$5:$H$4841,A21,REPROFILE!$W$5:$W$4965)</f>
        <v>2640.3686585528849</v>
      </c>
      <c r="C21" s="51">
        <f t="shared" si="11"/>
        <v>0.10424413453186279</v>
      </c>
      <c r="D21" s="184"/>
      <c r="E21" s="50">
        <f>SUMIF(REPROFILE!$H$5:$H$4841,A21,REPROFILE!$X$5:$X$4965)</f>
        <v>0</v>
      </c>
      <c r="F21" s="51" t="e">
        <f t="shared" si="12"/>
        <v>#DIV/0!</v>
      </c>
      <c r="G21" s="50">
        <f>SUMIF(REPROFILE!$H$5:$H$4841,A21,REPROFILE!$J$5:$J$4965)</f>
        <v>214.32093911248663</v>
      </c>
      <c r="H21" s="50">
        <f>SUMIF(REPROFILE!$H$5:$H$4841,A21,REPROFILE!$K$5:$K$4965)</f>
        <v>537.84682946682892</v>
      </c>
      <c r="I21" s="50">
        <f>SUMIF(REPROFILE!$H$5:$H$4841,A21,REPROFILE!$L$5:$L$4965)</f>
        <v>256.64785425101206</v>
      </c>
      <c r="J21" s="50">
        <f>SUMIF(REPROFILE!$H$5:$H$4841,A21,REPROFILE!$M$5:$M$4965)</f>
        <v>598.60340659340625</v>
      </c>
      <c r="K21" s="50">
        <f>SUMIF(REPROFILE!$H$5:$H$4841,A21,REPROFILE!$N$5:$N$4965)</f>
        <v>19.030079365079338</v>
      </c>
      <c r="L21" s="50">
        <f>SUMIF(REPROFILE!$H$5:$H$4841,A21,REPROFILE!$O$5:$O$4965)</f>
        <v>60.890400580521977</v>
      </c>
      <c r="M21" s="50">
        <f>SUMIF(REPROFILE!$H$5:$H$4841,A21,REPROFILE!$P$5:$P$4965)</f>
        <v>475.19780219780148</v>
      </c>
      <c r="N21" s="50">
        <f>SUMIF(REPROFILE!$H$5:$H$4841,A21,REPROFILE!$Q$5:$Q$4965)</f>
        <v>8.3194444444444393</v>
      </c>
      <c r="O21" s="50">
        <f>SUMIF(REPROFILE!$H$5:$H$4841,A21,REPROFILE!$R$5:$R$4965)</f>
        <v>16.371280607936939</v>
      </c>
      <c r="P21" s="50">
        <f>SUMIF(REPROFILE!$H$5:$H$4841,A21,REPROFILE!$T$5:$T$4965)</f>
        <v>136.3366966366965</v>
      </c>
      <c r="Q21" s="50">
        <f>SUMIF(REPROFILE!$H$5:$H$4841,A21,REPROFILE!$U$5:$U$4965)</f>
        <v>160.72856891392323</v>
      </c>
      <c r="R21" s="52">
        <f>SUMIF(REPROFILE!$H$5:$H$4841,A21,REPROFILE!$V$5:$V$4965)</f>
        <v>153.21821352560465</v>
      </c>
      <c r="T21" s="49" t="s">
        <v>30</v>
      </c>
      <c r="U21" s="50">
        <f t="shared" si="13"/>
        <v>2640.3686585528849</v>
      </c>
      <c r="V21" s="51">
        <f t="shared" si="14"/>
        <v>0.10424413453186279</v>
      </c>
      <c r="W21" s="188"/>
      <c r="X21" s="50">
        <f t="shared" si="15"/>
        <v>417.37642316493532</v>
      </c>
      <c r="Y21" s="50">
        <f t="shared" si="16"/>
        <v>598.60340659340625</v>
      </c>
      <c r="Z21" s="117">
        <f t="shared" si="20"/>
        <v>537.84682946682892</v>
      </c>
      <c r="AA21" s="48">
        <f t="shared" si="21"/>
        <v>214.10861410612662</v>
      </c>
      <c r="AB21" s="48">
        <f t="shared" si="22"/>
        <v>869.57624236444531</v>
      </c>
      <c r="AC21" s="149">
        <f t="shared" si="23"/>
        <v>0.15807505584984793</v>
      </c>
      <c r="AD21" s="149">
        <f t="shared" si="24"/>
        <v>0.22671205577840964</v>
      </c>
      <c r="AE21" s="149">
        <f t="shared" si="17"/>
        <v>0.2037014140902613</v>
      </c>
      <c r="AF21" s="149">
        <f t="shared" si="18"/>
        <v>8.1090424025663826E-2</v>
      </c>
      <c r="AG21" s="149">
        <f t="shared" si="19"/>
        <v>0.32933895028167648</v>
      </c>
    </row>
    <row r="22" spans="1:33" ht="15.75" thickBot="1" x14ac:dyDescent="0.3">
      <c r="A22" s="85" t="s">
        <v>1158</v>
      </c>
      <c r="B22" s="86">
        <f>SUMIF(REPROFILE!$H$5:$H$4841,A22,REPROFILE!$W$5:$W$4965)</f>
        <v>1511.7188025235591</v>
      </c>
      <c r="C22" s="47">
        <f>SUMIF(REPROFILE!$H$5:$H$4841,B22,REPROFILE!$W$5:$W$4965)</f>
        <v>0</v>
      </c>
      <c r="D22" s="88">
        <f>C22</f>
        <v>0</v>
      </c>
      <c r="E22" s="50">
        <f>SUMIF(REPROFILE!$H$5:$H$4841,A22,REPROFILE!$X$5:$X$4965)</f>
        <v>0</v>
      </c>
      <c r="F22" s="51" t="e">
        <f t="shared" ref="F22:F23" si="25">E22/SUM($E$15:$E$21)</f>
        <v>#DIV/0!</v>
      </c>
      <c r="G22" s="46">
        <f>SUMIF(REPROFILE!$H$5:$H$4841,A22,REPROFILE!$J$5:$J$4965)</f>
        <v>96.653226773226621</v>
      </c>
      <c r="H22" s="46">
        <f>SUMIF(REPROFILE!$H$5:$H$4841,A22,REPROFILE!$K$5:$K$4965)</f>
        <v>217.0307692307689</v>
      </c>
      <c r="I22" s="46">
        <f>SUMIF(REPROFILE!$H$5:$H$4841,A22,REPROFILE!$L$5:$L$4965)</f>
        <v>218.54080267558504</v>
      </c>
      <c r="J22" s="46">
        <f>SUMIF(REPROFILE!$H$5:$H$4841,A22,REPROFILE!$M$5:$M$4965)</f>
        <v>289.34615384615347</v>
      </c>
      <c r="K22" s="46">
        <f>SUMIF(REPROFILE!$H$5:$H$4841,A22,REPROFILE!$N$5:$N$4965)</f>
        <v>25.078111341154738</v>
      </c>
      <c r="L22" s="46">
        <f>SUMIF(REPROFILE!$H$5:$H$4841,A22,REPROFILE!$O$5:$O$4965)</f>
        <v>10.39282531194295</v>
      </c>
      <c r="M22" s="46">
        <f>SUMIF(REPROFILE!$H$5:$H$4841,A22,REPROFILE!$P$5:$P$4965)</f>
        <v>405.99493006992947</v>
      </c>
      <c r="N22" s="46">
        <f>SUMIF(REPROFILE!$H$5:$H$4841,A22,REPROFILE!$Q$5:$Q$4965)</f>
        <v>3</v>
      </c>
      <c r="O22" s="46">
        <f>SUMIF(REPROFILE!$H$5:$H$4841,A22,REPROFILE!$R$5:$R$4965)</f>
        <v>5.2251461988303998</v>
      </c>
      <c r="P22" s="46">
        <f>SUMIF(REPROFILE!$H$5:$H$4841,A22,REPROFILE!$T$5:$T$4965)</f>
        <v>57.486341991341945</v>
      </c>
      <c r="Q22" s="46">
        <f>SUMIF(REPROFILE!$H$5:$H$4841,A22,REPROFILE!$U$5:$U$4965)</f>
        <v>151.72049508462536</v>
      </c>
      <c r="R22" s="48">
        <f>SUMIF(REPROFILE!$H$5:$H$4841,A22,REPROFILE!$V$5:$V$4965)</f>
        <v>31.24999999999989</v>
      </c>
      <c r="T22" s="90" t="s">
        <v>252</v>
      </c>
      <c r="U22" s="91">
        <f t="shared" si="13"/>
        <v>1511.7188025235591</v>
      </c>
      <c r="V22" s="87">
        <f t="shared" si="14"/>
        <v>5.9684020909027934E-2</v>
      </c>
      <c r="W22" s="94">
        <f>V22</f>
        <v>5.9684020909027934E-2</v>
      </c>
      <c r="X22" s="91">
        <f t="shared" si="15"/>
        <v>370.26129776021037</v>
      </c>
      <c r="Y22" s="91">
        <f t="shared" si="16"/>
        <v>289.34615384615347</v>
      </c>
      <c r="Z22" s="117">
        <f t="shared" si="20"/>
        <v>217.0307692307689</v>
      </c>
      <c r="AA22" s="48">
        <f t="shared" si="21"/>
        <v>41.642825311942843</v>
      </c>
      <c r="AB22" s="48">
        <f t="shared" si="22"/>
        <v>593.43775637448323</v>
      </c>
      <c r="AC22" s="149">
        <f t="shared" si="23"/>
        <v>0.24492736158478792</v>
      </c>
      <c r="AD22" s="149">
        <f t="shared" si="24"/>
        <v>0.19140210028686483</v>
      </c>
      <c r="AE22" s="149">
        <f t="shared" si="17"/>
        <v>0.14356556845656263</v>
      </c>
      <c r="AF22" s="149">
        <f t="shared" si="18"/>
        <v>2.7546674184661314E-2</v>
      </c>
      <c r="AG22" s="149">
        <f t="shared" si="19"/>
        <v>0.39255829548712312</v>
      </c>
    </row>
    <row r="23" spans="1:33" x14ac:dyDescent="0.25">
      <c r="A23" s="45" t="s">
        <v>62</v>
      </c>
      <c r="B23" s="46">
        <f>SUMIF(REPROFILE!$H$5:$H$4841,A23,REPROFILE!$W$5:$W$4965)</f>
        <v>2733.2044232735761</v>
      </c>
      <c r="C23" s="47">
        <f>B23/SUM($B$15:$B$23)</f>
        <v>0.10790937420040821</v>
      </c>
      <c r="D23" s="115">
        <f>SUM(C23:C23)</f>
        <v>0.10790937420040821</v>
      </c>
      <c r="E23" s="50">
        <f>SUMIF(REPROFILE!$H$5:$H$4841,A23,REPROFILE!$X$5:$X$4965)</f>
        <v>0</v>
      </c>
      <c r="F23" s="51" t="e">
        <f t="shared" si="25"/>
        <v>#DIV/0!</v>
      </c>
      <c r="G23" s="46">
        <f>SUMIF(REPROFILE!$H$5:$H$4841,A23,REPROFILE!$J$5:$J$4965)</f>
        <v>113.12064539325382</v>
      </c>
      <c r="H23" s="46">
        <f>SUMIF(REPROFILE!$H$5:$H$4841,A23,REPROFILE!$K$5:$K$4965)</f>
        <v>529.93002006234713</v>
      </c>
      <c r="I23" s="46">
        <f>SUMIF(REPROFILE!$H$5:$H$4841,A23,REPROFILE!$L$5:$L$4965)</f>
        <v>215.71303941511718</v>
      </c>
      <c r="J23" s="46">
        <f>SUMIF(REPROFILE!$H$5:$H$4841,A23,REPROFILE!$M$5:$M$4965)</f>
        <v>261.7810708900808</v>
      </c>
      <c r="K23" s="46">
        <f>SUMIF(REPROFILE!$H$5:$H$4841,A23,REPROFILE!$N$5:$N$4965)</f>
        <v>146.18496257238797</v>
      </c>
      <c r="L23" s="46">
        <f>SUMIF(REPROFILE!$H$5:$H$4841,A23,REPROFILE!$O$5:$O$4965)</f>
        <v>64.47402550411698</v>
      </c>
      <c r="M23" s="46">
        <f>SUMIF(REPROFILE!$H$5:$H$4841,A23,REPROFILE!$P$5:$P$4965)</f>
        <v>715.74493171975257</v>
      </c>
      <c r="N23" s="46">
        <f>SUMIF(REPROFILE!$H$5:$H$4841,A23,REPROFILE!$Q$5:$Q$4965)</f>
        <v>72.520898994366433</v>
      </c>
      <c r="O23" s="46">
        <f>SUMIF(REPROFILE!$H$5:$H$4841,A23,REPROFILE!$R$5:$R$4965)</f>
        <v>168.36296728177956</v>
      </c>
      <c r="P23" s="46">
        <f>SUMIF(REPROFILE!$H$5:$H$4841,A23,REPROFILE!$T$5:$T$4965)</f>
        <v>129.05659627781898</v>
      </c>
      <c r="Q23" s="46">
        <f>SUMIF(REPROFILE!$H$5:$H$4841,A23,REPROFILE!$U$5:$U$4965)</f>
        <v>162.22645966923986</v>
      </c>
      <c r="R23" s="48">
        <f>SUMIF(REPROFILE!$H$5:$H$4841,A23,REPROFILE!$V$5:$V$4965)</f>
        <v>124.7371444731738</v>
      </c>
      <c r="T23" s="45" t="s">
        <v>31</v>
      </c>
      <c r="U23" s="46">
        <f t="shared" si="13"/>
        <v>2733.2044232735761</v>
      </c>
      <c r="V23" s="47">
        <f t="shared" si="14"/>
        <v>0.10790937420040821</v>
      </c>
      <c r="W23" s="116">
        <f>SUM(V23:V23)</f>
        <v>0.10790937420040821</v>
      </c>
      <c r="X23" s="46">
        <f t="shared" si="15"/>
        <v>377.93949908435707</v>
      </c>
      <c r="Y23" s="46">
        <f t="shared" si="16"/>
        <v>261.7810708900808</v>
      </c>
      <c r="Z23" s="117">
        <f t="shared" si="20"/>
        <v>529.93002006234713</v>
      </c>
      <c r="AA23" s="48">
        <f t="shared" si="21"/>
        <v>189.21116997729078</v>
      </c>
      <c r="AB23" s="48">
        <f t="shared" si="22"/>
        <v>1344.9910022393594</v>
      </c>
      <c r="AC23" s="149">
        <f t="shared" si="23"/>
        <v>0.138277069898671</v>
      </c>
      <c r="AD23" s="149">
        <f t="shared" si="24"/>
        <v>9.5778079627334992E-2</v>
      </c>
      <c r="AE23" s="149">
        <f t="shared" si="17"/>
        <v>0.19388598070086782</v>
      </c>
      <c r="AF23" s="149">
        <f t="shared" si="18"/>
        <v>6.9226863664544849E-2</v>
      </c>
      <c r="AG23" s="149">
        <f t="shared" si="19"/>
        <v>0.49209308706900717</v>
      </c>
    </row>
  </sheetData>
  <mergeCells count="13">
    <mergeCell ref="D20:D21"/>
    <mergeCell ref="W20:W21"/>
    <mergeCell ref="A12:R12"/>
    <mergeCell ref="A13:R13"/>
    <mergeCell ref="D15:D19"/>
    <mergeCell ref="W15:W19"/>
    <mergeCell ref="T13:AB13"/>
    <mergeCell ref="A1:R1"/>
    <mergeCell ref="D3:D7"/>
    <mergeCell ref="W3:W7"/>
    <mergeCell ref="D8:D9"/>
    <mergeCell ref="W8:W9"/>
    <mergeCell ref="T1:AB1"/>
  </mergeCells>
  <pageMargins left="0.7" right="0.7" top="0.75" bottom="0.75" header="0.3" footer="0.3"/>
  <pageSetup paperSize="9" scale="90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  <pageSetUpPr fitToPage="1"/>
  </sheetPr>
  <dimension ref="A1:S36"/>
  <sheetViews>
    <sheetView zoomScale="90" zoomScaleNormal="90" workbookViewId="0">
      <selection activeCell="B1" sqref="B1"/>
    </sheetView>
  </sheetViews>
  <sheetFormatPr defaultColWidth="9.140625" defaultRowHeight="15" x14ac:dyDescent="0.25"/>
  <cols>
    <col min="1" max="14" width="12.5703125" style="4" customWidth="1"/>
    <col min="15" max="15" width="9.140625" style="4"/>
    <col min="16" max="16" width="9.140625" style="4" bestFit="1" customWidth="1"/>
    <col min="17" max="16384" width="9.140625" style="4"/>
  </cols>
  <sheetData>
    <row r="1" spans="1:19" ht="31.5" x14ac:dyDescent="0.5">
      <c r="A1" s="2" t="s">
        <v>119</v>
      </c>
      <c r="B1" s="123" t="s">
        <v>2</v>
      </c>
      <c r="C1" s="202" t="str">
        <f>IF(B1&gt;="15", "TO BE USED FOR MIRROR ONLY!!","")</f>
        <v/>
      </c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P1" s="5" t="s">
        <v>125</v>
      </c>
    </row>
    <row r="2" spans="1:19" ht="15.75" thickBot="1" x14ac:dyDescent="0.3">
      <c r="A2" s="204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</row>
    <row r="3" spans="1:19" x14ac:dyDescent="0.25">
      <c r="A3" s="6" t="str">
        <f>$B$1&amp;"D33"</f>
        <v>01D33</v>
      </c>
      <c r="B3" s="7" t="str">
        <f>$B$1&amp;"D31"</f>
        <v>01D31</v>
      </c>
      <c r="C3" s="7" t="str">
        <f>$B$1&amp;"D29"</f>
        <v>01D29</v>
      </c>
      <c r="D3" s="7" t="str">
        <f>$B$1&amp;"D27"</f>
        <v>01D27</v>
      </c>
      <c r="E3" s="7" t="str">
        <f>$B$1&amp;"D25"</f>
        <v>01D25</v>
      </c>
      <c r="F3" s="7" t="str">
        <f>$B$1&amp;"D23"</f>
        <v>01D23</v>
      </c>
      <c r="G3" s="10" t="str">
        <f>$B$1&amp;"D21"</f>
        <v>01D21</v>
      </c>
      <c r="H3" s="6" t="str">
        <f>$B$1&amp;"D13"</f>
        <v>01D13</v>
      </c>
      <c r="I3" s="7" t="str">
        <f>$B$1&amp;"D11"</f>
        <v>01D11</v>
      </c>
      <c r="J3" s="7" t="str">
        <f>$B$1&amp;"D09"</f>
        <v>01D09</v>
      </c>
      <c r="K3" s="7" t="str">
        <f>$B$1&amp;"D07"</f>
        <v>01D07</v>
      </c>
      <c r="L3" s="7" t="str">
        <f>$B$1&amp;"D05"</f>
        <v>01D05</v>
      </c>
      <c r="M3" s="7" t="str">
        <f>$B$1&amp;"D03"</f>
        <v>01D03</v>
      </c>
      <c r="N3" s="10" t="str">
        <f>$B$1&amp;"D01"</f>
        <v>01D01</v>
      </c>
      <c r="P3" s="11" t="s">
        <v>121</v>
      </c>
    </row>
    <row r="4" spans="1:19" hidden="1" x14ac:dyDescent="0.25">
      <c r="A4" s="12" t="str">
        <f t="shared" ref="A4:N4" si="0">IF((A5)="",B4-1,RIGHT(A5))</f>
        <v>2</v>
      </c>
      <c r="B4" s="13">
        <f t="shared" si="0"/>
        <v>-4</v>
      </c>
      <c r="C4" s="13">
        <f t="shared" si="0"/>
        <v>-3</v>
      </c>
      <c r="D4" s="13">
        <f t="shared" si="0"/>
        <v>-2</v>
      </c>
      <c r="E4" s="13">
        <f t="shared" si="0"/>
        <v>-1</v>
      </c>
      <c r="F4" s="13" t="str">
        <f t="shared" si="0"/>
        <v>0</v>
      </c>
      <c r="G4" s="15" t="str">
        <f t="shared" si="0"/>
        <v>2</v>
      </c>
      <c r="H4" s="12">
        <f t="shared" si="0"/>
        <v>3</v>
      </c>
      <c r="I4" s="13" t="str">
        <f t="shared" si="0"/>
        <v>4</v>
      </c>
      <c r="J4" s="13">
        <f t="shared" si="0"/>
        <v>3</v>
      </c>
      <c r="K4" s="13" t="str">
        <f t="shared" si="0"/>
        <v>4</v>
      </c>
      <c r="L4" s="13" t="str">
        <f t="shared" si="0"/>
        <v>2</v>
      </c>
      <c r="M4" s="13">
        <f t="shared" si="0"/>
        <v>3</v>
      </c>
      <c r="N4" s="15" t="str">
        <f t="shared" si="0"/>
        <v>4</v>
      </c>
      <c r="P4" s="11"/>
    </row>
    <row r="5" spans="1:19" x14ac:dyDescent="0.25">
      <c r="A5" s="16" t="str">
        <f>IF(ISNA(VLOOKUP(A3,REPROFILE!$G$1:$AB$4995,20,FALSE)),"",VLOOKUP(A3,REPROFILE!$G$1:$AB$4995,20,FALSE)&amp;"_L:"&amp;VLOOKUP(A3,REPROFILE!$G$1:$AB$4995,21,FALSE))</f>
        <v>A056_L:2</v>
      </c>
      <c r="B5" s="17" t="str">
        <f>IF(ISNA(VLOOKUP(B3,REPROFILE!$G$1:$AB$4995,20,FALSE)),"",VLOOKUP(B3,REPROFILE!$G$1:$AB$4995,20,FALSE)&amp;"_L:"&amp;VLOOKUP(B3,REPROFILE!$G$1:$AB$4995,21,FALSE))</f>
        <v/>
      </c>
      <c r="C5" s="17" t="str">
        <f>IF(ISNA(VLOOKUP(C3,REPROFILE!$G$1:$AB$4995,20,FALSE)),"",VLOOKUP(C3,REPROFILE!$G$1:$AB$4995,20,FALSE)&amp;"_L:"&amp;VLOOKUP(C3,REPROFILE!$G$1:$AB$4995,21,FALSE))</f>
        <v/>
      </c>
      <c r="D5" s="17" t="str">
        <f>IF(ISNA(VLOOKUP(D3,REPROFILE!$G$1:$AB$4995,20,FALSE)),"",VLOOKUP(D3,REPROFILE!$G$1:$AB$4995,20,FALSE)&amp;"_L:"&amp;VLOOKUP(D3,REPROFILE!$G$1:$AB$4995,21,FALSE))</f>
        <v/>
      </c>
      <c r="E5" s="17" t="str">
        <f>IF(ISNA(VLOOKUP(E3,REPROFILE!$G$1:$AB$4995,20,FALSE)),"",VLOOKUP(E3,REPROFILE!$G$1:$AB$4995,20,FALSE)&amp;"_L:"&amp;VLOOKUP(E3,REPROFILE!$G$1:$AB$4995,21,FALSE))</f>
        <v/>
      </c>
      <c r="F5" s="17" t="str">
        <f>IF(ISNA(VLOOKUP(F3,REPROFILE!$G$1:$AB$4995,20,FALSE)),"",VLOOKUP(F3,REPROFILE!$G$1:$AB$4995,20,FALSE)&amp;"_L:"&amp;VLOOKUP(F3,REPROFILE!$G$1:$AB$4995,21,FALSE))</f>
        <v>A052_L:10</v>
      </c>
      <c r="G5" s="20" t="str">
        <f>IF(ISNA(VLOOKUP(G3,REPROFILE!$G$1:$AB$4995,20,FALSE)),"",VLOOKUP(G3,REPROFILE!$G$1:$AB$4995,20,FALSE)&amp;"_L:"&amp;VLOOKUP(G3,REPROFILE!$G$1:$AB$4995,21,FALSE))</f>
        <v>A050_L:2</v>
      </c>
      <c r="H5" s="16" t="str">
        <f>IF(ISNA(VLOOKUP(H3,REPROFILE!$G$1:$AB$4995,20,FALSE)),"",VLOOKUP(H3,REPROFILE!$G$1:$AB$4995,20,FALSE)&amp;"_L:"&amp;VLOOKUP(H3,REPROFILE!$G$1:$AB$4995,21,FALSE))</f>
        <v/>
      </c>
      <c r="I5" s="17" t="str">
        <f>IF(ISNA(VLOOKUP(I3,REPROFILE!$G$1:$AB$4995,20,FALSE)),"",VLOOKUP(I3,REPROFILE!$G$1:$AB$4995,20,FALSE)&amp;"_L:"&amp;VLOOKUP(I3,REPROFILE!$G$1:$AB$4995,21,FALSE))</f>
        <v>A048_L:4</v>
      </c>
      <c r="J5" s="17" t="str">
        <f>IF(ISNA(VLOOKUP(J3,REPROFILE!$G$1:$AB$4995,20,FALSE)),"",VLOOKUP(J3,REPROFILE!$G$1:$AB$4995,20,FALSE)&amp;"_L:"&amp;VLOOKUP(J3,REPROFILE!$G$1:$AB$4995,21,FALSE))</f>
        <v/>
      </c>
      <c r="K5" s="17" t="str">
        <f>IF(ISNA(VLOOKUP(K3,REPROFILE!$G$1:$AB$4995,20,FALSE)),"",VLOOKUP(K3,REPROFILE!$G$1:$AB$4995,20,FALSE)&amp;"_L:"&amp;VLOOKUP(K3,REPROFILE!$G$1:$AB$4995,21,FALSE))</f>
        <v>A046_L:4</v>
      </c>
      <c r="L5" s="17" t="str">
        <f>IF(ISNA(VLOOKUP(L3,REPROFILE!$G$1:$AB$4995,20,FALSE)),"",VLOOKUP(L3,REPROFILE!$G$1:$AB$4995,20,FALSE)&amp;"_L:"&amp;VLOOKUP(L3,REPROFILE!$G$1:$AB$4995,21,FALSE))</f>
        <v>A044_L:2</v>
      </c>
      <c r="M5" s="17" t="str">
        <f>IF(ISNA(VLOOKUP(M3,REPROFILE!$G$1:$AB$4995,20,FALSE)),"",VLOOKUP(M3,REPROFILE!$G$1:$AB$4995,20,FALSE)&amp;"_L:"&amp;VLOOKUP(M3,REPROFILE!$G$1:$AB$4995,21,FALSE))</f>
        <v/>
      </c>
      <c r="N5" s="20" t="str">
        <f>IF(ISNA(VLOOKUP(N3,REPROFILE!$G$1:$AB$4995,20,FALSE)),"",VLOOKUP(N3,REPROFILE!$G$1:$AB$4995,20,FALSE)&amp;"_L:"&amp;VLOOKUP(N3,REPROFILE!$G$1:$AB$4995,21,FALSE))</f>
        <v>A041_L:4</v>
      </c>
      <c r="P5" s="196">
        <f>SUM(A6:N6)</f>
        <v>258.17256410256397</v>
      </c>
    </row>
    <row r="6" spans="1:19" ht="15.75" thickBot="1" x14ac:dyDescent="0.3">
      <c r="A6" s="21">
        <f>IF(ISERROR(VLOOKUP((LEFT(A5,(FIND("_",A5,1))-1)),REPROFILE!$A$5:$W$4947,23,FALSE)),"",VLOOKUP((LEFT(A5,(FIND("_",A5,1))-1)),REPROFILE!$A$5:$W$4947,23,FALSE))</f>
        <v>24.807692307692299</v>
      </c>
      <c r="B6" s="22" t="str">
        <f>IF(ISERROR(VLOOKUP((LEFT(B5,(FIND("_",B5,1))-1)),REPROFILE!$A$5:$W$4947,23,FALSE)),"",VLOOKUP((LEFT(B5,(FIND("_",B5,1))-1)),REPROFILE!$A$5:$W$4947,23,FALSE))</f>
        <v/>
      </c>
      <c r="C6" s="22" t="str">
        <f>IF(ISERROR(VLOOKUP((LEFT(C5,(FIND("_",C5,1))-1)),REPROFILE!$A$5:$W$4947,23,FALSE)),"",VLOOKUP((LEFT(C5,(FIND("_",C5,1))-1)),REPROFILE!$A$5:$W$4947,23,FALSE))</f>
        <v/>
      </c>
      <c r="D6" s="22" t="str">
        <f>IF(ISERROR(VLOOKUP((LEFT(D5,(FIND("_",D5,1))-1)),REPROFILE!$A$5:$W$4947,23,FALSE)),"",VLOOKUP((LEFT(D5,(FIND("_",D5,1))-1)),REPROFILE!$A$5:$W$4947,23,FALSE))</f>
        <v/>
      </c>
      <c r="E6" s="22" t="str">
        <f>IF(ISERROR(VLOOKUP((LEFT(E5,(FIND("_",E5,1))-1)),REPROFILE!$A$5:$W$4947,23,FALSE)),"",VLOOKUP((LEFT(E5,(FIND("_",E5,1))-1)),REPROFILE!$A$5:$W$4947,23,FALSE))</f>
        <v/>
      </c>
      <c r="F6" s="22">
        <f>IF(ISERROR(VLOOKUP((LEFT(F5,(FIND("_",F5,1))-1)),REPROFILE!$A$5:$W$4947,23,FALSE)),"",VLOOKUP((LEFT(F5,(FIND("_",F5,1))-1)),REPROFILE!$A$5:$W$4947,23,FALSE))</f>
        <v>0</v>
      </c>
      <c r="G6" s="25">
        <f>IF(ISERROR(VLOOKUP((LEFT(G5,(FIND("_",G5,1))-1)),REPROFILE!$A$5:$W$4947,23,FALSE)),"",VLOOKUP((LEFT(G5,(FIND("_",G5,1))-1)),REPROFILE!$A$5:$W$4947,23,FALSE))</f>
        <v>39.384615384615302</v>
      </c>
      <c r="H6" s="21" t="str">
        <f>IF(ISERROR(VLOOKUP((LEFT(H5,(FIND("_",H5,1))-1)),REPROFILE!$A$5:$W$4947,23,FALSE)),"",VLOOKUP((LEFT(H5,(FIND("_",H5,1))-1)),REPROFILE!$A$5:$W$4947,23,FALSE))</f>
        <v/>
      </c>
      <c r="I6" s="22">
        <f>IF(ISERROR(VLOOKUP((LEFT(I5,(FIND("_",I5,1))-1)),REPROFILE!$A$5:$W$4947,23,FALSE)),"",VLOOKUP((LEFT(I5,(FIND("_",I5,1))-1)),REPROFILE!$A$5:$W$4947,23,FALSE))</f>
        <v>38.423076923076898</v>
      </c>
      <c r="J6" s="22" t="str">
        <f>IF(ISERROR(VLOOKUP((LEFT(J5,(FIND("_",J5,1))-1)),REPROFILE!$A$5:$W$4947,23,FALSE)),"",VLOOKUP((LEFT(J5,(FIND("_",J5,1))-1)),REPROFILE!$A$5:$W$4947,23,FALSE))</f>
        <v/>
      </c>
      <c r="K6" s="22">
        <f>IF(ISERROR(VLOOKUP((LEFT(K5,(FIND("_",K5,1))-1)),REPROFILE!$A$5:$W$4947,23,FALSE)),"",VLOOKUP((LEFT(K5,(FIND("_",K5,1))-1)),REPROFILE!$A$5:$W$4947,23,FALSE))</f>
        <v>13.20333333333333</v>
      </c>
      <c r="L6" s="22">
        <f>IF(ISERROR(VLOOKUP((LEFT(L5,(FIND("_",L5,1))-1)),REPROFILE!$A$5:$W$4947,23,FALSE)),"",VLOOKUP((LEFT(L5,(FIND("_",L5,1))-1)),REPROFILE!$A$5:$W$4947,23,FALSE))</f>
        <v>30.5</v>
      </c>
      <c r="M6" s="22" t="str">
        <f>IF(ISERROR(VLOOKUP((LEFT(M5,(FIND("_",M5,1))-1)),REPROFILE!$A$5:$W$4947,23,FALSE)),"",VLOOKUP((LEFT(M5,(FIND("_",M5,1))-1)),REPROFILE!$A$5:$W$4947,23,FALSE))</f>
        <v/>
      </c>
      <c r="N6" s="25">
        <f>IF(ISERROR(VLOOKUP((LEFT(N5,(FIND("_",N5,1))-1)),REPROFILE!$A$5:$W$4947,23,FALSE)),"",VLOOKUP((LEFT(N5,(FIND("_",N5,1))-1)),REPROFILE!$A$5:$W$4947,23,FALSE))</f>
        <v>111.85384615384611</v>
      </c>
      <c r="O6" s="26"/>
      <c r="P6" s="197"/>
    </row>
    <row r="7" spans="1:19" ht="15.75" thickTop="1" x14ac:dyDescent="0.25">
      <c r="A7" s="27" t="str">
        <f>$B$1&amp;"C33"</f>
        <v>01C33</v>
      </c>
      <c r="B7" s="28" t="str">
        <f>$B$1&amp;"C31"</f>
        <v>01C31</v>
      </c>
      <c r="C7" s="28" t="str">
        <f>$B$1&amp;"C29"</f>
        <v>01C29</v>
      </c>
      <c r="D7" s="28" t="str">
        <f>$B$1&amp;"C27"</f>
        <v>01C27</v>
      </c>
      <c r="E7" s="28" t="str">
        <f>$B$1&amp;"C25"</f>
        <v>01C25</v>
      </c>
      <c r="F7" s="28" t="str">
        <f>$B$1&amp;"C23"</f>
        <v>01C23</v>
      </c>
      <c r="G7" s="31" t="str">
        <f>$B$1&amp;"C21"</f>
        <v>01C21</v>
      </c>
      <c r="H7" s="27" t="str">
        <f>$B$1&amp;"C13"</f>
        <v>01C13</v>
      </c>
      <c r="I7" s="28" t="str">
        <f>$B$1&amp;"C11"</f>
        <v>01C11</v>
      </c>
      <c r="J7" s="28" t="str">
        <f>$B$1&amp;"C09"</f>
        <v>01C09</v>
      </c>
      <c r="K7" s="28" t="str">
        <f>$B$1&amp;"C07"</f>
        <v>01C07</v>
      </c>
      <c r="L7" s="28" t="str">
        <f>$B$1&amp;"C05"</f>
        <v>01C05</v>
      </c>
      <c r="M7" s="28" t="str">
        <f>$B$1&amp;"C03"</f>
        <v>01C03</v>
      </c>
      <c r="N7" s="31" t="str">
        <f>$B$1&amp;"C01"</f>
        <v>01C01</v>
      </c>
      <c r="P7" s="11" t="s">
        <v>122</v>
      </c>
    </row>
    <row r="8" spans="1:19" hidden="1" x14ac:dyDescent="0.25">
      <c r="A8" s="12" t="str">
        <f t="shared" ref="A8:N8" si="1">IF((A9)="",B8-1,RIGHT(A9))</f>
        <v>2</v>
      </c>
      <c r="B8" s="13" t="str">
        <f t="shared" si="1"/>
        <v>2</v>
      </c>
      <c r="C8" s="13" t="str">
        <f t="shared" si="1"/>
        <v>2</v>
      </c>
      <c r="D8" s="13">
        <f t="shared" si="1"/>
        <v>5</v>
      </c>
      <c r="E8" s="13">
        <f t="shared" si="1"/>
        <v>6</v>
      </c>
      <c r="F8" s="13">
        <f t="shared" si="1"/>
        <v>7</v>
      </c>
      <c r="G8" s="15" t="str">
        <f t="shared" si="1"/>
        <v>8</v>
      </c>
      <c r="H8" s="12">
        <f t="shared" si="1"/>
        <v>3</v>
      </c>
      <c r="I8" s="13" t="str">
        <f t="shared" si="1"/>
        <v>4</v>
      </c>
      <c r="J8" s="13">
        <f t="shared" si="1"/>
        <v>3</v>
      </c>
      <c r="K8" s="13" t="str">
        <f t="shared" si="1"/>
        <v>4</v>
      </c>
      <c r="L8" s="13" t="str">
        <f t="shared" si="1"/>
        <v>2</v>
      </c>
      <c r="M8" s="13">
        <f t="shared" si="1"/>
        <v>3</v>
      </c>
      <c r="N8" s="15" t="str">
        <f t="shared" si="1"/>
        <v>4</v>
      </c>
      <c r="P8" s="11"/>
    </row>
    <row r="9" spans="1:19" x14ac:dyDescent="0.25">
      <c r="A9" s="16" t="str">
        <f>IF(ISNA(VLOOKUP(A7,REPROFILE!$G$1:$AB$4995,20,FALSE)),"",VLOOKUP(A7,REPROFILE!$G$1:$AB$4995,20,FALSE)&amp;"_L:"&amp;VLOOKUP(A7,REPROFILE!$G$1:$AB$4995,21,FALSE))</f>
        <v>A039_L:2</v>
      </c>
      <c r="B9" s="17" t="str">
        <f>IF(ISNA(VLOOKUP(B7,REPROFILE!$G$1:$AB$4995,20,FALSE)),"",VLOOKUP(B7,REPROFILE!$G$1:$AB$4995,20,FALSE)&amp;"_L:"&amp;VLOOKUP(B7,REPROFILE!$G$1:$AB$4995,21,FALSE))</f>
        <v>A037_L:2</v>
      </c>
      <c r="C9" s="17" t="str">
        <f>IF(ISNA(VLOOKUP(C7,REPROFILE!$G$1:$AB$4995,20,FALSE)),"",VLOOKUP(C7,REPROFILE!$G$1:$AB$4995,20,FALSE)&amp;"_L:"&amp;VLOOKUP(C7,REPROFILE!$G$1:$AB$4995,21,FALSE))</f>
        <v>A035_L:2</v>
      </c>
      <c r="D9" s="17" t="str">
        <f>IF(ISNA(VLOOKUP(D7,REPROFILE!$G$1:$AB$4995,20,FALSE)),"",VLOOKUP(D7,REPROFILE!$G$1:$AB$4995,20,FALSE)&amp;"_L:"&amp;VLOOKUP(D7,REPROFILE!$G$1:$AB$4995,21,FALSE))</f>
        <v/>
      </c>
      <c r="E9" s="17" t="str">
        <f>IF(ISNA(VLOOKUP(E7,REPROFILE!$G$1:$AB$4995,20,FALSE)),"",VLOOKUP(E7,REPROFILE!$G$1:$AB$4995,20,FALSE)&amp;"_L:"&amp;VLOOKUP(E7,REPROFILE!$G$1:$AB$4995,21,FALSE))</f>
        <v/>
      </c>
      <c r="F9" s="17" t="str">
        <f>IF(ISNA(VLOOKUP(F7,REPROFILE!$G$1:$AB$4995,20,FALSE)),"",VLOOKUP(F7,REPROFILE!$G$1:$AB$4995,20,FALSE)&amp;"_L:"&amp;VLOOKUP(F7,REPROFILE!$G$1:$AB$4995,21,FALSE))</f>
        <v/>
      </c>
      <c r="G9" s="20" t="str">
        <f>IF(ISNA(VLOOKUP(G7,REPROFILE!$G$1:$AB$4995,20,FALSE)),"",VLOOKUP(G7,REPROFILE!$G$1:$AB$4995,20,FALSE)&amp;"_L:"&amp;VLOOKUP(G7,REPROFILE!$G$1:$AB$4995,21,FALSE))</f>
        <v>A032_L:8</v>
      </c>
      <c r="H9" s="16" t="str">
        <f>IF(ISNA(VLOOKUP(H7,REPROFILE!$G$1:$AB$4995,20,FALSE)),"",VLOOKUP(H7,REPROFILE!$G$1:$AB$4995,20,FALSE)&amp;"_L:"&amp;VLOOKUP(H7,REPROFILE!$G$1:$AB$4995,21,FALSE))</f>
        <v/>
      </c>
      <c r="I9" s="17" t="str">
        <f>IF(ISNA(VLOOKUP(I7,REPROFILE!$G$1:$AB$4995,20,FALSE)),"",VLOOKUP(I7,REPROFILE!$G$1:$AB$4995,20,FALSE)&amp;"_L:"&amp;VLOOKUP(I7,REPROFILE!$G$1:$AB$4995,21,FALSE))</f>
        <v>A030_L:4</v>
      </c>
      <c r="J9" s="17" t="str">
        <f>IF(ISNA(VLOOKUP(J7,REPROFILE!$G$1:$AB$4995,20,FALSE)),"",VLOOKUP(J7,REPROFILE!$G$1:$AB$4995,20,FALSE)&amp;"_L:"&amp;VLOOKUP(J7,REPROFILE!$G$1:$AB$4995,21,FALSE))</f>
        <v/>
      </c>
      <c r="K9" s="17" t="str">
        <f>IF(ISNA(VLOOKUP(K7,REPROFILE!$G$1:$AB$4995,20,FALSE)),"",VLOOKUP(K7,REPROFILE!$G$1:$AB$4995,20,FALSE)&amp;"_L:"&amp;VLOOKUP(K7,REPROFILE!$G$1:$AB$4995,21,FALSE))</f>
        <v>A027_L:4</v>
      </c>
      <c r="L9" s="17" t="str">
        <f>IF(ISNA(VLOOKUP(L7,REPROFILE!$G$1:$AB$4995,20,FALSE)),"",VLOOKUP(L7,REPROFILE!$G$1:$AB$4995,20,FALSE)&amp;"_L:"&amp;VLOOKUP(L7,REPROFILE!$G$1:$AB$4995,21,FALSE))</f>
        <v>A026_L:2</v>
      </c>
      <c r="M9" s="17" t="str">
        <f>IF(ISNA(VLOOKUP(M7,REPROFILE!$G$1:$AB$4995,20,FALSE)),"",VLOOKUP(M7,REPROFILE!$G$1:$AB$4995,20,FALSE)&amp;"_L:"&amp;VLOOKUP(M7,REPROFILE!$G$1:$AB$4995,21,FALSE))</f>
        <v/>
      </c>
      <c r="N9" s="20" t="str">
        <f>IF(ISNA(VLOOKUP(N7,REPROFILE!$G$1:$AB$4995,20,FALSE)),"",VLOOKUP(N7,REPROFILE!$G$1:$AB$4995,20,FALSE)&amp;"_L:"&amp;VLOOKUP(N7,REPROFILE!$G$1:$AB$4995,21,FALSE))</f>
        <v>A023_L:4</v>
      </c>
      <c r="P9" s="196">
        <f>SUM(A10:N10)</f>
        <v>959.05907814407692</v>
      </c>
      <c r="S9" s="122" t="s">
        <v>3</v>
      </c>
    </row>
    <row r="10" spans="1:19" ht="15.75" thickBot="1" x14ac:dyDescent="0.3">
      <c r="A10" s="32">
        <f>IF(ISERROR(VLOOKUP((LEFT(A9,(FIND("_",A9,1))-1)),REPROFILE!$A$5:$W$4947,23,FALSE)),"",VLOOKUP((LEFT(A9,(FIND("_",A9,1))-1)),REPROFILE!$A$5:$W$4947,23,FALSE))</f>
        <v>13.170769230769231</v>
      </c>
      <c r="B10" s="33">
        <f>IF(ISERROR(VLOOKUP((LEFT(B9,(FIND("_",B9,1))-1)),REPROFILE!$A$5:$W$4947,23,FALSE)),"",VLOOKUP((LEFT(B9,(FIND("_",B9,1))-1)),REPROFILE!$A$5:$W$4947,23,FALSE))</f>
        <v>0</v>
      </c>
      <c r="C10" s="33">
        <f>IF(ISERROR(VLOOKUP((LEFT(C9,(FIND("_",C9,1))-1)),REPROFILE!$A$5:$W$4947,23,FALSE)),"",VLOOKUP((LEFT(C9,(FIND("_",C9,1))-1)),REPROFILE!$A$5:$W$4947,23,FALSE))</f>
        <v>120.80769230769221</v>
      </c>
      <c r="D10" s="33" t="str">
        <f>IF(ISERROR(VLOOKUP((LEFT(D9,(FIND("_",D9,1))-1)),REPROFILE!$A$5:$W$4947,23,FALSE)),"",VLOOKUP((LEFT(D9,(FIND("_",D9,1))-1)),REPROFILE!$A$5:$W$4947,23,FALSE))</f>
        <v/>
      </c>
      <c r="E10" s="33" t="str">
        <f>IF(ISERROR(VLOOKUP((LEFT(E9,(FIND("_",E9,1))-1)),REPROFILE!$A$5:$W$4947,23,FALSE)),"",VLOOKUP((LEFT(E9,(FIND("_",E9,1))-1)),REPROFILE!$A$5:$W$4947,23,FALSE))</f>
        <v/>
      </c>
      <c r="F10" s="33" t="str">
        <f>IF(ISERROR(VLOOKUP((LEFT(F9,(FIND("_",F9,1))-1)),REPROFILE!$A$5:$W$4947,23,FALSE)),"",VLOOKUP((LEFT(F9,(FIND("_",F9,1))-1)),REPROFILE!$A$5:$W$4947,23,FALSE))</f>
        <v/>
      </c>
      <c r="G10" s="36">
        <f>IF(ISERROR(VLOOKUP((LEFT(G9,(FIND("_",G9,1))-1)),REPROFILE!$A$5:$W$4947,23,FALSE)),"",VLOOKUP((LEFT(G9,(FIND("_",G9,1))-1)),REPROFILE!$A$5:$W$4947,23,FALSE))</f>
        <v>616.48290598290498</v>
      </c>
      <c r="H10" s="32" t="str">
        <f>IF(ISERROR(VLOOKUP((LEFT(H9,(FIND("_",H9,1))-1)),REPROFILE!$A$5:$W$4947,23,FALSE)),"",VLOOKUP((LEFT(H9,(FIND("_",H9,1))-1)),REPROFILE!$A$5:$W$4947,23,FALSE))</f>
        <v/>
      </c>
      <c r="I10" s="33">
        <f>IF(ISERROR(VLOOKUP((LEFT(I9,(FIND("_",I9,1))-1)),REPROFILE!$A$5:$W$4947,23,FALSE)),"",VLOOKUP((LEFT(I9,(FIND("_",I9,1))-1)),REPROFILE!$A$5:$W$4947,23,FALSE))</f>
        <v>79.804761904761904</v>
      </c>
      <c r="J10" s="33" t="str">
        <f>IF(ISERROR(VLOOKUP((LEFT(J9,(FIND("_",J9,1))-1)),REPROFILE!$A$5:$W$4947,23,FALSE)),"",VLOOKUP((LEFT(J9,(FIND("_",J9,1))-1)),REPROFILE!$A$5:$W$4947,23,FALSE))</f>
        <v/>
      </c>
      <c r="K10" s="33">
        <f>IF(ISERROR(VLOOKUP((LEFT(K9,(FIND("_",K9,1))-1)),REPROFILE!$A$5:$W$4947,23,FALSE)),"",VLOOKUP((LEFT(K9,(FIND("_",K9,1))-1)),REPROFILE!$A$5:$W$4947,23,FALSE))</f>
        <v>47.115384615384599</v>
      </c>
      <c r="L10" s="33">
        <f>IF(ISERROR(VLOOKUP((LEFT(L9,(FIND("_",L9,1))-1)),REPROFILE!$A$5:$W$4947,23,FALSE)),"",VLOOKUP((LEFT(L9,(FIND("_",L9,1))-1)),REPROFILE!$A$5:$W$4947,23,FALSE))</f>
        <v>11.408333333333331</v>
      </c>
      <c r="M10" s="33" t="str">
        <f>IF(ISERROR(VLOOKUP((LEFT(M9,(FIND("_",M9,1))-1)),REPROFILE!$A$5:$W$4947,23,FALSE)),"",VLOOKUP((LEFT(M9,(FIND("_",M9,1))-1)),REPROFILE!$A$5:$W$4947,23,FALSE))</f>
        <v/>
      </c>
      <c r="N10" s="36">
        <f>IF(ISERROR(VLOOKUP((LEFT(N9,(FIND("_",N9,1))-1)),REPROFILE!$A$5:$W$4947,23,FALSE)),"",VLOOKUP((LEFT(N9,(FIND("_",N9,1))-1)),REPROFILE!$A$5:$W$4947,23,FALSE))</f>
        <v>70.269230769230703</v>
      </c>
      <c r="O10" s="26"/>
      <c r="P10" s="197"/>
    </row>
    <row r="11" spans="1:19" x14ac:dyDescent="0.25">
      <c r="A11" s="179"/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P11" s="56"/>
    </row>
    <row r="12" spans="1:19" x14ac:dyDescent="0.25">
      <c r="A12" s="179"/>
      <c r="B12" s="179"/>
      <c r="C12" s="179"/>
      <c r="D12" s="179"/>
      <c r="E12" s="179"/>
      <c r="F12" s="179"/>
      <c r="G12" s="179"/>
      <c r="H12" s="179"/>
      <c r="I12" s="179"/>
      <c r="J12" s="179"/>
      <c r="K12" s="179"/>
      <c r="L12" s="179"/>
      <c r="M12" s="179"/>
      <c r="N12" s="179"/>
      <c r="P12" s="56"/>
    </row>
    <row r="13" spans="1:19" ht="15.75" thickBot="1" x14ac:dyDescent="0.3">
      <c r="A13" s="204"/>
      <c r="B13" s="204"/>
      <c r="C13" s="204"/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P13" s="56"/>
    </row>
    <row r="14" spans="1:19" x14ac:dyDescent="0.25">
      <c r="A14" s="6" t="str">
        <f>$B$1&amp;"A34"</f>
        <v>01A34</v>
      </c>
      <c r="B14" s="7" t="str">
        <f>$B$1&amp;"A32"</f>
        <v>01A32</v>
      </c>
      <c r="C14" s="7" t="str">
        <f>$B$1&amp;"A30"</f>
        <v>01A30</v>
      </c>
      <c r="D14" s="7" t="str">
        <f>$B$1&amp;"A28"</f>
        <v>01A28</v>
      </c>
      <c r="E14" s="7" t="str">
        <f>$B$1&amp;"A26"</f>
        <v>01A26</v>
      </c>
      <c r="F14" s="7" t="str">
        <f>$B$1&amp;"A24"</f>
        <v>01A24</v>
      </c>
      <c r="G14" s="10" t="str">
        <f>$B$1&amp;"A22"</f>
        <v>01A22</v>
      </c>
      <c r="H14" s="6" t="str">
        <f>$B$1&amp;"A14"</f>
        <v>01A14</v>
      </c>
      <c r="I14" s="7" t="str">
        <f>$B$1&amp;"A12"</f>
        <v>01A12</v>
      </c>
      <c r="J14" s="7" t="str">
        <f>$B$1&amp;"A10"</f>
        <v>01A10</v>
      </c>
      <c r="K14" s="7" t="str">
        <f>$B$1&amp;"A08"</f>
        <v>01A08</v>
      </c>
      <c r="L14" s="7" t="str">
        <f>$B$1&amp;"A06"</f>
        <v>01A06</v>
      </c>
      <c r="M14" s="7" t="str">
        <f>$B$1&amp;"A04"</f>
        <v>01A04</v>
      </c>
      <c r="N14" s="10" t="str">
        <f>$B$1&amp;"A02"</f>
        <v>01A02</v>
      </c>
      <c r="P14" s="11" t="s">
        <v>123</v>
      </c>
    </row>
    <row r="15" spans="1:19" hidden="1" x14ac:dyDescent="0.25">
      <c r="A15" s="12">
        <f t="shared" ref="A15:N15" si="2">IF((A16)="",B15-1,RIGHT(A16))</f>
        <v>1</v>
      </c>
      <c r="B15" s="13" t="str">
        <f t="shared" si="2"/>
        <v>2</v>
      </c>
      <c r="C15" s="13">
        <f t="shared" si="2"/>
        <v>3</v>
      </c>
      <c r="D15" s="13" t="str">
        <f t="shared" si="2"/>
        <v>4</v>
      </c>
      <c r="E15" s="13" t="str">
        <f t="shared" si="2"/>
        <v>2</v>
      </c>
      <c r="F15" s="13" t="str">
        <f t="shared" si="2"/>
        <v>2</v>
      </c>
      <c r="G15" s="15" t="str">
        <f t="shared" si="2"/>
        <v>2</v>
      </c>
      <c r="H15" s="12">
        <f t="shared" si="2"/>
        <v>2</v>
      </c>
      <c r="I15" s="13">
        <f t="shared" si="2"/>
        <v>3</v>
      </c>
      <c r="J15" s="13" t="str">
        <f t="shared" si="2"/>
        <v>4</v>
      </c>
      <c r="K15" s="13" t="str">
        <f t="shared" si="2"/>
        <v>2</v>
      </c>
      <c r="L15" s="13" t="str">
        <f t="shared" si="2"/>
        <v>2</v>
      </c>
      <c r="M15" s="13" t="str">
        <f t="shared" si="2"/>
        <v>2</v>
      </c>
      <c r="N15" s="15" t="str">
        <f t="shared" si="2"/>
        <v>2</v>
      </c>
      <c r="P15" s="11"/>
    </row>
    <row r="16" spans="1:19" x14ac:dyDescent="0.25">
      <c r="A16" s="16" t="str">
        <f>IF(ISNA(VLOOKUP(A14,REPROFILE!$G$1:$AB$4995,20,FALSE)),"",VLOOKUP(A14,REPROFILE!$G$1:$AB$4995,20,FALSE)&amp;"_L:"&amp;VLOOKUP(A14,REPROFILE!$G$1:$AB$4995,21,FALSE))</f>
        <v/>
      </c>
      <c r="B16" s="17" t="str">
        <f>IF(ISNA(VLOOKUP(B14,REPROFILE!$G$1:$AB$4995,20,FALSE)),"",VLOOKUP(B14,REPROFILE!$G$1:$AB$4995,20,FALSE)&amp;"_L:"&amp;VLOOKUP(B14,REPROFILE!$G$1:$AB$4995,21,FALSE))</f>
        <v>A010_L:2</v>
      </c>
      <c r="C16" s="17" t="str">
        <f>IF(ISNA(VLOOKUP(C14,REPROFILE!$G$1:$AB$4995,20,FALSE)),"",VLOOKUP(C14,REPROFILE!$G$1:$AB$4995,20,FALSE)&amp;"_L:"&amp;VLOOKUP(C14,REPROFILE!$G$1:$AB$4995,21,FALSE))</f>
        <v/>
      </c>
      <c r="D16" s="17" t="str">
        <f>IF(ISNA(VLOOKUP(D14,REPROFILE!$G$1:$AB$4995,20,FALSE)),"",VLOOKUP(D14,REPROFILE!$G$1:$AB$4995,20,FALSE)&amp;"_L:"&amp;VLOOKUP(D14,REPROFILE!$G$1:$AB$4995,21,FALSE))</f>
        <v>A009_L:4</v>
      </c>
      <c r="E16" s="17" t="str">
        <f>IF(ISNA(VLOOKUP(E14,REPROFILE!$G$1:$AB$4995,20,FALSE)),"",VLOOKUP(E14,REPROFILE!$G$1:$AB$4995,20,FALSE)&amp;"_L:"&amp;VLOOKUP(E14,REPROFILE!$G$1:$AB$4995,21,FALSE))</f>
        <v>A008_L:2</v>
      </c>
      <c r="F16" s="17" t="str">
        <f>IF(ISNA(VLOOKUP(F14,REPROFILE!$G$1:$AB$4995,20,FALSE)),"",VLOOKUP(F14,REPROFILE!$G$1:$AB$4995,20,FALSE)&amp;"_L:"&amp;VLOOKUP(F14,REPROFILE!$G$1:$AB$4995,21,FALSE))</f>
        <v>A007_L:2</v>
      </c>
      <c r="G16" s="20" t="str">
        <f>IF(ISNA(VLOOKUP(G14,REPROFILE!$G$1:$AB$4995,20,FALSE)),"",VLOOKUP(G14,REPROFILE!$G$1:$AB$4995,20,FALSE)&amp;"_L:"&amp;VLOOKUP(G14,REPROFILE!$G$1:$AB$4995,21,FALSE))</f>
        <v>A006_L:2</v>
      </c>
      <c r="H16" s="16" t="str">
        <f>IF(ISNA(VLOOKUP(H14,REPROFILE!$G$1:$AB$4995,20,FALSE)),"",VLOOKUP(H14,REPROFILE!$G$1:$AB$4995,20,FALSE)&amp;"_L:"&amp;VLOOKUP(H14,REPROFILE!$G$1:$AB$4995,21,FALSE))</f>
        <v/>
      </c>
      <c r="I16" s="17" t="str">
        <f>IF(ISNA(VLOOKUP(I14,REPROFILE!$G$1:$AB$4995,20,FALSE)),"",VLOOKUP(I14,REPROFILE!$G$1:$AB$4995,20,FALSE)&amp;"_L:"&amp;VLOOKUP(I14,REPROFILE!$G$1:$AB$4995,21,FALSE))</f>
        <v/>
      </c>
      <c r="J16" s="17" t="str">
        <f>IF(ISNA(VLOOKUP(J14,REPROFILE!$G$1:$AB$4995,20,FALSE)),"",VLOOKUP(J14,REPROFILE!$G$1:$AB$4995,20,FALSE)&amp;"_L:"&amp;VLOOKUP(J14,REPROFILE!$G$1:$AB$4995,21,FALSE))</f>
        <v>A005_L:4</v>
      </c>
      <c r="K16" s="17" t="str">
        <f>IF(ISNA(VLOOKUP(K14,REPROFILE!$G$1:$AB$4995,20,FALSE)),"",VLOOKUP(K14,REPROFILE!$G$1:$AB$4995,20,FALSE)&amp;"_L:"&amp;VLOOKUP(K14,REPROFILE!$G$1:$AB$4995,21,FALSE))</f>
        <v>A004_L:2</v>
      </c>
      <c r="L16" s="17" t="str">
        <f>IF(ISNA(VLOOKUP(L14,REPROFILE!$G$1:$AB$4995,20,FALSE)),"",VLOOKUP(L14,REPROFILE!$G$1:$AB$4995,20,FALSE)&amp;"_L:"&amp;VLOOKUP(L14,REPROFILE!$G$1:$AB$4995,21,FALSE))</f>
        <v>A003_L:2</v>
      </c>
      <c r="M16" s="17" t="str">
        <f>IF(ISNA(VLOOKUP(M14,REPROFILE!$G$1:$AB$4995,20,FALSE)),"",VLOOKUP(M14,REPROFILE!$G$1:$AB$4995,20,FALSE)&amp;"_L:"&amp;VLOOKUP(M14,REPROFILE!$G$1:$AB$4995,21,FALSE))</f>
        <v>A002_L:2</v>
      </c>
      <c r="N16" s="20" t="str">
        <f>IF(ISNA(VLOOKUP(N14,REPROFILE!$G$1:$AB$4995,20,FALSE)),"",VLOOKUP(N14,REPROFILE!$G$1:$AB$4995,20,FALSE)&amp;"_L:"&amp;VLOOKUP(N14,REPROFILE!$G$1:$AB$4995,21,FALSE))</f>
        <v>A001_L:2</v>
      </c>
      <c r="P16" s="196">
        <f>SUM(A17:N17)</f>
        <v>250.87125699624531</v>
      </c>
    </row>
    <row r="17" spans="1:16" ht="15.75" thickBot="1" x14ac:dyDescent="0.3">
      <c r="A17" s="21" t="str">
        <f>IF(ISERROR(VLOOKUP((LEFT(A16,(FIND("_",A16,1))-1)),REPROFILE!$A$5:$W$4947,23,FALSE)),"",VLOOKUP((LEFT(A16,(FIND("_",A16,1))-1)),REPROFILE!$A$5:$W$4947,23,FALSE))</f>
        <v/>
      </c>
      <c r="B17" s="22">
        <f>IF(ISERROR(VLOOKUP((LEFT(B16,(FIND("_",B16,1))-1)),REPROFILE!$A$5:$W$4947,23,FALSE)),"",VLOOKUP((LEFT(B16,(FIND("_",B16,1))-1)),REPROFILE!$A$5:$W$4947,23,FALSE))</f>
        <v>24</v>
      </c>
      <c r="C17" s="22" t="str">
        <f>IF(ISERROR(VLOOKUP((LEFT(C16,(FIND("_",C16,1))-1)),REPROFILE!$A$5:$W$4947,23,FALSE)),"",VLOOKUP((LEFT(C16,(FIND("_",C16,1))-1)),REPROFILE!$A$5:$W$4947,23,FALSE))</f>
        <v/>
      </c>
      <c r="D17" s="22">
        <f>IF(ISERROR(VLOOKUP((LEFT(D16,(FIND("_",D16,1))-1)),REPROFILE!$A$5:$W$4947,23,FALSE)),"",VLOOKUP((LEFT(D16,(FIND("_",D16,1))-1)),REPROFILE!$A$5:$W$4947,23,FALSE))</f>
        <v>34.099358974358964</v>
      </c>
      <c r="E17" s="22">
        <f>IF(ISERROR(VLOOKUP((LEFT(E16,(FIND("_",E16,1))-1)),REPROFILE!$A$5:$W$4947,23,FALSE)),"",VLOOKUP((LEFT(E16,(FIND("_",E16,1))-1)),REPROFILE!$A$5:$W$4947,23,FALSE))</f>
        <v>10.44456868455722</v>
      </c>
      <c r="F17" s="22">
        <f>IF(ISERROR(VLOOKUP((LEFT(F16,(FIND("_",F16,1))-1)),REPROFILE!$A$5:$W$4947,23,FALSE)),"",VLOOKUP((LEFT(F16,(FIND("_",F16,1))-1)),REPROFILE!$A$5:$W$4947,23,FALSE))</f>
        <v>5.24</v>
      </c>
      <c r="G17" s="25">
        <f>IF(ISERROR(VLOOKUP((LEFT(G16,(FIND("_",G16,1))-1)),REPROFILE!$A$5:$W$4947,23,FALSE)),"",VLOOKUP((LEFT(G16,(FIND("_",G16,1))-1)),REPROFILE!$A$5:$W$4947,23,FALSE))</f>
        <v>10.61538461538461</v>
      </c>
      <c r="H17" s="21" t="str">
        <f>IF(ISERROR(VLOOKUP((LEFT(H16,(FIND("_",H16,1))-1)),REPROFILE!$A$5:$W$4947,23,FALSE)),"",VLOOKUP((LEFT(H16,(FIND("_",H16,1))-1)),REPROFILE!$A$5:$W$4947,23,FALSE))</f>
        <v/>
      </c>
      <c r="I17" s="22" t="str">
        <f>IF(ISERROR(VLOOKUP((LEFT(I16,(FIND("_",I16,1))-1)),REPROFILE!$A$5:$W$4947,23,FALSE)),"",VLOOKUP((LEFT(I16,(FIND("_",I16,1))-1)),REPROFILE!$A$5:$W$4947,23,FALSE))</f>
        <v/>
      </c>
      <c r="J17" s="22">
        <f>IF(ISERROR(VLOOKUP((LEFT(J16,(FIND("_",J16,1))-1)),REPROFILE!$A$5:$W$4947,23,FALSE)),"",VLOOKUP((LEFT(J16,(FIND("_",J16,1))-1)),REPROFILE!$A$5:$W$4947,23,FALSE))</f>
        <v>122.57692307692301</v>
      </c>
      <c r="K17" s="22">
        <f>IF(ISERROR(VLOOKUP((LEFT(K16,(FIND("_",K16,1))-1)),REPROFILE!$A$5:$W$4947,23,FALSE)),"",VLOOKUP((LEFT(K16,(FIND("_",K16,1))-1)),REPROFILE!$A$5:$W$4947,23,FALSE))</f>
        <v>5.8076923076923004</v>
      </c>
      <c r="L17" s="22">
        <f>IF(ISERROR(VLOOKUP((LEFT(L16,(FIND("_",L16,1))-1)),REPROFILE!$A$5:$W$4947,23,FALSE)),"",VLOOKUP((LEFT(L16,(FIND("_",L16,1))-1)),REPROFILE!$A$5:$W$4947,23,FALSE))</f>
        <v>20.692307692307601</v>
      </c>
      <c r="M17" s="22">
        <f>IF(ISERROR(VLOOKUP((LEFT(M16,(FIND("_",M16,1))-1)),REPROFILE!$A$5:$W$4947,23,FALSE)),"",VLOOKUP((LEFT(M16,(FIND("_",M16,1))-1)),REPROFILE!$A$5:$W$4947,23,FALSE))</f>
        <v>14.440476190476179</v>
      </c>
      <c r="N17" s="25">
        <f>IF(ISERROR(VLOOKUP((LEFT(N16,(FIND("_",N16,1))-1)),REPROFILE!$A$5:$W$4947,23,FALSE)),"",VLOOKUP((LEFT(N16,(FIND("_",N16,1))-1)),REPROFILE!$A$5:$W$4947,23,FALSE))</f>
        <v>2.9545454545454501</v>
      </c>
      <c r="O17" s="26"/>
      <c r="P17" s="197"/>
    </row>
    <row r="18" spans="1:16" ht="15.75" thickTop="1" x14ac:dyDescent="0.25">
      <c r="A18" s="27" t="str">
        <f>$B$1&amp;"B34"</f>
        <v>01B34</v>
      </c>
      <c r="B18" s="28" t="str">
        <f>$B$1&amp;"B32"</f>
        <v>01B32</v>
      </c>
      <c r="C18" s="28" t="str">
        <f>$B$1&amp;"B30"</f>
        <v>01B30</v>
      </c>
      <c r="D18" s="28" t="str">
        <f>$B$1&amp;"B28"</f>
        <v>01B28</v>
      </c>
      <c r="E18" s="28" t="str">
        <f>$B$1&amp;"B26"</f>
        <v>01B26</v>
      </c>
      <c r="F18" s="28" t="str">
        <f>$B$1&amp;"B24"</f>
        <v>01B24</v>
      </c>
      <c r="G18" s="31" t="str">
        <f>$B$1&amp;"B22"</f>
        <v>01B22</v>
      </c>
      <c r="H18" s="27" t="str">
        <f>$B$1&amp;"B14"</f>
        <v>01B14</v>
      </c>
      <c r="I18" s="28" t="str">
        <f>$B$1&amp;"B12"</f>
        <v>01B12</v>
      </c>
      <c r="J18" s="28" t="str">
        <f>$B$1&amp;"B10"</f>
        <v>01B10</v>
      </c>
      <c r="K18" s="28" t="str">
        <f>$B$1&amp;"B08"</f>
        <v>01B08</v>
      </c>
      <c r="L18" s="28" t="str">
        <f>$B$1&amp;"B06"</f>
        <v>01B06</v>
      </c>
      <c r="M18" s="28" t="str">
        <f>$B$1&amp;"B04"</f>
        <v>01B04</v>
      </c>
      <c r="N18" s="31" t="str">
        <f>$B$1&amp;"B02"</f>
        <v>01B02</v>
      </c>
      <c r="P18" s="11" t="s">
        <v>124</v>
      </c>
    </row>
    <row r="19" spans="1:16" hidden="1" x14ac:dyDescent="0.25">
      <c r="A19" s="12" t="str">
        <f t="shared" ref="A19:N19" si="3">IF((A20)="",B19-1,RIGHT(A20))</f>
        <v>2</v>
      </c>
      <c r="B19" s="13" t="str">
        <f t="shared" si="3"/>
        <v>2</v>
      </c>
      <c r="C19" s="13" t="str">
        <f t="shared" si="3"/>
        <v>2</v>
      </c>
      <c r="D19" s="13">
        <f t="shared" si="3"/>
        <v>3</v>
      </c>
      <c r="E19" s="13" t="str">
        <f t="shared" si="3"/>
        <v>4</v>
      </c>
      <c r="F19" s="13">
        <f t="shared" si="3"/>
        <v>3</v>
      </c>
      <c r="G19" s="15" t="str">
        <f t="shared" si="3"/>
        <v>4</v>
      </c>
      <c r="H19" s="12" t="str">
        <f t="shared" si="3"/>
        <v>2</v>
      </c>
      <c r="I19" s="13" t="str">
        <f t="shared" si="3"/>
        <v>2</v>
      </c>
      <c r="J19" s="13" t="str">
        <f t="shared" si="3"/>
        <v>2</v>
      </c>
      <c r="K19" s="13" t="str">
        <f t="shared" si="3"/>
        <v>2</v>
      </c>
      <c r="L19" s="13">
        <f t="shared" si="3"/>
        <v>3</v>
      </c>
      <c r="M19" s="13" t="str">
        <f t="shared" si="3"/>
        <v>4</v>
      </c>
      <c r="N19" s="15" t="str">
        <f t="shared" si="3"/>
        <v>2</v>
      </c>
      <c r="P19" s="11"/>
    </row>
    <row r="20" spans="1:16" x14ac:dyDescent="0.25">
      <c r="A20" s="16" t="str">
        <f>IF(ISNA(VLOOKUP(A18,REPROFILE!$G$1:$AB$4995,20,FALSE)),"",VLOOKUP(A18,REPROFILE!$G$1:$AB$4995,20,FALSE)&amp;"_L:"&amp;VLOOKUP(A18,REPROFILE!$G$1:$AB$4995,21,FALSE))</f>
        <v>A022_L:2</v>
      </c>
      <c r="B20" s="17" t="str">
        <f>IF(ISNA(VLOOKUP(B18,REPROFILE!$G$1:$AB$4995,20,FALSE)),"",VLOOKUP(B18,REPROFILE!$G$1:$AB$4995,20,FALSE)&amp;"_L:"&amp;VLOOKUP(B18,REPROFILE!$G$1:$AB$4995,21,FALSE))</f>
        <v>A021_L:2</v>
      </c>
      <c r="C20" s="17" t="str">
        <f>IF(ISNA(VLOOKUP(C18,REPROFILE!$G$1:$AB$4995,20,FALSE)),"",VLOOKUP(C18,REPROFILE!$G$1:$AB$4995,20,FALSE)&amp;"_L:"&amp;VLOOKUP(C18,REPROFILE!$G$1:$AB$4995,21,FALSE))</f>
        <v>A020_L:2</v>
      </c>
      <c r="D20" s="17" t="str">
        <f>IF(ISNA(VLOOKUP(D18,REPROFILE!$G$1:$AB$4995,20,FALSE)),"",VLOOKUP(D18,REPROFILE!$G$1:$AB$4995,20,FALSE)&amp;"_L:"&amp;VLOOKUP(D18,REPROFILE!$G$1:$AB$4995,21,FALSE))</f>
        <v/>
      </c>
      <c r="E20" s="17" t="str">
        <f>IF(ISNA(VLOOKUP(E18,REPROFILE!$G$1:$AB$4995,20,FALSE)),"",VLOOKUP(E18,REPROFILE!$G$1:$AB$4995,20,FALSE)&amp;"_L:"&amp;VLOOKUP(E18,REPROFILE!$G$1:$AB$4995,21,FALSE))</f>
        <v>A019_L:4</v>
      </c>
      <c r="F20" s="17" t="str">
        <f>IF(ISNA(VLOOKUP(F18,REPROFILE!$G$1:$AB$4995,20,FALSE)),"",VLOOKUP(F18,REPROFILE!$G$1:$AB$4995,20,FALSE)&amp;"_L:"&amp;VLOOKUP(F18,REPROFILE!$G$1:$AB$4995,21,FALSE))</f>
        <v/>
      </c>
      <c r="G20" s="20" t="str">
        <f>IF(ISNA(VLOOKUP(G18,REPROFILE!$G$1:$AB$4995,20,FALSE)),"",VLOOKUP(G18,REPROFILE!$G$1:$AB$4995,20,FALSE)&amp;"_L:"&amp;VLOOKUP(G18,REPROFILE!$G$1:$AB$4995,21,FALSE))</f>
        <v>A018_L:4</v>
      </c>
      <c r="H20" s="16" t="str">
        <f>IF(ISNA(VLOOKUP(H18,REPROFILE!$G$1:$AB$4995,20,FALSE)),"",VLOOKUP(H18,REPROFILE!$G$1:$AB$4995,20,FALSE)&amp;"_L:"&amp;VLOOKUP(H18,REPROFILE!$G$1:$AB$4995,21,FALSE))</f>
        <v>A017_L:2</v>
      </c>
      <c r="I20" s="17" t="str">
        <f>IF(ISNA(VLOOKUP(I18,REPROFILE!$G$1:$AB$4995,20,FALSE)),"",VLOOKUP(I18,REPROFILE!$G$1:$AB$4995,20,FALSE)&amp;"_L:"&amp;VLOOKUP(I18,REPROFILE!$G$1:$AB$4995,21,FALSE))</f>
        <v>A016_L:2</v>
      </c>
      <c r="J20" s="17" t="str">
        <f>IF(ISNA(VLOOKUP(J18,REPROFILE!$G$1:$AB$4995,20,FALSE)),"",VLOOKUP(J18,REPROFILE!$G$1:$AB$4995,20,FALSE)&amp;"_L:"&amp;VLOOKUP(J18,REPROFILE!$G$1:$AB$4995,21,FALSE))</f>
        <v>A015_L:2</v>
      </c>
      <c r="K20" s="17" t="str">
        <f>IF(ISNA(VLOOKUP(K18,REPROFILE!$G$1:$AB$4995,20,FALSE)),"",VLOOKUP(K18,REPROFILE!$G$1:$AB$4995,20,FALSE)&amp;"_L:"&amp;VLOOKUP(K18,REPROFILE!$G$1:$AB$4995,21,FALSE))</f>
        <v>A014_L:2</v>
      </c>
      <c r="L20" s="17" t="str">
        <f>IF(ISNA(VLOOKUP(L18,REPROFILE!$G$1:$AB$4995,20,FALSE)),"",VLOOKUP(L18,REPROFILE!$G$1:$AB$4995,20,FALSE)&amp;"_L:"&amp;VLOOKUP(L18,REPROFILE!$G$1:$AB$4995,21,FALSE))</f>
        <v/>
      </c>
      <c r="M20" s="17" t="str">
        <f>IF(ISNA(VLOOKUP(M18,REPROFILE!$G$1:$AB$4995,20,FALSE)),"",VLOOKUP(M18,REPROFILE!$G$1:$AB$4995,20,FALSE)&amp;"_L:"&amp;VLOOKUP(M18,REPROFILE!$G$1:$AB$4995,21,FALSE))</f>
        <v>A013_L:4</v>
      </c>
      <c r="N20" s="20" t="str">
        <f>IF(ISNA(VLOOKUP(N18,REPROFILE!$G$1:$AB$4995,20,FALSE)),"",VLOOKUP(N18,REPROFILE!$G$1:$AB$4995,20,FALSE)&amp;"_L:"&amp;VLOOKUP(N18,REPROFILE!$G$1:$AB$4995,21,FALSE))</f>
        <v>A012_L:2</v>
      </c>
      <c r="P20" s="196">
        <f>SUM(A21:N21)</f>
        <v>636.71311036789211</v>
      </c>
    </row>
    <row r="21" spans="1:16" ht="15.75" thickBot="1" x14ac:dyDescent="0.3">
      <c r="A21" s="21">
        <f>IF(ISERROR(VLOOKUP((LEFT(A20,(FIND("_",A20,1))-1)),REPROFILE!$A$5:$W$4947,23,FALSE)),"",VLOOKUP((LEFT(A20,(FIND("_",A20,1))-1)),REPROFILE!$A$5:$W$4947,23,FALSE))</f>
        <v>24.606956521739132</v>
      </c>
      <c r="B21" s="22">
        <f>IF(ISERROR(VLOOKUP((LEFT(B20,(FIND("_",B20,1))-1)),REPROFILE!$A$5:$W$4947,23,FALSE)),"",VLOOKUP((LEFT(B20,(FIND("_",B20,1))-1)),REPROFILE!$A$5:$W$4947,23,FALSE))</f>
        <v>80.653846153846075</v>
      </c>
      <c r="C21" s="22">
        <f>IF(ISERROR(VLOOKUP((LEFT(C20,(FIND("_",C20,1))-1)),REPROFILE!$A$5:$W$4947,23,FALSE)),"",VLOOKUP((LEFT(C20,(FIND("_",C20,1))-1)),REPROFILE!$A$5:$W$4947,23,FALSE))</f>
        <v>18.600000000000001</v>
      </c>
      <c r="D21" s="22" t="str">
        <f>IF(ISERROR(VLOOKUP((LEFT(D20,(FIND("_",D20,1))-1)),REPROFILE!$A$5:$W$4947,23,FALSE)),"",VLOOKUP((LEFT(D20,(FIND("_",D20,1))-1)),REPROFILE!$A$5:$W$4947,23,FALSE))</f>
        <v/>
      </c>
      <c r="E21" s="22">
        <f>IF(ISERROR(VLOOKUP((LEFT(E20,(FIND("_",E20,1))-1)),REPROFILE!$A$5:$W$4947,23,FALSE)),"",VLOOKUP((LEFT(E20,(FIND("_",E20,1))-1)),REPROFILE!$A$5:$W$4947,23,FALSE))</f>
        <v>109.4999999999999</v>
      </c>
      <c r="F21" s="22" t="str">
        <f>IF(ISERROR(VLOOKUP((LEFT(F20,(FIND("_",F20,1))-1)),REPROFILE!$A$5:$W$4947,23,FALSE)),"",VLOOKUP((LEFT(F20,(FIND("_",F20,1))-1)),REPROFILE!$A$5:$W$4947,23,FALSE))</f>
        <v/>
      </c>
      <c r="G21" s="25">
        <f>IF(ISERROR(VLOOKUP((LEFT(G20,(FIND("_",G20,1))-1)),REPROFILE!$A$5:$W$4947,23,FALSE)),"",VLOOKUP((LEFT(G20,(FIND("_",G20,1))-1)),REPROFILE!$A$5:$W$4947,23,FALSE))</f>
        <v>168.9999999999996</v>
      </c>
      <c r="H21" s="21">
        <f>IF(ISERROR(VLOOKUP((LEFT(H20,(FIND("_",H20,1))-1)),REPROFILE!$A$5:$W$4947,23,FALSE)),"",VLOOKUP((LEFT(H20,(FIND("_",H20,1))-1)),REPROFILE!$A$5:$W$4947,23,FALSE))</f>
        <v>32.74</v>
      </c>
      <c r="I21" s="22">
        <f>IF(ISERROR(VLOOKUP((LEFT(I20,(FIND("_",I20,1))-1)),REPROFILE!$A$5:$W$4947,23,FALSE)),"",VLOOKUP((LEFT(I20,(FIND("_",I20,1))-1)),REPROFILE!$A$5:$W$4947,23,FALSE))</f>
        <v>21.7030769230769</v>
      </c>
      <c r="J21" s="22">
        <f>IF(ISERROR(VLOOKUP((LEFT(J20,(FIND("_",J20,1))-1)),REPROFILE!$A$5:$W$4947,23,FALSE)),"",VLOOKUP((LEFT(J20,(FIND("_",J20,1))-1)),REPROFILE!$A$5:$W$4947,23,FALSE))</f>
        <v>98.093846153846002</v>
      </c>
      <c r="K21" s="22">
        <f>IF(ISERROR(VLOOKUP((LEFT(K20,(FIND("_",K20,1))-1)),REPROFILE!$A$5:$W$4947,23,FALSE)),"",VLOOKUP((LEFT(K20,(FIND("_",K20,1))-1)),REPROFILE!$A$5:$W$4947,23,FALSE))</f>
        <v>25.115384615384599</v>
      </c>
      <c r="L21" s="22" t="str">
        <f>IF(ISERROR(VLOOKUP((LEFT(L20,(FIND("_",L20,1))-1)),REPROFILE!$A$5:$W$4947,23,FALSE)),"",VLOOKUP((LEFT(L20,(FIND("_",L20,1))-1)),REPROFILE!$A$5:$W$4947,23,FALSE))</f>
        <v/>
      </c>
      <c r="M21" s="22">
        <f>IF(ISERROR(VLOOKUP((LEFT(M20,(FIND("_",M20,1))-1)),REPROFILE!$A$5:$W$4947,23,FALSE)),"",VLOOKUP((LEFT(M20,(FIND("_",M20,1))-1)),REPROFILE!$A$5:$W$4947,23,FALSE))</f>
        <v>39.930769230769201</v>
      </c>
      <c r="N21" s="25">
        <f>IF(ISERROR(VLOOKUP((LEFT(N20,(FIND("_",N20,1))-1)),REPROFILE!$A$5:$W$4947,23,FALSE)),"",VLOOKUP((LEFT(N20,(FIND("_",N20,1))-1)),REPROFILE!$A$5:$W$4947,23,FALSE))</f>
        <v>16.769230769230699</v>
      </c>
      <c r="O21" s="26"/>
      <c r="P21" s="197"/>
    </row>
    <row r="22" spans="1:16" ht="15.75" thickTop="1" x14ac:dyDescent="0.25">
      <c r="A22" s="27" t="str">
        <f>$B$1&amp;"C34"</f>
        <v>01C34</v>
      </c>
      <c r="B22" s="28" t="str">
        <f>$B$1&amp;"C32"</f>
        <v>01C32</v>
      </c>
      <c r="C22" s="28" t="str">
        <f>$B$1&amp;"C30"</f>
        <v>01C30</v>
      </c>
      <c r="D22" s="28" t="str">
        <f>$B$1&amp;"C28"</f>
        <v>01C28</v>
      </c>
      <c r="E22" s="28" t="str">
        <f>$B$1&amp;"C26"</f>
        <v>01C26</v>
      </c>
      <c r="F22" s="28" t="str">
        <f>$B$1&amp;"C24"</f>
        <v>01C24</v>
      </c>
      <c r="G22" s="31" t="str">
        <f>$B$1&amp;"C22"</f>
        <v>01C22</v>
      </c>
      <c r="H22" s="27" t="str">
        <f>$B$1&amp;"C14"</f>
        <v>01C14</v>
      </c>
      <c r="I22" s="28" t="str">
        <f>$B$1&amp;"C12"</f>
        <v>01C12</v>
      </c>
      <c r="J22" s="28" t="str">
        <f>$B$1&amp;"C10"</f>
        <v>01C10</v>
      </c>
      <c r="K22" s="28" t="str">
        <f>$B$1&amp;"C08"</f>
        <v>01C08</v>
      </c>
      <c r="L22" s="28" t="str">
        <f>$B$1&amp;"C06"</f>
        <v>01C06</v>
      </c>
      <c r="M22" s="28" t="str">
        <f>$B$1&amp;"C04"</f>
        <v>01C04</v>
      </c>
      <c r="N22" s="31" t="str">
        <f>$B$1&amp;"C02"</f>
        <v>01C02</v>
      </c>
      <c r="P22" s="11" t="s">
        <v>122</v>
      </c>
    </row>
    <row r="23" spans="1:16" hidden="1" x14ac:dyDescent="0.25">
      <c r="A23" s="12" t="str">
        <f t="shared" ref="A23:N23" si="4">IF((A24)="",B23-1,RIGHT(A24))</f>
        <v>2</v>
      </c>
      <c r="B23" s="13" t="str">
        <f t="shared" si="4"/>
        <v>2</v>
      </c>
      <c r="C23" s="13">
        <f t="shared" si="4"/>
        <v>2</v>
      </c>
      <c r="D23" s="13">
        <f t="shared" si="4"/>
        <v>3</v>
      </c>
      <c r="E23" s="13" t="str">
        <f t="shared" si="4"/>
        <v>4</v>
      </c>
      <c r="F23" s="13">
        <f t="shared" si="4"/>
        <v>3</v>
      </c>
      <c r="G23" s="15" t="str">
        <f t="shared" si="4"/>
        <v>4</v>
      </c>
      <c r="H23" s="12">
        <f t="shared" si="4"/>
        <v>3</v>
      </c>
      <c r="I23" s="13" t="str">
        <f t="shared" si="4"/>
        <v>4</v>
      </c>
      <c r="J23" s="13" t="str">
        <f t="shared" si="4"/>
        <v>2</v>
      </c>
      <c r="K23" s="13" t="str">
        <f t="shared" si="4"/>
        <v>2</v>
      </c>
      <c r="L23" s="13">
        <f t="shared" si="4"/>
        <v>3</v>
      </c>
      <c r="M23" s="13" t="str">
        <f t="shared" si="4"/>
        <v>4</v>
      </c>
      <c r="N23" s="15" t="str">
        <f t="shared" si="4"/>
        <v>2</v>
      </c>
      <c r="P23" s="11"/>
    </row>
    <row r="24" spans="1:16" x14ac:dyDescent="0.25">
      <c r="A24" s="16" t="str">
        <f>IF(ISNA(VLOOKUP(A22,REPROFILE!$G$1:$AB$4995,20,FALSE)),"",VLOOKUP(A22,REPROFILE!$G$1:$AB$4995,20,FALSE)&amp;"_L:"&amp;VLOOKUP(A22,REPROFILE!$G$1:$AB$4995,21,FALSE))</f>
        <v>A040_L:2</v>
      </c>
      <c r="B24" s="17" t="str">
        <f>IF(ISNA(VLOOKUP(B22,REPROFILE!$G$1:$AB$4995,20,FALSE)),"",VLOOKUP(B22,REPROFILE!$G$1:$AB$4995,20,FALSE)&amp;"_L:"&amp;VLOOKUP(B22,REPROFILE!$G$1:$AB$4995,21,FALSE))</f>
        <v>A038_L:2</v>
      </c>
      <c r="C24" s="17" t="str">
        <f>IF(ISNA(VLOOKUP(C22,REPROFILE!$G$1:$AB$4995,20,FALSE)),"",VLOOKUP(C22,REPROFILE!$G$1:$AB$4995,20,FALSE)&amp;"_L:"&amp;VLOOKUP(C22,REPROFILE!$G$1:$AB$4995,21,FALSE))</f>
        <v/>
      </c>
      <c r="D24" s="17" t="str">
        <f>IF(ISNA(VLOOKUP(D22,REPROFILE!$G$1:$AB$4995,20,FALSE)),"",VLOOKUP(D22,REPROFILE!$G$1:$AB$4995,20,FALSE)&amp;"_L:"&amp;VLOOKUP(D22,REPROFILE!$G$1:$AB$4995,21,FALSE))</f>
        <v/>
      </c>
      <c r="E24" s="17" t="str">
        <f>IF(ISNA(VLOOKUP(E22,REPROFILE!$G$1:$AB$4995,20,FALSE)),"",VLOOKUP(E22,REPROFILE!$G$1:$AB$4995,20,FALSE)&amp;"_L:"&amp;VLOOKUP(E22,REPROFILE!$G$1:$AB$4995,21,FALSE))</f>
        <v>A034_L:4</v>
      </c>
      <c r="F24" s="17" t="str">
        <f>IF(ISNA(VLOOKUP(F22,REPROFILE!$G$1:$AB$4995,20,FALSE)),"",VLOOKUP(F22,REPROFILE!$G$1:$AB$4995,20,FALSE)&amp;"_L:"&amp;VLOOKUP(F22,REPROFILE!$G$1:$AB$4995,21,FALSE))</f>
        <v/>
      </c>
      <c r="G24" s="20" t="str">
        <f>IF(ISNA(VLOOKUP(G22,REPROFILE!$G$1:$AB$4995,20,FALSE)),"",VLOOKUP(G22,REPROFILE!$G$1:$AB$4995,20,FALSE)&amp;"_L:"&amp;VLOOKUP(G22,REPROFILE!$G$1:$AB$4995,21,FALSE))</f>
        <v>A033_L:4</v>
      </c>
      <c r="H24" s="16" t="str">
        <f>IF(ISNA(VLOOKUP(H22,REPROFILE!$G$1:$AB$4995,20,FALSE)),"",VLOOKUP(H22,REPROFILE!$G$1:$AB$4995,20,FALSE)&amp;"_L:"&amp;VLOOKUP(H22,REPROFILE!$G$1:$AB$4995,21,FALSE))</f>
        <v/>
      </c>
      <c r="I24" s="17" t="str">
        <f>IF(ISNA(VLOOKUP(I22,REPROFILE!$G$1:$AB$4995,20,FALSE)),"",VLOOKUP(I22,REPROFILE!$G$1:$AB$4995,20,FALSE)&amp;"_L:"&amp;VLOOKUP(I22,REPROFILE!$G$1:$AB$4995,21,FALSE))</f>
        <v>A031_L:4</v>
      </c>
      <c r="J24" s="17" t="str">
        <f>IF(ISNA(VLOOKUP(J22,REPROFILE!$G$1:$AB$4995,20,FALSE)),"",VLOOKUP(J22,REPROFILE!$G$1:$AB$4995,20,FALSE)&amp;"_L:"&amp;VLOOKUP(J22,REPROFILE!$G$1:$AB$4995,21,FALSE))</f>
        <v>A029_L:2</v>
      </c>
      <c r="K24" s="17" t="str">
        <f>IF(ISNA(VLOOKUP(K22,REPROFILE!$G$1:$AB$4995,20,FALSE)),"",VLOOKUP(K22,REPROFILE!$G$1:$AB$4995,20,FALSE)&amp;"_L:"&amp;VLOOKUP(K22,REPROFILE!$G$1:$AB$4995,21,FALSE))</f>
        <v>A028_L:2</v>
      </c>
      <c r="L24" s="17" t="str">
        <f>IF(ISNA(VLOOKUP(L22,REPROFILE!$G$1:$AB$4995,20,FALSE)),"",VLOOKUP(L22,REPROFILE!$G$1:$AB$4995,20,FALSE)&amp;"_L:"&amp;VLOOKUP(L22,REPROFILE!$G$1:$AB$4995,21,FALSE))</f>
        <v/>
      </c>
      <c r="M24" s="17" t="str">
        <f>IF(ISNA(VLOOKUP(M22,REPROFILE!$G$1:$AB$4995,20,FALSE)),"",VLOOKUP(M22,REPROFILE!$G$1:$AB$4995,20,FALSE)&amp;"_L:"&amp;VLOOKUP(M22,REPROFILE!$G$1:$AB$4995,21,FALSE))</f>
        <v>A025_L:4</v>
      </c>
      <c r="N24" s="20" t="str">
        <f>IF(ISNA(VLOOKUP(N22,REPROFILE!$G$1:$AB$4995,20,FALSE)),"",VLOOKUP(N22,REPROFILE!$G$1:$AB$4995,20,FALSE)&amp;"_L:"&amp;VLOOKUP(N22,REPROFILE!$G$1:$AB$4995,21,FALSE))</f>
        <v>A024_L:2</v>
      </c>
      <c r="P24" s="196">
        <f>SUM(A25:N25)</f>
        <v>640.44735810113457</v>
      </c>
    </row>
    <row r="25" spans="1:16" ht="15.75" thickBot="1" x14ac:dyDescent="0.3">
      <c r="A25" s="21">
        <f>IF(ISERROR(VLOOKUP((LEFT(A24,(FIND("_",A24,1))-1)),REPROFILE!$A$5:$W$4947,23,FALSE)),"",VLOOKUP((LEFT(A24,(FIND("_",A24,1))-1)),REPROFILE!$A$5:$W$4947,23,FALSE))</f>
        <v>26.712941176470579</v>
      </c>
      <c r="B25" s="22">
        <f>IF(ISERROR(VLOOKUP((LEFT(B24,(FIND("_",B24,1))-1)),REPROFILE!$A$5:$W$4947,23,FALSE)),"",VLOOKUP((LEFT(B24,(FIND("_",B24,1))-1)),REPROFILE!$A$5:$W$4947,23,FALSE))</f>
        <v>6.649122807017541</v>
      </c>
      <c r="C25" s="22" t="str">
        <f>IF(ISERROR(VLOOKUP((LEFT(C24,(FIND("_",C24,1))-1)),REPROFILE!$A$5:$W$4947,23,FALSE)),"",VLOOKUP((LEFT(C24,(FIND("_",C24,1))-1)),REPROFILE!$A$5:$W$4947,23,FALSE))</f>
        <v/>
      </c>
      <c r="D25" s="22" t="str">
        <f>IF(ISERROR(VLOOKUP((LEFT(D24,(FIND("_",D24,1))-1)),REPROFILE!$A$5:$W$4947,23,FALSE)),"",VLOOKUP((LEFT(D24,(FIND("_",D24,1))-1)),REPROFILE!$A$5:$W$4947,23,FALSE))</f>
        <v/>
      </c>
      <c r="E25" s="22">
        <f>IF(ISERROR(VLOOKUP((LEFT(E24,(FIND("_",E24,1))-1)),REPROFILE!$A$5:$W$4947,23,FALSE)),"",VLOOKUP((LEFT(E24,(FIND("_",E24,1))-1)),REPROFILE!$A$5:$W$4947,23,FALSE))</f>
        <v>233.25384615384598</v>
      </c>
      <c r="F25" s="22" t="str">
        <f>IF(ISERROR(VLOOKUP((LEFT(F24,(FIND("_",F24,1))-1)),REPROFILE!$A$5:$W$4947,23,FALSE)),"",VLOOKUP((LEFT(F24,(FIND("_",F24,1))-1)),REPROFILE!$A$5:$W$4947,23,FALSE))</f>
        <v/>
      </c>
      <c r="G25" s="25">
        <f>IF(ISERROR(VLOOKUP((LEFT(G24,(FIND("_",G24,1))-1)),REPROFILE!$A$5:$W$4947,23,FALSE)),"",VLOOKUP((LEFT(G24,(FIND("_",G24,1))-1)),REPROFILE!$A$5:$W$4947,23,FALSE))</f>
        <v>105.2307692307691</v>
      </c>
      <c r="H25" s="21" t="str">
        <f>IF(ISERROR(VLOOKUP((LEFT(H24,(FIND("_",H24,1))-1)),REPROFILE!$A$5:$W$4947,23,FALSE)),"",VLOOKUP((LEFT(H24,(FIND("_",H24,1))-1)),REPROFILE!$A$5:$W$4947,23,FALSE))</f>
        <v/>
      </c>
      <c r="I25" s="22">
        <f>IF(ISERROR(VLOOKUP((LEFT(I24,(FIND("_",I24,1))-1)),REPROFILE!$A$5:$W$4947,23,FALSE)),"",VLOOKUP((LEFT(I24,(FIND("_",I24,1))-1)),REPROFILE!$A$5:$W$4947,23,FALSE))</f>
        <v>145.65384615384599</v>
      </c>
      <c r="J25" s="22">
        <f>IF(ISERROR(VLOOKUP((LEFT(J24,(FIND("_",J24,1))-1)),REPROFILE!$A$5:$W$4947,23,FALSE)),"",VLOOKUP((LEFT(J24,(FIND("_",J24,1))-1)),REPROFILE!$A$5:$W$4947,23,FALSE))</f>
        <v>3.48529411764705</v>
      </c>
      <c r="K25" s="22">
        <f>IF(ISERROR(VLOOKUP((LEFT(K24,(FIND("_",K24,1))-1)),REPROFILE!$A$5:$W$4947,23,FALSE)),"",VLOOKUP((LEFT(K24,(FIND("_",K24,1))-1)),REPROFILE!$A$5:$W$4947,23,FALSE))</f>
        <v>12.346153846153801</v>
      </c>
      <c r="L25" s="22" t="str">
        <f>IF(ISERROR(VLOOKUP((LEFT(L24,(FIND("_",L24,1))-1)),REPROFILE!$A$5:$W$4947,23,FALSE)),"",VLOOKUP((LEFT(L24,(FIND("_",L24,1))-1)),REPROFILE!$A$5:$W$4947,23,FALSE))</f>
        <v/>
      </c>
      <c r="M25" s="22">
        <f>IF(ISERROR(VLOOKUP((LEFT(M24,(FIND("_",M24,1))-1)),REPROFILE!$A$5:$W$4947,23,FALSE)),"",VLOOKUP((LEFT(M24,(FIND("_",M24,1))-1)),REPROFILE!$A$5:$W$4947,23,FALSE))</f>
        <v>43.653846153846096</v>
      </c>
      <c r="N25" s="25">
        <f>IF(ISERROR(VLOOKUP((LEFT(N24,(FIND("_",N24,1))-1)),REPROFILE!$A$5:$W$4947,23,FALSE)),"",VLOOKUP((LEFT(N24,(FIND("_",N24,1))-1)),REPROFILE!$A$5:$W$4947,23,FALSE))</f>
        <v>63.461538461538403</v>
      </c>
      <c r="O25" s="26"/>
      <c r="P25" s="197"/>
    </row>
    <row r="26" spans="1:16" ht="15.75" thickTop="1" x14ac:dyDescent="0.25">
      <c r="A26" s="27" t="str">
        <f>$B$1&amp;"D34"</f>
        <v>01D34</v>
      </c>
      <c r="B26" s="28" t="str">
        <f>$B$1&amp;"D32"</f>
        <v>01D32</v>
      </c>
      <c r="C26" s="28" t="str">
        <f>$B$1&amp;"D30"</f>
        <v>01D30</v>
      </c>
      <c r="D26" s="28" t="str">
        <f>$B$1&amp;"D28"</f>
        <v>01D28</v>
      </c>
      <c r="E26" s="28" t="str">
        <f>$B$1&amp;"D26"</f>
        <v>01D26</v>
      </c>
      <c r="F26" s="28" t="str">
        <f>$B$1&amp;"D24"</f>
        <v>01D24</v>
      </c>
      <c r="G26" s="31" t="str">
        <f>$B$1&amp;"D22"</f>
        <v>01D22</v>
      </c>
      <c r="H26" s="27" t="str">
        <f>$B$1&amp;"D14"</f>
        <v>01D14</v>
      </c>
      <c r="I26" s="28" t="str">
        <f>$B$1&amp;"D12"</f>
        <v>01D12</v>
      </c>
      <c r="J26" s="28" t="str">
        <f>$B$1&amp;"D10"</f>
        <v>01D10</v>
      </c>
      <c r="K26" s="28" t="str">
        <f>$B$1&amp;"D08"</f>
        <v>01D08</v>
      </c>
      <c r="L26" s="28" t="str">
        <f>$B$1&amp;"D06"</f>
        <v>01D06</v>
      </c>
      <c r="M26" s="28" t="str">
        <f>$B$1&amp;"D04"</f>
        <v>01D04</v>
      </c>
      <c r="N26" s="31" t="str">
        <f>$B$1&amp;"D02"</f>
        <v>01D02</v>
      </c>
      <c r="P26" s="11" t="s">
        <v>121</v>
      </c>
    </row>
    <row r="27" spans="1:16" hidden="1" x14ac:dyDescent="0.25">
      <c r="A27" s="12" t="str">
        <f t="shared" ref="A27:N27" si="5">IF((A28)="",B27-1,RIGHT(A28))</f>
        <v>2</v>
      </c>
      <c r="B27" s="13" t="str">
        <f t="shared" si="5"/>
        <v>2</v>
      </c>
      <c r="C27" s="13" t="str">
        <f t="shared" si="5"/>
        <v>2</v>
      </c>
      <c r="D27" s="13" t="str">
        <f t="shared" si="5"/>
        <v>2</v>
      </c>
      <c r="E27" s="13">
        <f t="shared" si="5"/>
        <v>4</v>
      </c>
      <c r="F27" s="13">
        <f t="shared" si="5"/>
        <v>5</v>
      </c>
      <c r="G27" s="15" t="str">
        <f t="shared" si="5"/>
        <v>6</v>
      </c>
      <c r="H27" s="12">
        <f t="shared" si="5"/>
        <v>3</v>
      </c>
      <c r="I27" s="13" t="str">
        <f t="shared" si="5"/>
        <v>4</v>
      </c>
      <c r="J27" s="13">
        <f t="shared" si="5"/>
        <v>3</v>
      </c>
      <c r="K27" s="13" t="str">
        <f t="shared" si="5"/>
        <v>4</v>
      </c>
      <c r="L27" s="13" t="str">
        <f t="shared" si="5"/>
        <v>2</v>
      </c>
      <c r="M27" s="13" t="str">
        <f t="shared" si="5"/>
        <v>2</v>
      </c>
      <c r="N27" s="15" t="str">
        <f t="shared" si="5"/>
        <v>2</v>
      </c>
      <c r="P27" s="11"/>
    </row>
    <row r="28" spans="1:16" x14ac:dyDescent="0.25">
      <c r="A28" s="16" t="str">
        <f>IF(ISNA(VLOOKUP(A26,REPROFILE!$G$1:$AB$4995,20,FALSE)),"",VLOOKUP(A26,REPROFILE!$G$1:$AB$4995,20,FALSE)&amp;"_L:"&amp;VLOOKUP(A26,REPROFILE!$G$1:$AB$4995,21,FALSE))</f>
        <v>A057_L:2</v>
      </c>
      <c r="B28" s="17" t="str">
        <f>IF(ISNA(VLOOKUP(B26,REPROFILE!$G$1:$AB$4995,20,FALSE)),"",VLOOKUP(B26,REPROFILE!$G$1:$AB$4995,20,FALSE)&amp;"_L:"&amp;VLOOKUP(B26,REPROFILE!$G$1:$AB$4995,21,FALSE))</f>
        <v>A055_L:2</v>
      </c>
      <c r="C28" s="17" t="str">
        <f>IF(ISNA(VLOOKUP(C26,REPROFILE!$G$1:$AB$4995,20,FALSE)),"",VLOOKUP(C26,REPROFILE!$G$1:$AB$4995,20,FALSE)&amp;"_L:"&amp;VLOOKUP(C26,REPROFILE!$G$1:$AB$4995,21,FALSE))</f>
        <v>A054_L:2</v>
      </c>
      <c r="D28" s="17" t="str">
        <f>IF(ISNA(VLOOKUP(D26,REPROFILE!$G$1:$AB$4995,20,FALSE)),"",VLOOKUP(D26,REPROFILE!$G$1:$AB$4995,20,FALSE)&amp;"_L:"&amp;VLOOKUP(D26,REPROFILE!$G$1:$AB$4995,21,FALSE))</f>
        <v>A053_L:2</v>
      </c>
      <c r="E28" s="17" t="str">
        <f>IF(ISNA(VLOOKUP(E26,REPROFILE!$G$1:$AB$4995,20,FALSE)),"",VLOOKUP(E26,REPROFILE!$G$1:$AB$4995,20,FALSE)&amp;"_L:"&amp;VLOOKUP(E26,REPROFILE!$G$1:$AB$4995,21,FALSE))</f>
        <v/>
      </c>
      <c r="F28" s="17" t="str">
        <f>IF(ISNA(VLOOKUP(F26,REPROFILE!$G$1:$AB$4995,20,FALSE)),"",VLOOKUP(F26,REPROFILE!$G$1:$AB$4995,20,FALSE)&amp;"_L:"&amp;VLOOKUP(F26,REPROFILE!$G$1:$AB$4995,21,FALSE))</f>
        <v/>
      </c>
      <c r="G28" s="20" t="str">
        <f>IF(ISNA(VLOOKUP(G26,REPROFILE!$G$1:$AB$4995,20,FALSE)),"",VLOOKUP(G26,REPROFILE!$G$1:$AB$4995,20,FALSE)&amp;"_L:"&amp;VLOOKUP(G26,REPROFILE!$G$1:$AB$4995,21,FALSE))</f>
        <v>A051_L:6</v>
      </c>
      <c r="H28" s="16" t="str">
        <f>IF(ISNA(VLOOKUP(H26,REPROFILE!$G$1:$AB$4995,20,FALSE)),"",VLOOKUP(H26,REPROFILE!$G$1:$AB$4995,20,FALSE)&amp;"_L:"&amp;VLOOKUP(H26,REPROFILE!$G$1:$AB$4995,21,FALSE))</f>
        <v/>
      </c>
      <c r="I28" s="17" t="str">
        <f>IF(ISNA(VLOOKUP(I26,REPROFILE!$G$1:$AB$4995,20,FALSE)),"",VLOOKUP(I26,REPROFILE!$G$1:$AB$4995,20,FALSE)&amp;"_L:"&amp;VLOOKUP(I26,REPROFILE!$G$1:$AB$4995,21,FALSE))</f>
        <v>A049_L:4</v>
      </c>
      <c r="J28" s="17" t="str">
        <f>IF(ISNA(VLOOKUP(J26,REPROFILE!$G$1:$AB$4995,20,FALSE)),"",VLOOKUP(J26,REPROFILE!$G$1:$AB$4995,20,FALSE)&amp;"_L:"&amp;VLOOKUP(J26,REPROFILE!$G$1:$AB$4995,21,FALSE))</f>
        <v/>
      </c>
      <c r="K28" s="17" t="str">
        <f>IF(ISNA(VLOOKUP(K26,REPROFILE!$G$1:$AB$4995,20,FALSE)),"",VLOOKUP(K26,REPROFILE!$G$1:$AB$4995,20,FALSE)&amp;"_L:"&amp;VLOOKUP(K26,REPROFILE!$G$1:$AB$4995,21,FALSE))</f>
        <v>A047_L:4</v>
      </c>
      <c r="L28" s="17" t="str">
        <f>IF(ISNA(VLOOKUP(L26,REPROFILE!$G$1:$AB$4995,20,FALSE)),"",VLOOKUP(L26,REPROFILE!$G$1:$AB$4995,20,FALSE)&amp;"_L:"&amp;VLOOKUP(L26,REPROFILE!$G$1:$AB$4995,21,FALSE))</f>
        <v>A045_L:2</v>
      </c>
      <c r="M28" s="17" t="str">
        <f>IF(ISNA(VLOOKUP(M26,REPROFILE!$G$1:$AB$4995,20,FALSE)),"",VLOOKUP(M26,REPROFILE!$G$1:$AB$4995,20,FALSE)&amp;"_L:"&amp;VLOOKUP(M26,REPROFILE!$G$1:$AB$4995,21,FALSE))</f>
        <v>A043_L:2</v>
      </c>
      <c r="N28" s="20" t="str">
        <f>IF(ISNA(VLOOKUP(N26,REPROFILE!$G$1:$AB$4995,20,FALSE)),"",VLOOKUP(N26,REPROFILE!$G$1:$AB$4995,20,FALSE)&amp;"_L:"&amp;VLOOKUP(N26,REPROFILE!$G$1:$AB$4995,21,FALSE))</f>
        <v>A042_L:2</v>
      </c>
      <c r="P28" s="196">
        <f>SUM(A29:N29)</f>
        <v>404.11605035061547</v>
      </c>
    </row>
    <row r="29" spans="1:16" ht="15.75" thickBot="1" x14ac:dyDescent="0.3">
      <c r="A29" s="32">
        <f>IF(ISERROR(VLOOKUP((LEFT(A28,(FIND("_",A28,1))-1)),REPROFILE!$A$5:$W$4947,23,FALSE)),"",VLOOKUP((LEFT(A28,(FIND("_",A28,1))-1)),REPROFILE!$A$5:$W$4947,23,FALSE))</f>
        <v>24.829090909090901</v>
      </c>
      <c r="B29" s="33">
        <f>IF(ISERROR(VLOOKUP((LEFT(B28,(FIND("_",B28,1))-1)),REPROFILE!$A$5:$W$4947,23,FALSE)),"",VLOOKUP((LEFT(B28,(FIND("_",B28,1))-1)),REPROFILE!$A$5:$W$4947,23,FALSE))</f>
        <v>4.1666666666666599</v>
      </c>
      <c r="C29" s="33">
        <f>IF(ISERROR(VLOOKUP((LEFT(C28,(FIND("_",C28,1))-1)),REPROFILE!$A$5:$W$4947,23,FALSE)),"",VLOOKUP((LEFT(C28,(FIND("_",C28,1))-1)),REPROFILE!$A$5:$W$4947,23,FALSE))</f>
        <v>25.05555555555555</v>
      </c>
      <c r="D29" s="33">
        <f>IF(ISERROR(VLOOKUP((LEFT(D28,(FIND("_",D28,1))-1)),REPROFILE!$A$5:$W$4947,23,FALSE)),"",VLOOKUP((LEFT(D28,(FIND("_",D28,1))-1)),REPROFILE!$A$5:$W$4947,23,FALSE))</f>
        <v>24.1295238095238</v>
      </c>
      <c r="E29" s="33" t="str">
        <f>IF(ISERROR(VLOOKUP((LEFT(E28,(FIND("_",E28,1))-1)),REPROFILE!$A$5:$W$4947,23,FALSE)),"",VLOOKUP((LEFT(E28,(FIND("_",E28,1))-1)),REPROFILE!$A$5:$W$4947,23,FALSE))</f>
        <v/>
      </c>
      <c r="F29" s="33" t="str">
        <f>IF(ISERROR(VLOOKUP((LEFT(F28,(FIND("_",F28,1))-1)),REPROFILE!$A$5:$W$4947,23,FALSE)),"",VLOOKUP((LEFT(F28,(FIND("_",F28,1))-1)),REPROFILE!$A$5:$W$4947,23,FALSE))</f>
        <v/>
      </c>
      <c r="G29" s="36">
        <f>IF(ISERROR(VLOOKUP((LEFT(G28,(FIND("_",G28,1))-1)),REPROFILE!$A$5:$W$4947,23,FALSE)),"",VLOOKUP((LEFT(G28,(FIND("_",G28,1))-1)),REPROFILE!$A$5:$W$4947,23,FALSE))</f>
        <v>143</v>
      </c>
      <c r="H29" s="32" t="str">
        <f>IF(ISERROR(VLOOKUP((LEFT(H28,(FIND("_",H28,1))-1)),REPROFILE!$A$5:$W$4947,23,FALSE)),"",VLOOKUP((LEFT(H28,(FIND("_",H28,1))-1)),REPROFILE!$A$5:$W$4947,23,FALSE))</f>
        <v/>
      </c>
      <c r="I29" s="33">
        <f>IF(ISERROR(VLOOKUP((LEFT(I28,(FIND("_",I28,1))-1)),REPROFILE!$A$5:$W$4947,23,FALSE)),"",VLOOKUP((LEFT(I28,(FIND("_",I28,1))-1)),REPROFILE!$A$5:$W$4947,23,FALSE))</f>
        <v>10.52</v>
      </c>
      <c r="J29" s="33" t="str">
        <f>IF(ISERROR(VLOOKUP((LEFT(J28,(FIND("_",J28,1))-1)),REPROFILE!$A$5:$W$4947,23,FALSE)),"",VLOOKUP((LEFT(J28,(FIND("_",J28,1))-1)),REPROFILE!$A$5:$W$4947,23,FALSE))</f>
        <v/>
      </c>
      <c r="K29" s="33">
        <f>IF(ISERROR(VLOOKUP((LEFT(K28,(FIND("_",K28,1))-1)),REPROFILE!$A$5:$W$4947,23,FALSE)),"",VLOOKUP((LEFT(K28,(FIND("_",K28,1))-1)),REPROFILE!$A$5:$W$4947,23,FALSE))</f>
        <v>51.269230769230703</v>
      </c>
      <c r="L29" s="33">
        <f>IF(ISERROR(VLOOKUP((LEFT(L28,(FIND("_",L28,1))-1)),REPROFILE!$A$5:$W$4947,23,FALSE)),"",VLOOKUP((LEFT(L28,(FIND("_",L28,1))-1)),REPROFILE!$A$5:$W$4947,23,FALSE))</f>
        <v>13.95367494824016</v>
      </c>
      <c r="M29" s="33">
        <f>IF(ISERROR(VLOOKUP((LEFT(M28,(FIND("_",M28,1))-1)),REPROFILE!$A$5:$W$4947,23,FALSE)),"",VLOOKUP((LEFT(M28,(FIND("_",M28,1))-1)),REPROFILE!$A$5:$W$4947,23,FALSE))</f>
        <v>31</v>
      </c>
      <c r="N29" s="36">
        <f>IF(ISERROR(VLOOKUP((LEFT(N28,(FIND("_",N28,1))-1)),REPROFILE!$A$5:$W$4947,23,FALSE)),"",VLOOKUP((LEFT(N28,(FIND("_",N28,1))-1)),REPROFILE!$A$5:$W$4947,23,FALSE))</f>
        <v>76.192307692307693</v>
      </c>
      <c r="O29" s="26"/>
      <c r="P29" s="197"/>
    </row>
    <row r="30" spans="1:16" x14ac:dyDescent="0.25">
      <c r="A30" s="198"/>
      <c r="B30" s="198"/>
      <c r="C30" s="198"/>
      <c r="D30" s="198"/>
      <c r="E30" s="198"/>
      <c r="F30" s="198"/>
      <c r="G30" s="198"/>
      <c r="H30" s="198"/>
      <c r="I30" s="198"/>
      <c r="J30" s="198"/>
      <c r="K30" s="198"/>
      <c r="L30" s="198"/>
      <c r="M30" s="198"/>
      <c r="N30" s="198"/>
    </row>
    <row r="31" spans="1:16" x14ac:dyDescent="0.25">
      <c r="A31" s="199" t="s">
        <v>127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0"/>
      <c r="M31" s="200"/>
      <c r="N31" s="201"/>
      <c r="P31" s="11" t="s">
        <v>18</v>
      </c>
    </row>
    <row r="32" spans="1:16" x14ac:dyDescent="0.25">
      <c r="A32" s="190" t="s">
        <v>155</v>
      </c>
      <c r="B32" s="191"/>
      <c r="C32" s="191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2"/>
      <c r="P32" s="196">
        <f>P5+P9+P16+P20+P24+P28</f>
        <v>3149.3794180625282</v>
      </c>
    </row>
    <row r="33" spans="1:16" x14ac:dyDescent="0.25">
      <c r="A33" s="190" t="s">
        <v>144</v>
      </c>
      <c r="B33" s="191"/>
      <c r="C33" s="191"/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2"/>
      <c r="P33" s="197"/>
    </row>
    <row r="34" spans="1:16" x14ac:dyDescent="0.25">
      <c r="A34" s="190" t="s">
        <v>134</v>
      </c>
      <c r="B34" s="191"/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2"/>
    </row>
    <row r="35" spans="1:16" x14ac:dyDescent="0.25">
      <c r="A35" s="190" t="s">
        <v>342</v>
      </c>
      <c r="B35" s="191"/>
      <c r="C35" s="191"/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2"/>
    </row>
    <row r="36" spans="1:16" x14ac:dyDescent="0.25">
      <c r="A36" s="193" t="s">
        <v>156</v>
      </c>
      <c r="B36" s="194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5"/>
    </row>
  </sheetData>
  <mergeCells count="17">
    <mergeCell ref="P16:P17"/>
    <mergeCell ref="C1:N1"/>
    <mergeCell ref="A2:N2"/>
    <mergeCell ref="P5:P6"/>
    <mergeCell ref="P9:P10"/>
    <mergeCell ref="A11:N13"/>
    <mergeCell ref="A34:N34"/>
    <mergeCell ref="A35:N35"/>
    <mergeCell ref="A36:N36"/>
    <mergeCell ref="P20:P21"/>
    <mergeCell ref="P24:P25"/>
    <mergeCell ref="P28:P29"/>
    <mergeCell ref="A30:N30"/>
    <mergeCell ref="A31:N31"/>
    <mergeCell ref="A32:N32"/>
    <mergeCell ref="P32:P33"/>
    <mergeCell ref="A33:N33"/>
  </mergeCells>
  <conditionalFormatting sqref="A5:N5">
    <cfRule type="expression" dxfId="330" priority="166" stopIfTrue="1">
      <formula>A4&gt;0</formula>
    </cfRule>
  </conditionalFormatting>
  <conditionalFormatting sqref="A6:N6">
    <cfRule type="expression" dxfId="329" priority="151" stopIfTrue="1">
      <formula>A4&gt;0</formula>
    </cfRule>
  </conditionalFormatting>
  <conditionalFormatting sqref="A9:N9">
    <cfRule type="expression" dxfId="328" priority="5" stopIfTrue="1">
      <formula>A8&gt;0</formula>
    </cfRule>
  </conditionalFormatting>
  <conditionalFormatting sqref="A10:N10">
    <cfRule type="expression" dxfId="327" priority="39" stopIfTrue="1">
      <formula>A8&gt;0</formula>
    </cfRule>
  </conditionalFormatting>
  <conditionalFormatting sqref="A16:N16">
    <cfRule type="expression" dxfId="326" priority="4" stopIfTrue="1">
      <formula>A15&gt;0</formula>
    </cfRule>
  </conditionalFormatting>
  <conditionalFormatting sqref="A17:N17">
    <cfRule type="expression" dxfId="325" priority="123" stopIfTrue="1">
      <formula>A15&gt;0</formula>
    </cfRule>
  </conditionalFormatting>
  <conditionalFormatting sqref="A20:N20">
    <cfRule type="expression" dxfId="324" priority="3" stopIfTrue="1">
      <formula>A19&gt;0</formula>
    </cfRule>
  </conditionalFormatting>
  <conditionalFormatting sqref="A21:N21">
    <cfRule type="expression" dxfId="323" priority="95" stopIfTrue="1">
      <formula>A19&gt;0</formula>
    </cfRule>
  </conditionalFormatting>
  <conditionalFormatting sqref="A24:N24">
    <cfRule type="expression" dxfId="322" priority="2" stopIfTrue="1">
      <formula>A23&gt;0</formula>
    </cfRule>
  </conditionalFormatting>
  <conditionalFormatting sqref="A25:N25">
    <cfRule type="expression" dxfId="321" priority="67" stopIfTrue="1">
      <formula>A23&gt;0</formula>
    </cfRule>
  </conditionalFormatting>
  <conditionalFormatting sqref="A28:N28">
    <cfRule type="expression" dxfId="320" priority="1" stopIfTrue="1">
      <formula>A27&gt;0</formula>
    </cfRule>
  </conditionalFormatting>
  <conditionalFormatting sqref="A29:N29">
    <cfRule type="expression" dxfId="319" priority="11" stopIfTrue="1">
      <formula>A27&gt;0</formula>
    </cfRule>
  </conditionalFormatting>
  <dataValidations count="1">
    <dataValidation type="list" allowBlank="1" showInputMessage="1" showErrorMessage="1" sqref="S9 B1" xr:uid="{6158E13E-8BD2-4AFD-B4E4-89398DD7EA01}">
      <formula1>"'01,'03,'05,'07,'09"</formula1>
    </dataValidation>
  </dataValidations>
  <pageMargins left="0.25" right="0.25" top="0.75" bottom="0.75" header="0.3" footer="0.3"/>
  <pageSetup paperSize="9" scale="7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  <pageSetUpPr fitToPage="1"/>
  </sheetPr>
  <dimension ref="A1:N35"/>
  <sheetViews>
    <sheetView zoomScaleNormal="100" workbookViewId="0">
      <selection activeCell="G20" sqref="G20"/>
    </sheetView>
  </sheetViews>
  <sheetFormatPr defaultColWidth="9.140625" defaultRowHeight="15" x14ac:dyDescent="0.25"/>
  <cols>
    <col min="1" max="14" width="12.5703125" style="4" customWidth="1"/>
    <col min="15" max="16384" width="9.140625" style="4"/>
  </cols>
  <sheetData>
    <row r="1" spans="1:14" ht="26.25" x14ac:dyDescent="0.4">
      <c r="A1" s="2" t="s">
        <v>128</v>
      </c>
      <c r="B1" s="1" t="s">
        <v>29</v>
      </c>
      <c r="C1" s="97">
        <f>B1+1</f>
        <v>12</v>
      </c>
      <c r="D1" s="205" t="str">
        <f>IF(OR(B1&lt;="14", B1&gt;"15"), "TO BE USED FOR B AREA ONLY!!","")</f>
        <v>TO BE USED FOR B AREA ONLY!!</v>
      </c>
      <c r="E1" s="206"/>
      <c r="F1" s="206"/>
      <c r="G1" s="206"/>
      <c r="H1" s="206"/>
      <c r="I1" s="206"/>
      <c r="J1" s="206"/>
      <c r="K1" s="206"/>
      <c r="L1" s="206"/>
      <c r="M1" s="206"/>
      <c r="N1" s="206"/>
    </row>
    <row r="2" spans="1:14" ht="15.75" thickBot="1" x14ac:dyDescent="0.3">
      <c r="A2" s="208"/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</row>
    <row r="3" spans="1:14" x14ac:dyDescent="0.25">
      <c r="A3" s="6" t="str">
        <f>$B$1&amp;"D33"</f>
        <v>11D33</v>
      </c>
      <c r="B3" s="7" t="str">
        <f>$B$1&amp;"D31"</f>
        <v>11D31</v>
      </c>
      <c r="C3" s="7" t="str">
        <f>$B$1&amp;"D29"</f>
        <v>11D29</v>
      </c>
      <c r="D3" s="7" t="str">
        <f>$B$1&amp;"D27"</f>
        <v>11D27</v>
      </c>
      <c r="E3" s="7" t="str">
        <f>$B$1&amp;"D25"</f>
        <v>11D25</v>
      </c>
      <c r="F3" s="7" t="str">
        <f>$B$1&amp;"D23"</f>
        <v>11D23</v>
      </c>
      <c r="G3" s="8" t="str">
        <f>$B$1&amp;"D21"</f>
        <v>11D21</v>
      </c>
      <c r="H3" s="9" t="str">
        <f>$B$1&amp;"D13"</f>
        <v>11D13</v>
      </c>
      <c r="I3" s="7" t="str">
        <f>$B$1&amp;"D11"</f>
        <v>11D11</v>
      </c>
      <c r="J3" s="7" t="str">
        <f>$B$1&amp;"D09"</f>
        <v>11D09</v>
      </c>
      <c r="K3" s="7" t="str">
        <f>$B$1&amp;"D07"</f>
        <v>11D07</v>
      </c>
      <c r="L3" s="7" t="str">
        <f>$B$1&amp;"D05"</f>
        <v>11D05</v>
      </c>
      <c r="M3" s="7" t="str">
        <f>$B$1&amp;"D03"</f>
        <v>11D03</v>
      </c>
      <c r="N3" s="10" t="str">
        <f>$B$1&amp;"D01"</f>
        <v>11D01</v>
      </c>
    </row>
    <row r="4" spans="1:14" hidden="1" x14ac:dyDescent="0.25">
      <c r="A4" s="12" t="str">
        <f t="shared" ref="A4:F4" si="0">IF((A5)="",B4-1,RIGHT(A5))</f>
        <v>2</v>
      </c>
      <c r="B4" s="13">
        <f t="shared" si="0"/>
        <v>1</v>
      </c>
      <c r="C4" s="13" t="str">
        <f t="shared" si="0"/>
        <v>2</v>
      </c>
      <c r="D4" s="13">
        <f t="shared" si="0"/>
        <v>1</v>
      </c>
      <c r="E4" s="13" t="str">
        <f t="shared" si="0"/>
        <v>2</v>
      </c>
      <c r="F4" s="13" t="str">
        <f t="shared" si="0"/>
        <v>2</v>
      </c>
      <c r="G4" s="14" t="str">
        <f>IF((G5)="",H4-1,RIGHT(G5))</f>
        <v>2</v>
      </c>
      <c r="H4" s="37" t="str">
        <f t="shared" ref="H4:M4" si="1">IF((H5)="",I4-1,RIGHT(H5))</f>
        <v>2</v>
      </c>
      <c r="I4" s="13" t="str">
        <f t="shared" si="1"/>
        <v>2</v>
      </c>
      <c r="J4" s="13" t="str">
        <f t="shared" si="1"/>
        <v>2</v>
      </c>
      <c r="K4" s="13" t="str">
        <f t="shared" si="1"/>
        <v>2</v>
      </c>
      <c r="L4" s="13" t="str">
        <f t="shared" si="1"/>
        <v>2</v>
      </c>
      <c r="M4" s="13" t="e">
        <f t="shared" si="1"/>
        <v>#REF!</v>
      </c>
      <c r="N4" s="15" t="e">
        <f>IF((N5)="",#REF!-1,RIGHT(N5))</f>
        <v>#REF!</v>
      </c>
    </row>
    <row r="5" spans="1:14" x14ac:dyDescent="0.25">
      <c r="A5" s="16" t="str">
        <f>IF(ISNA(VLOOKUP(A3,REPROFILE!$G$1:$AB$4995,20,FALSE)),"",VLOOKUP(A3,REPROFILE!$G$1:$AB$4995,20,FALSE)&amp;"_L:"&amp;VLOOKUP(A3,REPROFILE!$G$1:$AB$4995,21,FALSE))</f>
        <v>A337_L:2</v>
      </c>
      <c r="B5" s="17" t="str">
        <f>IF(ISNA(VLOOKUP(B3,REPROFILE!$G$1:$AB$4995,20,FALSE)),"",VLOOKUP(B3,REPROFILE!$G$1:$AB$4995,20,FALSE)&amp;"_L:"&amp;VLOOKUP(B3,REPROFILE!$G$1:$AB$4995,21,FALSE))</f>
        <v/>
      </c>
      <c r="C5" s="17" t="str">
        <f>IF(ISNA(VLOOKUP(C3,REPROFILE!$G$1:$AB$4995,20,FALSE)),"",VLOOKUP(C3,REPROFILE!$G$1:$AB$4995,20,FALSE)&amp;"_L:"&amp;VLOOKUP(C3,REPROFILE!$G$1:$AB$4995,21,FALSE))</f>
        <v>A336_L:2</v>
      </c>
      <c r="D5" s="17" t="str">
        <f>IF(ISNA(VLOOKUP(D3,REPROFILE!$G$1:$AB$4995,20,FALSE)),"",VLOOKUP(D3,REPROFILE!$G$1:$AB$4995,20,FALSE)&amp;"_L:"&amp;VLOOKUP(D3,REPROFILE!$G$1:$AB$4995,21,FALSE))</f>
        <v/>
      </c>
      <c r="E5" s="17" t="str">
        <f>IF(ISNA(VLOOKUP(E3,REPROFILE!$G$1:$AB$4995,20,FALSE)),"",VLOOKUP(E3,REPROFILE!$G$1:$AB$4995,20,FALSE)&amp;"_L:"&amp;VLOOKUP(E3,REPROFILE!$G$1:$AB$4995,21,FALSE))</f>
        <v>A333_L:2</v>
      </c>
      <c r="F5" s="17" t="str">
        <f>IF(ISNA(VLOOKUP(F3,REPROFILE!$G$1:$AB$4995,20,FALSE)),"",VLOOKUP(F3,REPROFILE!$G$1:$AB$4995,20,FALSE)&amp;"_L:"&amp;VLOOKUP(F3,REPROFILE!$G$1:$AB$4995,21,FALSE))</f>
        <v>A331_L:2</v>
      </c>
      <c r="G5" s="20" t="str">
        <f>IF(ISNA(VLOOKUP(G3,REPROFILE!$G$1:$AB$4995,20,FALSE)),"",VLOOKUP(G3,REPROFILE!$G$1:$AB$4995,20,FALSE)&amp;"_L:"&amp;VLOOKUP(G3,REPROFILE!$G$1:$AB$4995,21,FALSE))</f>
        <v>A329_L:2</v>
      </c>
      <c r="H5" s="16" t="str">
        <f>IF(ISNA(VLOOKUP(H3,REPROFILE!$G$1:$AB$4995,20,FALSE)),"",VLOOKUP(H3,REPROFILE!$G$1:$AB$4995,20,FALSE)&amp;"_L:"&amp;VLOOKUP(H3,REPROFILE!$G$1:$AB$4995,21,FALSE))</f>
        <v>A327_L:2</v>
      </c>
      <c r="I5" s="17" t="str">
        <f>IF(ISNA(VLOOKUP(I3,REPROFILE!$G$1:$AB$4995,20,FALSE)),"",VLOOKUP(I3,REPROFILE!$G$1:$AB$4995,20,FALSE)&amp;"_L:"&amp;VLOOKUP(I3,REPROFILE!$G$1:$AB$4995,21,FALSE))</f>
        <v>A325_L:2</v>
      </c>
      <c r="J5" s="17" t="str">
        <f>IF(ISNA(VLOOKUP(J3,REPROFILE!$G$1:$AB$4995,20,FALSE)),"",VLOOKUP(J3,REPROFILE!$G$1:$AB$4995,20,FALSE)&amp;"_L:"&amp;VLOOKUP(J3,REPROFILE!$G$1:$AB$4995,21,FALSE))</f>
        <v>A323_L:2</v>
      </c>
      <c r="K5" s="17" t="str">
        <f>IF(ISNA(VLOOKUP(K3,REPROFILE!$G$1:$AB$4995,20,FALSE)),"",VLOOKUP(K3,REPROFILE!$G$1:$AB$4995,20,FALSE)&amp;"_L:"&amp;VLOOKUP(K3,REPROFILE!$G$1:$AB$4995,21,FALSE))</f>
        <v>A321_L:2</v>
      </c>
      <c r="L5" s="17" t="str">
        <f>IF(ISNA(VLOOKUP(L3,REPROFILE!$G$1:$AB$4995,20,FALSE)),"",VLOOKUP(L3,REPROFILE!$G$1:$AB$4995,20,FALSE)&amp;"_L:"&amp;VLOOKUP(L3,REPROFILE!$G$1:$AB$4995,21,FALSE))</f>
        <v>A320_L:2</v>
      </c>
      <c r="M5" s="17" t="str">
        <f>IF(ISNA(VLOOKUP(M3,REPROFILE!$G$1:$AB$4995,20,FALSE)),"",VLOOKUP(M3,REPROFILE!$G$1:$AB$4995,20,FALSE)&amp;"_L:"&amp;VLOOKUP(M3,REPROFILE!$G$1:$AB$4995,21,FALSE))</f>
        <v/>
      </c>
      <c r="N5" s="20" t="str">
        <f>IF(ISNA(VLOOKUP(N3,REPROFILE!$G$1:$AB$4995,20,FALSE)),"",VLOOKUP(N3,REPROFILE!$G$1:$AB$4995,20,FALSE)&amp;"_L:"&amp;VLOOKUP(N3,REPROFILE!$G$1:$AB$4995,21,FALSE))</f>
        <v/>
      </c>
    </row>
    <row r="6" spans="1:14" ht="15.75" thickBot="1" x14ac:dyDescent="0.3">
      <c r="A6" s="21">
        <f>IF(ISERROR(VLOOKUP((LEFT(A5,(FIND("_",A5,1))-1)),REPROFILE!$A$5:$W$4947,23,FALSE)),"",VLOOKUP((LEFT(A5,(FIND("_",A5,1))-1)),REPROFILE!$A$5:$W$4947,23,FALSE))</f>
        <v>32.230769230769198</v>
      </c>
      <c r="B6" s="22" t="str">
        <f>IF(ISERROR(VLOOKUP((LEFT(B5,(FIND("_",B5,1))-1)),REPROFILE!$A$5:$W$4947,23,FALSE)),"",VLOOKUP((LEFT(B5,(FIND("_",B5,1))-1)),REPROFILE!$A$5:$W$4947,23,FALSE))</f>
        <v/>
      </c>
      <c r="C6" s="22">
        <f>IF(ISERROR(VLOOKUP((LEFT(C5,(FIND("_",C5,1))-1)),REPROFILE!$A$5:$W$4947,23,FALSE)),"",VLOOKUP((LEFT(C5,(FIND("_",C5,1))-1)),REPROFILE!$A$5:$W$4947,23,FALSE))</f>
        <v>17.75853313353311</v>
      </c>
      <c r="D6" s="22" t="str">
        <f>IF(ISERROR(VLOOKUP((LEFT(D5,(FIND("_",D5,1))-1)),REPROFILE!$A$5:$W$4947,23,FALSE)),"",VLOOKUP((LEFT(D5,(FIND("_",D5,1))-1)),REPROFILE!$A$5:$W$4947,23,FALSE))</f>
        <v/>
      </c>
      <c r="E6" s="22">
        <f>IF(ISERROR(VLOOKUP((LEFT(E5,(FIND("_",E5,1))-1)),REPROFILE!$A$5:$W$4947,23,FALSE)),"",VLOOKUP((LEFT(E5,(FIND("_",E5,1))-1)),REPROFILE!$A$5:$W$4947,23,FALSE))</f>
        <v>43.423076923076898</v>
      </c>
      <c r="F6" s="22">
        <f>IF(ISERROR(VLOOKUP((LEFT(F5,(FIND("_",F5,1))-1)),REPROFILE!$A$5:$W$4947,23,FALSE)),"",VLOOKUP((LEFT(F5,(FIND("_",F5,1))-1)),REPROFILE!$A$5:$W$4947,23,FALSE))</f>
        <v>32.346153846153697</v>
      </c>
      <c r="G6" s="25">
        <f>IF(ISERROR(VLOOKUP((LEFT(G5,(FIND("_",G5,1))-1)),REPROFILE!$A$5:$W$4947,23,FALSE)),"",VLOOKUP((LEFT(G5,(FIND("_",G5,1))-1)),REPROFILE!$A$5:$W$4947,23,FALSE))</f>
        <v>14.88</v>
      </c>
      <c r="H6" s="21">
        <f>IF(ISERROR(VLOOKUP((LEFT(H5,(FIND("_",H5,1))-1)),REPROFILE!$A$5:$W$4947,23,FALSE)),"",VLOOKUP((LEFT(H5,(FIND("_",H5,1))-1)),REPROFILE!$A$5:$W$4947,23,FALSE))</f>
        <v>17.58716108452948</v>
      </c>
      <c r="I6" s="22">
        <f>IF(ISERROR(VLOOKUP((LEFT(I5,(FIND("_",I5,1))-1)),REPROFILE!$A$5:$W$4947,23,FALSE)),"",VLOOKUP((LEFT(I5,(FIND("_",I5,1))-1)),REPROFILE!$A$5:$W$4947,23,FALSE))</f>
        <v>33.807692307692299</v>
      </c>
      <c r="J6" s="22">
        <f>IF(ISERROR(VLOOKUP((LEFT(J5,(FIND("_",J5,1))-1)),REPROFILE!$A$5:$W$4947,23,FALSE)),"",VLOOKUP((LEFT(J5,(FIND("_",J5,1))-1)),REPROFILE!$A$5:$W$4947,23,FALSE))</f>
        <v>10.25</v>
      </c>
      <c r="K6" s="22">
        <f>IF(ISERROR(VLOOKUP((LEFT(K5,(FIND("_",K5,1))-1)),REPROFILE!$A$5:$W$4947,23,FALSE)),"",VLOOKUP((LEFT(K5,(FIND("_",K5,1))-1)),REPROFILE!$A$5:$W$4947,23,FALSE))</f>
        <v>8.3774509803921404</v>
      </c>
      <c r="L6" s="22">
        <f>IF(ISERROR(VLOOKUP((LEFT(L5,(FIND("_",L5,1))-1)),REPROFILE!$A$5:$W$4947,23,FALSE)),"",VLOOKUP((LEFT(L5,(FIND("_",L5,1))-1)),REPROFILE!$A$5:$W$4947,23,FALSE))</f>
        <v>32.384615384615302</v>
      </c>
      <c r="M6" s="22" t="str">
        <f>IF(ISERROR(VLOOKUP((LEFT(M5,(FIND("_",M5,1))-1)),REPROFILE!$A$5:$W$4947,23,FALSE)),"",VLOOKUP((LEFT(M5,(FIND("_",M5,1))-1)),REPROFILE!$A$5:$W$4947,23,FALSE))</f>
        <v/>
      </c>
      <c r="N6" s="25" t="str">
        <f>IF(ISERROR(VLOOKUP((LEFT(N5,(FIND("_",N5,1))-1)),REPROFILE!$A$5:$W$4947,23,FALSE)),"",VLOOKUP((LEFT(N5,(FIND("_",N5,1))-1)),REPROFILE!$A$5:$W$4947,23,FALSE))</f>
        <v/>
      </c>
    </row>
    <row r="7" spans="1:14" ht="15.75" thickTop="1" x14ac:dyDescent="0.25">
      <c r="A7" s="27" t="str">
        <f>$B$1&amp;"C33"</f>
        <v>11C33</v>
      </c>
      <c r="B7" s="28" t="str">
        <f>$B$1&amp;"C31"</f>
        <v>11C31</v>
      </c>
      <c r="C7" s="28" t="str">
        <f>$B$1&amp;"C29"</f>
        <v>11C29</v>
      </c>
      <c r="D7" s="28" t="str">
        <f>$B$1&amp;"C27"</f>
        <v>11C27</v>
      </c>
      <c r="E7" s="28" t="str">
        <f>$B$1&amp;"C25"</f>
        <v>11C25</v>
      </c>
      <c r="F7" s="28" t="str">
        <f>$B$1&amp;"C23"</f>
        <v>11C23</v>
      </c>
      <c r="G7" s="29" t="str">
        <f>$B$1&amp;"C21"</f>
        <v>11C21</v>
      </c>
      <c r="H7" s="30" t="str">
        <f>$B$1&amp;"C13"</f>
        <v>11C13</v>
      </c>
      <c r="I7" s="28" t="str">
        <f>$B$1&amp;"C11"</f>
        <v>11C11</v>
      </c>
      <c r="J7" s="28" t="str">
        <f>$B$1&amp;"C09"</f>
        <v>11C09</v>
      </c>
      <c r="K7" s="28" t="str">
        <f>$B$1&amp;"C07"</f>
        <v>11C07</v>
      </c>
      <c r="L7" s="28" t="str">
        <f>$B$1&amp;"C05"</f>
        <v>11C05</v>
      </c>
      <c r="M7" s="28" t="str">
        <f>$B$1&amp;"C03"</f>
        <v>11C03</v>
      </c>
      <c r="N7" s="31" t="str">
        <f>$B$1&amp;"C01"</f>
        <v>11C01</v>
      </c>
    </row>
    <row r="8" spans="1:14" hidden="1" x14ac:dyDescent="0.25">
      <c r="A8" s="12">
        <f t="shared" ref="A8:M8" si="2">IF((A9)="",B8-1,RIGHT(A9))</f>
        <v>1</v>
      </c>
      <c r="B8" s="13" t="str">
        <f t="shared" si="2"/>
        <v>2</v>
      </c>
      <c r="C8" s="13" t="str">
        <f t="shared" si="2"/>
        <v>2</v>
      </c>
      <c r="D8" s="13" t="str">
        <f t="shared" si="2"/>
        <v>2</v>
      </c>
      <c r="E8" s="13" t="str">
        <f t="shared" si="2"/>
        <v>2</v>
      </c>
      <c r="F8" s="13" t="str">
        <f t="shared" si="2"/>
        <v>2</v>
      </c>
      <c r="G8" s="14" t="str">
        <f t="shared" si="2"/>
        <v>4</v>
      </c>
      <c r="H8" s="37" t="str">
        <f t="shared" si="2"/>
        <v>2</v>
      </c>
      <c r="I8" s="13" t="str">
        <f t="shared" si="2"/>
        <v>2</v>
      </c>
      <c r="J8" s="13">
        <f t="shared" si="2"/>
        <v>1</v>
      </c>
      <c r="K8" s="13" t="str">
        <f t="shared" si="2"/>
        <v>2</v>
      </c>
      <c r="L8" s="13" t="str">
        <f t="shared" si="2"/>
        <v>2</v>
      </c>
      <c r="M8" s="13" t="str">
        <f t="shared" si="2"/>
        <v>2</v>
      </c>
      <c r="N8" s="15" t="e">
        <f>IF((N9)="",#REF!-1,RIGHT(N9))</f>
        <v>#REF!</v>
      </c>
    </row>
    <row r="9" spans="1:14" x14ac:dyDescent="0.25">
      <c r="A9" s="16" t="str">
        <f>IF(ISNA(VLOOKUP(A7,REPROFILE!$G$1:$AB$4995,20,FALSE)),"",VLOOKUP(A7,REPROFILE!$G$1:$AB$4995,20,FALSE)&amp;"_L:"&amp;VLOOKUP(A7,REPROFILE!$G$1:$AB$4995,21,FALSE))</f>
        <v/>
      </c>
      <c r="B9" s="17" t="str">
        <f>IF(ISNA(VLOOKUP(B7,REPROFILE!$G$1:$AB$4995,20,FALSE)),"",VLOOKUP(B7,REPROFILE!$G$1:$AB$4995,20,FALSE)&amp;"_L:"&amp;VLOOKUP(B7,REPROFILE!$G$1:$AB$4995,21,FALSE))</f>
        <v>A317_L:2</v>
      </c>
      <c r="C9" s="17" t="str">
        <f>IF(ISNA(VLOOKUP(C7,REPROFILE!$G$1:$AB$4995,20,FALSE)),"",VLOOKUP(C7,REPROFILE!$G$1:$AB$4995,20,FALSE)&amp;"_L:"&amp;VLOOKUP(C7,REPROFILE!$G$1:$AB$4995,21,FALSE))</f>
        <v>A315_L:2</v>
      </c>
      <c r="D9" s="17" t="str">
        <f>IF(ISNA(VLOOKUP(D7,REPROFILE!$G$1:$AB$4995,20,FALSE)),"",VLOOKUP(D7,REPROFILE!$G$1:$AB$4995,20,FALSE)&amp;"_L:"&amp;VLOOKUP(D7,REPROFILE!$G$1:$AB$4995,21,FALSE))</f>
        <v>A313_L:2</v>
      </c>
      <c r="E9" s="17" t="str">
        <f>IF(ISNA(VLOOKUP(E7,REPROFILE!$G$1:$AB$4995,20,FALSE)),"",VLOOKUP(E7,REPROFILE!$G$1:$AB$4995,20,FALSE)&amp;"_L:"&amp;VLOOKUP(E7,REPROFILE!$G$1:$AB$4995,21,FALSE))</f>
        <v>A311_L:2</v>
      </c>
      <c r="F9" s="17" t="str">
        <f>IF(ISNA(VLOOKUP(F7,REPROFILE!$G$1:$AB$4995,20,FALSE)),"",VLOOKUP(F7,REPROFILE!$G$1:$AB$4995,20,FALSE)&amp;"_L:"&amp;VLOOKUP(F7,REPROFILE!$G$1:$AB$4995,21,FALSE))</f>
        <v>A309_L:2</v>
      </c>
      <c r="G9" s="20" t="str">
        <f>IF(ISNA(VLOOKUP(G7,REPROFILE!$G$1:$AB$4995,20,FALSE)),"",VLOOKUP(G7,REPROFILE!$G$1:$AB$4995,20,FALSE)&amp;"_L:"&amp;VLOOKUP(G7,REPROFILE!$G$1:$AB$4995,21,FALSE))</f>
        <v>A308_L:4</v>
      </c>
      <c r="H9" s="16" t="str">
        <f>IF(ISNA(VLOOKUP(H7,REPROFILE!$G$1:$AB$4995,20,FALSE)),"",VLOOKUP(H7,REPROFILE!$G$1:$AB$4995,20,FALSE)&amp;"_L:"&amp;VLOOKUP(H7,REPROFILE!$G$1:$AB$4995,21,FALSE))</f>
        <v>A306_L:2</v>
      </c>
      <c r="I9" s="17" t="str">
        <f>IF(ISNA(VLOOKUP(I7,REPROFILE!$G$1:$AB$4995,20,FALSE)),"",VLOOKUP(I7,REPROFILE!$G$1:$AB$4995,20,FALSE)&amp;"_L:"&amp;VLOOKUP(I7,REPROFILE!$G$1:$AB$4995,21,FALSE))</f>
        <v>A304_L:2</v>
      </c>
      <c r="J9" s="17" t="str">
        <f>IF(ISNA(VLOOKUP(J7,REPROFILE!$G$1:$AB$4995,20,FALSE)),"",VLOOKUP(J7,REPROFILE!$G$1:$AB$4995,20,FALSE)&amp;"_L:"&amp;VLOOKUP(J7,REPROFILE!$G$1:$AB$4995,21,FALSE))</f>
        <v/>
      </c>
      <c r="K9" s="17" t="str">
        <f>IF(ISNA(VLOOKUP(K7,REPROFILE!$G$1:$AB$4995,20,FALSE)),"",VLOOKUP(K7,REPROFILE!$G$1:$AB$4995,20,FALSE)&amp;"_L:"&amp;VLOOKUP(K7,REPROFILE!$G$1:$AB$4995,21,FALSE))</f>
        <v>A301_L:2</v>
      </c>
      <c r="L9" s="17" t="str">
        <f>IF(ISNA(VLOOKUP(L7,REPROFILE!$G$1:$AB$4995,20,FALSE)),"",VLOOKUP(L7,REPROFILE!$G$1:$AB$4995,20,FALSE)&amp;"_L:"&amp;VLOOKUP(L7,REPROFILE!$G$1:$AB$4995,21,FALSE))</f>
        <v>A299_L:2</v>
      </c>
      <c r="M9" s="17" t="str">
        <f>IF(ISNA(VLOOKUP(M7,REPROFILE!$G$1:$AB$4995,20,FALSE)),"",VLOOKUP(M7,REPROFILE!$G$1:$AB$4995,20,FALSE)&amp;"_L:"&amp;VLOOKUP(M7,REPROFILE!$G$1:$AB$4995,21,FALSE))</f>
        <v>A297_L:2</v>
      </c>
      <c r="N9" s="20" t="str">
        <f>IF(ISNA(VLOOKUP(N7,REPROFILE!$G$1:$AB$4995,20,FALSE)),"",VLOOKUP(N7,REPROFILE!$G$1:$AB$4995,20,FALSE)&amp;"_L:"&amp;VLOOKUP(N7,REPROFILE!$G$1:$AB$4995,21,FALSE))</f>
        <v/>
      </c>
    </row>
    <row r="10" spans="1:14" ht="15.75" thickBot="1" x14ac:dyDescent="0.3">
      <c r="A10" s="32" t="str">
        <f>IF(ISERROR(VLOOKUP((LEFT(A9,(FIND("_",A9,1))-1)),REPROFILE!$A$5:$W$4947,23,FALSE)),"",VLOOKUP((LEFT(A9,(FIND("_",A9,1))-1)),REPROFILE!$A$5:$W$4947,23,FALSE))</f>
        <v/>
      </c>
      <c r="B10" s="33">
        <f>IF(ISERROR(VLOOKUP((LEFT(B9,(FIND("_",B9,1))-1)),REPROFILE!$A$5:$W$4947,23,FALSE)),"",VLOOKUP((LEFT(B9,(FIND("_",B9,1))-1)),REPROFILE!$A$5:$W$4947,23,FALSE))</f>
        <v>195.30769230769189</v>
      </c>
      <c r="C10" s="33">
        <f>IF(ISERROR(VLOOKUP((LEFT(C9,(FIND("_",C9,1))-1)),REPROFILE!$A$5:$W$4947,23,FALSE)),"",VLOOKUP((LEFT(C9,(FIND("_",C9,1))-1)),REPROFILE!$A$5:$W$4947,23,FALSE))</f>
        <v>274.3076923076913</v>
      </c>
      <c r="D10" s="33">
        <f>IF(ISERROR(VLOOKUP((LEFT(D9,(FIND("_",D9,1))-1)),REPROFILE!$A$5:$W$4947,23,FALSE)),"",VLOOKUP((LEFT(D9,(FIND("_",D9,1))-1)),REPROFILE!$A$5:$W$4947,23,FALSE))</f>
        <v>42.692307692307601</v>
      </c>
      <c r="E10" s="33">
        <f>IF(ISERROR(VLOOKUP((LEFT(E9,(FIND("_",E9,1))-1)),REPROFILE!$A$5:$W$4947,23,FALSE)),"",VLOOKUP((LEFT(E9,(FIND("_",E9,1))-1)),REPROFILE!$A$5:$W$4947,23,FALSE))</f>
        <v>26.041739130434777</v>
      </c>
      <c r="F10" s="33">
        <f>IF(ISERROR(VLOOKUP((LEFT(F9,(FIND("_",F9,1))-1)),REPROFILE!$A$5:$W$4947,23,FALSE)),"",VLOOKUP((LEFT(F9,(FIND("_",F9,1))-1)),REPROFILE!$A$5:$W$4947,23,FALSE))</f>
        <v>60.204615384615295</v>
      </c>
      <c r="G10" s="36">
        <f>IF(ISERROR(VLOOKUP((LEFT(G9,(FIND("_",G9,1))-1)),REPROFILE!$A$5:$W$4947,23,FALSE)),"",VLOOKUP((LEFT(G9,(FIND("_",G9,1))-1)),REPROFILE!$A$5:$W$4947,23,FALSE))</f>
        <v>138.58940696558312</v>
      </c>
      <c r="H10" s="32">
        <f>IF(ISERROR(VLOOKUP((LEFT(H9,(FIND("_",H9,1))-1)),REPROFILE!$A$5:$W$4947,23,FALSE)),"",VLOOKUP((LEFT(H9,(FIND("_",H9,1))-1)),REPROFILE!$A$5:$W$4947,23,FALSE))</f>
        <v>73.551967560714232</v>
      </c>
      <c r="I10" s="33">
        <f>IF(ISERROR(VLOOKUP((LEFT(I9,(FIND("_",I9,1))-1)),REPROFILE!$A$5:$W$4947,23,FALSE)),"",VLOOKUP((LEFT(I9,(FIND("_",I9,1))-1)),REPROFILE!$A$5:$W$4947,23,FALSE))</f>
        <v>44.95</v>
      </c>
      <c r="J10" s="33" t="str">
        <f>IF(ISERROR(VLOOKUP((LEFT(J9,(FIND("_",J9,1))-1)),REPROFILE!$A$5:$W$4947,23,FALSE)),"",VLOOKUP((LEFT(J9,(FIND("_",J9,1))-1)),REPROFILE!$A$5:$W$4947,23,FALSE))</f>
        <v/>
      </c>
      <c r="K10" s="33">
        <f>IF(ISERROR(VLOOKUP((LEFT(K9,(FIND("_",K9,1))-1)),REPROFILE!$A$5:$W$4947,23,FALSE)),"",VLOOKUP((LEFT(K9,(FIND("_",K9,1))-1)),REPROFILE!$A$5:$W$4947,23,FALSE))</f>
        <v>21.641239316239265</v>
      </c>
      <c r="L10" s="33">
        <f>IF(ISERROR(VLOOKUP((LEFT(L9,(FIND("_",L9,1))-1)),REPROFILE!$A$5:$W$4947,23,FALSE)),"",VLOOKUP((LEFT(L9,(FIND("_",L9,1))-1)),REPROFILE!$A$5:$W$4947,23,FALSE))</f>
        <v>17.553846153846102</v>
      </c>
      <c r="M10" s="33">
        <f>IF(ISERROR(VLOOKUP((LEFT(M9,(FIND("_",M9,1))-1)),REPROFILE!$A$5:$W$4947,23,FALSE)),"",VLOOKUP((LEFT(M9,(FIND("_",M9,1))-1)),REPROFILE!$A$5:$W$4947,23,FALSE))</f>
        <v>67.50769230769221</v>
      </c>
      <c r="N10" s="36" t="str">
        <f>IF(ISERROR(VLOOKUP((LEFT(N9,(FIND("_",N9,1))-1)),REPROFILE!$A$5:$W$4947,23,FALSE)),"",VLOOKUP((LEFT(N9,(FIND("_",N9,1))-1)),REPROFILE!$A$5:$W$4947,23,FALSE))</f>
        <v/>
      </c>
    </row>
    <row r="11" spans="1:14" x14ac:dyDescent="0.25">
      <c r="A11" s="207"/>
      <c r="B11" s="207"/>
      <c r="C11" s="207"/>
      <c r="D11" s="207"/>
      <c r="E11" s="207"/>
      <c r="F11" s="207"/>
      <c r="G11" s="207"/>
      <c r="H11" s="207"/>
      <c r="I11" s="207"/>
      <c r="J11" s="207"/>
      <c r="K11" s="207"/>
      <c r="L11" s="207"/>
      <c r="M11" s="207"/>
      <c r="N11" s="207"/>
    </row>
    <row r="12" spans="1:14" x14ac:dyDescent="0.25">
      <c r="A12" s="179"/>
      <c r="B12" s="179"/>
      <c r="C12" s="179"/>
      <c r="D12" s="179"/>
      <c r="E12" s="179"/>
      <c r="F12" s="179"/>
      <c r="G12" s="179"/>
      <c r="H12" s="179"/>
      <c r="I12" s="179"/>
      <c r="J12" s="179"/>
      <c r="K12" s="179"/>
      <c r="L12" s="179"/>
      <c r="M12" s="179"/>
      <c r="N12" s="179"/>
    </row>
    <row r="13" spans="1:14" ht="15.75" thickBot="1" x14ac:dyDescent="0.3">
      <c r="A13" s="204"/>
      <c r="B13" s="204"/>
      <c r="C13" s="204"/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</row>
    <row r="14" spans="1:14" x14ac:dyDescent="0.25">
      <c r="A14" s="6" t="str">
        <f>$B$1&amp;"A34"</f>
        <v>11A34</v>
      </c>
      <c r="B14" s="7" t="str">
        <f>$B$1&amp;"A32"</f>
        <v>11A32</v>
      </c>
      <c r="C14" s="7" t="str">
        <f>$B$1&amp;"A30"</f>
        <v>11A30</v>
      </c>
      <c r="D14" s="7" t="str">
        <f>$B$1&amp;"A28"</f>
        <v>11A28</v>
      </c>
      <c r="E14" s="7" t="str">
        <f>$B$1&amp;"A26"</f>
        <v>11A26</v>
      </c>
      <c r="F14" s="7" t="str">
        <f>$B$1&amp;"A24"</f>
        <v>11A24</v>
      </c>
      <c r="G14" s="8" t="str">
        <f>$B$1&amp;"A22"</f>
        <v>11A22</v>
      </c>
      <c r="H14" s="9" t="str">
        <f>$B$1&amp;"A14"</f>
        <v>11A14</v>
      </c>
      <c r="I14" s="7" t="str">
        <f>$B$1&amp;"A12"</f>
        <v>11A12</v>
      </c>
      <c r="J14" s="7" t="str">
        <f>$B$1&amp;"A10"</f>
        <v>11A10</v>
      </c>
      <c r="K14" s="7" t="str">
        <f>$B$1&amp;"A08"</f>
        <v>11A08</v>
      </c>
      <c r="L14" s="7" t="str">
        <f>$B$1&amp;"A06"</f>
        <v>11A06</v>
      </c>
      <c r="M14" s="7" t="str">
        <f>$B$1&amp;"A04"</f>
        <v>11A04</v>
      </c>
      <c r="N14" s="10" t="str">
        <f>$B$1&amp;"A02"</f>
        <v>11A02</v>
      </c>
    </row>
    <row r="15" spans="1:14" hidden="1" x14ac:dyDescent="0.25">
      <c r="A15" s="12" t="str">
        <f t="shared" ref="A15:M15" si="3">IF((A16)="",B15-1,RIGHT(A16))</f>
        <v>2</v>
      </c>
      <c r="B15" s="13" t="str">
        <f t="shared" si="3"/>
        <v>2</v>
      </c>
      <c r="C15" s="13">
        <f t="shared" si="3"/>
        <v>-1</v>
      </c>
      <c r="D15" s="13" t="str">
        <f t="shared" si="3"/>
        <v>0</v>
      </c>
      <c r="E15" s="13" t="e">
        <f t="shared" si="3"/>
        <v>#REF!</v>
      </c>
      <c r="F15" s="13" t="e">
        <f t="shared" si="3"/>
        <v>#REF!</v>
      </c>
      <c r="G15" s="14" t="e">
        <f t="shared" si="3"/>
        <v>#REF!</v>
      </c>
      <c r="H15" s="37" t="e">
        <f t="shared" si="3"/>
        <v>#REF!</v>
      </c>
      <c r="I15" s="13" t="e">
        <f t="shared" si="3"/>
        <v>#REF!</v>
      </c>
      <c r="J15" s="13" t="e">
        <f t="shared" si="3"/>
        <v>#REF!</v>
      </c>
      <c r="K15" s="13" t="e">
        <f t="shared" si="3"/>
        <v>#REF!</v>
      </c>
      <c r="L15" s="13" t="e">
        <f t="shared" si="3"/>
        <v>#REF!</v>
      </c>
      <c r="M15" s="13" t="e">
        <f t="shared" si="3"/>
        <v>#REF!</v>
      </c>
      <c r="N15" s="15" t="e">
        <f>IF((N16)="",#REF!-1,RIGHT(N16))</f>
        <v>#REF!</v>
      </c>
    </row>
    <row r="16" spans="1:14" x14ac:dyDescent="0.25">
      <c r="A16" s="16" t="str">
        <f>IF(ISNA(VLOOKUP(A14,REPROFILE!$G$1:$AB$4995,20,FALSE)),"",VLOOKUP(A14,REPROFILE!$G$1:$AB$4995,20,FALSE)&amp;"_L:"&amp;VLOOKUP(A14,REPROFILE!$G$1:$AB$4995,21,FALSE))</f>
        <v>A283_L:2</v>
      </c>
      <c r="B16" s="17" t="str">
        <f>IF(ISNA(VLOOKUP(B14,REPROFILE!$G$1:$AB$4995,20,FALSE)),"",VLOOKUP(B14,REPROFILE!$G$1:$AB$4995,20,FALSE)&amp;"_L:"&amp;VLOOKUP(B14,REPROFILE!$G$1:$AB$4995,21,FALSE))</f>
        <v>A282_L:2</v>
      </c>
      <c r="C16" s="17" t="str">
        <f>IF(ISNA(VLOOKUP(C14,REPROFILE!$G$1:$AB$4995,20,FALSE)),"",VLOOKUP(C14,REPROFILE!$G$1:$AB$4995,20,FALSE)&amp;"_L:"&amp;VLOOKUP(C14,REPROFILE!$G$1:$AB$4995,21,FALSE))</f>
        <v/>
      </c>
      <c r="D16" s="17" t="str">
        <f>IF(ISNA(VLOOKUP(D14,REPROFILE!$G$1:$AB$4995,20,FALSE)),"",VLOOKUP(D14,REPROFILE!$G$1:$AB$4995,20,FALSE)&amp;"_L:"&amp;VLOOKUP(D14,REPROFILE!$G$1:$AB$4995,21,FALSE))</f>
        <v>A281_L:10</v>
      </c>
      <c r="E16" s="17" t="str">
        <f>IF(ISNA(VLOOKUP(E14,REPROFILE!$G$1:$AB$4995,20,FALSE)),"",VLOOKUP(E14,REPROFILE!$G$1:$AB$4995,20,FALSE)&amp;"_L:"&amp;VLOOKUP(E14,REPROFILE!$G$1:$AB$4995,21,FALSE))</f>
        <v/>
      </c>
      <c r="F16" s="17" t="str">
        <f>IF(ISNA(VLOOKUP(F14,REPROFILE!$G$1:$AB$4995,20,FALSE)),"",VLOOKUP(F14,REPROFILE!$G$1:$AB$4995,20,FALSE)&amp;"_L:"&amp;VLOOKUP(F14,REPROFILE!$G$1:$AB$4995,21,FALSE))</f>
        <v/>
      </c>
      <c r="G16" s="20" t="str">
        <f>IF(ISNA(VLOOKUP(G14,REPROFILE!$G$1:$AB$4995,20,FALSE)),"",VLOOKUP(G14,REPROFILE!$G$1:$AB$4995,20,FALSE)&amp;"_L:"&amp;VLOOKUP(G14,REPROFILE!$G$1:$AB$4995,21,FALSE))</f>
        <v/>
      </c>
      <c r="H16" s="16" t="str">
        <f>IF(ISNA(VLOOKUP(H14,REPROFILE!$G$1:$AB$4995,20,FALSE)),"",VLOOKUP(H14,REPROFILE!$G$1:$AB$4995,20,FALSE)&amp;"_L:"&amp;VLOOKUP(H14,REPROFILE!$G$1:$AB$4995,21,FALSE))</f>
        <v/>
      </c>
      <c r="I16" s="17" t="str">
        <f>IF(ISNA(VLOOKUP(I14,REPROFILE!$G$1:$AB$4995,20,FALSE)),"",VLOOKUP(I14,REPROFILE!$G$1:$AB$4995,20,FALSE)&amp;"_L:"&amp;VLOOKUP(I14,REPROFILE!$G$1:$AB$4995,21,FALSE))</f>
        <v/>
      </c>
      <c r="J16" s="17" t="str">
        <f>IF(ISNA(VLOOKUP(J14,REPROFILE!$G$1:$AB$4995,20,FALSE)),"",VLOOKUP(J14,REPROFILE!$G$1:$AB$4995,20,FALSE)&amp;"_L:"&amp;VLOOKUP(J14,REPROFILE!$G$1:$AB$4995,21,FALSE))</f>
        <v/>
      </c>
      <c r="K16" s="17" t="str">
        <f>IF(ISNA(VLOOKUP(K14,REPROFILE!$G$1:$AB$4995,20,FALSE)),"",VLOOKUP(K14,REPROFILE!$G$1:$AB$4995,20,FALSE)&amp;"_L:"&amp;VLOOKUP(K14,REPROFILE!$G$1:$AB$4995,21,FALSE))</f>
        <v/>
      </c>
      <c r="L16" s="17" t="str">
        <f>IF(ISNA(VLOOKUP(L14,REPROFILE!$G$1:$AB$4995,20,FALSE)),"",VLOOKUP(L14,REPROFILE!$G$1:$AB$4995,20,FALSE)&amp;"_L:"&amp;VLOOKUP(L14,REPROFILE!$G$1:$AB$4995,21,FALSE))</f>
        <v/>
      </c>
      <c r="M16" s="17" t="str">
        <f>IF(ISNA(VLOOKUP(M14,REPROFILE!$G$1:$AB$4995,20,FALSE)),"",VLOOKUP(M14,REPROFILE!$G$1:$AB$4995,20,FALSE)&amp;"_L:"&amp;VLOOKUP(M14,REPROFILE!$G$1:$AB$4995,21,FALSE))</f>
        <v/>
      </c>
      <c r="N16" s="20" t="str">
        <f>IF(ISNA(VLOOKUP(N14,REPROFILE!$G$1:$AB$4995,20,FALSE)),"",VLOOKUP(N14,REPROFILE!$G$1:$AB$4995,20,FALSE)&amp;"_L:"&amp;VLOOKUP(N14,REPROFILE!$G$1:$AB$4995,21,FALSE))</f>
        <v/>
      </c>
    </row>
    <row r="17" spans="1:14" ht="15.75" thickBot="1" x14ac:dyDescent="0.3">
      <c r="A17" s="21">
        <f>IF(ISERROR(VLOOKUP((LEFT(A16,(FIND("_",A16,1))-1)),REPROFILE!$A$5:$W$4947,23,FALSE)),"",VLOOKUP((LEFT(A16,(FIND("_",A16,1))-1)),REPROFILE!$A$5:$W$4947,23,FALSE))</f>
        <v>17.072727272727271</v>
      </c>
      <c r="B17" s="22">
        <f>IF(ISERROR(VLOOKUP((LEFT(B16,(FIND("_",B16,1))-1)),REPROFILE!$A$5:$W$4947,23,FALSE)),"",VLOOKUP((LEFT(B16,(FIND("_",B16,1))-1)),REPROFILE!$A$5:$W$4947,23,FALSE))</f>
        <v>4</v>
      </c>
      <c r="C17" s="22" t="str">
        <f>IF(ISERROR(VLOOKUP((LEFT(C16,(FIND("_",C16,1))-1)),REPROFILE!$A$5:$W$4947,23,FALSE)),"",VLOOKUP((LEFT(C16,(FIND("_",C16,1))-1)),REPROFILE!$A$5:$W$4947,23,FALSE))</f>
        <v/>
      </c>
      <c r="D17" s="22">
        <f>IF(ISERROR(VLOOKUP((LEFT(D16,(FIND("_",D16,1))-1)),REPROFILE!$A$5:$W$4947,23,FALSE)),"",VLOOKUP((LEFT(D16,(FIND("_",D16,1))-1)),REPROFILE!$A$5:$W$4947,23,FALSE))</f>
        <v>0</v>
      </c>
      <c r="E17" s="22" t="str">
        <f>IF(ISERROR(VLOOKUP((LEFT(E16,(FIND("_",E16,1))-1)),REPROFILE!$A$5:$W$4947,23,FALSE)),"",VLOOKUP((LEFT(E16,(FIND("_",E16,1))-1)),REPROFILE!$A$5:$W$4947,23,FALSE))</f>
        <v/>
      </c>
      <c r="F17" s="22" t="str">
        <f>IF(ISERROR(VLOOKUP((LEFT(F16,(FIND("_",F16,1))-1)),REPROFILE!$A$5:$W$4947,23,FALSE)),"",VLOOKUP((LEFT(F16,(FIND("_",F16,1))-1)),REPROFILE!$A$5:$W$4947,23,FALSE))</f>
        <v/>
      </c>
      <c r="G17" s="25" t="str">
        <f>IF(ISERROR(VLOOKUP((LEFT(G16,(FIND("_",G16,1))-1)),REPROFILE!$A$5:$W$4947,23,FALSE)),"",VLOOKUP((LEFT(G16,(FIND("_",G16,1))-1)),REPROFILE!$A$5:$W$4947,23,FALSE))</f>
        <v/>
      </c>
      <c r="H17" s="21" t="str">
        <f>IF(ISERROR(VLOOKUP((LEFT(H16,(FIND("_",H16,1))-1)),REPROFILE!$A$5:$W$4947,23,FALSE)),"",VLOOKUP((LEFT(H16,(FIND("_",H16,1))-1)),REPROFILE!$A$5:$W$4947,23,FALSE))</f>
        <v/>
      </c>
      <c r="I17" s="22" t="str">
        <f>IF(ISERROR(VLOOKUP((LEFT(I16,(FIND("_",I16,1))-1)),REPROFILE!$A$5:$W$4947,23,FALSE)),"",VLOOKUP((LEFT(I16,(FIND("_",I16,1))-1)),REPROFILE!$A$5:$W$4947,23,FALSE))</f>
        <v/>
      </c>
      <c r="J17" s="22" t="str">
        <f>IF(ISERROR(VLOOKUP((LEFT(J16,(FIND("_",J16,1))-1)),REPROFILE!$A$5:$W$4947,23,FALSE)),"",VLOOKUP((LEFT(J16,(FIND("_",J16,1))-1)),REPROFILE!$A$5:$W$4947,23,FALSE))</f>
        <v/>
      </c>
      <c r="K17" s="22" t="str">
        <f>IF(ISERROR(VLOOKUP((LEFT(K16,(FIND("_",K16,1))-1)),REPROFILE!$A$5:$W$4947,23,FALSE)),"",VLOOKUP((LEFT(K16,(FIND("_",K16,1))-1)),REPROFILE!$A$5:$W$4947,23,FALSE))</f>
        <v/>
      </c>
      <c r="L17" s="22" t="str">
        <f>IF(ISERROR(VLOOKUP((LEFT(L16,(FIND("_",L16,1))-1)),REPROFILE!$A$5:$W$4947,23,FALSE)),"",VLOOKUP((LEFT(L16,(FIND("_",L16,1))-1)),REPROFILE!$A$5:$W$4947,23,FALSE))</f>
        <v/>
      </c>
      <c r="M17" s="22" t="str">
        <f>IF(ISERROR(VLOOKUP((LEFT(M16,(FIND("_",M16,1))-1)),REPROFILE!$A$5:$W$4947,23,FALSE)),"",VLOOKUP((LEFT(M16,(FIND("_",M16,1))-1)),REPROFILE!$A$5:$W$4947,23,FALSE))</f>
        <v/>
      </c>
      <c r="N17" s="25" t="str">
        <f>IF(ISERROR(VLOOKUP((LEFT(N16,(FIND("_",N16,1))-1)),REPROFILE!$A$5:$W$4947,23,FALSE)),"",VLOOKUP((LEFT(N16,(FIND("_",N16,1))-1)),REPROFILE!$A$5:$W$4947,23,FALSE))</f>
        <v/>
      </c>
    </row>
    <row r="18" spans="1:14" ht="15.75" thickTop="1" x14ac:dyDescent="0.25">
      <c r="A18" s="27" t="str">
        <f>$B$1&amp;"B34"</f>
        <v>11B34</v>
      </c>
      <c r="B18" s="28" t="str">
        <f>$B$1&amp;"B32"</f>
        <v>11B32</v>
      </c>
      <c r="C18" s="28" t="str">
        <f>$B$1&amp;"B30"</f>
        <v>11B30</v>
      </c>
      <c r="D18" s="28" t="str">
        <f>$B$1&amp;"B28"</f>
        <v>11B28</v>
      </c>
      <c r="E18" s="28" t="str">
        <f>$B$1&amp;"B26"</f>
        <v>11B26</v>
      </c>
      <c r="F18" s="28" t="str">
        <f>$B$1&amp;"B24"</f>
        <v>11B24</v>
      </c>
      <c r="G18" s="29" t="str">
        <f>$B$1&amp;"B22"</f>
        <v>11B22</v>
      </c>
      <c r="H18" s="30" t="str">
        <f>$B$1&amp;"B14"</f>
        <v>11B14</v>
      </c>
      <c r="I18" s="28" t="str">
        <f>$B$1&amp;"B12"</f>
        <v>11B12</v>
      </c>
      <c r="J18" s="28" t="str">
        <f>$B$1&amp;"B10"</f>
        <v>11B10</v>
      </c>
      <c r="K18" s="28" t="str">
        <f>$B$1&amp;"B08"</f>
        <v>11B08</v>
      </c>
      <c r="L18" s="28" t="str">
        <f>$B$1&amp;"B06"</f>
        <v>11B06</v>
      </c>
      <c r="M18" s="28" t="str">
        <f>$B$1&amp;"B04"</f>
        <v>11B04</v>
      </c>
      <c r="N18" s="31" t="str">
        <f>$B$1&amp;"B02"</f>
        <v>11B02</v>
      </c>
    </row>
    <row r="19" spans="1:14" hidden="1" x14ac:dyDescent="0.25">
      <c r="A19" s="12" t="str">
        <f t="shared" ref="A19:M19" si="4">IF((A20)="",B19-1,RIGHT(A20))</f>
        <v>2</v>
      </c>
      <c r="B19" s="13" t="str">
        <f t="shared" si="4"/>
        <v>2</v>
      </c>
      <c r="C19" s="13" t="str">
        <f t="shared" si="4"/>
        <v>2</v>
      </c>
      <c r="D19" s="13" t="str">
        <f t="shared" si="4"/>
        <v>2</v>
      </c>
      <c r="E19" s="13">
        <f t="shared" si="4"/>
        <v>0</v>
      </c>
      <c r="F19" s="13">
        <f t="shared" si="4"/>
        <v>1</v>
      </c>
      <c r="G19" s="14" t="str">
        <f t="shared" si="4"/>
        <v>2</v>
      </c>
      <c r="H19" s="37" t="e">
        <f t="shared" si="4"/>
        <v>#REF!</v>
      </c>
      <c r="I19" s="13" t="str">
        <f t="shared" si="4"/>
        <v>2</v>
      </c>
      <c r="J19" s="13" t="str">
        <f t="shared" si="4"/>
        <v>2</v>
      </c>
      <c r="K19" s="13" t="str">
        <f t="shared" si="4"/>
        <v>2</v>
      </c>
      <c r="L19" s="13">
        <f t="shared" si="4"/>
        <v>1</v>
      </c>
      <c r="M19" s="13" t="str">
        <f t="shared" si="4"/>
        <v>2</v>
      </c>
      <c r="N19" s="15" t="e">
        <f>IF((N20)="",#REF!-1,RIGHT(N20))</f>
        <v>#REF!</v>
      </c>
    </row>
    <row r="20" spans="1:14" x14ac:dyDescent="0.25">
      <c r="A20" s="16" t="str">
        <f>IF(ISNA(VLOOKUP(A18,REPROFILE!$G$1:$AB$4995,20,FALSE)),"",VLOOKUP(A18,REPROFILE!$G$1:$AB$4995,20,FALSE)&amp;"_L:"&amp;VLOOKUP(A18,REPROFILE!$G$1:$AB$4995,21,FALSE))</f>
        <v>A295_L:2</v>
      </c>
      <c r="B20" s="17" t="str">
        <f>IF(ISNA(VLOOKUP(B18,REPROFILE!$G$1:$AB$4995,20,FALSE)),"",VLOOKUP(B18,REPROFILE!$G$1:$AB$4995,20,FALSE)&amp;"_L:"&amp;VLOOKUP(B18,REPROFILE!$G$1:$AB$4995,21,FALSE))</f>
        <v>A294_L:2</v>
      </c>
      <c r="C20" s="17" t="str">
        <f>IF(ISNA(VLOOKUP(C18,REPROFILE!$G$1:$AB$4995,20,FALSE)),"",VLOOKUP(C18,REPROFILE!$G$1:$AB$4995,20,FALSE)&amp;"_L:"&amp;VLOOKUP(C18,REPROFILE!$G$1:$AB$4995,21,FALSE))</f>
        <v>A292_L:2</v>
      </c>
      <c r="D20" s="17" t="str">
        <f>IF(ISNA(VLOOKUP(D18,REPROFILE!$G$1:$AB$4995,20,FALSE)),"",VLOOKUP(D18,REPROFILE!$G$1:$AB$4995,20,FALSE)&amp;"_L:"&amp;VLOOKUP(D18,REPROFILE!$G$1:$AB$4995,21,FALSE))</f>
        <v>A290_L:2</v>
      </c>
      <c r="E20" s="17" t="str">
        <f>IF(ISNA(VLOOKUP(E18,REPROFILE!$G$1:$AB$4995,20,FALSE)),"",VLOOKUP(E18,REPROFILE!$G$1:$AB$4995,20,FALSE)&amp;"_L:"&amp;VLOOKUP(E18,REPROFILE!$G$1:$AB$4995,21,FALSE))</f>
        <v/>
      </c>
      <c r="F20" s="17" t="str">
        <f>IF(ISNA(VLOOKUP(F18,REPROFILE!$G$1:$AB$4995,20,FALSE)),"",VLOOKUP(F18,REPROFILE!$G$1:$AB$4995,20,FALSE)&amp;"_L:"&amp;VLOOKUP(F18,REPROFILE!$G$1:$AB$4995,21,FALSE))</f>
        <v/>
      </c>
      <c r="G20" s="20" t="str">
        <f>IF(ISNA(VLOOKUP(G18,REPROFILE!$G$1:$AB$4995,20,FALSE)),"",VLOOKUP(G18,REPROFILE!$G$1:$AB$4995,20,FALSE)&amp;"_L:"&amp;VLOOKUP(G18,REPROFILE!$G$1:$AB$4995,21,FALSE))</f>
        <v>A289_L:2</v>
      </c>
      <c r="H20" s="16" t="e">
        <f>IF(ISNA(VLOOKUP(H18,REPROFILE!$G$1:$AB$4995,20,FALSE)),"",VLOOKUP(H18,REPROFILE!$G$1:$AB$4995,20,FALSE)&amp;"_L:"&amp;VLOOKUP(H18,REPROFILE!$G$1:$AB$4995,21,FALSE))</f>
        <v>#REF!</v>
      </c>
      <c r="I20" s="17" t="str">
        <f>IF(ISNA(VLOOKUP(I18,REPROFILE!$G$1:$AB$4995,20,FALSE)),"",VLOOKUP(I18,REPROFILE!$G$1:$AB$4995,20,FALSE)&amp;"_L:"&amp;VLOOKUP(I18,REPROFILE!$G$1:$AB$4995,21,FALSE))</f>
        <v>A287_L:2</v>
      </c>
      <c r="J20" s="17" t="str">
        <f>IF(ISNA(VLOOKUP(J18,REPROFILE!$G$1:$AB$4995,20,FALSE)),"",VLOOKUP(J18,REPROFILE!$G$1:$AB$4995,20,FALSE)&amp;"_L:"&amp;VLOOKUP(J18,REPROFILE!$G$1:$AB$4995,21,FALSE))</f>
        <v>A286_L:2</v>
      </c>
      <c r="K20" s="17" t="str">
        <f>IF(ISNA(VLOOKUP(K18,REPROFILE!$G$1:$AB$4995,20,FALSE)),"",VLOOKUP(K18,REPROFILE!$G$1:$AB$4995,20,FALSE)&amp;"_L:"&amp;VLOOKUP(K18,REPROFILE!$G$1:$AB$4995,21,FALSE))</f>
        <v>A285_L:2</v>
      </c>
      <c r="L20" s="17" t="str">
        <f>IF(ISNA(VLOOKUP(L18,REPROFILE!$G$1:$AB$4995,20,FALSE)),"",VLOOKUP(L18,REPROFILE!$G$1:$AB$4995,20,FALSE)&amp;"_L:"&amp;VLOOKUP(L18,REPROFILE!$G$1:$AB$4995,21,FALSE))</f>
        <v/>
      </c>
      <c r="M20" s="17" t="str">
        <f>IF(ISNA(VLOOKUP(M18,REPROFILE!$G$1:$AB$4995,20,FALSE)),"",VLOOKUP(M18,REPROFILE!$G$1:$AB$4995,20,FALSE)&amp;"_L:"&amp;VLOOKUP(M18,REPROFILE!$G$1:$AB$4995,21,FALSE))</f>
        <v>A284_L:2</v>
      </c>
      <c r="N20" s="20" t="str">
        <f>IF(ISNA(VLOOKUP(N18,REPROFILE!$G$1:$AB$4995,20,FALSE)),"",VLOOKUP(N18,REPROFILE!$G$1:$AB$4995,20,FALSE)&amp;"_L:"&amp;VLOOKUP(N18,REPROFILE!$G$1:$AB$4995,21,FALSE))</f>
        <v/>
      </c>
    </row>
    <row r="21" spans="1:14" ht="15.75" thickBot="1" x14ac:dyDescent="0.3">
      <c r="A21" s="21">
        <f>IF(ISERROR(VLOOKUP((LEFT(A20,(FIND("_",A20,1))-1)),REPROFILE!$A$5:$W$4947,23,FALSE)),"",VLOOKUP((LEFT(A20,(FIND("_",A20,1))-1)),REPROFILE!$A$5:$W$4947,23,FALSE))</f>
        <v>14.882051282051259</v>
      </c>
      <c r="B21" s="22">
        <f>IF(ISERROR(VLOOKUP((LEFT(B20,(FIND("_",B20,1))-1)),REPROFILE!$A$5:$W$4947,23,FALSE)),"",VLOOKUP((LEFT(B20,(FIND("_",B20,1))-1)),REPROFILE!$A$5:$W$4947,23,FALSE))</f>
        <v>61.073846153846063</v>
      </c>
      <c r="C21" s="22">
        <f>IF(ISERROR(VLOOKUP((LEFT(C20,(FIND("_",C20,1))-1)),REPROFILE!$A$5:$W$4947,23,FALSE)),"",VLOOKUP((LEFT(C20,(FIND("_",C20,1))-1)),REPROFILE!$A$5:$W$4947,23,FALSE))</f>
        <v>62.973846153846004</v>
      </c>
      <c r="D21" s="22">
        <f>IF(ISERROR(VLOOKUP((LEFT(D20,(FIND("_",D20,1))-1)),REPROFILE!$A$5:$W$4947,23,FALSE)),"",VLOOKUP((LEFT(D20,(FIND("_",D20,1))-1)),REPROFILE!$A$5:$W$4947,23,FALSE))</f>
        <v>22.978923298923252</v>
      </c>
      <c r="E21" s="22" t="str">
        <f>IF(ISERROR(VLOOKUP((LEFT(E20,(FIND("_",E20,1))-1)),REPROFILE!$A$5:$W$4947,23,FALSE)),"",VLOOKUP((LEFT(E20,(FIND("_",E20,1))-1)),REPROFILE!$A$5:$W$4947,23,FALSE))</f>
        <v/>
      </c>
      <c r="F21" s="22" t="str">
        <f>IF(ISERROR(VLOOKUP((LEFT(F20,(FIND("_",F20,1))-1)),REPROFILE!$A$5:$W$4947,23,FALSE)),"",VLOOKUP((LEFT(F20,(FIND("_",F20,1))-1)),REPROFILE!$A$5:$W$4947,23,FALSE))</f>
        <v/>
      </c>
      <c r="G21" s="25">
        <f>IF(ISERROR(VLOOKUP((LEFT(G20,(FIND("_",G20,1))-1)),REPROFILE!$A$5:$W$4947,23,FALSE)),"",VLOOKUP((LEFT(G20,(FIND("_",G20,1))-1)),REPROFILE!$A$5:$W$4947,23,FALSE))</f>
        <v>23.106759239997192</v>
      </c>
      <c r="H21" s="21" t="str">
        <f>IF(ISERROR(VLOOKUP((LEFT(H20,(FIND("_",H20,1))-1)),REPROFILE!$A$5:$W$4947,23,FALSE)),"",VLOOKUP((LEFT(H20,(FIND("_",H20,1))-1)),REPROFILE!$A$5:$W$4947,23,FALSE))</f>
        <v/>
      </c>
      <c r="I21" s="22">
        <f>IF(ISERROR(VLOOKUP((LEFT(I20,(FIND("_",I20,1))-1)),REPROFILE!$A$5:$W$4947,23,FALSE)),"",VLOOKUP((LEFT(I20,(FIND("_",I20,1))-1)),REPROFILE!$A$5:$W$4947,23,FALSE))</f>
        <v>19.308591601635069</v>
      </c>
      <c r="J21" s="22">
        <f>IF(ISERROR(VLOOKUP((LEFT(J20,(FIND("_",J20,1))-1)),REPROFILE!$A$5:$W$4947,23,FALSE)),"",VLOOKUP((LEFT(J20,(FIND("_",J20,1))-1)),REPROFILE!$A$5:$W$4947,23,FALSE))</f>
        <v>0</v>
      </c>
      <c r="K21" s="22">
        <f>IF(ISERROR(VLOOKUP((LEFT(K20,(FIND("_",K20,1))-1)),REPROFILE!$A$5:$W$4947,23,FALSE)),"",VLOOKUP((LEFT(K20,(FIND("_",K20,1))-1)),REPROFILE!$A$5:$W$4947,23,FALSE))</f>
        <v>16.679523809523801</v>
      </c>
      <c r="L21" s="22" t="str">
        <f>IF(ISERROR(VLOOKUP((LEFT(L20,(FIND("_",L20,1))-1)),REPROFILE!$A$5:$W$4947,23,FALSE)),"",VLOOKUP((LEFT(L20,(FIND("_",L20,1))-1)),REPROFILE!$A$5:$W$4947,23,FALSE))</f>
        <v/>
      </c>
      <c r="M21" s="22">
        <f>IF(ISERROR(VLOOKUP((LEFT(M20,(FIND("_",M20,1))-1)),REPROFILE!$A$5:$W$4947,23,FALSE)),"",VLOOKUP((LEFT(M20,(FIND("_",M20,1))-1)),REPROFILE!$A$5:$W$4947,23,FALSE))</f>
        <v>19.353333333333321</v>
      </c>
      <c r="N21" s="25" t="str">
        <f>IF(ISERROR(VLOOKUP((LEFT(N20,(FIND("_",N20,1))-1)),REPROFILE!$A$5:$W$4947,23,FALSE)),"",VLOOKUP((LEFT(N20,(FIND("_",N20,1))-1)),REPROFILE!$A$5:$W$4947,23,FALSE))</f>
        <v/>
      </c>
    </row>
    <row r="22" spans="1:14" ht="15.75" thickTop="1" x14ac:dyDescent="0.25">
      <c r="A22" s="27" t="str">
        <f>$B$1&amp;"C34"</f>
        <v>11C34</v>
      </c>
      <c r="B22" s="28" t="str">
        <f>$B$1&amp;"C32"</f>
        <v>11C32</v>
      </c>
      <c r="C22" s="28" t="str">
        <f>$B$1&amp;"C30"</f>
        <v>11C30</v>
      </c>
      <c r="D22" s="28" t="str">
        <f>$B$1&amp;"C28"</f>
        <v>11C28</v>
      </c>
      <c r="E22" s="28" t="str">
        <f>$B$1&amp;"C26"</f>
        <v>11C26</v>
      </c>
      <c r="F22" s="28" t="str">
        <f>$B$1&amp;"C24"</f>
        <v>11C24</v>
      </c>
      <c r="G22" s="29" t="str">
        <f>$B$1&amp;"C22"</f>
        <v>11C22</v>
      </c>
      <c r="H22" s="30" t="str">
        <f>$B$1&amp;"C14"</f>
        <v>11C14</v>
      </c>
      <c r="I22" s="28" t="str">
        <f>$B$1&amp;"C12"</f>
        <v>11C12</v>
      </c>
      <c r="J22" s="28" t="str">
        <f>$B$1&amp;"C10"</f>
        <v>11C10</v>
      </c>
      <c r="K22" s="28" t="str">
        <f>$B$1&amp;"C08"</f>
        <v>11C08</v>
      </c>
      <c r="L22" s="28" t="str">
        <f>$B$1&amp;"C06"</f>
        <v>11C06</v>
      </c>
      <c r="M22" s="28" t="str">
        <f>$B$1&amp;"C04"</f>
        <v>11C04</v>
      </c>
      <c r="N22" s="31" t="str">
        <f>$B$1&amp;"C02"</f>
        <v>11C02</v>
      </c>
    </row>
    <row r="23" spans="1:14" hidden="1" x14ac:dyDescent="0.25">
      <c r="A23" s="12" t="str">
        <f t="shared" ref="A23:M23" si="5">IF((A24)="",B23-1,RIGHT(A24))</f>
        <v>2</v>
      </c>
      <c r="B23" s="13">
        <f t="shared" si="5"/>
        <v>1</v>
      </c>
      <c r="C23" s="13" t="str">
        <f t="shared" si="5"/>
        <v>2</v>
      </c>
      <c r="D23" s="13" t="str">
        <f t="shared" si="5"/>
        <v>2</v>
      </c>
      <c r="E23" s="13" t="str">
        <f t="shared" si="5"/>
        <v>2</v>
      </c>
      <c r="F23" s="13" t="str">
        <f t="shared" si="5"/>
        <v>2</v>
      </c>
      <c r="G23" s="14">
        <f t="shared" si="5"/>
        <v>1</v>
      </c>
      <c r="H23" s="37" t="str">
        <f t="shared" si="5"/>
        <v>2</v>
      </c>
      <c r="I23" s="13" t="str">
        <f t="shared" si="5"/>
        <v>2</v>
      </c>
      <c r="J23" s="13" t="str">
        <f t="shared" si="5"/>
        <v>2</v>
      </c>
      <c r="K23" s="13" t="str">
        <f t="shared" si="5"/>
        <v>2</v>
      </c>
      <c r="L23" s="13" t="str">
        <f t="shared" si="5"/>
        <v>2</v>
      </c>
      <c r="M23" s="13" t="str">
        <f t="shared" si="5"/>
        <v>2</v>
      </c>
      <c r="N23" s="15" t="str">
        <f>IF((N24)="",#REF!-1,RIGHT(N24))</f>
        <v>2</v>
      </c>
    </row>
    <row r="24" spans="1:14" x14ac:dyDescent="0.25">
      <c r="A24" s="16" t="str">
        <f>IF(ISNA(VLOOKUP(A22,REPROFILE!$G$1:$AB$4995,20,FALSE)),"",VLOOKUP(A22,REPROFILE!$G$1:$AB$4995,20,FALSE)&amp;"_L:"&amp;VLOOKUP(A22,REPROFILE!$G$1:$AB$4995,21,FALSE))</f>
        <v>A318_L:2</v>
      </c>
      <c r="B24" s="17" t="str">
        <f>IF(ISNA(VLOOKUP(B22,REPROFILE!$G$1:$AB$4995,20,FALSE)),"",VLOOKUP(B22,REPROFILE!$G$1:$AB$4995,20,FALSE)&amp;"_L:"&amp;VLOOKUP(B22,REPROFILE!$G$1:$AB$4995,21,FALSE))</f>
        <v/>
      </c>
      <c r="C24" s="17" t="str">
        <f>IF(ISNA(VLOOKUP(C22,REPROFILE!$G$1:$AB$4995,20,FALSE)),"",VLOOKUP(C22,REPROFILE!$G$1:$AB$4995,20,FALSE)&amp;"_L:"&amp;VLOOKUP(C22,REPROFILE!$G$1:$AB$4995,21,FALSE))</f>
        <v>A316_L:2</v>
      </c>
      <c r="D24" s="17" t="str">
        <f>IF(ISNA(VLOOKUP(D22,REPROFILE!$G$1:$AB$4995,20,FALSE)),"",VLOOKUP(D22,REPROFILE!$G$1:$AB$4995,20,FALSE)&amp;"_L:"&amp;VLOOKUP(D22,REPROFILE!$G$1:$AB$4995,21,FALSE))</f>
        <v>A314_L:2</v>
      </c>
      <c r="E24" s="17" t="str">
        <f>IF(ISNA(VLOOKUP(E22,REPROFILE!$G$1:$AB$4995,20,FALSE)),"",VLOOKUP(E22,REPROFILE!$G$1:$AB$4995,20,FALSE)&amp;"_L:"&amp;VLOOKUP(E22,REPROFILE!$G$1:$AB$4995,21,FALSE))</f>
        <v>A312_L:2</v>
      </c>
      <c r="F24" s="17" t="str">
        <f>IF(ISNA(VLOOKUP(F22,REPROFILE!$G$1:$AB$4995,20,FALSE)),"",VLOOKUP(F22,REPROFILE!$G$1:$AB$4995,20,FALSE)&amp;"_L:"&amp;VLOOKUP(F22,REPROFILE!$G$1:$AB$4995,21,FALSE))</f>
        <v>A310_L:2</v>
      </c>
      <c r="G24" s="20" t="str">
        <f>IF(ISNA(VLOOKUP(G22,REPROFILE!$G$1:$AB$4995,20,FALSE)),"",VLOOKUP(G22,REPROFILE!$G$1:$AB$4995,20,FALSE)&amp;"_L:"&amp;VLOOKUP(G22,REPROFILE!$G$1:$AB$4995,21,FALSE))</f>
        <v/>
      </c>
      <c r="H24" s="16" t="str">
        <f>IF(ISNA(VLOOKUP(H22,REPROFILE!$G$1:$AB$4995,20,FALSE)),"",VLOOKUP(H22,REPROFILE!$G$1:$AB$4995,20,FALSE)&amp;"_L:"&amp;VLOOKUP(H22,REPROFILE!$G$1:$AB$4995,21,FALSE))</f>
        <v>A307_L:2</v>
      </c>
      <c r="I24" s="17" t="str">
        <f>IF(ISNA(VLOOKUP(I22,REPROFILE!$G$1:$AB$4995,20,FALSE)),"",VLOOKUP(I22,REPROFILE!$G$1:$AB$4995,20,FALSE)&amp;"_L:"&amp;VLOOKUP(I22,REPROFILE!$G$1:$AB$4995,21,FALSE))</f>
        <v>A305_L:2</v>
      </c>
      <c r="J24" s="17" t="str">
        <f>IF(ISNA(VLOOKUP(J22,REPROFILE!$G$1:$AB$4995,20,FALSE)),"",VLOOKUP(J22,REPROFILE!$G$1:$AB$4995,20,FALSE)&amp;"_L:"&amp;VLOOKUP(J22,REPROFILE!$G$1:$AB$4995,21,FALSE))</f>
        <v>A303_L:2</v>
      </c>
      <c r="K24" s="17" t="str">
        <f>IF(ISNA(VLOOKUP(K22,REPROFILE!$G$1:$AB$4995,20,FALSE)),"",VLOOKUP(K22,REPROFILE!$G$1:$AB$4995,20,FALSE)&amp;"_L:"&amp;VLOOKUP(K22,REPROFILE!$G$1:$AB$4995,21,FALSE))</f>
        <v>A302_L:2</v>
      </c>
      <c r="L24" s="17" t="str">
        <f>IF(ISNA(VLOOKUP(L22,REPROFILE!$G$1:$AB$4995,20,FALSE)),"",VLOOKUP(L22,REPROFILE!$G$1:$AB$4995,20,FALSE)&amp;"_L:"&amp;VLOOKUP(L22,REPROFILE!$G$1:$AB$4995,21,FALSE))</f>
        <v>A300_L:2</v>
      </c>
      <c r="M24" s="17" t="str">
        <f>IF(ISNA(VLOOKUP(M22,REPROFILE!$G$1:$AB$4995,20,FALSE)),"",VLOOKUP(M22,REPROFILE!$G$1:$AB$4995,20,FALSE)&amp;"_L:"&amp;VLOOKUP(M22,REPROFILE!$G$1:$AB$4995,21,FALSE))</f>
        <v>A298_L:2</v>
      </c>
      <c r="N24" s="20" t="str">
        <f>IF(ISNA(VLOOKUP(N22,REPROFILE!$G$1:$AB$4995,20,FALSE)),"",VLOOKUP(N22,REPROFILE!$G$1:$AB$4995,20,FALSE)&amp;"_L:"&amp;VLOOKUP(N22,REPROFILE!$G$1:$AB$4995,21,FALSE))</f>
        <v>A296_L:2</v>
      </c>
    </row>
    <row r="25" spans="1:14" ht="15.75" thickBot="1" x14ac:dyDescent="0.3">
      <c r="A25" s="21">
        <f>IF(ISERROR(VLOOKUP((LEFT(A24,(FIND("_",A24,1))-1)),REPROFILE!$A$5:$W$4947,23,FALSE)),"",VLOOKUP((LEFT(A24,(FIND("_",A24,1))-1)),REPROFILE!$A$5:$W$4947,23,FALSE))</f>
        <v>17.692307692307601</v>
      </c>
      <c r="B25" s="22" t="str">
        <f>IF(ISERROR(VLOOKUP((LEFT(B24,(FIND("_",B24,1))-1)),REPROFILE!$A$5:$W$4947,23,FALSE)),"",VLOOKUP((LEFT(B24,(FIND("_",B24,1))-1)),REPROFILE!$A$5:$W$4947,23,FALSE))</f>
        <v/>
      </c>
      <c r="C25" s="22">
        <f>IF(ISERROR(VLOOKUP((LEFT(C24,(FIND("_",C24,1))-1)),REPROFILE!$A$5:$W$4947,23,FALSE)),"",VLOOKUP((LEFT(C24,(FIND("_",C24,1))-1)),REPROFILE!$A$5:$W$4947,23,FALSE))</f>
        <v>167.3461538461529</v>
      </c>
      <c r="D25" s="22">
        <f>IF(ISERROR(VLOOKUP((LEFT(D24,(FIND("_",D24,1))-1)),REPROFILE!$A$5:$W$4947,23,FALSE)),"",VLOOKUP((LEFT(D24,(FIND("_",D24,1))-1)),REPROFILE!$A$5:$W$4947,23,FALSE))</f>
        <v>20.0922575250836</v>
      </c>
      <c r="E25" s="22">
        <f>IF(ISERROR(VLOOKUP((LEFT(E24,(FIND("_",E24,1))-1)),REPROFILE!$A$5:$W$4947,23,FALSE)),"",VLOOKUP((LEFT(E24,(FIND("_",E24,1))-1)),REPROFILE!$A$5:$W$4947,23,FALSE))</f>
        <v>225.26923076923001</v>
      </c>
      <c r="F25" s="22">
        <f>IF(ISERROR(VLOOKUP((LEFT(F24,(FIND("_",F24,1))-1)),REPROFILE!$A$5:$W$4947,23,FALSE)),"",VLOOKUP((LEFT(F24,(FIND("_",F24,1))-1)),REPROFILE!$A$5:$W$4947,23,FALSE))</f>
        <v>21.68</v>
      </c>
      <c r="G25" s="25" t="str">
        <f>IF(ISERROR(VLOOKUP((LEFT(G24,(FIND("_",G24,1))-1)),REPROFILE!$A$5:$W$4947,23,FALSE)),"",VLOOKUP((LEFT(G24,(FIND("_",G24,1))-1)),REPROFILE!$A$5:$W$4947,23,FALSE))</f>
        <v/>
      </c>
      <c r="H25" s="21">
        <f>IF(ISERROR(VLOOKUP((LEFT(H24,(FIND("_",H24,1))-1)),REPROFILE!$A$5:$W$4947,23,FALSE)),"",VLOOKUP((LEFT(H24,(FIND("_",H24,1))-1)),REPROFILE!$A$5:$W$4947,23,FALSE))</f>
        <v>15.32</v>
      </c>
      <c r="I25" s="22">
        <f>IF(ISERROR(VLOOKUP((LEFT(I24,(FIND("_",I24,1))-1)),REPROFILE!$A$5:$W$4947,23,FALSE)),"",VLOOKUP((LEFT(I24,(FIND("_",I24,1))-1)),REPROFILE!$A$5:$W$4947,23,FALSE))</f>
        <v>23.237556561085949</v>
      </c>
      <c r="J25" s="22">
        <f>IF(ISERROR(VLOOKUP((LEFT(J24,(FIND("_",J24,1))-1)),REPROFILE!$A$5:$W$4947,23,FALSE)),"",VLOOKUP((LEFT(J24,(FIND("_",J24,1))-1)),REPROFILE!$A$5:$W$4947,23,FALSE))</f>
        <v>9.47348484848483</v>
      </c>
      <c r="K25" s="22">
        <f>IF(ISERROR(VLOOKUP((LEFT(K24,(FIND("_",K24,1))-1)),REPROFILE!$A$5:$W$4947,23,FALSE)),"",VLOOKUP((LEFT(K24,(FIND("_",K24,1))-1)),REPROFILE!$A$5:$W$4947,23,FALSE))</f>
        <v>0</v>
      </c>
      <c r="L25" s="22">
        <f>IF(ISERROR(VLOOKUP((LEFT(L24,(FIND("_",L24,1))-1)),REPROFILE!$A$5:$W$4947,23,FALSE)),"",VLOOKUP((LEFT(L24,(FIND("_",L24,1))-1)),REPROFILE!$A$5:$W$4947,23,FALSE))</f>
        <v>12.53205128205126</v>
      </c>
      <c r="M25" s="22">
        <f>IF(ISERROR(VLOOKUP((LEFT(M24,(FIND("_",M24,1))-1)),REPROFILE!$A$5:$W$4947,23,FALSE)),"",VLOOKUP((LEFT(M24,(FIND("_",M24,1))-1)),REPROFILE!$A$5:$W$4947,23,FALSE))</f>
        <v>132.8461538461529</v>
      </c>
      <c r="N25" s="25">
        <f>IF(ISERROR(VLOOKUP((LEFT(N24,(FIND("_",N24,1))-1)),REPROFILE!$A$5:$W$4947,23,FALSE)),"",VLOOKUP((LEFT(N24,(FIND("_",N24,1))-1)),REPROFILE!$A$5:$W$4947,23,FALSE))</f>
        <v>56.21987179487175</v>
      </c>
    </row>
    <row r="26" spans="1:14" ht="15.75" thickTop="1" x14ac:dyDescent="0.25">
      <c r="A26" s="27" t="str">
        <f>$B$1&amp;"D34"</f>
        <v>11D34</v>
      </c>
      <c r="B26" s="28" t="str">
        <f>$B$1&amp;"D32"</f>
        <v>11D32</v>
      </c>
      <c r="C26" s="28" t="str">
        <f>$B$1&amp;"D30"</f>
        <v>11D30</v>
      </c>
      <c r="D26" s="28" t="str">
        <f>$B$1&amp;"D28"</f>
        <v>11D28</v>
      </c>
      <c r="E26" s="28" t="str">
        <f>$B$1&amp;"D26"</f>
        <v>11D26</v>
      </c>
      <c r="F26" s="28" t="str">
        <f>$B$1&amp;"D24"</f>
        <v>11D24</v>
      </c>
      <c r="G26" s="29" t="str">
        <f>$B$1&amp;"D22"</f>
        <v>11D22</v>
      </c>
      <c r="H26" s="30" t="str">
        <f>$B$1&amp;"D14"</f>
        <v>11D14</v>
      </c>
      <c r="I26" s="28" t="str">
        <f>$B$1&amp;"D12"</f>
        <v>11D12</v>
      </c>
      <c r="J26" s="28" t="str">
        <f>$B$1&amp;"D10"</f>
        <v>11D10</v>
      </c>
      <c r="K26" s="28" t="str">
        <f>$B$1&amp;"D08"</f>
        <v>11D08</v>
      </c>
      <c r="L26" s="28" t="str">
        <f>$B$1&amp;"D06"</f>
        <v>11D06</v>
      </c>
      <c r="M26" s="28" t="str">
        <f>$B$1&amp;"D04"</f>
        <v>11D04</v>
      </c>
      <c r="N26" s="31" t="str">
        <f>$B$1&amp;"D02"</f>
        <v>11D02</v>
      </c>
    </row>
    <row r="27" spans="1:14" hidden="1" x14ac:dyDescent="0.25">
      <c r="A27" s="12">
        <f t="shared" ref="A27:M27" si="6">IF((A28)="",B27-1,RIGHT(A28))</f>
        <v>-1</v>
      </c>
      <c r="B27" s="13">
        <f t="shared" si="6"/>
        <v>0</v>
      </c>
      <c r="C27" s="13">
        <f t="shared" si="6"/>
        <v>1</v>
      </c>
      <c r="D27" s="13" t="str">
        <f t="shared" si="6"/>
        <v>2</v>
      </c>
      <c r="E27" s="13" t="str">
        <f t="shared" si="6"/>
        <v>2</v>
      </c>
      <c r="F27" s="13" t="str">
        <f t="shared" si="6"/>
        <v>2</v>
      </c>
      <c r="G27" s="14" t="str">
        <f t="shared" si="6"/>
        <v>2</v>
      </c>
      <c r="H27" s="37" t="str">
        <f t="shared" si="6"/>
        <v>2</v>
      </c>
      <c r="I27" s="13">
        <f t="shared" si="6"/>
        <v>1</v>
      </c>
      <c r="J27" s="13" t="str">
        <f t="shared" si="6"/>
        <v>2</v>
      </c>
      <c r="K27" s="13" t="e">
        <f t="shared" si="6"/>
        <v>#REF!</v>
      </c>
      <c r="L27" s="13">
        <f t="shared" si="6"/>
        <v>1</v>
      </c>
      <c r="M27" s="13" t="str">
        <f t="shared" si="6"/>
        <v>2</v>
      </c>
      <c r="N27" s="15" t="e">
        <f>IF((N28)="",#REF!-1,RIGHT(N28))</f>
        <v>#REF!</v>
      </c>
    </row>
    <row r="28" spans="1:14" x14ac:dyDescent="0.25">
      <c r="A28" s="16" t="str">
        <f>IF(ISNA(VLOOKUP(A26,REPROFILE!$G$1:$AB$4995,20,FALSE)),"",VLOOKUP(A26,REPROFILE!$G$1:$AB$4995,20,FALSE)&amp;"_L:"&amp;VLOOKUP(A26,REPROFILE!$G$1:$AB$4995,21,FALSE))</f>
        <v/>
      </c>
      <c r="B28" s="17" t="str">
        <f>IF(ISNA(VLOOKUP(B26,REPROFILE!$G$1:$AB$4995,20,FALSE)),"",VLOOKUP(B26,REPROFILE!$G$1:$AB$4995,20,FALSE)&amp;"_L:"&amp;VLOOKUP(B26,REPROFILE!$G$1:$AB$4995,21,FALSE))</f>
        <v/>
      </c>
      <c r="C28" s="17" t="str">
        <f>IF(ISNA(VLOOKUP(C26,REPROFILE!$G$1:$AB$4995,20,FALSE)),"",VLOOKUP(C26,REPROFILE!$G$1:$AB$4995,20,FALSE)&amp;"_L:"&amp;VLOOKUP(C26,REPROFILE!$G$1:$AB$4995,21,FALSE))</f>
        <v/>
      </c>
      <c r="D28" s="17" t="str">
        <f>IF(ISNA(VLOOKUP(D26,REPROFILE!$G$1:$AB$4995,20,FALSE)),"",VLOOKUP(D26,REPROFILE!$G$1:$AB$4995,20,FALSE)&amp;"_L:"&amp;VLOOKUP(D26,REPROFILE!$G$1:$AB$4995,21,FALSE))</f>
        <v>A335_L:2</v>
      </c>
      <c r="E28" s="17" t="str">
        <f>IF(ISNA(VLOOKUP(E26,REPROFILE!$G$1:$AB$4995,20,FALSE)),"",VLOOKUP(E26,REPROFILE!$G$1:$AB$4995,20,FALSE)&amp;"_L:"&amp;VLOOKUP(E26,REPROFILE!$G$1:$AB$4995,21,FALSE))</f>
        <v>A334_L:2</v>
      </c>
      <c r="F28" s="17" t="str">
        <f>IF(ISNA(VLOOKUP(F26,REPROFILE!$G$1:$AB$4995,20,FALSE)),"",VLOOKUP(F26,REPROFILE!$G$1:$AB$4995,20,FALSE)&amp;"_L:"&amp;VLOOKUP(F26,REPROFILE!$G$1:$AB$4995,21,FALSE))</f>
        <v>A332_L:2</v>
      </c>
      <c r="G28" s="20" t="str">
        <f>IF(ISNA(VLOOKUP(G26,REPROFILE!$G$1:$AB$4995,20,FALSE)),"",VLOOKUP(G26,REPROFILE!$G$1:$AB$4995,20,FALSE)&amp;"_L:"&amp;VLOOKUP(G26,REPROFILE!$G$1:$AB$4995,21,FALSE))</f>
        <v>A330_L:2</v>
      </c>
      <c r="H28" s="16" t="str">
        <f>IF(ISNA(VLOOKUP(H26,REPROFILE!$G$1:$AB$4995,20,FALSE)),"",VLOOKUP(H26,REPROFILE!$G$1:$AB$4995,20,FALSE)&amp;"_L:"&amp;VLOOKUP(H26,REPROFILE!$G$1:$AB$4995,21,FALSE))</f>
        <v>A328_L:2</v>
      </c>
      <c r="I28" s="17" t="str">
        <f>IF(ISNA(VLOOKUP(I26,REPROFILE!$G$1:$AB$4995,20,FALSE)),"",VLOOKUP(I26,REPROFILE!$G$1:$AB$4995,20,FALSE)&amp;"_L:"&amp;VLOOKUP(I26,REPROFILE!$G$1:$AB$4995,21,FALSE))</f>
        <v/>
      </c>
      <c r="J28" s="17" t="str">
        <f>IF(ISNA(VLOOKUP(J26,REPROFILE!$G$1:$AB$4995,20,FALSE)),"",VLOOKUP(J26,REPROFILE!$G$1:$AB$4995,20,FALSE)&amp;"_L:"&amp;VLOOKUP(J26,REPROFILE!$G$1:$AB$4995,21,FALSE))</f>
        <v>A324_L:2</v>
      </c>
      <c r="K28" s="17" t="e">
        <f>IF(ISNA(VLOOKUP(K26,REPROFILE!$G$1:$AB$4995,20,FALSE)),"",VLOOKUP(K26,REPROFILE!$G$1:$AB$4995,20,FALSE)&amp;"_L:"&amp;VLOOKUP(K26,REPROFILE!$G$1:$AB$4995,21,FALSE))</f>
        <v>#REF!</v>
      </c>
      <c r="L28" s="17" t="str">
        <f>IF(ISNA(VLOOKUP(L26,REPROFILE!$G$1:$AB$4995,20,FALSE)),"",VLOOKUP(L26,REPROFILE!$G$1:$AB$4995,20,FALSE)&amp;"_L:"&amp;VLOOKUP(L26,REPROFILE!$G$1:$AB$4995,21,FALSE))</f>
        <v/>
      </c>
      <c r="M28" s="17" t="str">
        <f>IF(ISNA(VLOOKUP(M26,REPROFILE!$G$1:$AB$4995,20,FALSE)),"",VLOOKUP(M26,REPROFILE!$G$1:$AB$4995,20,FALSE)&amp;"_L:"&amp;VLOOKUP(M26,REPROFILE!$G$1:$AB$4995,21,FALSE))</f>
        <v>A319_L:2</v>
      </c>
      <c r="N28" s="20" t="str">
        <f>IF(ISNA(VLOOKUP(N26,REPROFILE!$G$1:$AB$4995,20,FALSE)),"",VLOOKUP(N26,REPROFILE!$G$1:$AB$4995,20,FALSE)&amp;"_L:"&amp;VLOOKUP(N26,REPROFILE!$G$1:$AB$4995,21,FALSE))</f>
        <v/>
      </c>
    </row>
    <row r="29" spans="1:14" ht="15.75" thickBot="1" x14ac:dyDescent="0.3">
      <c r="A29" s="21" t="str">
        <f>IF(ISERROR(VLOOKUP((LEFT(A28,(FIND("_",A28,1))-1)),REPROFILE!$A$5:$W$4947,23,FALSE)),"",VLOOKUP((LEFT(A28,(FIND("_",A28,1))-1)),REPROFILE!$A$5:$W$4947,23,FALSE))</f>
        <v/>
      </c>
      <c r="B29" s="22" t="str">
        <f>IF(ISERROR(VLOOKUP((LEFT(B28,(FIND("_",B28,1))-1)),REPROFILE!$A$5:$W$4947,23,FALSE)),"",VLOOKUP((LEFT(B28,(FIND("_",B28,1))-1)),REPROFILE!$A$5:$W$4947,23,FALSE))</f>
        <v/>
      </c>
      <c r="C29" s="22" t="str">
        <f>IF(ISERROR(VLOOKUP((LEFT(C28,(FIND("_",C28,1))-1)),REPROFILE!$A$5:$W$4947,23,FALSE)),"",VLOOKUP((LEFT(C28,(FIND("_",C28,1))-1)),REPROFILE!$A$5:$W$4947,23,FALSE))</f>
        <v/>
      </c>
      <c r="D29" s="22">
        <f>IF(ISERROR(VLOOKUP((LEFT(D28,(FIND("_",D28,1))-1)),REPROFILE!$A$5:$W$4947,23,FALSE)),"",VLOOKUP((LEFT(D28,(FIND("_",D28,1))-1)),REPROFILE!$A$5:$W$4947,23,FALSE))</f>
        <v>143.19230769230691</v>
      </c>
      <c r="E29" s="22">
        <f>IF(ISERROR(VLOOKUP((LEFT(E28,(FIND("_",E28,1))-1)),REPROFILE!$A$5:$W$4947,23,FALSE)),"",VLOOKUP((LEFT(E28,(FIND("_",E28,1))-1)),REPROFILE!$A$5:$W$4947,23,FALSE))</f>
        <v>96.653846153846104</v>
      </c>
      <c r="F29" s="22">
        <f>IF(ISERROR(VLOOKUP((LEFT(F28,(FIND("_",F28,1))-1)),REPROFILE!$A$5:$W$4947,23,FALSE)),"",VLOOKUP((LEFT(F28,(FIND("_",F28,1))-1)),REPROFILE!$A$5:$W$4947,23,FALSE))</f>
        <v>11.9615384615384</v>
      </c>
      <c r="G29" s="25">
        <f>IF(ISERROR(VLOOKUP((LEFT(G28,(FIND("_",G28,1))-1)),REPROFILE!$A$5:$W$4947,23,FALSE)),"",VLOOKUP((LEFT(G28,(FIND("_",G28,1))-1)),REPROFILE!$A$5:$W$4947,23,FALSE))</f>
        <v>44.12</v>
      </c>
      <c r="H29" s="21">
        <f>IF(ISERROR(VLOOKUP((LEFT(H28,(FIND("_",H28,1))-1)),REPROFILE!$A$5:$W$4947,23,FALSE)),"",VLOOKUP((LEFT(H28,(FIND("_",H28,1))-1)),REPROFILE!$A$5:$W$4947,23,FALSE))</f>
        <v>12.36</v>
      </c>
      <c r="I29" s="22" t="str">
        <f>IF(ISERROR(VLOOKUP((LEFT(I28,(FIND("_",I28,1))-1)),REPROFILE!$A$5:$W$4947,23,FALSE)),"",VLOOKUP((LEFT(I28,(FIND("_",I28,1))-1)),REPROFILE!$A$5:$W$4947,23,FALSE))</f>
        <v/>
      </c>
      <c r="J29" s="22">
        <f>IF(ISERROR(VLOOKUP((LEFT(J28,(FIND("_",J28,1))-1)),REPROFILE!$A$5:$W$4947,23,FALSE)),"",VLOOKUP((LEFT(J28,(FIND("_",J28,1))-1)),REPROFILE!$A$5:$W$4947,23,FALSE))</f>
        <v>32.119999999999997</v>
      </c>
      <c r="K29" s="22" t="str">
        <f>IF(ISERROR(VLOOKUP((LEFT(K28,(FIND("_",K28,1))-1)),REPROFILE!$A$5:$W$4947,23,FALSE)),"",VLOOKUP((LEFT(K28,(FIND("_",K28,1))-1)),REPROFILE!$A$5:$W$4947,23,FALSE))</f>
        <v/>
      </c>
      <c r="L29" s="22" t="str">
        <f>IF(ISERROR(VLOOKUP((LEFT(L28,(FIND("_",L28,1))-1)),REPROFILE!$A$5:$W$4947,23,FALSE)),"",VLOOKUP((LEFT(L28,(FIND("_",L28,1))-1)),REPROFILE!$A$5:$W$4947,23,FALSE))</f>
        <v/>
      </c>
      <c r="M29" s="22">
        <f>IF(ISERROR(VLOOKUP((LEFT(M28,(FIND("_",M28,1))-1)),REPROFILE!$A$5:$W$4947,23,FALSE)),"",VLOOKUP((LEFT(M28,(FIND("_",M28,1))-1)),REPROFILE!$A$5:$W$4947,23,FALSE))</f>
        <v>16.8333333333333</v>
      </c>
      <c r="N29" s="25" t="str">
        <f>IF(ISERROR(VLOOKUP((LEFT(N28,(FIND("_",N28,1))-1)),REPROFILE!$A$5:$W$4947,23,FALSE)),"",VLOOKUP((LEFT(N28,(FIND("_",N28,1))-1)),REPROFILE!$A$5:$W$4947,23,FALSE))</f>
        <v/>
      </c>
    </row>
    <row r="30" spans="1:14" ht="15.75" thickTop="1" x14ac:dyDescent="0.25">
      <c r="D30" s="207"/>
      <c r="E30" s="207"/>
      <c r="F30" s="207"/>
      <c r="G30" s="207"/>
      <c r="H30" s="207"/>
      <c r="I30" s="207"/>
      <c r="J30" s="207"/>
      <c r="K30" s="207"/>
      <c r="L30" s="207"/>
      <c r="M30" s="207"/>
      <c r="N30" s="207"/>
    </row>
    <row r="31" spans="1:14" x14ac:dyDescent="0.25">
      <c r="A31" s="199" t="s">
        <v>127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0"/>
      <c r="M31" s="200"/>
      <c r="N31" s="201"/>
    </row>
    <row r="32" spans="1:14" x14ac:dyDescent="0.25">
      <c r="A32" s="190" t="s">
        <v>155</v>
      </c>
      <c r="B32" s="191"/>
      <c r="C32" s="191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2"/>
    </row>
    <row r="33" spans="1:14" x14ac:dyDescent="0.25">
      <c r="A33" s="190" t="s">
        <v>144</v>
      </c>
      <c r="B33" s="191"/>
      <c r="C33" s="191"/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2"/>
    </row>
    <row r="34" spans="1:14" x14ac:dyDescent="0.25">
      <c r="A34" s="190" t="s">
        <v>134</v>
      </c>
      <c r="B34" s="191"/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2"/>
    </row>
    <row r="35" spans="1:14" x14ac:dyDescent="0.25">
      <c r="A35" s="193" t="s">
        <v>156</v>
      </c>
      <c r="B35" s="194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5"/>
    </row>
  </sheetData>
  <sheetProtection sheet="1" objects="1" scenarios="1"/>
  <mergeCells count="9">
    <mergeCell ref="D1:N1"/>
    <mergeCell ref="A11:N13"/>
    <mergeCell ref="A35:N35"/>
    <mergeCell ref="A2:N2"/>
    <mergeCell ref="D30:N30"/>
    <mergeCell ref="A31:N31"/>
    <mergeCell ref="A32:N32"/>
    <mergeCell ref="A33:N33"/>
    <mergeCell ref="A34:N34"/>
  </mergeCells>
  <conditionalFormatting sqref="A5:N5">
    <cfRule type="expression" dxfId="318" priority="208" stopIfTrue="1">
      <formula>A4&gt;0</formula>
    </cfRule>
  </conditionalFormatting>
  <conditionalFormatting sqref="A6:N6">
    <cfRule type="expression" dxfId="317" priority="201" stopIfTrue="1">
      <formula>A4&gt;0</formula>
    </cfRule>
  </conditionalFormatting>
  <conditionalFormatting sqref="A9:N9">
    <cfRule type="expression" dxfId="316" priority="193" stopIfTrue="1">
      <formula>A8&gt;0</formula>
    </cfRule>
  </conditionalFormatting>
  <conditionalFormatting sqref="A10:N10">
    <cfRule type="expression" dxfId="315" priority="194" stopIfTrue="1">
      <formula>A8&gt;0</formula>
    </cfRule>
  </conditionalFormatting>
  <conditionalFormatting sqref="A16:N16">
    <cfRule type="expression" dxfId="314" priority="176" stopIfTrue="1">
      <formula>A15&gt;0</formula>
    </cfRule>
  </conditionalFormatting>
  <conditionalFormatting sqref="A17:N17">
    <cfRule type="expression" dxfId="313" priority="169" stopIfTrue="1">
      <formula>A15&gt;0</formula>
    </cfRule>
  </conditionalFormatting>
  <conditionalFormatting sqref="A20:N20">
    <cfRule type="expression" dxfId="312" priority="152" stopIfTrue="1">
      <formula>A19&gt;0</formula>
    </cfRule>
  </conditionalFormatting>
  <conditionalFormatting sqref="A21:N21">
    <cfRule type="expression" dxfId="311" priority="145" stopIfTrue="1">
      <formula>A19&gt;0</formula>
    </cfRule>
  </conditionalFormatting>
  <conditionalFormatting sqref="A24:N24">
    <cfRule type="expression" dxfId="310" priority="128" stopIfTrue="1">
      <formula>A23&gt;0</formula>
    </cfRule>
  </conditionalFormatting>
  <conditionalFormatting sqref="A25:N25">
    <cfRule type="expression" dxfId="309" priority="121" stopIfTrue="1">
      <formula>A23&gt;0</formula>
    </cfRule>
  </conditionalFormatting>
  <conditionalFormatting sqref="A28:N28">
    <cfRule type="expression" dxfId="308" priority="104" stopIfTrue="1">
      <formula>A27&gt;0</formula>
    </cfRule>
  </conditionalFormatting>
  <conditionalFormatting sqref="A29:N29">
    <cfRule type="expression" dxfId="307" priority="97" stopIfTrue="1">
      <formula>A27&gt;0</formula>
    </cfRule>
  </conditionalFormatting>
  <pageMargins left="0.25" right="0.25" top="0.75" bottom="0.75" header="0.3" footer="0.3"/>
  <pageSetup paperSize="9" scale="8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  <pageSetUpPr fitToPage="1"/>
  </sheetPr>
  <dimension ref="A1:V52"/>
  <sheetViews>
    <sheetView topLeftCell="B1" zoomScale="80" zoomScaleNormal="80" workbookViewId="0">
      <selection activeCell="B51" sqref="B51:O51"/>
    </sheetView>
  </sheetViews>
  <sheetFormatPr defaultColWidth="9.140625" defaultRowHeight="15" x14ac:dyDescent="0.25"/>
  <cols>
    <col min="1" max="1" width="0" style="4" hidden="1" customWidth="1"/>
    <col min="2" max="2" width="13" style="4" bestFit="1" customWidth="1"/>
    <col min="3" max="3" width="12" style="4" bestFit="1" customWidth="1"/>
    <col min="4" max="5" width="11.5703125" style="4" bestFit="1" customWidth="1"/>
    <col min="6" max="7" width="12.42578125" style="4" bestFit="1" customWidth="1"/>
    <col min="8" max="9" width="12" style="4" bestFit="1" customWidth="1"/>
    <col min="10" max="13" width="12.85546875" style="4" bestFit="1" customWidth="1"/>
    <col min="14" max="15" width="12" style="4" bestFit="1" customWidth="1"/>
    <col min="16" max="16" width="11.5703125" style="4" bestFit="1" customWidth="1"/>
    <col min="17" max="17" width="12" style="4" bestFit="1" customWidth="1"/>
    <col min="18" max="18" width="12.85546875" style="4" bestFit="1" customWidth="1"/>
    <col min="19" max="19" width="11.5703125" style="4" bestFit="1" customWidth="1"/>
    <col min="20" max="20" width="12.42578125" style="4" bestFit="1" customWidth="1"/>
    <col min="21" max="22" width="11.5703125" style="4" bestFit="1" customWidth="1"/>
    <col min="23" max="16384" width="9.140625" style="4"/>
  </cols>
  <sheetData>
    <row r="1" spans="2:22" ht="26.25" x14ac:dyDescent="0.4">
      <c r="B1" s="2" t="s">
        <v>128</v>
      </c>
      <c r="C1" s="38" t="s">
        <v>31</v>
      </c>
      <c r="D1" s="38">
        <f>C1+1</f>
        <v>22</v>
      </c>
      <c r="E1" s="38">
        <f>C1+10</f>
        <v>31</v>
      </c>
      <c r="F1" s="38">
        <f>E1+1</f>
        <v>32</v>
      </c>
      <c r="G1" s="210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</row>
    <row r="2" spans="2:22" ht="15.75" thickBot="1" x14ac:dyDescent="0.3"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</row>
    <row r="3" spans="2:22" x14ac:dyDescent="0.25">
      <c r="B3" s="6" t="str">
        <f>$C$1&amp;"D01"</f>
        <v>21D01</v>
      </c>
      <c r="C3" s="7" t="str">
        <f>$C$1&amp;"D03"</f>
        <v>21D03</v>
      </c>
      <c r="D3" s="7" t="str">
        <f>$C$1&amp;"D05"</f>
        <v>21D05</v>
      </c>
      <c r="E3" s="7" t="str">
        <f>$C$1&amp;"D07"</f>
        <v>21D07</v>
      </c>
      <c r="F3" s="7" t="str">
        <f>$C$1&amp;"D09"</f>
        <v>21D09</v>
      </c>
      <c r="G3" s="7" t="str">
        <f>$C$1&amp;"D11"</f>
        <v>21D11</v>
      </c>
      <c r="H3" s="8" t="str">
        <f>$C$1&amp;"D13"</f>
        <v>21D13</v>
      </c>
      <c r="I3" s="6" t="str">
        <f>$C$1&amp;"D21"</f>
        <v>21D21</v>
      </c>
      <c r="J3" s="7" t="str">
        <f>$C$1&amp;"D23"</f>
        <v>21D23</v>
      </c>
      <c r="K3" s="7" t="str">
        <f>$C$1&amp;"D25"</f>
        <v>21D25</v>
      </c>
      <c r="L3" s="7" t="str">
        <f>$C$1&amp;"D27"</f>
        <v>21D27</v>
      </c>
      <c r="M3" s="7" t="str">
        <f>$C$1&amp;"D29"</f>
        <v>21D29</v>
      </c>
      <c r="N3" s="7" t="str">
        <f>$C$1&amp;"D31"</f>
        <v>21D31</v>
      </c>
      <c r="O3" s="8" t="str">
        <f>$C$1&amp;"D33"</f>
        <v>21D33</v>
      </c>
      <c r="P3" s="9" t="str">
        <f>$C$1&amp;"D41"</f>
        <v>21D41</v>
      </c>
      <c r="Q3" s="7" t="str">
        <f>$C$1&amp;"D43"</f>
        <v>21D43</v>
      </c>
      <c r="R3" s="7" t="str">
        <f>$C$1&amp;"D45"</f>
        <v>21D45</v>
      </c>
      <c r="S3" s="7" t="str">
        <f>$C$1&amp;"D47"</f>
        <v>21D47</v>
      </c>
      <c r="T3" s="7" t="str">
        <f>$C$1&amp;"D49"</f>
        <v>21D49</v>
      </c>
      <c r="U3" s="7" t="str">
        <f>$C$1&amp;"D51"</f>
        <v>21D51</v>
      </c>
      <c r="V3" s="10" t="str">
        <f>$C$1&amp;"D53"</f>
        <v>21D53</v>
      </c>
    </row>
    <row r="4" spans="2:22" hidden="1" x14ac:dyDescent="0.25">
      <c r="B4" s="12">
        <f t="shared" ref="B4:V4" si="0">IF((B5)="",A4-1,RIGHT(B5))</f>
        <v>-1</v>
      </c>
      <c r="C4" s="13" t="str">
        <f t="shared" si="0"/>
        <v>1</v>
      </c>
      <c r="D4" s="13" t="str">
        <f t="shared" si="0"/>
        <v>1</v>
      </c>
      <c r="E4" s="13" t="str">
        <f t="shared" si="0"/>
        <v>1</v>
      </c>
      <c r="F4" s="13" t="str">
        <f t="shared" si="0"/>
        <v>1</v>
      </c>
      <c r="G4" s="13" t="str">
        <f t="shared" si="0"/>
        <v>1</v>
      </c>
      <c r="H4" s="14" t="str">
        <f t="shared" si="0"/>
        <v>1</v>
      </c>
      <c r="I4" s="37" t="str">
        <f t="shared" si="0"/>
        <v>1</v>
      </c>
      <c r="J4" s="13" t="e">
        <f t="shared" si="0"/>
        <v>#REF!</v>
      </c>
      <c r="K4" s="13" t="e">
        <f t="shared" si="0"/>
        <v>#REF!</v>
      </c>
      <c r="L4" s="13" t="str">
        <f t="shared" si="0"/>
        <v>1</v>
      </c>
      <c r="M4" s="13" t="e">
        <f t="shared" si="0"/>
        <v>#REF!</v>
      </c>
      <c r="N4" s="13" t="str">
        <f t="shared" si="0"/>
        <v>1</v>
      </c>
      <c r="O4" s="14" t="str">
        <f t="shared" si="0"/>
        <v>1</v>
      </c>
      <c r="P4" s="37" t="str">
        <f t="shared" si="0"/>
        <v>1</v>
      </c>
      <c r="Q4" s="13" t="str">
        <f t="shared" si="0"/>
        <v>1</v>
      </c>
      <c r="R4" s="13" t="str">
        <f t="shared" si="0"/>
        <v>1</v>
      </c>
      <c r="S4" s="13" t="str">
        <f t="shared" si="0"/>
        <v>1</v>
      </c>
      <c r="T4" s="13" t="str">
        <f t="shared" si="0"/>
        <v>1</v>
      </c>
      <c r="U4" s="13" t="str">
        <f t="shared" si="0"/>
        <v>1</v>
      </c>
      <c r="V4" s="15" t="str">
        <f t="shared" si="0"/>
        <v>1</v>
      </c>
    </row>
    <row r="5" spans="2:22" x14ac:dyDescent="0.25">
      <c r="B5" s="16" t="str">
        <f>IF(ISNA(VLOOKUP(B3,REPROFILE!$G$1:$AB$4995,20,FALSE)),"",VLOOKUP(B3,REPROFILE!$G$1:$AB$4995,20,FALSE)&amp;"_L:"&amp;VLOOKUP(B3,REPROFILE!$G$1:$AB$4995,21,FALSE))</f>
        <v/>
      </c>
      <c r="C5" s="17" t="str">
        <f>IF(ISNA(VLOOKUP(C3,REPROFILE!$G$1:$AB$4995,20,FALSE)),"",VLOOKUP(C3,REPROFILE!$G$1:$AB$4995,20,FALSE)&amp;"_L:"&amp;VLOOKUP(C3,REPROFILE!$G$1:$AB$4995,21,FALSE))</f>
        <v>A543_L:1</v>
      </c>
      <c r="D5" s="17" t="str">
        <f>IF(ISNA(VLOOKUP(D3,REPROFILE!$G$1:$AB$4995,20,FALSE)),"",VLOOKUP(D3,REPROFILE!$G$1:$AB$4995,20,FALSE)&amp;"_L:"&amp;VLOOKUP(D3,REPROFILE!$G$1:$AB$4995,21,FALSE))</f>
        <v>A544_L:1</v>
      </c>
      <c r="E5" s="17" t="str">
        <f>IF(ISNA(VLOOKUP(E3,REPROFILE!$G$1:$AB$4995,20,FALSE)),"",VLOOKUP(E3,REPROFILE!$G$1:$AB$4995,20,FALSE)&amp;"_L:"&amp;VLOOKUP(E3,REPROFILE!$G$1:$AB$4995,21,FALSE))</f>
        <v>A545_L:1</v>
      </c>
      <c r="F5" s="17" t="str">
        <f>IF(ISNA(VLOOKUP(F3,REPROFILE!$G$1:$AB$4995,20,FALSE)),"",VLOOKUP(F3,REPROFILE!$G$1:$AB$4995,20,FALSE)&amp;"_L:"&amp;VLOOKUP(F3,REPROFILE!$G$1:$AB$4995,21,FALSE))</f>
        <v>A546_L:1</v>
      </c>
      <c r="G5" s="17" t="str">
        <f>IF(ISNA(VLOOKUP(G3,REPROFILE!$G$1:$AB$4995,20,FALSE)),"",VLOOKUP(G3,REPROFILE!$G$1:$AB$4995,20,FALSE)&amp;"_L:"&amp;VLOOKUP(G3,REPROFILE!$G$1:$AB$4995,21,FALSE))</f>
        <v>A547_L:1</v>
      </c>
      <c r="H5" s="20" t="str">
        <f>IF(ISNA(VLOOKUP(H3,REPROFILE!$G$1:$AB$4995,20,FALSE)),"",VLOOKUP(H3,REPROFILE!$G$1:$AB$4995,20,FALSE)&amp;"_L:"&amp;VLOOKUP(H3,REPROFILE!$G$1:$AB$4995,21,FALSE))</f>
        <v>A548_L:1</v>
      </c>
      <c r="I5" s="16" t="str">
        <f>IF(ISNA(VLOOKUP(I3,REPROFILE!$G$1:$AB$4995,20,FALSE)),"",VLOOKUP(I3,REPROFILE!$G$1:$AB$4995,20,FALSE)&amp;"_L:"&amp;VLOOKUP(I3,REPROFILE!$G$1:$AB$4995,21,FALSE))</f>
        <v>A560_L:1</v>
      </c>
      <c r="J5" s="17" t="e">
        <f>IF(ISNA(VLOOKUP(J3,REPROFILE!$G$1:$AB$4995,20,FALSE)),"",VLOOKUP(J3,REPROFILE!$G$1:$AB$4995,20,FALSE)&amp;"_L:"&amp;VLOOKUP(J3,REPROFILE!$G$1:$AB$4995,21,FALSE))</f>
        <v>#REF!</v>
      </c>
      <c r="K5" s="17" t="str">
        <f>IF(ISNA(VLOOKUP(K3,REPROFILE!$G$1:$AB$4995,20,FALSE)),"",VLOOKUP(K3,REPROFILE!$G$1:$AB$4995,20,FALSE)&amp;"_L:"&amp;VLOOKUP(K3,REPROFILE!$G$1:$AB$4995,21,FALSE))</f>
        <v/>
      </c>
      <c r="L5" s="17" t="str">
        <f>IF(ISNA(VLOOKUP(L3,REPROFILE!$G$1:$AB$4995,20,FALSE)),"",VLOOKUP(L3,REPROFILE!$G$1:$AB$4995,20,FALSE)&amp;"_L:"&amp;VLOOKUP(L3,REPROFILE!$G$1:$AB$4995,21,FALSE))</f>
        <v>A562_L:1</v>
      </c>
      <c r="M5" s="17" t="e">
        <f>IF(ISNA(VLOOKUP(M3,REPROFILE!$G$1:$AB$4995,20,FALSE)),"",VLOOKUP(M3,REPROFILE!$G$1:$AB$4995,20,FALSE)&amp;"_L:"&amp;VLOOKUP(M3,REPROFILE!$G$1:$AB$4995,21,FALSE))</f>
        <v>#REF!</v>
      </c>
      <c r="N5" s="17" t="str">
        <f>IF(ISNA(VLOOKUP(N3,REPROFILE!$G$1:$AB$4995,20,FALSE)),"",VLOOKUP(N3,REPROFILE!$G$1:$AB$4995,20,FALSE)&amp;"_L:"&amp;VLOOKUP(N3,REPROFILE!$G$1:$AB$4995,21,FALSE))</f>
        <v>A566_L:1</v>
      </c>
      <c r="O5" s="20" t="str">
        <f>IF(ISNA(VLOOKUP(O3,REPROFILE!$G$1:$AB$4995,20,FALSE)),"",VLOOKUP(O3,REPROFILE!$G$1:$AB$4995,20,FALSE)&amp;"_L:"&amp;VLOOKUP(O3,REPROFILE!$G$1:$AB$4995,21,FALSE))</f>
        <v>A567_L:1</v>
      </c>
      <c r="P5" s="16" t="str">
        <f>IF(ISNA(VLOOKUP(P3,REPROFILE!$G$1:$AB$4995,20,FALSE)),"",VLOOKUP(P3,REPROFILE!$G$1:$AB$4995,20,FALSE)&amp;"_L:"&amp;VLOOKUP(P3,REPROFILE!$G$1:$AB$4995,21,FALSE))</f>
        <v>A568_L:1</v>
      </c>
      <c r="Q5" s="17" t="str">
        <f>IF(ISNA(VLOOKUP(Q3,REPROFILE!$G$1:$AB$4995,20,FALSE)),"",VLOOKUP(Q3,REPROFILE!$G$1:$AB$4995,20,FALSE)&amp;"_L:"&amp;VLOOKUP(Q3,REPROFILE!$G$1:$AB$4995,21,FALSE))</f>
        <v>A570_L:1</v>
      </c>
      <c r="R5" s="17" t="str">
        <f>IF(ISNA(VLOOKUP(R3,REPROFILE!$G$1:$AB$4995,20,FALSE)),"",VLOOKUP(R3,REPROFILE!$G$1:$AB$4995,20,FALSE)&amp;"_L:"&amp;VLOOKUP(R3,REPROFILE!$G$1:$AB$4995,21,FALSE))</f>
        <v>A572_L:1</v>
      </c>
      <c r="S5" s="17" t="str">
        <f>IF(ISNA(VLOOKUP(S3,REPROFILE!$G$1:$AB$4995,20,FALSE)),"",VLOOKUP(S3,REPROFILE!$G$1:$AB$4995,20,FALSE)&amp;"_L:"&amp;VLOOKUP(S3,REPROFILE!$G$1:$AB$4995,21,FALSE))</f>
        <v>A573_L:1</v>
      </c>
      <c r="T5" s="17" t="str">
        <f>IF(ISNA(VLOOKUP(T3,REPROFILE!$G$1:$AB$4995,20,FALSE)),"",VLOOKUP(T3,REPROFILE!$G$1:$AB$4995,20,FALSE)&amp;"_L:"&amp;VLOOKUP(T3,REPROFILE!$G$1:$AB$4995,21,FALSE))</f>
        <v>A574_L:1</v>
      </c>
      <c r="U5" s="17" t="str">
        <f>IF(ISNA(VLOOKUP(U3,REPROFILE!$G$1:$AB$4995,20,FALSE)),"",VLOOKUP(U3,REPROFILE!$G$1:$AB$4995,20,FALSE)&amp;"_L:"&amp;VLOOKUP(U3,REPROFILE!$G$1:$AB$4995,21,FALSE))</f>
        <v>A579_L:1</v>
      </c>
      <c r="V5" s="20" t="str">
        <f>IF(ISNA(VLOOKUP(V3,REPROFILE!$G$1:$AB$4995,20,FALSE)),"",VLOOKUP(V3,REPROFILE!$G$1:$AB$4995,20,FALSE)&amp;"_L:"&amp;VLOOKUP(V3,REPROFILE!$G$1:$AB$4995,21,FALSE))</f>
        <v>A580_L:1</v>
      </c>
    </row>
    <row r="6" spans="2:22" ht="15.75" thickBot="1" x14ac:dyDescent="0.3">
      <c r="B6" s="21" t="str">
        <f>IF(ISERROR(VLOOKUP((LEFT(B5,(FIND("_",B5,1))-1)),REPROFILE!$A$5:$W$4947,23,FALSE)),"",VLOOKUP((LEFT(B5,(FIND("_",B5,1))-1)),REPROFILE!$A$5:$W$4947,23,FALSE))</f>
        <v/>
      </c>
      <c r="C6" s="22">
        <f>IF(ISERROR(VLOOKUP((LEFT(C5,(FIND("_",C5,1))-1)),REPROFILE!$A$5:$W$4947,23,FALSE)),"",VLOOKUP((LEFT(C5,(FIND("_",C5,1))-1)),REPROFILE!$A$5:$W$4947,23,FALSE))</f>
        <v>14.503205128205121</v>
      </c>
      <c r="D6" s="22">
        <f>IF(ISERROR(VLOOKUP((LEFT(D5,(FIND("_",D5,1))-1)),REPROFILE!$A$5:$W$4947,23,FALSE)),"",VLOOKUP((LEFT(D5,(FIND("_",D5,1))-1)),REPROFILE!$A$5:$W$4947,23,FALSE))</f>
        <v>8.0909090909090793</v>
      </c>
      <c r="E6" s="22">
        <f>IF(ISERROR(VLOOKUP((LEFT(E5,(FIND("_",E5,1))-1)),REPROFILE!$A$5:$W$4947,23,FALSE)),"",VLOOKUP((LEFT(E5,(FIND("_",E5,1))-1)),REPROFILE!$A$5:$W$4947,23,FALSE))</f>
        <v>4.11666666666666</v>
      </c>
      <c r="F6" s="22">
        <f>IF(ISERROR(VLOOKUP((LEFT(F5,(FIND("_",F5,1))-1)),REPROFILE!$A$5:$W$4947,23,FALSE)),"",VLOOKUP((LEFT(F5,(FIND("_",F5,1))-1)),REPROFILE!$A$5:$W$4947,23,FALSE))</f>
        <v>4.3785714285714201</v>
      </c>
      <c r="G6" s="22">
        <f>IF(ISERROR(VLOOKUP((LEFT(G5,(FIND("_",G5,1))-1)),REPROFILE!$A$5:$W$4947,23,FALSE)),"",VLOOKUP((LEFT(G5,(FIND("_",G5,1))-1)),REPROFILE!$A$5:$W$4947,23,FALSE))</f>
        <v>5.7251082251082099</v>
      </c>
      <c r="H6" s="25">
        <f>IF(ISERROR(VLOOKUP((LEFT(H5,(FIND("_",H5,1))-1)),REPROFILE!$A$5:$W$4947,23,FALSE)),"",VLOOKUP((LEFT(H5,(FIND("_",H5,1))-1)),REPROFILE!$A$5:$W$4947,23,FALSE))</f>
        <v>3.8</v>
      </c>
      <c r="I6" s="21">
        <f>IF(ISERROR(VLOOKUP((LEFT(I5,(FIND("_",I5,1))-1)),REPROFILE!$A$5:$W$4947,23,FALSE)),"",VLOOKUP((LEFT(I5,(FIND("_",I5,1))-1)),REPROFILE!$A$5:$W$4947,23,FALSE))</f>
        <v>2</v>
      </c>
      <c r="J6" s="22" t="str">
        <f>IF(ISERROR(VLOOKUP((LEFT(J5,(FIND("_",J5,1))-1)),REPROFILE!$A$5:$W$4947,23,FALSE)),"",VLOOKUP((LEFT(J5,(FIND("_",J5,1))-1)),REPROFILE!$A$5:$W$4947,23,FALSE))</f>
        <v/>
      </c>
      <c r="K6" s="22" t="str">
        <f>IF(ISERROR(VLOOKUP((LEFT(K5,(FIND("_",K5,1))-1)),REPROFILE!$A$5:$W$4947,23,FALSE)),"",VLOOKUP((LEFT(K5,(FIND("_",K5,1))-1)),REPROFILE!$A$5:$W$4947,23,FALSE))</f>
        <v/>
      </c>
      <c r="L6" s="22">
        <f>IF(ISERROR(VLOOKUP((LEFT(L5,(FIND("_",L5,1))-1)),REPROFILE!$A$5:$W$4947,23,FALSE)),"",VLOOKUP((LEFT(L5,(FIND("_",L5,1))-1)),REPROFILE!$A$5:$W$4947,23,FALSE))</f>
        <v>1</v>
      </c>
      <c r="M6" s="22" t="str">
        <f>IF(ISERROR(VLOOKUP((LEFT(M5,(FIND("_",M5,1))-1)),REPROFILE!$A$5:$W$4947,23,FALSE)),"",VLOOKUP((LEFT(M5,(FIND("_",M5,1))-1)),REPROFILE!$A$5:$W$4947,23,FALSE))</f>
        <v/>
      </c>
      <c r="N6" s="22">
        <f>IF(ISERROR(VLOOKUP((LEFT(N5,(FIND("_",N5,1))-1)),REPROFILE!$A$5:$W$4947,23,FALSE)),"",VLOOKUP((LEFT(N5,(FIND("_",N5,1))-1)),REPROFILE!$A$5:$W$4947,23,FALSE))</f>
        <v>1</v>
      </c>
      <c r="O6" s="25">
        <f>IF(ISERROR(VLOOKUP((LEFT(O5,(FIND("_",O5,1))-1)),REPROFILE!$A$5:$W$4947,23,FALSE)),"",VLOOKUP((LEFT(O5,(FIND("_",O5,1))-1)),REPROFILE!$A$5:$W$4947,23,FALSE))</f>
        <v>1.5</v>
      </c>
      <c r="P6" s="21">
        <f>IF(ISERROR(VLOOKUP((LEFT(P5,(FIND("_",P5,1))-1)),REPROFILE!$A$5:$W$4947,23,FALSE)),"",VLOOKUP((LEFT(P5,(FIND("_",P5,1))-1)),REPROFILE!$A$5:$W$4947,23,FALSE))</f>
        <v>2.1666666666666599</v>
      </c>
      <c r="Q6" s="22">
        <f>IF(ISERROR(VLOOKUP((LEFT(Q5,(FIND("_",Q5,1))-1)),REPROFILE!$A$5:$W$4947,23,FALSE)),"",VLOOKUP((LEFT(Q5,(FIND("_",Q5,1))-1)),REPROFILE!$A$5:$W$4947,23,FALSE))</f>
        <v>1.28571428571428</v>
      </c>
      <c r="R6" s="22">
        <f>IF(ISERROR(VLOOKUP((LEFT(R5,(FIND("_",R5,1))-1)),REPROFILE!$A$5:$W$4947,23,FALSE)),"",VLOOKUP((LEFT(R5,(FIND("_",R5,1))-1)),REPROFILE!$A$5:$W$4947,23,FALSE))</f>
        <v>4.1666666666666599</v>
      </c>
      <c r="S6" s="22">
        <f>IF(ISERROR(VLOOKUP((LEFT(S5,(FIND("_",S5,1))-1)),REPROFILE!$A$5:$W$4947,23,FALSE)),"",VLOOKUP((LEFT(S5,(FIND("_",S5,1))-1)),REPROFILE!$A$5:$W$4947,23,FALSE))</f>
        <v>6.8733031674208096</v>
      </c>
      <c r="T6" s="22">
        <f>IF(ISERROR(VLOOKUP((LEFT(T5,(FIND("_",T5,1))-1)),REPROFILE!$A$5:$W$4947,23,FALSE)),"",VLOOKUP((LEFT(T5,(FIND("_",T5,1))-1)),REPROFILE!$A$5:$W$4947,23,FALSE))</f>
        <v>1.3333333333333299</v>
      </c>
      <c r="U6" s="22">
        <f>IF(ISERROR(VLOOKUP((LEFT(U5,(FIND("_",U5,1))-1)),REPROFILE!$A$5:$W$4947,23,FALSE)),"",VLOOKUP((LEFT(U5,(FIND("_",U5,1))-1)),REPROFILE!$A$5:$W$4947,23,FALSE))</f>
        <v>211.5</v>
      </c>
      <c r="V6" s="25">
        <f>IF(ISERROR(VLOOKUP((LEFT(V5,(FIND("_",V5,1))-1)),REPROFILE!$A$5:$W$4947,23,FALSE)),"",VLOOKUP((LEFT(V5,(FIND("_",V5,1))-1)),REPROFILE!$A$5:$W$4947,23,FALSE))</f>
        <v>1</v>
      </c>
    </row>
    <row r="7" spans="2:22" ht="15.75" thickTop="1" x14ac:dyDescent="0.25">
      <c r="B7" s="27" t="str">
        <f>$C$1&amp;"C01"</f>
        <v>21C01</v>
      </c>
      <c r="C7" s="28" t="str">
        <f>$C$1&amp;"C03"</f>
        <v>21C03</v>
      </c>
      <c r="D7" s="28" t="str">
        <f>$C$1&amp;"C05"</f>
        <v>21C05</v>
      </c>
      <c r="E7" s="28" t="str">
        <f>$C$1&amp;"C07"</f>
        <v>21C07</v>
      </c>
      <c r="F7" s="28" t="str">
        <f>$C$1&amp;"C09"</f>
        <v>21C09</v>
      </c>
      <c r="G7" s="28" t="str">
        <f>$C$1&amp;"C11"</f>
        <v>21C11</v>
      </c>
      <c r="H7" s="29" t="str">
        <f>$C$1&amp;"C13"</f>
        <v>21C13</v>
      </c>
      <c r="I7" s="27" t="str">
        <f>$C$1&amp;"C21"</f>
        <v>21C21</v>
      </c>
      <c r="J7" s="28" t="str">
        <f>$C$1&amp;"C23"</f>
        <v>21C23</v>
      </c>
      <c r="K7" s="28" t="str">
        <f>$C$1&amp;"C25"</f>
        <v>21C25</v>
      </c>
      <c r="L7" s="28" t="str">
        <f>$C$1&amp;"C27"</f>
        <v>21C27</v>
      </c>
      <c r="M7" s="28" t="str">
        <f>$C$1&amp;"C29"</f>
        <v>21C29</v>
      </c>
      <c r="N7" s="28" t="str">
        <f>$C$1&amp;"C31"</f>
        <v>21C31</v>
      </c>
      <c r="O7" s="29" t="str">
        <f>$C$1&amp;"C33"</f>
        <v>21C33</v>
      </c>
      <c r="P7" s="30" t="str">
        <f>$C$1&amp;"C41"</f>
        <v>21C41</v>
      </c>
      <c r="Q7" s="28" t="str">
        <f>$C$1&amp;"C43"</f>
        <v>21C43</v>
      </c>
      <c r="R7" s="28" t="str">
        <f>$C$1&amp;"C45"</f>
        <v>21C45</v>
      </c>
      <c r="S7" s="28" t="str">
        <f>$C$1&amp;"C47"</f>
        <v>21C47</v>
      </c>
      <c r="T7" s="28" t="str">
        <f>$C$1&amp;"C49"</f>
        <v>21C49</v>
      </c>
      <c r="U7" s="28" t="str">
        <f>$C$1&amp;"C51"</f>
        <v>21C51</v>
      </c>
      <c r="V7" s="31" t="str">
        <f>$C$1&amp;"C53"</f>
        <v>21C53</v>
      </c>
    </row>
    <row r="8" spans="2:22" hidden="1" x14ac:dyDescent="0.25">
      <c r="B8" s="12" t="str">
        <f t="shared" ref="B8:V8" si="1">IF((B9)="",A8-1,RIGHT(B9))</f>
        <v>2</v>
      </c>
      <c r="C8" s="13" t="str">
        <f t="shared" si="1"/>
        <v>1</v>
      </c>
      <c r="D8" s="13" t="str">
        <f t="shared" si="1"/>
        <v>1</v>
      </c>
      <c r="E8" s="13" t="str">
        <f t="shared" si="1"/>
        <v>1</v>
      </c>
      <c r="F8" s="13" t="e">
        <f t="shared" si="1"/>
        <v>#REF!</v>
      </c>
      <c r="G8" s="13" t="str">
        <f t="shared" si="1"/>
        <v>1</v>
      </c>
      <c r="H8" s="14" t="str">
        <f t="shared" si="1"/>
        <v>1</v>
      </c>
      <c r="I8" s="37" t="str">
        <f t="shared" si="1"/>
        <v>1</v>
      </c>
      <c r="J8" s="13" t="str">
        <f t="shared" si="1"/>
        <v>1</v>
      </c>
      <c r="K8" s="13" t="str">
        <f t="shared" si="1"/>
        <v>1</v>
      </c>
      <c r="L8" s="13" t="str">
        <f t="shared" si="1"/>
        <v>1</v>
      </c>
      <c r="M8" s="13">
        <f t="shared" si="1"/>
        <v>0</v>
      </c>
      <c r="N8" s="13" t="str">
        <f t="shared" si="1"/>
        <v>1</v>
      </c>
      <c r="O8" s="14" t="str">
        <f t="shared" si="1"/>
        <v>1</v>
      </c>
      <c r="P8" s="37" t="str">
        <f t="shared" si="1"/>
        <v>1</v>
      </c>
      <c r="Q8" s="13" t="str">
        <f t="shared" si="1"/>
        <v>1</v>
      </c>
      <c r="R8" s="13" t="str">
        <f t="shared" si="1"/>
        <v>1</v>
      </c>
      <c r="S8" s="13" t="str">
        <f t="shared" si="1"/>
        <v>1</v>
      </c>
      <c r="T8" s="13" t="str">
        <f t="shared" si="1"/>
        <v>1</v>
      </c>
      <c r="U8" s="13" t="str">
        <f t="shared" si="1"/>
        <v>1</v>
      </c>
      <c r="V8" s="15" t="str">
        <f t="shared" si="1"/>
        <v>1</v>
      </c>
    </row>
    <row r="9" spans="2:22" x14ac:dyDescent="0.25">
      <c r="B9" s="16" t="str">
        <f>IF(ISNA(VLOOKUP(B7,REPROFILE!$G$1:$AB$4995,20,FALSE)),"",VLOOKUP(B7,REPROFILE!$G$1:$AB$4995,20,FALSE)&amp;"_L:"&amp;VLOOKUP(B7,REPROFILE!$G$1:$AB$4995,21,FALSE))</f>
        <v>A466_L:2</v>
      </c>
      <c r="C9" s="17" t="str">
        <f>IF(ISNA(VLOOKUP(C7,REPROFILE!$G$1:$AB$4995,20,FALSE)),"",VLOOKUP(C7,REPROFILE!$G$1:$AB$4995,20,FALSE)&amp;"_L:"&amp;VLOOKUP(C7,REPROFILE!$G$1:$AB$4995,21,FALSE))</f>
        <v>A467_L:1</v>
      </c>
      <c r="D9" s="17" t="str">
        <f>IF(ISNA(VLOOKUP(D7,REPROFILE!$G$1:$AB$4995,20,FALSE)),"",VLOOKUP(D7,REPROFILE!$G$1:$AB$4995,20,FALSE)&amp;"_L:"&amp;VLOOKUP(D7,REPROFILE!$G$1:$AB$4995,21,FALSE))</f>
        <v>A468_L:1</v>
      </c>
      <c r="E9" s="17" t="str">
        <f>IF(ISNA(VLOOKUP(E7,REPROFILE!$G$1:$AB$4995,20,FALSE)),"",VLOOKUP(E7,REPROFILE!$G$1:$AB$4995,20,FALSE)&amp;"_L:"&amp;VLOOKUP(E7,REPROFILE!$G$1:$AB$4995,21,FALSE))</f>
        <v>A469_L:1</v>
      </c>
      <c r="F9" s="17" t="e">
        <f>IF(ISNA(VLOOKUP(F7,REPROFILE!$G$1:$AB$4995,20,FALSE)),"",VLOOKUP(F7,REPROFILE!$G$1:$AB$4995,20,FALSE)&amp;"_L:"&amp;VLOOKUP(F7,REPROFILE!$G$1:$AB$4995,21,FALSE))</f>
        <v>#REF!</v>
      </c>
      <c r="G9" s="17" t="str">
        <f>IF(ISNA(VLOOKUP(G7,REPROFILE!$G$1:$AB$4995,20,FALSE)),"",VLOOKUP(G7,REPROFILE!$G$1:$AB$4995,20,FALSE)&amp;"_L:"&amp;VLOOKUP(G7,REPROFILE!$G$1:$AB$4995,21,FALSE))</f>
        <v>A471_L:1</v>
      </c>
      <c r="H9" s="20" t="str">
        <f>IF(ISNA(VLOOKUP(H7,REPROFILE!$G$1:$AB$4995,20,FALSE)),"",VLOOKUP(H7,REPROFILE!$G$1:$AB$4995,20,FALSE)&amp;"_L:"&amp;VLOOKUP(H7,REPROFILE!$G$1:$AB$4995,21,FALSE))</f>
        <v>A472_L:1</v>
      </c>
      <c r="I9" s="16" t="str">
        <f>IF(ISNA(VLOOKUP(I7,REPROFILE!$G$1:$AB$4995,20,FALSE)),"",VLOOKUP(I7,REPROFILE!$G$1:$AB$4995,20,FALSE)&amp;"_L:"&amp;VLOOKUP(I7,REPROFILE!$G$1:$AB$4995,21,FALSE))</f>
        <v>A483_L:1</v>
      </c>
      <c r="J9" s="17" t="str">
        <f>IF(ISNA(VLOOKUP(J7,REPROFILE!$G$1:$AB$4995,20,FALSE)),"",VLOOKUP(J7,REPROFILE!$G$1:$AB$4995,20,FALSE)&amp;"_L:"&amp;VLOOKUP(J7,REPROFILE!$G$1:$AB$4995,21,FALSE))</f>
        <v>A484_L:1</v>
      </c>
      <c r="K9" s="17" t="str">
        <f>IF(ISNA(VLOOKUP(K7,REPROFILE!$G$1:$AB$4995,20,FALSE)),"",VLOOKUP(K7,REPROFILE!$G$1:$AB$4995,20,FALSE)&amp;"_L:"&amp;VLOOKUP(K7,REPROFILE!$G$1:$AB$4995,21,FALSE))</f>
        <v>A485_L:1</v>
      </c>
      <c r="L9" s="17" t="str">
        <f>IF(ISNA(VLOOKUP(L7,REPROFILE!$G$1:$AB$4995,20,FALSE)),"",VLOOKUP(L7,REPROFILE!$G$1:$AB$4995,20,FALSE)&amp;"_L:"&amp;VLOOKUP(L7,REPROFILE!$G$1:$AB$4995,21,FALSE))</f>
        <v>A486_L:1</v>
      </c>
      <c r="M9" s="17" t="str">
        <f>IF(ISNA(VLOOKUP(M7,REPROFILE!$G$1:$AB$4995,20,FALSE)),"",VLOOKUP(M7,REPROFILE!$G$1:$AB$4995,20,FALSE)&amp;"_L:"&amp;VLOOKUP(M7,REPROFILE!$G$1:$AB$4995,21,FALSE))</f>
        <v/>
      </c>
      <c r="N9" s="17" t="str">
        <f>IF(ISNA(VLOOKUP(N7,REPROFILE!$G$1:$AB$4995,20,FALSE)),"",VLOOKUP(N7,REPROFILE!$G$1:$AB$4995,20,FALSE)&amp;"_L:"&amp;VLOOKUP(N7,REPROFILE!$G$1:$AB$4995,21,FALSE))</f>
        <v>A497_L:1</v>
      </c>
      <c r="O9" s="20" t="str">
        <f>IF(ISNA(VLOOKUP(O7,REPROFILE!$G$1:$AB$4995,20,FALSE)),"",VLOOKUP(O7,REPROFILE!$G$1:$AB$4995,20,FALSE)&amp;"_L:"&amp;VLOOKUP(O7,REPROFILE!$G$1:$AB$4995,21,FALSE))</f>
        <v>A499_L:1</v>
      </c>
      <c r="P9" s="16" t="str">
        <f>IF(ISNA(VLOOKUP(P7,REPROFILE!$G$1:$AB$4995,20,FALSE)),"",VLOOKUP(P7,REPROFILE!$G$1:$AB$4995,20,FALSE)&amp;"_L:"&amp;VLOOKUP(P7,REPROFILE!$G$1:$AB$4995,21,FALSE))</f>
        <v>A513_L:1</v>
      </c>
      <c r="Q9" s="17" t="str">
        <f>IF(ISNA(VLOOKUP(Q7,REPROFILE!$G$1:$AB$4995,20,FALSE)),"",VLOOKUP(Q7,REPROFILE!$G$1:$AB$4995,20,FALSE)&amp;"_L:"&amp;VLOOKUP(Q7,REPROFILE!$G$1:$AB$4995,21,FALSE))</f>
        <v>A514_L:1</v>
      </c>
      <c r="R9" s="17" t="str">
        <f>IF(ISNA(VLOOKUP(R7,REPROFILE!$G$1:$AB$4995,20,FALSE)),"",VLOOKUP(R7,REPROFILE!$G$1:$AB$4995,20,FALSE)&amp;"_L:"&amp;VLOOKUP(R7,REPROFILE!$G$1:$AB$4995,21,FALSE))</f>
        <v>A515_L:1</v>
      </c>
      <c r="S9" s="17" t="str">
        <f>IF(ISNA(VLOOKUP(S7,REPROFILE!$G$1:$AB$4995,20,FALSE)),"",VLOOKUP(S7,REPROFILE!$G$1:$AB$4995,20,FALSE)&amp;"_L:"&amp;VLOOKUP(S7,REPROFILE!$G$1:$AB$4995,21,FALSE))</f>
        <v>A516_L:1</v>
      </c>
      <c r="T9" s="17" t="str">
        <f>IF(ISNA(VLOOKUP(T7,REPROFILE!$G$1:$AB$4995,20,FALSE)),"",VLOOKUP(T7,REPROFILE!$G$1:$AB$4995,20,FALSE)&amp;"_L:"&amp;VLOOKUP(T7,REPROFILE!$G$1:$AB$4995,21,FALSE))</f>
        <v>A517_L:1</v>
      </c>
      <c r="U9" s="17" t="str">
        <f>IF(ISNA(VLOOKUP(U7,REPROFILE!$G$1:$AB$4995,20,FALSE)),"",VLOOKUP(U7,REPROFILE!$G$1:$AB$4995,20,FALSE)&amp;"_L:"&amp;VLOOKUP(U7,REPROFILE!$G$1:$AB$4995,21,FALSE))</f>
        <v>A531_L:1</v>
      </c>
      <c r="V9" s="20" t="str">
        <f>IF(ISNA(VLOOKUP(V7,REPROFILE!$G$1:$AB$4995,20,FALSE)),"",VLOOKUP(V7,REPROFILE!$G$1:$AB$4995,20,FALSE)&amp;"_L:"&amp;VLOOKUP(V7,REPROFILE!$G$1:$AB$4995,21,FALSE))</f>
        <v>A532_L:1</v>
      </c>
    </row>
    <row r="10" spans="2:22" ht="15.75" thickBot="1" x14ac:dyDescent="0.3">
      <c r="B10" s="21">
        <f>IF(ISERROR(VLOOKUP((LEFT(B9,(FIND("_",B9,1))-1)),REPROFILE!$A$5:$W$4947,23,FALSE)),"",VLOOKUP((LEFT(B9,(FIND("_",B9,1))-1)),REPROFILE!$A$5:$W$4947,23,FALSE))</f>
        <v>1.5</v>
      </c>
      <c r="C10" s="22">
        <f>IF(ISERROR(VLOOKUP((LEFT(C9,(FIND("_",C9,1))-1)),REPROFILE!$A$5:$W$4947,23,FALSE)),"",VLOOKUP((LEFT(C9,(FIND("_",C9,1))-1)),REPROFILE!$A$5:$W$4947,23,FALSE))</f>
        <v>0</v>
      </c>
      <c r="D10" s="22">
        <f>IF(ISERROR(VLOOKUP((LEFT(D9,(FIND("_",D9,1))-1)),REPROFILE!$A$5:$W$4947,23,FALSE)),"",VLOOKUP((LEFT(D9,(FIND("_",D9,1))-1)),REPROFILE!$A$5:$W$4947,23,FALSE))</f>
        <v>0</v>
      </c>
      <c r="E10" s="22">
        <f>IF(ISERROR(VLOOKUP((LEFT(E9,(FIND("_",E9,1))-1)),REPROFILE!$A$5:$W$4947,23,FALSE)),"",VLOOKUP((LEFT(E9,(FIND("_",E9,1))-1)),REPROFILE!$A$5:$W$4947,23,FALSE))</f>
        <v>0</v>
      </c>
      <c r="F10" s="22" t="str">
        <f>IF(ISERROR(VLOOKUP((LEFT(F9,(FIND("_",F9,1))-1)),REPROFILE!$A$5:$W$4947,23,FALSE)),"",VLOOKUP((LEFT(F9,(FIND("_",F9,1))-1)),REPROFILE!$A$5:$W$4947,23,FALSE))</f>
        <v/>
      </c>
      <c r="G10" s="22">
        <f>IF(ISERROR(VLOOKUP((LEFT(G9,(FIND("_",G9,1))-1)),REPROFILE!$A$5:$W$4947,23,FALSE)),"",VLOOKUP((LEFT(G9,(FIND("_",G9,1))-1)),REPROFILE!$A$5:$W$4947,23,FALSE))</f>
        <v>0</v>
      </c>
      <c r="H10" s="25">
        <f>IF(ISERROR(VLOOKUP((LEFT(H9,(FIND("_",H9,1))-1)),REPROFILE!$A$5:$W$4947,23,FALSE)),"",VLOOKUP((LEFT(H9,(FIND("_",H9,1))-1)),REPROFILE!$A$5:$W$4947,23,FALSE))</f>
        <v>0</v>
      </c>
      <c r="I10" s="21">
        <f>IF(ISERROR(VLOOKUP((LEFT(I9,(FIND("_",I9,1))-1)),REPROFILE!$A$5:$W$4947,23,FALSE)),"",VLOOKUP((LEFT(I9,(FIND("_",I9,1))-1)),REPROFILE!$A$5:$W$4947,23,FALSE))</f>
        <v>15.307692307692299</v>
      </c>
      <c r="J10" s="22">
        <f>IF(ISERROR(VLOOKUP((LEFT(J9,(FIND("_",J9,1))-1)),REPROFILE!$A$5:$W$4947,23,FALSE)),"",VLOOKUP((LEFT(J9,(FIND("_",J9,1))-1)),REPROFILE!$A$5:$W$4947,23,FALSE))</f>
        <v>26.961538461538428</v>
      </c>
      <c r="K10" s="22">
        <f>IF(ISERROR(VLOOKUP((LEFT(K9,(FIND("_",K9,1))-1)),REPROFILE!$A$5:$W$4947,23,FALSE)),"",VLOOKUP((LEFT(K9,(FIND("_",K9,1))-1)),REPROFILE!$A$5:$W$4947,23,FALSE))</f>
        <v>1.1666666666666601</v>
      </c>
      <c r="L10" s="22">
        <f>IF(ISERROR(VLOOKUP((LEFT(L9,(FIND("_",L9,1))-1)),REPROFILE!$A$5:$W$4947,23,FALSE)),"",VLOOKUP((LEFT(L9,(FIND("_",L9,1))-1)),REPROFILE!$A$5:$W$4947,23,FALSE))</f>
        <v>1.7894736842105201</v>
      </c>
      <c r="M10" s="22" t="str">
        <f>IF(ISERROR(VLOOKUP((LEFT(M9,(FIND("_",M9,1))-1)),REPROFILE!$A$5:$W$4947,23,FALSE)),"",VLOOKUP((LEFT(M9,(FIND("_",M9,1))-1)),REPROFILE!$A$5:$W$4947,23,FALSE))</f>
        <v/>
      </c>
      <c r="N10" s="22">
        <f>IF(ISERROR(VLOOKUP((LEFT(N9,(FIND("_",N9,1))-1)),REPROFILE!$A$5:$W$4947,23,FALSE)),"",VLOOKUP((LEFT(N9,(FIND("_",N9,1))-1)),REPROFILE!$A$5:$W$4947,23,FALSE))</f>
        <v>71.961538461538396</v>
      </c>
      <c r="O10" s="25">
        <f>IF(ISERROR(VLOOKUP((LEFT(O9,(FIND("_",O9,1))-1)),REPROFILE!$A$5:$W$4947,23,FALSE)),"",VLOOKUP((LEFT(O9,(FIND("_",O9,1))-1)),REPROFILE!$A$5:$W$4947,23,FALSE))</f>
        <v>1.5</v>
      </c>
      <c r="P10" s="21">
        <f>IF(ISERROR(VLOOKUP((LEFT(P9,(FIND("_",P9,1))-1)),REPROFILE!$A$5:$W$4947,23,FALSE)),"",VLOOKUP((LEFT(P9,(FIND("_",P9,1))-1)),REPROFILE!$A$5:$W$4947,23,FALSE))</f>
        <v>0</v>
      </c>
      <c r="Q10" s="22">
        <f>IF(ISERROR(VLOOKUP((LEFT(Q9,(FIND("_",Q9,1))-1)),REPROFILE!$A$5:$W$4947,23,FALSE)),"",VLOOKUP((LEFT(Q9,(FIND("_",Q9,1))-1)),REPROFILE!$A$5:$W$4947,23,FALSE))</f>
        <v>0</v>
      </c>
      <c r="R10" s="22">
        <f>IF(ISERROR(VLOOKUP((LEFT(R9,(FIND("_",R9,1))-1)),REPROFILE!$A$5:$W$4947,23,FALSE)),"",VLOOKUP((LEFT(R9,(FIND("_",R9,1))-1)),REPROFILE!$A$5:$W$4947,23,FALSE))</f>
        <v>5.0769230769230704</v>
      </c>
      <c r="S10" s="22">
        <f>IF(ISERROR(VLOOKUP((LEFT(S9,(FIND("_",S9,1))-1)),REPROFILE!$A$5:$W$4947,23,FALSE)),"",VLOOKUP((LEFT(S9,(FIND("_",S9,1))-1)),REPROFILE!$A$5:$W$4947,23,FALSE))</f>
        <v>1</v>
      </c>
      <c r="T10" s="22">
        <f>IF(ISERROR(VLOOKUP((LEFT(T9,(FIND("_",T9,1))-1)),REPROFILE!$A$5:$W$4947,23,FALSE)),"",VLOOKUP((LEFT(T9,(FIND("_",T9,1))-1)),REPROFILE!$A$5:$W$4947,23,FALSE))</f>
        <v>0</v>
      </c>
      <c r="U10" s="22">
        <f>IF(ISERROR(VLOOKUP((LEFT(U9,(FIND("_",U9,1))-1)),REPROFILE!$A$5:$W$4947,23,FALSE)),"",VLOOKUP((LEFT(U9,(FIND("_",U9,1))-1)),REPROFILE!$A$5:$W$4947,23,FALSE))</f>
        <v>2</v>
      </c>
      <c r="V10" s="25">
        <f>IF(ISERROR(VLOOKUP((LEFT(V9,(FIND("_",V9,1))-1)),REPROFILE!$A$5:$W$4947,23,FALSE)),"",VLOOKUP((LEFT(V9,(FIND("_",V9,1))-1)),REPROFILE!$A$5:$W$4947,23,FALSE))</f>
        <v>4.9444444444444402</v>
      </c>
    </row>
    <row r="11" spans="2:22" ht="15.75" thickTop="1" x14ac:dyDescent="0.25"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79"/>
      <c r="U11" s="179"/>
      <c r="V11" s="179"/>
    </row>
    <row r="12" spans="2:22" x14ac:dyDescent="0.25">
      <c r="B12" s="179"/>
      <c r="C12" s="179"/>
      <c r="D12" s="179"/>
      <c r="E12" s="179"/>
      <c r="F12" s="179"/>
      <c r="G12" s="179"/>
      <c r="H12" s="179"/>
      <c r="I12" s="179"/>
      <c r="J12" s="179"/>
      <c r="K12" s="179"/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</row>
    <row r="13" spans="2:22" ht="15.75" thickBot="1" x14ac:dyDescent="0.3">
      <c r="B13" s="204"/>
      <c r="C13" s="204"/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O13" s="204"/>
      <c r="P13" s="179"/>
      <c r="Q13" s="179"/>
      <c r="R13" s="179"/>
      <c r="S13" s="179"/>
      <c r="T13" s="179"/>
      <c r="U13" s="179"/>
      <c r="V13" s="179"/>
    </row>
    <row r="14" spans="2:22" x14ac:dyDescent="0.25">
      <c r="B14" s="6" t="str">
        <f>$C$1+1&amp;"D01"</f>
        <v>22D01</v>
      </c>
      <c r="C14" s="7" t="str">
        <f>$C$1+1&amp;"D03"</f>
        <v>22D03</v>
      </c>
      <c r="D14" s="7" t="str">
        <f>$C$1+1&amp;"D05"</f>
        <v>22D05</v>
      </c>
      <c r="E14" s="7" t="str">
        <f>$C$1+1&amp;"D07"</f>
        <v>22D07</v>
      </c>
      <c r="F14" s="7" t="str">
        <f>$C$1+1&amp;"D09"</f>
        <v>22D09</v>
      </c>
      <c r="G14" s="7" t="str">
        <f>$C$1+1&amp;"D11"</f>
        <v>22D11</v>
      </c>
      <c r="H14" s="8" t="str">
        <f>$C$1+1&amp;"D13"</f>
        <v>22D13</v>
      </c>
      <c r="I14" s="9" t="str">
        <f>$C$1+1&amp;"D21"</f>
        <v>22D21</v>
      </c>
      <c r="J14" s="7" t="str">
        <f>$C$1+1&amp;"D23"</f>
        <v>22D23</v>
      </c>
      <c r="K14" s="7" t="str">
        <f>$C$1+1&amp;"D25"</f>
        <v>22D25</v>
      </c>
      <c r="L14" s="7" t="str">
        <f>$C$1+1&amp;"D27"</f>
        <v>22D27</v>
      </c>
      <c r="M14" s="7" t="str">
        <f>$C$1+1&amp;"D29"</f>
        <v>22D29</v>
      </c>
      <c r="N14" s="7" t="str">
        <f>$C$1+1&amp;"D31"</f>
        <v>22D31</v>
      </c>
      <c r="O14" s="10" t="str">
        <f>$C$1+1&amp;"D33"</f>
        <v>22D33</v>
      </c>
      <c r="P14" s="212"/>
      <c r="Q14" s="179"/>
      <c r="R14" s="179"/>
      <c r="S14" s="179"/>
      <c r="T14" s="179"/>
      <c r="U14" s="179"/>
      <c r="V14" s="179"/>
    </row>
    <row r="15" spans="2:22" hidden="1" x14ac:dyDescent="0.25">
      <c r="B15" s="12" t="str">
        <f t="shared" ref="B15:O15" si="2">IF((B16)="",A15-1,RIGHT(B16))</f>
        <v>1</v>
      </c>
      <c r="C15" s="13" t="str">
        <f t="shared" si="2"/>
        <v>1</v>
      </c>
      <c r="D15" s="13" t="str">
        <f t="shared" si="2"/>
        <v>1</v>
      </c>
      <c r="E15" s="13" t="str">
        <f t="shared" si="2"/>
        <v>1</v>
      </c>
      <c r="F15" s="13">
        <f t="shared" si="2"/>
        <v>0</v>
      </c>
      <c r="G15" s="13" t="str">
        <f t="shared" si="2"/>
        <v>1</v>
      </c>
      <c r="H15" s="14" t="str">
        <f t="shared" si="2"/>
        <v>1</v>
      </c>
      <c r="I15" s="37" t="str">
        <f t="shared" si="2"/>
        <v>1</v>
      </c>
      <c r="J15" s="13" t="str">
        <f t="shared" si="2"/>
        <v>1</v>
      </c>
      <c r="K15" s="13" t="str">
        <f t="shared" si="2"/>
        <v>1</v>
      </c>
      <c r="L15" s="13" t="str">
        <f t="shared" si="2"/>
        <v>1</v>
      </c>
      <c r="M15" s="13" t="str">
        <f t="shared" si="2"/>
        <v>1</v>
      </c>
      <c r="N15" s="13" t="str">
        <f t="shared" si="2"/>
        <v>1</v>
      </c>
      <c r="O15" s="15" t="str">
        <f t="shared" si="2"/>
        <v>1</v>
      </c>
      <c r="P15" s="212"/>
      <c r="Q15" s="179"/>
      <c r="R15" s="179"/>
      <c r="S15" s="179"/>
      <c r="T15" s="179"/>
      <c r="U15" s="179"/>
      <c r="V15" s="179"/>
    </row>
    <row r="16" spans="2:22" x14ac:dyDescent="0.25">
      <c r="B16" s="16" t="str">
        <f>IF(ISNA(VLOOKUP(B14,REPROFILE!$G$1:$AB$4995,20,FALSE)),"",VLOOKUP(B14,REPROFILE!$G$1:$AB$4995,20,FALSE)&amp;"_L:"&amp;VLOOKUP(B14,REPROFILE!$G$1:$AB$4995,21,FALSE))</f>
        <v>A599_L:1</v>
      </c>
      <c r="C16" s="17" t="str">
        <f>IF(ISNA(VLOOKUP(C14,REPROFILE!$G$1:$AB$4995,20,FALSE)),"",VLOOKUP(C14,REPROFILE!$G$1:$AB$4995,20,FALSE)&amp;"_L:"&amp;VLOOKUP(C14,REPROFILE!$G$1:$AB$4995,21,FALSE))</f>
        <v>A600_L:1</v>
      </c>
      <c r="D16" s="17" t="str">
        <f>IF(ISNA(VLOOKUP(D14,REPROFILE!$G$1:$AB$4995,20,FALSE)),"",VLOOKUP(D14,REPROFILE!$G$1:$AB$4995,20,FALSE)&amp;"_L:"&amp;VLOOKUP(D14,REPROFILE!$G$1:$AB$4995,21,FALSE))</f>
        <v>A601_L:1</v>
      </c>
      <c r="E16" s="17" t="str">
        <f>IF(ISNA(VLOOKUP(E14,REPROFILE!$G$1:$AB$4995,20,FALSE)),"",VLOOKUP(E14,REPROFILE!$G$1:$AB$4995,20,FALSE)&amp;"_L:"&amp;VLOOKUP(E14,REPROFILE!$G$1:$AB$4995,21,FALSE))</f>
        <v>A602_L:1</v>
      </c>
      <c r="F16" s="17" t="str">
        <f>IF(ISNA(VLOOKUP(F14,REPROFILE!$G$1:$AB$4995,20,FALSE)),"",VLOOKUP(F14,REPROFILE!$G$1:$AB$4995,20,FALSE)&amp;"_L:"&amp;VLOOKUP(F14,REPROFILE!$G$1:$AB$4995,21,FALSE))</f>
        <v/>
      </c>
      <c r="G16" s="17" t="str">
        <f>IF(ISNA(VLOOKUP(G14,REPROFILE!$G$1:$AB$4995,20,FALSE)),"",VLOOKUP(G14,REPROFILE!$G$1:$AB$4995,20,FALSE)&amp;"_L:"&amp;VLOOKUP(G14,REPROFILE!$G$1:$AB$4995,21,FALSE))</f>
        <v>A603_L:1</v>
      </c>
      <c r="H16" s="20" t="str">
        <f>IF(ISNA(VLOOKUP(H14,REPROFILE!$G$1:$AB$4995,20,FALSE)),"",VLOOKUP(H14,REPROFILE!$G$1:$AB$4995,20,FALSE)&amp;"_L:"&amp;VLOOKUP(H14,REPROFILE!$G$1:$AB$4995,21,FALSE))</f>
        <v>A604_L:1</v>
      </c>
      <c r="I16" s="16" t="str">
        <f>IF(ISNA(VLOOKUP(I14,REPROFILE!$G$1:$AB$4995,20,FALSE)),"",VLOOKUP(I14,REPROFILE!$G$1:$AB$4995,20,FALSE)&amp;"_L:"&amp;VLOOKUP(I14,REPROFILE!$G$1:$AB$4995,21,FALSE))</f>
        <v>A605_L:1</v>
      </c>
      <c r="J16" s="17" t="str">
        <f>IF(ISNA(VLOOKUP(J14,REPROFILE!$G$1:$AB$4995,20,FALSE)),"",VLOOKUP(J14,REPROFILE!$G$1:$AB$4995,20,FALSE)&amp;"_L:"&amp;VLOOKUP(J14,REPROFILE!$G$1:$AB$4995,21,FALSE))</f>
        <v>A606_L:1</v>
      </c>
      <c r="K16" s="17" t="str">
        <f>IF(ISNA(VLOOKUP(K14,REPROFILE!$G$1:$AB$4995,20,FALSE)),"",VLOOKUP(K14,REPROFILE!$G$1:$AB$4995,20,FALSE)&amp;"_L:"&amp;VLOOKUP(K14,REPROFILE!$G$1:$AB$4995,21,FALSE))</f>
        <v>A607_L:1</v>
      </c>
      <c r="L16" s="17" t="str">
        <f>IF(ISNA(VLOOKUP(L14,REPROFILE!$G$1:$AB$4995,20,FALSE)),"",VLOOKUP(L14,REPROFILE!$G$1:$AB$4995,20,FALSE)&amp;"_L:"&amp;VLOOKUP(L14,REPROFILE!$G$1:$AB$4995,21,FALSE))</f>
        <v>A608_L:1</v>
      </c>
      <c r="M16" s="17" t="str">
        <f>IF(ISNA(VLOOKUP(M14,REPROFILE!$G$1:$AB$4995,20,FALSE)),"",VLOOKUP(M14,REPROFILE!$G$1:$AB$4995,20,FALSE)&amp;"_L:"&amp;VLOOKUP(M14,REPROFILE!$G$1:$AB$4995,21,FALSE))</f>
        <v>A609_L:1</v>
      </c>
      <c r="N16" s="17" t="str">
        <f>IF(ISNA(VLOOKUP(N14,REPROFILE!$G$1:$AB$4995,20,FALSE)),"",VLOOKUP(N14,REPROFILE!$G$1:$AB$4995,20,FALSE)&amp;"_L:"&amp;VLOOKUP(N14,REPROFILE!$G$1:$AB$4995,21,FALSE))</f>
        <v>A610_L:1</v>
      </c>
      <c r="O16" s="20" t="str">
        <f>IF(ISNA(VLOOKUP(O14,REPROFILE!$G$1:$AB$4995,20,FALSE)),"",VLOOKUP(O14,REPROFILE!$G$1:$AB$4995,20,FALSE)&amp;"_L:"&amp;VLOOKUP(O14,REPROFILE!$G$1:$AB$4995,21,FALSE))</f>
        <v>A611_L:1</v>
      </c>
      <c r="P16" s="212"/>
      <c r="Q16" s="179"/>
      <c r="R16" s="179"/>
      <c r="S16" s="179"/>
      <c r="T16" s="179"/>
      <c r="U16" s="179"/>
      <c r="V16" s="179"/>
    </row>
    <row r="17" spans="2:22" ht="15.75" thickBot="1" x14ac:dyDescent="0.3">
      <c r="B17" s="21">
        <f>IF(ISERROR(VLOOKUP((LEFT(B16,(FIND("_",B16,1))-1)),REPROFILE!$A$5:$W$4947,23,FALSE)),"",VLOOKUP((LEFT(B16,(FIND("_",B16,1))-1)),REPROFILE!$A$5:$W$4947,23,FALSE))</f>
        <v>9.1521739130434696</v>
      </c>
      <c r="C17" s="22">
        <f>IF(ISERROR(VLOOKUP((LEFT(C16,(FIND("_",C16,1))-1)),REPROFILE!$A$5:$W$4947,23,FALSE)),"",VLOOKUP((LEFT(C16,(FIND("_",C16,1))-1)),REPROFILE!$A$5:$W$4947,23,FALSE))</f>
        <v>25.846153846153801</v>
      </c>
      <c r="D17" s="22">
        <f>IF(ISERROR(VLOOKUP((LEFT(D16,(FIND("_",D16,1))-1)),REPROFILE!$A$5:$W$4947,23,FALSE)),"",VLOOKUP((LEFT(D16,(FIND("_",D16,1))-1)),REPROFILE!$A$5:$W$4947,23,FALSE))</f>
        <v>6.4375</v>
      </c>
      <c r="E17" s="22">
        <f>IF(ISERROR(VLOOKUP((LEFT(E16,(FIND("_",E16,1))-1)),REPROFILE!$A$5:$W$4947,23,FALSE)),"",VLOOKUP((LEFT(E16,(FIND("_",E16,1))-1)),REPROFILE!$A$5:$W$4947,23,FALSE))</f>
        <v>6.0769230769230704</v>
      </c>
      <c r="F17" s="22" t="str">
        <f>IF(ISERROR(VLOOKUP((LEFT(F16,(FIND("_",F16,1))-1)),REPROFILE!$A$5:$W$4947,23,FALSE)),"",VLOOKUP((LEFT(F16,(FIND("_",F16,1))-1)),REPROFILE!$A$5:$W$4947,23,FALSE))</f>
        <v/>
      </c>
      <c r="G17" s="22">
        <f>IF(ISERROR(VLOOKUP((LEFT(G16,(FIND("_",G16,1))-1)),REPROFILE!$A$5:$W$4947,23,FALSE)),"",VLOOKUP((LEFT(G16,(FIND("_",G16,1))-1)),REPROFILE!$A$5:$W$4947,23,FALSE))</f>
        <v>6.6</v>
      </c>
      <c r="H17" s="25">
        <f>IF(ISERROR(VLOOKUP((LEFT(H16,(FIND("_",H16,1))-1)),REPROFILE!$A$5:$W$4947,23,FALSE)),"",VLOOKUP((LEFT(H16,(FIND("_",H16,1))-1)),REPROFILE!$A$5:$W$4947,23,FALSE))</f>
        <v>6.9444444444444402</v>
      </c>
      <c r="I17" s="21">
        <f>IF(ISERROR(VLOOKUP((LEFT(I16,(FIND("_",I16,1))-1)),REPROFILE!$A$5:$W$4947,23,FALSE)),"",VLOOKUP((LEFT(I16,(FIND("_",I16,1))-1)),REPROFILE!$A$5:$W$4947,23,FALSE))</f>
        <v>20.240079365079321</v>
      </c>
      <c r="J17" s="22">
        <f>IF(ISERROR(VLOOKUP((LEFT(J16,(FIND("_",J16,1))-1)),REPROFILE!$A$5:$W$4947,23,FALSE)),"",VLOOKUP((LEFT(J16,(FIND("_",J16,1))-1)),REPROFILE!$A$5:$W$4947,23,FALSE))</f>
        <v>173.92592592592499</v>
      </c>
      <c r="K17" s="22">
        <f>IF(ISERROR(VLOOKUP((LEFT(K16,(FIND("_",K16,1))-1)),REPROFILE!$A$5:$W$4947,23,FALSE)),"",VLOOKUP((LEFT(K16,(FIND("_",K16,1))-1)),REPROFILE!$A$5:$W$4947,23,FALSE))</f>
        <v>8.2692307692307701</v>
      </c>
      <c r="L17" s="22">
        <f>IF(ISERROR(VLOOKUP((LEFT(L16,(FIND("_",L16,1))-1)),REPROFILE!$A$5:$W$4947,23,FALSE)),"",VLOOKUP((LEFT(L16,(FIND("_",L16,1))-1)),REPROFILE!$A$5:$W$4947,23,FALSE))</f>
        <v>6</v>
      </c>
      <c r="M17" s="22">
        <f>IF(ISERROR(VLOOKUP((LEFT(M16,(FIND("_",M16,1))-1)),REPROFILE!$A$5:$W$4947,23,FALSE)),"",VLOOKUP((LEFT(M16,(FIND("_",M16,1))-1)),REPROFILE!$A$5:$W$4947,23,FALSE))</f>
        <v>2.4</v>
      </c>
      <c r="N17" s="22">
        <f>IF(ISERROR(VLOOKUP((LEFT(N16,(FIND("_",N16,1))-1)),REPROFILE!$A$5:$W$4947,23,FALSE)),"",VLOOKUP((LEFT(N16,(FIND("_",N16,1))-1)),REPROFILE!$A$5:$W$4947,23,FALSE))</f>
        <v>0</v>
      </c>
      <c r="O17" s="25">
        <f>IF(ISERROR(VLOOKUP((LEFT(O16,(FIND("_",O16,1))-1)),REPROFILE!$A$5:$W$4947,23,FALSE)),"",VLOOKUP((LEFT(O16,(FIND("_",O16,1))-1)),REPROFILE!$A$5:$W$4947,23,FALSE))</f>
        <v>7.375</v>
      </c>
      <c r="P17" s="212"/>
      <c r="Q17" s="179"/>
      <c r="R17" s="179"/>
      <c r="S17" s="179"/>
      <c r="T17" s="179"/>
      <c r="U17" s="179"/>
      <c r="V17" s="179"/>
    </row>
    <row r="18" spans="2:22" ht="15.75" thickTop="1" x14ac:dyDescent="0.25">
      <c r="B18" s="6" t="str">
        <f>$C$1+1&amp;"C01"</f>
        <v>22C01</v>
      </c>
      <c r="C18" s="7" t="str">
        <f>$C$1+1&amp;"C03"</f>
        <v>22C03</v>
      </c>
      <c r="D18" s="7" t="str">
        <f>$C$1+1&amp;"C05"</f>
        <v>22C05</v>
      </c>
      <c r="E18" s="7" t="str">
        <f>$C$1+1&amp;"C07"</f>
        <v>22C07</v>
      </c>
      <c r="F18" s="7" t="str">
        <f>$C$1+1&amp;"C09"</f>
        <v>22C09</v>
      </c>
      <c r="G18" s="7" t="str">
        <f>$C$1+1&amp;"C11"</f>
        <v>22C11</v>
      </c>
      <c r="H18" s="8" t="str">
        <f>$C$1+1&amp;"C13"</f>
        <v>22C13</v>
      </c>
      <c r="I18" s="9" t="str">
        <f>$C$1+1&amp;"C21"</f>
        <v>22C21</v>
      </c>
      <c r="J18" s="7" t="str">
        <f>$C$1+1&amp;"C23"</f>
        <v>22C23</v>
      </c>
      <c r="K18" s="7" t="str">
        <f>$C$1+1&amp;"C25"</f>
        <v>22C25</v>
      </c>
      <c r="L18" s="7" t="str">
        <f>$C$1+1&amp;"C27"</f>
        <v>22C27</v>
      </c>
      <c r="M18" s="7" t="str">
        <f>$C$1+1&amp;"C29"</f>
        <v>22C29</v>
      </c>
      <c r="N18" s="7" t="str">
        <f>$C$1+1&amp;"C31"</f>
        <v>22C31</v>
      </c>
      <c r="O18" s="10" t="str">
        <f>$C$1+1&amp;"C33"</f>
        <v>22C33</v>
      </c>
      <c r="P18" s="212"/>
      <c r="Q18" s="179"/>
      <c r="R18" s="179"/>
      <c r="S18" s="179"/>
      <c r="T18" s="179"/>
      <c r="U18" s="179"/>
      <c r="V18" s="179"/>
    </row>
    <row r="19" spans="2:22" hidden="1" x14ac:dyDescent="0.25">
      <c r="B19" s="12" t="str">
        <f t="shared" ref="B19:O19" si="3">IF((B20)="",A19-1,RIGHT(B20))</f>
        <v>1</v>
      </c>
      <c r="C19" s="13" t="str">
        <f t="shared" si="3"/>
        <v>1</v>
      </c>
      <c r="D19" s="13" t="str">
        <f t="shared" si="3"/>
        <v>1</v>
      </c>
      <c r="E19" s="13" t="str">
        <f t="shared" si="3"/>
        <v>1</v>
      </c>
      <c r="F19" s="13" t="str">
        <f t="shared" si="3"/>
        <v>1</v>
      </c>
      <c r="G19" s="13" t="str">
        <f t="shared" si="3"/>
        <v>1</v>
      </c>
      <c r="H19" s="14" t="str">
        <f t="shared" si="3"/>
        <v>1</v>
      </c>
      <c r="I19" s="37" t="str">
        <f t="shared" si="3"/>
        <v>1</v>
      </c>
      <c r="J19" s="13" t="str">
        <f t="shared" si="3"/>
        <v>1</v>
      </c>
      <c r="K19" s="13" t="str">
        <f t="shared" si="3"/>
        <v>1</v>
      </c>
      <c r="L19" s="13" t="str">
        <f t="shared" si="3"/>
        <v>1</v>
      </c>
      <c r="M19" s="13" t="str">
        <f t="shared" si="3"/>
        <v>1</v>
      </c>
      <c r="N19" s="13" t="str">
        <f t="shared" si="3"/>
        <v>1</v>
      </c>
      <c r="O19" s="15" t="str">
        <f t="shared" si="3"/>
        <v>1</v>
      </c>
      <c r="P19" s="212"/>
      <c r="Q19" s="179"/>
      <c r="R19" s="179"/>
      <c r="S19" s="179"/>
      <c r="T19" s="179"/>
      <c r="U19" s="179"/>
      <c r="V19" s="179"/>
    </row>
    <row r="20" spans="2:22" x14ac:dyDescent="0.25">
      <c r="B20" s="16" t="str">
        <f>IF(ISNA(VLOOKUP(B18,REPROFILE!$G$1:$AB$4995,20,FALSE)),"",VLOOKUP(B18,REPROFILE!$G$1:$AB$4995,20,FALSE)&amp;"_L:"&amp;VLOOKUP(B18,REPROFILE!$G$1:$AB$4995,21,FALSE))</f>
        <v>A585_L:1</v>
      </c>
      <c r="C20" s="17" t="str">
        <f>IF(ISNA(VLOOKUP(C18,REPROFILE!$G$1:$AB$4995,20,FALSE)),"",VLOOKUP(C18,REPROFILE!$G$1:$AB$4995,20,FALSE)&amp;"_L:"&amp;VLOOKUP(C18,REPROFILE!$G$1:$AB$4995,21,FALSE))</f>
        <v>A586_L:1</v>
      </c>
      <c r="D20" s="17" t="str">
        <f>IF(ISNA(VLOOKUP(D18,REPROFILE!$G$1:$AB$4995,20,FALSE)),"",VLOOKUP(D18,REPROFILE!$G$1:$AB$4995,20,FALSE)&amp;"_L:"&amp;VLOOKUP(D18,REPROFILE!$G$1:$AB$4995,21,FALSE))</f>
        <v>A587_L:1</v>
      </c>
      <c r="E20" s="17" t="str">
        <f>IF(ISNA(VLOOKUP(E18,REPROFILE!$G$1:$AB$4995,20,FALSE)),"",VLOOKUP(E18,REPROFILE!$G$1:$AB$4995,20,FALSE)&amp;"_L:"&amp;VLOOKUP(E18,REPROFILE!$G$1:$AB$4995,21,FALSE))</f>
        <v>A588_L:1</v>
      </c>
      <c r="F20" s="17" t="str">
        <f>IF(ISNA(VLOOKUP(F18,REPROFILE!$G$1:$AB$4995,20,FALSE)),"",VLOOKUP(F18,REPROFILE!$G$1:$AB$4995,20,FALSE)&amp;"_L:"&amp;VLOOKUP(F18,REPROFILE!$G$1:$AB$4995,21,FALSE))</f>
        <v>A589_L:1</v>
      </c>
      <c r="G20" s="17" t="str">
        <f>IF(ISNA(VLOOKUP(G18,REPROFILE!$G$1:$AB$4995,20,FALSE)),"",VLOOKUP(G18,REPROFILE!$G$1:$AB$4995,20,FALSE)&amp;"_L:"&amp;VLOOKUP(G18,REPROFILE!$G$1:$AB$4995,21,FALSE))</f>
        <v>A590_L:1</v>
      </c>
      <c r="H20" s="20" t="str">
        <f>IF(ISNA(VLOOKUP(H18,REPROFILE!$G$1:$AB$4995,20,FALSE)),"",VLOOKUP(H18,REPROFILE!$G$1:$AB$4995,20,FALSE)&amp;"_L:"&amp;VLOOKUP(H18,REPROFILE!$G$1:$AB$4995,21,FALSE))</f>
        <v>A591_L:1</v>
      </c>
      <c r="I20" s="16" t="str">
        <f>IF(ISNA(VLOOKUP(I18,REPROFILE!$G$1:$AB$4995,20,FALSE)),"",VLOOKUP(I18,REPROFILE!$G$1:$AB$4995,20,FALSE)&amp;"_L:"&amp;VLOOKUP(I18,REPROFILE!$G$1:$AB$4995,21,FALSE))</f>
        <v>A592_L:1</v>
      </c>
      <c r="J20" s="17" t="str">
        <f>IF(ISNA(VLOOKUP(J18,REPROFILE!$G$1:$AB$4995,20,FALSE)),"",VLOOKUP(J18,REPROFILE!$G$1:$AB$4995,20,FALSE)&amp;"_L:"&amp;VLOOKUP(J18,REPROFILE!$G$1:$AB$4995,21,FALSE))</f>
        <v>A593_L:1</v>
      </c>
      <c r="K20" s="17" t="str">
        <f>IF(ISNA(VLOOKUP(K18,REPROFILE!$G$1:$AB$4995,20,FALSE)),"",VLOOKUP(K18,REPROFILE!$G$1:$AB$4995,20,FALSE)&amp;"_L:"&amp;VLOOKUP(K18,REPROFILE!$G$1:$AB$4995,21,FALSE))</f>
        <v>A594_L:1</v>
      </c>
      <c r="L20" s="17" t="str">
        <f>IF(ISNA(VLOOKUP(L18,REPROFILE!$G$1:$AB$4995,20,FALSE)),"",VLOOKUP(L18,REPROFILE!$G$1:$AB$4995,20,FALSE)&amp;"_L:"&amp;VLOOKUP(L18,REPROFILE!$G$1:$AB$4995,21,FALSE))</f>
        <v>A595_L:1</v>
      </c>
      <c r="M20" s="17" t="str">
        <f>IF(ISNA(VLOOKUP(M18,REPROFILE!$G$1:$AB$4995,20,FALSE)),"",VLOOKUP(M18,REPROFILE!$G$1:$AB$4995,20,FALSE)&amp;"_L:"&amp;VLOOKUP(M18,REPROFILE!$G$1:$AB$4995,21,FALSE))</f>
        <v>A596_L:1</v>
      </c>
      <c r="N20" s="17" t="str">
        <f>IF(ISNA(VLOOKUP(N18,REPROFILE!$G$1:$AB$4995,20,FALSE)),"",VLOOKUP(N18,REPROFILE!$G$1:$AB$4995,20,FALSE)&amp;"_L:"&amp;VLOOKUP(N18,REPROFILE!$G$1:$AB$4995,21,FALSE))</f>
        <v>A597_L:1</v>
      </c>
      <c r="O20" s="20" t="str">
        <f>IF(ISNA(VLOOKUP(O18,REPROFILE!$G$1:$AB$4995,20,FALSE)),"",VLOOKUP(O18,REPROFILE!$G$1:$AB$4995,20,FALSE)&amp;"_L:"&amp;VLOOKUP(O18,REPROFILE!$G$1:$AB$4995,21,FALSE))</f>
        <v>A598_L:1</v>
      </c>
      <c r="P20" s="212"/>
      <c r="Q20" s="179"/>
      <c r="R20" s="179"/>
      <c r="S20" s="179"/>
      <c r="T20" s="179"/>
      <c r="U20" s="179"/>
      <c r="V20" s="179"/>
    </row>
    <row r="21" spans="2:22" ht="15.75" thickBot="1" x14ac:dyDescent="0.3">
      <c r="B21" s="21">
        <f>IF(ISERROR(VLOOKUP((LEFT(B20,(FIND("_",B20,1))-1)),REPROFILE!$A$5:$W$4947,23,FALSE)),"",VLOOKUP((LEFT(B20,(FIND("_",B20,1))-1)),REPROFILE!$A$5:$W$4947,23,FALSE))</f>
        <v>7.3541666666666599</v>
      </c>
      <c r="C21" s="22">
        <f>IF(ISERROR(VLOOKUP((LEFT(C20,(FIND("_",C20,1))-1)),REPROFILE!$A$5:$W$4947,23,FALSE)),"",VLOOKUP((LEFT(C20,(FIND("_",C20,1))-1)),REPROFILE!$A$5:$W$4947,23,FALSE))</f>
        <v>4.0461538461538407</v>
      </c>
      <c r="D21" s="22">
        <f>IF(ISERROR(VLOOKUP((LEFT(D20,(FIND("_",D20,1))-1)),REPROFILE!$A$5:$W$4947,23,FALSE)),"",VLOOKUP((LEFT(D20,(FIND("_",D20,1))-1)),REPROFILE!$A$5:$W$4947,23,FALSE))</f>
        <v>2.6</v>
      </c>
      <c r="E21" s="22">
        <f>IF(ISERROR(VLOOKUP((LEFT(E20,(FIND("_",E20,1))-1)),REPROFILE!$A$5:$W$4947,23,FALSE)),"",VLOOKUP((LEFT(E20,(FIND("_",E20,1))-1)),REPROFILE!$A$5:$W$4947,23,FALSE))</f>
        <v>12.531959706959691</v>
      </c>
      <c r="F21" s="22">
        <f>IF(ISERROR(VLOOKUP((LEFT(F20,(FIND("_",F20,1))-1)),REPROFILE!$A$5:$W$4947,23,FALSE)),"",VLOOKUP((LEFT(F20,(FIND("_",F20,1))-1)),REPROFILE!$A$5:$W$4947,23,FALSE))</f>
        <v>1.6666666666666601</v>
      </c>
      <c r="G21" s="22">
        <f>IF(ISERROR(VLOOKUP((LEFT(G20,(FIND("_",G20,1))-1)),REPROFILE!$A$5:$W$4947,23,FALSE)),"",VLOOKUP((LEFT(G20,(FIND("_",G20,1))-1)),REPROFILE!$A$5:$W$4947,23,FALSE))</f>
        <v>1</v>
      </c>
      <c r="H21" s="25">
        <f>IF(ISERROR(VLOOKUP((LEFT(H20,(FIND("_",H20,1))-1)),REPROFILE!$A$5:$W$4947,23,FALSE)),"",VLOOKUP((LEFT(H20,(FIND("_",H20,1))-1)),REPROFILE!$A$5:$W$4947,23,FALSE))</f>
        <v>1.6666666666666601</v>
      </c>
      <c r="I21" s="21">
        <f>IF(ISERROR(VLOOKUP((LEFT(I20,(FIND("_",I20,1))-1)),REPROFILE!$A$5:$W$4947,23,FALSE)),"",VLOOKUP((LEFT(I20,(FIND("_",I20,1))-1)),REPROFILE!$A$5:$W$4947,23,FALSE))</f>
        <v>23.638461538461499</v>
      </c>
      <c r="J21" s="22">
        <f>IF(ISERROR(VLOOKUP((LEFT(J20,(FIND("_",J20,1))-1)),REPROFILE!$A$5:$W$4947,23,FALSE)),"",VLOOKUP((LEFT(J20,(FIND("_",J20,1))-1)),REPROFILE!$A$5:$W$4947,23,FALSE))</f>
        <v>5.56</v>
      </c>
      <c r="K21" s="22">
        <f>IF(ISERROR(VLOOKUP((LEFT(K20,(FIND("_",K20,1))-1)),REPROFILE!$A$5:$W$4947,23,FALSE)),"",VLOOKUP((LEFT(K20,(FIND("_",K20,1))-1)),REPROFILE!$A$5:$W$4947,23,FALSE))</f>
        <v>1.25</v>
      </c>
      <c r="L21" s="22">
        <f>IF(ISERROR(VLOOKUP((LEFT(L20,(FIND("_",L20,1))-1)),REPROFILE!$A$5:$W$4947,23,FALSE)),"",VLOOKUP((LEFT(L20,(FIND("_",L20,1))-1)),REPROFILE!$A$5:$W$4947,23,FALSE))</f>
        <v>1.25</v>
      </c>
      <c r="M21" s="22">
        <f>IF(ISERROR(VLOOKUP((LEFT(M20,(FIND("_",M20,1))-1)),REPROFILE!$A$5:$W$4947,23,FALSE)),"",VLOOKUP((LEFT(M20,(FIND("_",M20,1))-1)),REPROFILE!$A$5:$W$4947,23,FALSE))</f>
        <v>1</v>
      </c>
      <c r="N21" s="22">
        <f>IF(ISERROR(VLOOKUP((LEFT(N20,(FIND("_",N20,1))-1)),REPROFILE!$A$5:$W$4947,23,FALSE)),"",VLOOKUP((LEFT(N20,(FIND("_",N20,1))-1)),REPROFILE!$A$5:$W$4947,23,FALSE))</f>
        <v>0</v>
      </c>
      <c r="O21" s="25">
        <f>IF(ISERROR(VLOOKUP((LEFT(O20,(FIND("_",O20,1))-1)),REPROFILE!$A$5:$W$4947,23,FALSE)),"",VLOOKUP((LEFT(O20,(FIND("_",O20,1))-1)),REPROFILE!$A$5:$W$4947,23,FALSE))</f>
        <v>11.852842809364539</v>
      </c>
      <c r="P21" s="212"/>
      <c r="Q21" s="179"/>
      <c r="R21" s="179"/>
      <c r="S21" s="179"/>
      <c r="T21" s="179"/>
      <c r="U21" s="179"/>
      <c r="V21" s="179"/>
    </row>
    <row r="22" spans="2:22" ht="15.75" thickTop="1" x14ac:dyDescent="0.25">
      <c r="B22" s="179"/>
      <c r="C22" s="179"/>
      <c r="D22" s="179"/>
      <c r="E22" s="179"/>
      <c r="F22" s="179"/>
      <c r="G22" s="179"/>
      <c r="H22" s="179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</row>
    <row r="23" spans="2:22" x14ac:dyDescent="0.25"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</row>
    <row r="24" spans="2:22" x14ac:dyDescent="0.25"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</row>
    <row r="25" spans="2:22" x14ac:dyDescent="0.25">
      <c r="B25" s="179"/>
      <c r="C25" s="179"/>
      <c r="D25" s="179"/>
      <c r="E25" s="179"/>
      <c r="F25" s="179"/>
      <c r="G25" s="179"/>
      <c r="H25" s="179"/>
      <c r="I25" s="179"/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V25" s="179"/>
    </row>
    <row r="26" spans="2:22" x14ac:dyDescent="0.25">
      <c r="B26" s="179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</row>
    <row r="27" spans="2:22" ht="15.75" thickBot="1" x14ac:dyDescent="0.3">
      <c r="B27" s="179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</row>
    <row r="28" spans="2:22" x14ac:dyDescent="0.25">
      <c r="B28" s="6" t="str">
        <f>$E$1&amp;"D01"</f>
        <v>31D01</v>
      </c>
      <c r="C28" s="7" t="str">
        <f>$E$1&amp;"D03"</f>
        <v>31D03</v>
      </c>
      <c r="D28" s="7" t="str">
        <f>$E$1&amp;"D05"</f>
        <v>31D05</v>
      </c>
      <c r="E28" s="7" t="str">
        <f>$E$1&amp;"D07"</f>
        <v>31D07</v>
      </c>
      <c r="F28" s="7" t="str">
        <f>$E$1&amp;"D09"</f>
        <v>31D09</v>
      </c>
      <c r="G28" s="7" t="str">
        <f>$E$1&amp;"D11"</f>
        <v>31D11</v>
      </c>
      <c r="H28" s="8" t="str">
        <f>$E$1&amp;"D13"</f>
        <v>31D13</v>
      </c>
      <c r="I28" s="6" t="str">
        <f>$E$1&amp;"D21"</f>
        <v>31D21</v>
      </c>
      <c r="J28" s="7" t="str">
        <f>$E$1&amp;"D23"</f>
        <v>31D23</v>
      </c>
      <c r="K28" s="7" t="str">
        <f>$E$1&amp;"D25"</f>
        <v>31D25</v>
      </c>
      <c r="L28" s="7" t="str">
        <f>$E$1&amp;"D27"</f>
        <v>31D27</v>
      </c>
      <c r="M28" s="7" t="str">
        <f>$E$1&amp;"D29"</f>
        <v>31D29</v>
      </c>
      <c r="N28" s="7" t="str">
        <f>$E$1&amp;"D31"</f>
        <v>31D31</v>
      </c>
      <c r="O28" s="8" t="str">
        <f>$E$1&amp;"D33"</f>
        <v>31D33</v>
      </c>
      <c r="P28" s="9" t="str">
        <f>$E$1&amp;"D41"</f>
        <v>31D41</v>
      </c>
      <c r="Q28" s="7" t="str">
        <f>$E$1&amp;"D43"</f>
        <v>31D43</v>
      </c>
      <c r="R28" s="7" t="str">
        <f>$E$1&amp;"D45"</f>
        <v>31D45</v>
      </c>
      <c r="S28" s="7" t="str">
        <f>$E$1&amp;"D47"</f>
        <v>31D47</v>
      </c>
      <c r="T28" s="7" t="str">
        <f>$E$1&amp;"D49"</f>
        <v>31D49</v>
      </c>
      <c r="U28" s="7" t="str">
        <f>$E$1&amp;"D51"</f>
        <v>31D51</v>
      </c>
      <c r="V28" s="10" t="str">
        <f>$E$1&amp;"D53"</f>
        <v>31D53</v>
      </c>
    </row>
    <row r="29" spans="2:22" hidden="1" x14ac:dyDescent="0.25">
      <c r="B29" s="12">
        <f t="shared" ref="B29:V29" si="4">IF((B30)="",A29-1,RIGHT(B30))</f>
        <v>-1</v>
      </c>
      <c r="C29" s="13" t="str">
        <f t="shared" si="4"/>
        <v>1</v>
      </c>
      <c r="D29" s="13">
        <f t="shared" si="4"/>
        <v>0</v>
      </c>
      <c r="E29" s="13" t="str">
        <f t="shared" si="4"/>
        <v>1</v>
      </c>
      <c r="F29" s="13">
        <f t="shared" si="4"/>
        <v>0</v>
      </c>
      <c r="G29" s="13" t="str">
        <f t="shared" si="4"/>
        <v>1</v>
      </c>
      <c r="H29" s="14" t="str">
        <f t="shared" si="4"/>
        <v>1</v>
      </c>
      <c r="I29" s="37" t="str">
        <f t="shared" si="4"/>
        <v>1</v>
      </c>
      <c r="J29" s="13">
        <f t="shared" si="4"/>
        <v>0</v>
      </c>
      <c r="K29" s="13" t="str">
        <f t="shared" si="4"/>
        <v>1</v>
      </c>
      <c r="L29" s="13" t="str">
        <f t="shared" si="4"/>
        <v>1</v>
      </c>
      <c r="M29" s="13" t="str">
        <f t="shared" si="4"/>
        <v>1</v>
      </c>
      <c r="N29" s="13" t="str">
        <f t="shared" si="4"/>
        <v>1</v>
      </c>
      <c r="O29" s="14" t="str">
        <f t="shared" si="4"/>
        <v>1</v>
      </c>
      <c r="P29" s="37" t="str">
        <f t="shared" si="4"/>
        <v>1</v>
      </c>
      <c r="Q29" s="13">
        <f t="shared" si="4"/>
        <v>0</v>
      </c>
      <c r="R29" s="13" t="str">
        <f t="shared" si="4"/>
        <v>1</v>
      </c>
      <c r="S29" s="13">
        <f t="shared" si="4"/>
        <v>0</v>
      </c>
      <c r="T29" s="13" t="str">
        <f t="shared" si="4"/>
        <v>1</v>
      </c>
      <c r="U29" s="13" t="str">
        <f t="shared" si="4"/>
        <v>1</v>
      </c>
      <c r="V29" s="15">
        <f t="shared" si="4"/>
        <v>0</v>
      </c>
    </row>
    <row r="30" spans="2:22" x14ac:dyDescent="0.25">
      <c r="B30" s="16" t="str">
        <f>IF(ISNA(VLOOKUP(B28,REPROFILE!$G$1:$AB$4995,20,FALSE)),"",VLOOKUP(B28,REPROFILE!$G$1:$AB$4995,20,FALSE)&amp;"_L:"&amp;VLOOKUP(B28,REPROFILE!$G$1:$AB$4995,21,FALSE))</f>
        <v/>
      </c>
      <c r="C30" s="17" t="str">
        <f>IF(ISNA(VLOOKUP(C28,REPROFILE!$G$1:$AB$4995,20,FALSE)),"",VLOOKUP(C28,REPROFILE!$G$1:$AB$4995,20,FALSE)&amp;"_L:"&amp;VLOOKUP(C28,REPROFILE!$G$1:$AB$4995,21,FALSE))</f>
        <v>A710_L:1</v>
      </c>
      <c r="D30" s="17" t="str">
        <f>IF(ISNA(VLOOKUP(D28,REPROFILE!$G$1:$AB$4995,20,FALSE)),"",VLOOKUP(D28,REPROFILE!$G$1:$AB$4995,20,FALSE)&amp;"_L:"&amp;VLOOKUP(D28,REPROFILE!$G$1:$AB$4995,21,FALSE))</f>
        <v/>
      </c>
      <c r="E30" s="17" t="str">
        <f>IF(ISNA(VLOOKUP(E28,REPROFILE!$G$1:$AB$4995,20,FALSE)),"",VLOOKUP(E28,REPROFILE!$G$1:$AB$4995,20,FALSE)&amp;"_L:"&amp;VLOOKUP(E28,REPROFILE!$G$1:$AB$4995,21,FALSE))</f>
        <v>A711_L:1</v>
      </c>
      <c r="F30" s="17" t="str">
        <f>IF(ISNA(VLOOKUP(F28,REPROFILE!$G$1:$AB$4995,20,FALSE)),"",VLOOKUP(F28,REPROFILE!$G$1:$AB$4995,20,FALSE)&amp;"_L:"&amp;VLOOKUP(F28,REPROFILE!$G$1:$AB$4995,21,FALSE))</f>
        <v/>
      </c>
      <c r="G30" s="17" t="str">
        <f>IF(ISNA(VLOOKUP(G28,REPROFILE!$G$1:$AB$4995,20,FALSE)),"",VLOOKUP(G28,REPROFILE!$G$1:$AB$4995,20,FALSE)&amp;"_L:"&amp;VLOOKUP(G28,REPROFILE!$G$1:$AB$4995,21,FALSE))</f>
        <v>A712_L:1</v>
      </c>
      <c r="H30" s="20" t="str">
        <f>IF(ISNA(VLOOKUP(H28,REPROFILE!$G$1:$AB$4995,20,FALSE)),"",VLOOKUP(H28,REPROFILE!$G$1:$AB$4995,20,FALSE)&amp;"_L:"&amp;VLOOKUP(H28,REPROFILE!$G$1:$AB$4995,21,FALSE))</f>
        <v>A713_L:1</v>
      </c>
      <c r="I30" s="16" t="str">
        <f>IF(ISNA(VLOOKUP(I28,REPROFILE!$G$1:$AB$4995,20,FALSE)),"",VLOOKUP(I28,REPROFILE!$G$1:$AB$4995,20,FALSE)&amp;"_L:"&amp;VLOOKUP(I28,REPROFILE!$G$1:$AB$4995,21,FALSE))</f>
        <v>A714_L:1</v>
      </c>
      <c r="J30" s="17" t="str">
        <f>IF(ISNA(VLOOKUP(J28,REPROFILE!$G$1:$AB$4995,20,FALSE)),"",VLOOKUP(J28,REPROFILE!$G$1:$AB$4995,20,FALSE)&amp;"_L:"&amp;VLOOKUP(J28,REPROFILE!$G$1:$AB$4995,21,FALSE))</f>
        <v/>
      </c>
      <c r="K30" s="17" t="str">
        <f>IF(ISNA(VLOOKUP(K28,REPROFILE!$G$1:$AB$4995,20,FALSE)),"",VLOOKUP(K28,REPROFILE!$G$1:$AB$4995,20,FALSE)&amp;"_L:"&amp;VLOOKUP(K28,REPROFILE!$G$1:$AB$4995,21,FALSE))</f>
        <v>A715_L:1</v>
      </c>
      <c r="L30" s="17" t="str">
        <f>IF(ISNA(VLOOKUP(L28,REPROFILE!$G$1:$AB$4995,20,FALSE)),"",VLOOKUP(L28,REPROFILE!$G$1:$AB$4995,20,FALSE)&amp;"_L:"&amp;VLOOKUP(L28,REPROFILE!$G$1:$AB$4995,21,FALSE))</f>
        <v>A716_L:1</v>
      </c>
      <c r="M30" s="17" t="str">
        <f>IF(ISNA(VLOOKUP(M28,REPROFILE!$G$1:$AB$4995,20,FALSE)),"",VLOOKUP(M28,REPROFILE!$G$1:$AB$4995,20,FALSE)&amp;"_L:"&amp;VLOOKUP(M28,REPROFILE!$G$1:$AB$4995,21,FALSE))</f>
        <v>A717_L:1</v>
      </c>
      <c r="N30" s="17" t="str">
        <f>IF(ISNA(VLOOKUP(N28,REPROFILE!$G$1:$AB$4995,20,FALSE)),"",VLOOKUP(N28,REPROFILE!$G$1:$AB$4995,20,FALSE)&amp;"_L:"&amp;VLOOKUP(N28,REPROFILE!$G$1:$AB$4995,21,FALSE))</f>
        <v>A718_L:1</v>
      </c>
      <c r="O30" s="20" t="str">
        <f>IF(ISNA(VLOOKUP(O28,REPROFILE!$G$1:$AB$4995,20,FALSE)),"",VLOOKUP(O28,REPROFILE!$G$1:$AB$4995,20,FALSE)&amp;"_L:"&amp;VLOOKUP(O28,REPROFILE!$G$1:$AB$4995,21,FALSE))</f>
        <v>A719_L:1</v>
      </c>
      <c r="P30" s="16" t="str">
        <f>IF(ISNA(VLOOKUP(P28,REPROFILE!$G$1:$AB$4995,20,FALSE)),"",VLOOKUP(P28,REPROFILE!$G$1:$AB$4995,20,FALSE)&amp;"_L:"&amp;VLOOKUP(P28,REPROFILE!$G$1:$AB$4995,21,FALSE))</f>
        <v>A720_L:1</v>
      </c>
      <c r="Q30" s="17" t="str">
        <f>IF(ISNA(VLOOKUP(Q28,REPROFILE!$G$1:$AB$4995,20,FALSE)),"",VLOOKUP(Q28,REPROFILE!$G$1:$AB$4995,20,FALSE)&amp;"_L:"&amp;VLOOKUP(Q28,REPROFILE!$G$1:$AB$4995,21,FALSE))</f>
        <v/>
      </c>
      <c r="R30" s="17" t="str">
        <f>IF(ISNA(VLOOKUP(R28,REPROFILE!$G$1:$AB$4995,20,FALSE)),"",VLOOKUP(R28,REPROFILE!$G$1:$AB$4995,20,FALSE)&amp;"_L:"&amp;VLOOKUP(R28,REPROFILE!$G$1:$AB$4995,21,FALSE))</f>
        <v>A721_L:1</v>
      </c>
      <c r="S30" s="17" t="str">
        <f>IF(ISNA(VLOOKUP(S28,REPROFILE!$G$1:$AB$4995,20,FALSE)),"",VLOOKUP(S28,REPROFILE!$G$1:$AB$4995,20,FALSE)&amp;"_L:"&amp;VLOOKUP(S28,REPROFILE!$G$1:$AB$4995,21,FALSE))</f>
        <v/>
      </c>
      <c r="T30" s="17" t="str">
        <f>IF(ISNA(VLOOKUP(T28,REPROFILE!$G$1:$AB$4995,20,FALSE)),"",VLOOKUP(T28,REPROFILE!$G$1:$AB$4995,20,FALSE)&amp;"_L:"&amp;VLOOKUP(T28,REPROFILE!$G$1:$AB$4995,21,FALSE))</f>
        <v>A722_L:1</v>
      </c>
      <c r="U30" s="17" t="str">
        <f>IF(ISNA(VLOOKUP(U28,REPROFILE!$G$1:$AB$4995,20,FALSE)),"",VLOOKUP(U28,REPROFILE!$G$1:$AB$4995,20,FALSE)&amp;"_L:"&amp;VLOOKUP(U28,REPROFILE!$G$1:$AB$4995,21,FALSE))</f>
        <v>A723_L:1</v>
      </c>
      <c r="V30" s="20" t="str">
        <f>IF(ISNA(VLOOKUP(V28,REPROFILE!$G$1:$AB$4995,20,FALSE)),"",VLOOKUP(V28,REPROFILE!$G$1:$AB$4995,20,FALSE)&amp;"_L:"&amp;VLOOKUP(V28,REPROFILE!$G$1:$AB$4995,21,FALSE))</f>
        <v/>
      </c>
    </row>
    <row r="31" spans="2:22" ht="15.75" thickBot="1" x14ac:dyDescent="0.3">
      <c r="B31" s="21" t="str">
        <f>IF(ISERROR(VLOOKUP((LEFT(B30,(FIND("_",B30,1))-1)),REPROFILE!$A$5:$W$4947,23,FALSE)),"",VLOOKUP((LEFT(B30,(FIND("_",B30,1))-1)),REPROFILE!$A$5:$W$4947,23,FALSE))</f>
        <v/>
      </c>
      <c r="C31" s="22">
        <f>IF(ISERROR(VLOOKUP((LEFT(C30,(FIND("_",C30,1))-1)),REPROFILE!$A$5:$W$4947,23,FALSE)),"",VLOOKUP((LEFT(C30,(FIND("_",C30,1))-1)),REPROFILE!$A$5:$W$4947,23,FALSE))</f>
        <v>4.2</v>
      </c>
      <c r="D31" s="22" t="str">
        <f>IF(ISERROR(VLOOKUP((LEFT(D30,(FIND("_",D30,1))-1)),REPROFILE!$A$5:$W$4947,23,FALSE)),"",VLOOKUP((LEFT(D30,(FIND("_",D30,1))-1)),REPROFILE!$A$5:$W$4947,23,FALSE))</f>
        <v/>
      </c>
      <c r="E31" s="22">
        <f>IF(ISERROR(VLOOKUP((LEFT(E30,(FIND("_",E30,1))-1)),REPROFILE!$A$5:$W$4947,23,FALSE)),"",VLOOKUP((LEFT(E30,(FIND("_",E30,1))-1)),REPROFILE!$A$5:$W$4947,23,FALSE))</f>
        <v>2.4545454545454497</v>
      </c>
      <c r="F31" s="22" t="str">
        <f>IF(ISERROR(VLOOKUP((LEFT(F30,(FIND("_",F30,1))-1)),REPROFILE!$A$5:$W$4947,23,FALSE)),"",VLOOKUP((LEFT(F30,(FIND("_",F30,1))-1)),REPROFILE!$A$5:$W$4947,23,FALSE))</f>
        <v/>
      </c>
      <c r="G31" s="22">
        <f>IF(ISERROR(VLOOKUP((LEFT(G30,(FIND("_",G30,1))-1)),REPROFILE!$A$5:$W$4947,23,FALSE)),"",VLOOKUP((LEFT(G30,(FIND("_",G30,1))-1)),REPROFILE!$A$5:$W$4947,23,FALSE))</f>
        <v>11.879999999999999</v>
      </c>
      <c r="H31" s="25">
        <f>IF(ISERROR(VLOOKUP((LEFT(H30,(FIND("_",H30,1))-1)),REPROFILE!$A$5:$W$4947,23,FALSE)),"",VLOOKUP((LEFT(H30,(FIND("_",H30,1))-1)),REPROFILE!$A$5:$W$4947,23,FALSE))</f>
        <v>3.6068376068376002</v>
      </c>
      <c r="I31" s="21">
        <f>IF(ISERROR(VLOOKUP((LEFT(I30,(FIND("_",I30,1))-1)),REPROFILE!$A$5:$W$4947,23,FALSE)),"",VLOOKUP((LEFT(I30,(FIND("_",I30,1))-1)),REPROFILE!$A$5:$W$4947,23,FALSE))</f>
        <v>0</v>
      </c>
      <c r="J31" s="22" t="str">
        <f>IF(ISERROR(VLOOKUP((LEFT(J30,(FIND("_",J30,1))-1)),REPROFILE!$A$5:$W$4947,23,FALSE)),"",VLOOKUP((LEFT(J30,(FIND("_",J30,1))-1)),REPROFILE!$A$5:$W$4947,23,FALSE))</f>
        <v/>
      </c>
      <c r="K31" s="22">
        <f>IF(ISERROR(VLOOKUP((LEFT(K30,(FIND("_",K30,1))-1)),REPROFILE!$A$5:$W$4947,23,FALSE)),"",VLOOKUP((LEFT(K30,(FIND("_",K30,1))-1)),REPROFILE!$A$5:$W$4947,23,FALSE))</f>
        <v>4.3043478260869499</v>
      </c>
      <c r="L31" s="22">
        <f>IF(ISERROR(VLOOKUP((LEFT(L30,(FIND("_",L30,1))-1)),REPROFILE!$A$5:$W$4947,23,FALSE)),"",VLOOKUP((LEFT(L30,(FIND("_",L30,1))-1)),REPROFILE!$A$5:$W$4947,23,FALSE))</f>
        <v>0</v>
      </c>
      <c r="M31" s="22">
        <f>IF(ISERROR(VLOOKUP((LEFT(M30,(FIND("_",M30,1))-1)),REPROFILE!$A$5:$W$4947,23,FALSE)),"",VLOOKUP((LEFT(M30,(FIND("_",M30,1))-1)),REPROFILE!$A$5:$W$4947,23,FALSE))</f>
        <v>18.328695652173909</v>
      </c>
      <c r="N31" s="22">
        <f>IF(ISERROR(VLOOKUP((LEFT(N30,(FIND("_",N30,1))-1)),REPROFILE!$A$5:$W$4947,23,FALSE)),"",VLOOKUP((LEFT(N30,(FIND("_",N30,1))-1)),REPROFILE!$A$5:$W$4947,23,FALSE))</f>
        <v>7.6</v>
      </c>
      <c r="O31" s="25">
        <f>IF(ISERROR(VLOOKUP((LEFT(O30,(FIND("_",O30,1))-1)),REPROFILE!$A$5:$W$4947,23,FALSE)),"",VLOOKUP((LEFT(O30,(FIND("_",O30,1))-1)),REPROFILE!$A$5:$W$4947,23,FALSE))</f>
        <v>4.1176470588235201</v>
      </c>
      <c r="P31" s="21">
        <f>IF(ISERROR(VLOOKUP((LEFT(P30,(FIND("_",P30,1))-1)),REPROFILE!$A$5:$W$4947,23,FALSE)),"",VLOOKUP((LEFT(P30,(FIND("_",P30,1))-1)),REPROFILE!$A$5:$W$4947,23,FALSE))</f>
        <v>8.3333333333333304</v>
      </c>
      <c r="Q31" s="22" t="str">
        <f>IF(ISERROR(VLOOKUP((LEFT(Q30,(FIND("_",Q30,1))-1)),REPROFILE!$A$5:$W$4947,23,FALSE)),"",VLOOKUP((LEFT(Q30,(FIND("_",Q30,1))-1)),REPROFILE!$A$5:$W$4947,23,FALSE))</f>
        <v/>
      </c>
      <c r="R31" s="22">
        <f>IF(ISERROR(VLOOKUP((LEFT(R30,(FIND("_",R30,1))-1)),REPROFILE!$A$5:$W$4947,23,FALSE)),"",VLOOKUP((LEFT(R30,(FIND("_",R30,1))-1)),REPROFILE!$A$5:$W$4947,23,FALSE))</f>
        <v>2</v>
      </c>
      <c r="S31" s="22" t="str">
        <f>IF(ISERROR(VLOOKUP((LEFT(S30,(FIND("_",S30,1))-1)),REPROFILE!$A$5:$W$4947,23,FALSE)),"",VLOOKUP((LEFT(S30,(FIND("_",S30,1))-1)),REPROFILE!$A$5:$W$4947,23,FALSE))</f>
        <v/>
      </c>
      <c r="T31" s="22">
        <f>IF(ISERROR(VLOOKUP((LEFT(T30,(FIND("_",T30,1))-1)),REPROFILE!$A$5:$W$4947,23,FALSE)),"",VLOOKUP((LEFT(T30,(FIND("_",T30,1))-1)),REPROFILE!$A$5:$W$4947,23,FALSE))</f>
        <v>3.6190476190476102</v>
      </c>
      <c r="U31" s="22">
        <f>IF(ISERROR(VLOOKUP((LEFT(U30,(FIND("_",U30,1))-1)),REPROFILE!$A$5:$W$4947,23,FALSE)),"",VLOOKUP((LEFT(U30,(FIND("_",U30,1))-1)),REPROFILE!$A$5:$W$4947,23,FALSE))</f>
        <v>15.299999999999999</v>
      </c>
      <c r="V31" s="25" t="str">
        <f>IF(ISERROR(VLOOKUP((LEFT(V30,(FIND("_",V30,1))-1)),REPROFILE!$A$5:$W$4947,23,FALSE)),"",VLOOKUP((LEFT(V30,(FIND("_",V30,1))-1)),REPROFILE!$A$5:$W$4947,23,FALSE))</f>
        <v/>
      </c>
    </row>
    <row r="32" spans="2:22" ht="15.75" thickTop="1" x14ac:dyDescent="0.25">
      <c r="B32" s="27" t="str">
        <f>$E$1&amp;"C01"</f>
        <v>31C01</v>
      </c>
      <c r="C32" s="28" t="str">
        <f>$E$1&amp;"C03"</f>
        <v>31C03</v>
      </c>
      <c r="D32" s="28" t="str">
        <f>$E$1&amp;"C05"</f>
        <v>31C05</v>
      </c>
      <c r="E32" s="28" t="str">
        <f>$E$1&amp;"C07"</f>
        <v>31C07</v>
      </c>
      <c r="F32" s="28" t="str">
        <f>$E$1&amp;"C09"</f>
        <v>31C09</v>
      </c>
      <c r="G32" s="28" t="str">
        <f>$E$1&amp;"C11"</f>
        <v>31C11</v>
      </c>
      <c r="H32" s="29" t="str">
        <f>$E$1&amp;"C13"</f>
        <v>31C13</v>
      </c>
      <c r="I32" s="27" t="str">
        <f>$E$1&amp;"C21"</f>
        <v>31C21</v>
      </c>
      <c r="J32" s="28" t="str">
        <f>$E$1&amp;"C23"</f>
        <v>31C23</v>
      </c>
      <c r="K32" s="28" t="str">
        <f>$E$1&amp;"C25"</f>
        <v>31C25</v>
      </c>
      <c r="L32" s="28" t="str">
        <f>$E$1&amp;"C27"</f>
        <v>31C27</v>
      </c>
      <c r="M32" s="28" t="str">
        <f>$E$1&amp;"C29"</f>
        <v>31C29</v>
      </c>
      <c r="N32" s="28" t="str">
        <f>$E$1&amp;"C31"</f>
        <v>31C31</v>
      </c>
      <c r="O32" s="29" t="str">
        <f>$E$1&amp;"C33"</f>
        <v>31C33</v>
      </c>
      <c r="P32" s="30" t="str">
        <f>$E$1&amp;"C41"</f>
        <v>31C41</v>
      </c>
      <c r="Q32" s="28" t="str">
        <f>$E$1&amp;"C43"</f>
        <v>31C43</v>
      </c>
      <c r="R32" s="28" t="str">
        <f>$E$1&amp;"C45"</f>
        <v>31C45</v>
      </c>
      <c r="S32" s="28" t="str">
        <f>$E$1&amp;"C47"</f>
        <v>31C47</v>
      </c>
      <c r="T32" s="28" t="str">
        <f>$E$1&amp;"C49"</f>
        <v>31C49</v>
      </c>
      <c r="U32" s="28" t="str">
        <f>$E$1&amp;"C51"</f>
        <v>31C51</v>
      </c>
      <c r="V32" s="31" t="str">
        <f>$E$1&amp;"C53"</f>
        <v>31C53</v>
      </c>
    </row>
    <row r="33" spans="1:22" hidden="1" x14ac:dyDescent="0.25">
      <c r="B33" s="12" t="str">
        <f t="shared" ref="B33:V33" si="5">IF((B34)="",A33-1,RIGHT(B34))</f>
        <v>1</v>
      </c>
      <c r="C33" s="13" t="str">
        <f t="shared" si="5"/>
        <v>1</v>
      </c>
      <c r="D33" s="13">
        <f t="shared" si="5"/>
        <v>0</v>
      </c>
      <c r="E33" s="13" t="str">
        <f t="shared" si="5"/>
        <v>1</v>
      </c>
      <c r="F33" s="13" t="str">
        <f t="shared" si="5"/>
        <v>1</v>
      </c>
      <c r="G33" s="13" t="str">
        <f t="shared" si="5"/>
        <v>1</v>
      </c>
      <c r="H33" s="14" t="str">
        <f t="shared" si="5"/>
        <v>1</v>
      </c>
      <c r="I33" s="37" t="str">
        <f t="shared" si="5"/>
        <v>1</v>
      </c>
      <c r="J33" s="13" t="str">
        <f t="shared" si="5"/>
        <v>1</v>
      </c>
      <c r="K33" s="13" t="str">
        <f t="shared" si="5"/>
        <v>1</v>
      </c>
      <c r="L33" s="13" t="str">
        <f t="shared" si="5"/>
        <v>1</v>
      </c>
      <c r="M33" s="13" t="str">
        <f t="shared" si="5"/>
        <v>1</v>
      </c>
      <c r="N33" s="13" t="str">
        <f t="shared" si="5"/>
        <v>1</v>
      </c>
      <c r="O33" s="14" t="str">
        <f t="shared" si="5"/>
        <v>1</v>
      </c>
      <c r="P33" s="37" t="str">
        <f t="shared" si="5"/>
        <v>1</v>
      </c>
      <c r="Q33" s="13" t="str">
        <f t="shared" si="5"/>
        <v>1</v>
      </c>
      <c r="R33" s="13" t="str">
        <f t="shared" si="5"/>
        <v>1</v>
      </c>
      <c r="S33" s="13" t="str">
        <f t="shared" si="5"/>
        <v>1</v>
      </c>
      <c r="T33" s="13">
        <f t="shared" si="5"/>
        <v>0</v>
      </c>
      <c r="U33" s="13" t="str">
        <f t="shared" si="5"/>
        <v>1</v>
      </c>
      <c r="V33" s="15">
        <f t="shared" si="5"/>
        <v>0</v>
      </c>
    </row>
    <row r="34" spans="1:22" x14ac:dyDescent="0.25">
      <c r="B34" s="16" t="str">
        <f>IF(ISNA(VLOOKUP(B32,REPROFILE!$G$1:$AB$4995,20,FALSE)),"",VLOOKUP(B32,REPROFILE!$G$1:$AB$4995,20,FALSE)&amp;"_L:"&amp;VLOOKUP(B32,REPROFILE!$G$1:$AB$4995,21,FALSE))</f>
        <v>A692_L:1</v>
      </c>
      <c r="C34" s="17" t="str">
        <f>IF(ISNA(VLOOKUP(C32,REPROFILE!$G$1:$AB$4995,20,FALSE)),"",VLOOKUP(C32,REPROFILE!$G$1:$AB$4995,20,FALSE)&amp;"_L:"&amp;VLOOKUP(C32,REPROFILE!$G$1:$AB$4995,21,FALSE))</f>
        <v>A693_L:1</v>
      </c>
      <c r="D34" s="17" t="str">
        <f>IF(ISNA(VLOOKUP(D32,REPROFILE!$G$1:$AB$4995,20,FALSE)),"",VLOOKUP(D32,REPROFILE!$G$1:$AB$4995,20,FALSE)&amp;"_L:"&amp;VLOOKUP(D32,REPROFILE!$G$1:$AB$4995,21,FALSE))</f>
        <v/>
      </c>
      <c r="E34" s="17" t="str">
        <f>IF(ISNA(VLOOKUP(E32,REPROFILE!$G$1:$AB$4995,20,FALSE)),"",VLOOKUP(E32,REPROFILE!$G$1:$AB$4995,20,FALSE)&amp;"_L:"&amp;VLOOKUP(E32,REPROFILE!$G$1:$AB$4995,21,FALSE))</f>
        <v>A694_L:1</v>
      </c>
      <c r="F34" s="17" t="str">
        <f>IF(ISNA(VLOOKUP(F32,REPROFILE!$G$1:$AB$4995,20,FALSE)),"",VLOOKUP(F32,REPROFILE!$G$1:$AB$4995,20,FALSE)&amp;"_L:"&amp;VLOOKUP(F32,REPROFILE!$G$1:$AB$4995,21,FALSE))</f>
        <v>A695_L:1</v>
      </c>
      <c r="G34" s="17" t="str">
        <f>IF(ISNA(VLOOKUP(G32,REPROFILE!$G$1:$AB$4995,20,FALSE)),"",VLOOKUP(G32,REPROFILE!$G$1:$AB$4995,20,FALSE)&amp;"_L:"&amp;VLOOKUP(G32,REPROFILE!$G$1:$AB$4995,21,FALSE))</f>
        <v>A696_L:1</v>
      </c>
      <c r="H34" s="20" t="str">
        <f>IF(ISNA(VLOOKUP(H32,REPROFILE!$G$1:$AB$4995,20,FALSE)),"",VLOOKUP(H32,REPROFILE!$G$1:$AB$4995,20,FALSE)&amp;"_L:"&amp;VLOOKUP(H32,REPROFILE!$G$1:$AB$4995,21,FALSE))</f>
        <v>A697_L:1</v>
      </c>
      <c r="I34" s="16" t="str">
        <f>IF(ISNA(VLOOKUP(I32,REPROFILE!$G$1:$AB$4995,20,FALSE)),"",VLOOKUP(I32,REPROFILE!$G$1:$AB$4995,20,FALSE)&amp;"_L:"&amp;VLOOKUP(I32,REPROFILE!$G$1:$AB$4995,21,FALSE))</f>
        <v>A698_L:1</v>
      </c>
      <c r="J34" s="17" t="str">
        <f>IF(ISNA(VLOOKUP(J32,REPROFILE!$G$1:$AB$4995,20,FALSE)),"",VLOOKUP(J32,REPROFILE!$G$1:$AB$4995,20,FALSE)&amp;"_L:"&amp;VLOOKUP(J32,REPROFILE!$G$1:$AB$4995,21,FALSE))</f>
        <v>A699_L:1</v>
      </c>
      <c r="K34" s="17" t="str">
        <f>IF(ISNA(VLOOKUP(K32,REPROFILE!$G$1:$AB$4995,20,FALSE)),"",VLOOKUP(K32,REPROFILE!$G$1:$AB$4995,20,FALSE)&amp;"_L:"&amp;VLOOKUP(K32,REPROFILE!$G$1:$AB$4995,21,FALSE))</f>
        <v>A700_L:1</v>
      </c>
      <c r="L34" s="17" t="str">
        <f>IF(ISNA(VLOOKUP(L32,REPROFILE!$G$1:$AB$4995,20,FALSE)),"",VLOOKUP(L32,REPROFILE!$G$1:$AB$4995,20,FALSE)&amp;"_L:"&amp;VLOOKUP(L32,REPROFILE!$G$1:$AB$4995,21,FALSE))</f>
        <v>A701_L:1</v>
      </c>
      <c r="M34" s="17" t="str">
        <f>IF(ISNA(VLOOKUP(M32,REPROFILE!$G$1:$AB$4995,20,FALSE)),"",VLOOKUP(M32,REPROFILE!$G$1:$AB$4995,20,FALSE)&amp;"_L:"&amp;VLOOKUP(M32,REPROFILE!$G$1:$AB$4995,21,FALSE))</f>
        <v>A702_L:1</v>
      </c>
      <c r="N34" s="17" t="str">
        <f>IF(ISNA(VLOOKUP(N32,REPROFILE!$G$1:$AB$4995,20,FALSE)),"",VLOOKUP(N32,REPROFILE!$G$1:$AB$4995,20,FALSE)&amp;"_L:"&amp;VLOOKUP(N32,REPROFILE!$G$1:$AB$4995,21,FALSE))</f>
        <v>A703_L:1</v>
      </c>
      <c r="O34" s="20" t="str">
        <f>IF(ISNA(VLOOKUP(O32,REPROFILE!$G$1:$AB$4995,20,FALSE)),"",VLOOKUP(O32,REPROFILE!$G$1:$AB$4995,20,FALSE)&amp;"_L:"&amp;VLOOKUP(O32,REPROFILE!$G$1:$AB$4995,21,FALSE))</f>
        <v>A704_L:1</v>
      </c>
      <c r="P34" s="16" t="str">
        <f>IF(ISNA(VLOOKUP(P32,REPROFILE!$G$1:$AB$4995,20,FALSE)),"",VLOOKUP(P32,REPROFILE!$G$1:$AB$4995,20,FALSE)&amp;"_L:"&amp;VLOOKUP(P32,REPROFILE!$G$1:$AB$4995,21,FALSE))</f>
        <v>A705_L:1</v>
      </c>
      <c r="Q34" s="17" t="str">
        <f>IF(ISNA(VLOOKUP(Q32,REPROFILE!$G$1:$AB$4995,20,FALSE)),"",VLOOKUP(Q32,REPROFILE!$G$1:$AB$4995,20,FALSE)&amp;"_L:"&amp;VLOOKUP(Q32,REPROFILE!$G$1:$AB$4995,21,FALSE))</f>
        <v>A706_L:1</v>
      </c>
      <c r="R34" s="17" t="str">
        <f>IF(ISNA(VLOOKUP(R32,REPROFILE!$G$1:$AB$4995,20,FALSE)),"",VLOOKUP(R32,REPROFILE!$G$1:$AB$4995,20,FALSE)&amp;"_L:"&amp;VLOOKUP(R32,REPROFILE!$G$1:$AB$4995,21,FALSE))</f>
        <v>A707_L:1</v>
      </c>
      <c r="S34" s="17" t="str">
        <f>IF(ISNA(VLOOKUP(S32,REPROFILE!$G$1:$AB$4995,20,FALSE)),"",VLOOKUP(S32,REPROFILE!$G$1:$AB$4995,20,FALSE)&amp;"_L:"&amp;VLOOKUP(S32,REPROFILE!$G$1:$AB$4995,21,FALSE))</f>
        <v>A708_L:1</v>
      </c>
      <c r="T34" s="17" t="str">
        <f>IF(ISNA(VLOOKUP(T32,REPROFILE!$G$1:$AB$4995,20,FALSE)),"",VLOOKUP(T32,REPROFILE!$G$1:$AB$4995,20,FALSE)&amp;"_L:"&amp;VLOOKUP(T32,REPROFILE!$G$1:$AB$4995,21,FALSE))</f>
        <v/>
      </c>
      <c r="U34" s="17" t="str">
        <f>IF(ISNA(VLOOKUP(U32,REPROFILE!$G$1:$AB$4995,20,FALSE)),"",VLOOKUP(U32,REPROFILE!$G$1:$AB$4995,20,FALSE)&amp;"_L:"&amp;VLOOKUP(U32,REPROFILE!$G$1:$AB$4995,21,FALSE))</f>
        <v>A709_L:1</v>
      </c>
      <c r="V34" s="20" t="str">
        <f>IF(ISNA(VLOOKUP(V32,REPROFILE!$G$1:$AB$4995,20,FALSE)),"",VLOOKUP(V32,REPROFILE!$G$1:$AB$4995,20,FALSE)&amp;"_L:"&amp;VLOOKUP(V32,REPROFILE!$G$1:$AB$4995,21,FALSE))</f>
        <v/>
      </c>
    </row>
    <row r="35" spans="1:22" ht="15.75" thickBot="1" x14ac:dyDescent="0.3">
      <c r="B35" s="21">
        <f>IF(ISERROR(VLOOKUP((LEFT(B34,(FIND("_",B34,1))-1)),REPROFILE!$A$5:$W$4947,23,FALSE)),"",VLOOKUP((LEFT(B34,(FIND("_",B34,1))-1)),REPROFILE!$A$5:$W$4947,23,FALSE))</f>
        <v>5.8151515151514994</v>
      </c>
      <c r="C35" s="22">
        <f>IF(ISERROR(VLOOKUP((LEFT(C34,(FIND("_",C34,1))-1)),REPROFILE!$A$5:$W$4947,23,FALSE)),"",VLOOKUP((LEFT(C34,(FIND("_",C34,1))-1)),REPROFILE!$A$5:$W$4947,23,FALSE))</f>
        <v>0</v>
      </c>
      <c r="D35" s="22" t="str">
        <f>IF(ISERROR(VLOOKUP((LEFT(D34,(FIND("_",D34,1))-1)),REPROFILE!$A$5:$W$4947,23,FALSE)),"",VLOOKUP((LEFT(D34,(FIND("_",D34,1))-1)),REPROFILE!$A$5:$W$4947,23,FALSE))</f>
        <v/>
      </c>
      <c r="E35" s="22">
        <f>IF(ISERROR(VLOOKUP((LEFT(E34,(FIND("_",E34,1))-1)),REPROFILE!$A$5:$W$4947,23,FALSE)),"",VLOOKUP((LEFT(E34,(FIND("_",E34,1))-1)),REPROFILE!$A$5:$W$4947,23,FALSE))</f>
        <v>4.0500000000000007</v>
      </c>
      <c r="F35" s="22">
        <f>IF(ISERROR(VLOOKUP((LEFT(F34,(FIND("_",F34,1))-1)),REPROFILE!$A$5:$W$4947,23,FALSE)),"",VLOOKUP((LEFT(F34,(FIND("_",F34,1))-1)),REPROFILE!$A$5:$W$4947,23,FALSE))</f>
        <v>19.7</v>
      </c>
      <c r="G35" s="22">
        <f>IF(ISERROR(VLOOKUP((LEFT(G34,(FIND("_",G34,1))-1)),REPROFILE!$A$5:$W$4947,23,FALSE)),"",VLOOKUP((LEFT(G34,(FIND("_",G34,1))-1)),REPROFILE!$A$5:$W$4947,23,FALSE))</f>
        <v>4.0079365079364901</v>
      </c>
      <c r="H35" s="25">
        <f>IF(ISERROR(VLOOKUP((LEFT(H34,(FIND("_",H34,1))-1)),REPROFILE!$A$5:$W$4947,23,FALSE)),"",VLOOKUP((LEFT(H34,(FIND("_",H34,1))-1)),REPROFILE!$A$5:$W$4947,23,FALSE))</f>
        <v>0</v>
      </c>
      <c r="I35" s="21">
        <f>IF(ISERROR(VLOOKUP((LEFT(I34,(FIND("_",I34,1))-1)),REPROFILE!$A$5:$W$4947,23,FALSE)),"",VLOOKUP((LEFT(I34,(FIND("_",I34,1))-1)),REPROFILE!$A$5:$W$4947,23,FALSE))</f>
        <v>0</v>
      </c>
      <c r="J35" s="22">
        <f>IF(ISERROR(VLOOKUP((LEFT(J34,(FIND("_",J34,1))-1)),REPROFILE!$A$5:$W$4947,23,FALSE)),"",VLOOKUP((LEFT(J34,(FIND("_",J34,1))-1)),REPROFILE!$A$5:$W$4947,23,FALSE))</f>
        <v>11.166666666666661</v>
      </c>
      <c r="K35" s="22">
        <f>IF(ISERROR(VLOOKUP((LEFT(K34,(FIND("_",K34,1))-1)),REPROFILE!$A$5:$W$4947,23,FALSE)),"",VLOOKUP((LEFT(K34,(FIND("_",K34,1))-1)),REPROFILE!$A$5:$W$4947,23,FALSE))</f>
        <v>14.3</v>
      </c>
      <c r="L35" s="22">
        <f>IF(ISERROR(VLOOKUP((LEFT(L34,(FIND("_",L34,1))-1)),REPROFILE!$A$5:$W$4947,23,FALSE)),"",VLOOKUP((LEFT(L34,(FIND("_",L34,1))-1)),REPROFILE!$A$5:$W$4947,23,FALSE))</f>
        <v>12.766666666666659</v>
      </c>
      <c r="M35" s="22">
        <f>IF(ISERROR(VLOOKUP((LEFT(M34,(FIND("_",M34,1))-1)),REPROFILE!$A$5:$W$4947,23,FALSE)),"",VLOOKUP((LEFT(M34,(FIND("_",M34,1))-1)),REPROFILE!$A$5:$W$4947,23,FALSE))</f>
        <v>2.6190476190476097</v>
      </c>
      <c r="N35" s="22">
        <f>IF(ISERROR(VLOOKUP((LEFT(N34,(FIND("_",N34,1))-1)),REPROFILE!$A$5:$W$4947,23,FALSE)),"",VLOOKUP((LEFT(N34,(FIND("_",N34,1))-1)),REPROFILE!$A$5:$W$4947,23,FALSE))</f>
        <v>6.6190476190476106</v>
      </c>
      <c r="O35" s="25">
        <f>IF(ISERROR(VLOOKUP((LEFT(O34,(FIND("_",O34,1))-1)),REPROFILE!$A$5:$W$4947,23,FALSE)),"",VLOOKUP((LEFT(O34,(FIND("_",O34,1))-1)),REPROFILE!$A$5:$W$4947,23,FALSE))</f>
        <v>5.4230769230769198</v>
      </c>
      <c r="P35" s="21">
        <f>IF(ISERROR(VLOOKUP((LEFT(P34,(FIND("_",P34,1))-1)),REPROFILE!$A$5:$W$4947,23,FALSE)),"",VLOOKUP((LEFT(P34,(FIND("_",P34,1))-1)),REPROFILE!$A$5:$W$4947,23,FALSE))</f>
        <v>5.3508951406649494</v>
      </c>
      <c r="Q35" s="22">
        <f>IF(ISERROR(VLOOKUP((LEFT(Q34,(FIND("_",Q34,1))-1)),REPROFILE!$A$5:$W$4947,23,FALSE)),"",VLOOKUP((LEFT(Q34,(FIND("_",Q34,1))-1)),REPROFILE!$A$5:$W$4947,23,FALSE))</f>
        <v>0</v>
      </c>
      <c r="R35" s="22">
        <f>IF(ISERROR(VLOOKUP((LEFT(R34,(FIND("_",R34,1))-1)),REPROFILE!$A$5:$W$4947,23,FALSE)),"",VLOOKUP((LEFT(R34,(FIND("_",R34,1))-1)),REPROFILE!$A$5:$W$4947,23,FALSE))</f>
        <v>4.7416267942583605</v>
      </c>
      <c r="S35" s="22">
        <f>IF(ISERROR(VLOOKUP((LEFT(S34,(FIND("_",S34,1))-1)),REPROFILE!$A$5:$W$4947,23,FALSE)),"",VLOOKUP((LEFT(S34,(FIND("_",S34,1))-1)),REPROFILE!$A$5:$W$4947,23,FALSE))</f>
        <v>4.01754385964911</v>
      </c>
      <c r="T35" s="22" t="str">
        <f>IF(ISERROR(VLOOKUP((LEFT(T34,(FIND("_",T34,1))-1)),REPROFILE!$A$5:$W$4947,23,FALSE)),"",VLOOKUP((LEFT(T34,(FIND("_",T34,1))-1)),REPROFILE!$A$5:$W$4947,23,FALSE))</f>
        <v/>
      </c>
      <c r="U35" s="22">
        <f>IF(ISERROR(VLOOKUP((LEFT(U34,(FIND("_",U34,1))-1)),REPROFILE!$A$5:$W$4947,23,FALSE)),"",VLOOKUP((LEFT(U34,(FIND("_",U34,1))-1)),REPROFILE!$A$5:$W$4947,23,FALSE))</f>
        <v>12.644999999999991</v>
      </c>
      <c r="V35" s="25" t="str">
        <f>IF(ISERROR(VLOOKUP((LEFT(V34,(FIND("_",V34,1))-1)),REPROFILE!$A$5:$W$4947,23,FALSE)),"",VLOOKUP((LEFT(V34,(FIND("_",V34,1))-1)),REPROFILE!$A$5:$W$4947,23,FALSE))</f>
        <v/>
      </c>
    </row>
    <row r="36" spans="1:22" ht="15.75" thickTop="1" x14ac:dyDescent="0.25">
      <c r="B36" s="179"/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</row>
    <row r="37" spans="1:22" x14ac:dyDescent="0.25">
      <c r="B37" s="179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</row>
    <row r="38" spans="1:22" ht="15.75" thickBot="1" x14ac:dyDescent="0.3">
      <c r="B38" s="204"/>
      <c r="C38" s="204"/>
      <c r="D38" s="204"/>
      <c r="E38" s="204"/>
      <c r="F38" s="204"/>
      <c r="G38" s="204"/>
      <c r="H38" s="204"/>
      <c r="I38" s="204"/>
      <c r="J38" s="204"/>
      <c r="K38" s="204"/>
      <c r="L38" s="204"/>
      <c r="M38" s="204"/>
      <c r="N38" s="204"/>
      <c r="O38" s="204"/>
      <c r="P38" s="179"/>
      <c r="Q38" s="179"/>
      <c r="R38" s="179"/>
      <c r="S38" s="179"/>
      <c r="T38" s="179"/>
      <c r="U38" s="179"/>
      <c r="V38" s="179"/>
    </row>
    <row r="39" spans="1:22" x14ac:dyDescent="0.25">
      <c r="B39" s="6" t="str">
        <f>$E$1+1&amp;"D01"</f>
        <v>32D01</v>
      </c>
      <c r="C39" s="7" t="str">
        <f>$E$1+1&amp;"D03"</f>
        <v>32D03</v>
      </c>
      <c r="D39" s="7" t="str">
        <f>$E$1+1&amp;"D05"</f>
        <v>32D05</v>
      </c>
      <c r="E39" s="7" t="str">
        <f>$E$1+1&amp;"D07"</f>
        <v>32D07</v>
      </c>
      <c r="F39" s="7" t="str">
        <f>$E$1+1&amp;"D09"</f>
        <v>32D09</v>
      </c>
      <c r="G39" s="7" t="str">
        <f>$E$1+1&amp;"D11"</f>
        <v>32D11</v>
      </c>
      <c r="H39" s="8" t="str">
        <f>$E$1+1&amp;"D13"</f>
        <v>32D13</v>
      </c>
      <c r="I39" s="9" t="str">
        <f>$E$1+1&amp;"D21"</f>
        <v>32D21</v>
      </c>
      <c r="J39" s="7" t="str">
        <f>$E$1+1&amp;"D23"</f>
        <v>32D23</v>
      </c>
      <c r="K39" s="7" t="str">
        <f>$E$1+1&amp;"D25"</f>
        <v>32D25</v>
      </c>
      <c r="L39" s="7" t="str">
        <f>$E$1+1&amp;"D27"</f>
        <v>32D27</v>
      </c>
      <c r="M39" s="7" t="str">
        <f>$E$1+1&amp;"D29"</f>
        <v>32D29</v>
      </c>
      <c r="N39" s="7" t="str">
        <f>$E$1+1&amp;"D31"</f>
        <v>32D31</v>
      </c>
      <c r="O39" s="10" t="str">
        <f>$E$1+1&amp;"D33"</f>
        <v>32D33</v>
      </c>
      <c r="P39" s="179"/>
      <c r="Q39" s="179"/>
      <c r="R39" s="179"/>
      <c r="S39" s="179"/>
      <c r="T39" s="179"/>
      <c r="U39" s="179"/>
      <c r="V39" s="179"/>
    </row>
    <row r="40" spans="1:22" ht="15" hidden="1" customHeight="1" x14ac:dyDescent="0.25">
      <c r="B40" s="12">
        <f t="shared" ref="B40:O40" si="6">IF((B41)="",A40-1,RIGHT(B41))</f>
        <v>-1</v>
      </c>
      <c r="C40" s="13" t="str">
        <f t="shared" si="6"/>
        <v>1</v>
      </c>
      <c r="D40" s="13" t="str">
        <f t="shared" si="6"/>
        <v>1</v>
      </c>
      <c r="E40" s="13" t="str">
        <f t="shared" si="6"/>
        <v>1</v>
      </c>
      <c r="F40" s="13" t="str">
        <f t="shared" si="6"/>
        <v>1</v>
      </c>
      <c r="G40" s="13" t="e">
        <f t="shared" si="6"/>
        <v>#REF!</v>
      </c>
      <c r="H40" s="14" t="str">
        <f t="shared" si="6"/>
        <v>1</v>
      </c>
      <c r="I40" s="37" t="str">
        <f t="shared" si="6"/>
        <v>1</v>
      </c>
      <c r="J40" s="13" t="str">
        <f t="shared" si="6"/>
        <v>1</v>
      </c>
      <c r="K40" s="13" t="str">
        <f t="shared" si="6"/>
        <v>1</v>
      </c>
      <c r="L40" s="13" t="str">
        <f t="shared" si="6"/>
        <v>1</v>
      </c>
      <c r="M40" s="13" t="str">
        <f t="shared" si="6"/>
        <v>1</v>
      </c>
      <c r="N40" s="13" t="str">
        <f t="shared" si="6"/>
        <v>1</v>
      </c>
      <c r="O40" s="15" t="str">
        <f t="shared" si="6"/>
        <v>1</v>
      </c>
      <c r="P40" s="179"/>
      <c r="Q40" s="179"/>
      <c r="R40" s="179"/>
      <c r="S40" s="179"/>
      <c r="T40" s="179"/>
      <c r="U40" s="179"/>
      <c r="V40" s="179"/>
    </row>
    <row r="41" spans="1:22" x14ac:dyDescent="0.25">
      <c r="B41" s="16" t="str">
        <f>IF(ISNA(VLOOKUP(B39,REPROFILE!$G$1:$AB$4995,20,FALSE)),"",VLOOKUP(B39,REPROFILE!$G$1:$AB$4995,20,FALSE)&amp;"_L:"&amp;VLOOKUP(B39,REPROFILE!$G$1:$AB$4995,21,FALSE))</f>
        <v/>
      </c>
      <c r="C41" s="17" t="str">
        <f>IF(ISNA(VLOOKUP(C39,REPROFILE!$G$1:$AB$4995,20,FALSE)),"",VLOOKUP(C39,REPROFILE!$G$1:$AB$4995,20,FALSE)&amp;"_L:"&amp;VLOOKUP(C39,REPROFILE!$G$1:$AB$4995,21,FALSE))</f>
        <v>A773_L:1</v>
      </c>
      <c r="D41" s="17" t="str">
        <f>IF(ISNA(VLOOKUP(D39,REPROFILE!$G$1:$AB$4995,20,FALSE)),"",VLOOKUP(D39,REPROFILE!$G$1:$AB$4995,20,FALSE)&amp;"_L:"&amp;VLOOKUP(D39,REPROFILE!$G$1:$AB$4995,21,FALSE))</f>
        <v>A774_L:1</v>
      </c>
      <c r="E41" s="17" t="str">
        <f>IF(ISNA(VLOOKUP(E39,REPROFILE!$G$1:$AB$4995,20,FALSE)),"",VLOOKUP(E39,REPROFILE!$G$1:$AB$4995,20,FALSE)&amp;"_L:"&amp;VLOOKUP(E39,REPROFILE!$G$1:$AB$4995,21,FALSE))</f>
        <v>A775_L:1</v>
      </c>
      <c r="F41" s="17" t="str">
        <f>IF(ISNA(VLOOKUP(F39,REPROFILE!$G$1:$AB$4995,20,FALSE)),"",VLOOKUP(F39,REPROFILE!$G$1:$AB$4995,20,FALSE)&amp;"_L:"&amp;VLOOKUP(F39,REPROFILE!$G$1:$AB$4995,21,FALSE))</f>
        <v>A776_L:1</v>
      </c>
      <c r="G41" s="17" t="e">
        <f>IF(ISNA(VLOOKUP(G39,REPROFILE!$G$1:$AB$4995,20,FALSE)),"",VLOOKUP(G39,REPROFILE!$G$1:$AB$4995,20,FALSE)&amp;"_L:"&amp;VLOOKUP(G39,REPROFILE!$G$1:$AB$4995,21,FALSE))</f>
        <v>#REF!</v>
      </c>
      <c r="H41" s="20" t="str">
        <f>IF(ISNA(VLOOKUP(H39,REPROFILE!$G$1:$AB$4995,20,FALSE)),"",VLOOKUP(H39,REPROFILE!$G$1:$AB$4995,20,FALSE)&amp;"_L:"&amp;VLOOKUP(H39,REPROFILE!$G$1:$AB$4995,21,FALSE))</f>
        <v>A778_L:1</v>
      </c>
      <c r="I41" s="16" t="str">
        <f>IF(ISNA(VLOOKUP(I39,REPROFILE!$G$1:$AB$4995,20,FALSE)),"",VLOOKUP(I39,REPROFILE!$G$1:$AB$4995,20,FALSE)&amp;"_L:"&amp;VLOOKUP(I39,REPROFILE!$G$1:$AB$4995,21,FALSE))</f>
        <v>A779_L:1</v>
      </c>
      <c r="J41" s="17" t="str">
        <f>IF(ISNA(VLOOKUP(J39,REPROFILE!$G$1:$AB$4995,20,FALSE)),"",VLOOKUP(J39,REPROFILE!$G$1:$AB$4995,20,FALSE)&amp;"_L:"&amp;VLOOKUP(J39,REPROFILE!$G$1:$AB$4995,21,FALSE))</f>
        <v>A780_L:1</v>
      </c>
      <c r="K41" s="17" t="str">
        <f>IF(ISNA(VLOOKUP(K39,REPROFILE!$G$1:$AB$4995,20,FALSE)),"",VLOOKUP(K39,REPROFILE!$G$1:$AB$4995,20,FALSE)&amp;"_L:"&amp;VLOOKUP(K39,REPROFILE!$G$1:$AB$4995,21,FALSE))</f>
        <v>A781_L:1</v>
      </c>
      <c r="L41" s="17" t="str">
        <f>IF(ISNA(VLOOKUP(L39,REPROFILE!$G$1:$AB$4995,20,FALSE)),"",VLOOKUP(L39,REPROFILE!$G$1:$AB$4995,20,FALSE)&amp;"_L:"&amp;VLOOKUP(L39,REPROFILE!$G$1:$AB$4995,21,FALSE))</f>
        <v>A782_L:1</v>
      </c>
      <c r="M41" s="17" t="str">
        <f>IF(ISNA(VLOOKUP(M39,REPROFILE!$G$1:$AB$4995,20,FALSE)),"",VLOOKUP(M39,REPROFILE!$G$1:$AB$4995,20,FALSE)&amp;"_L:"&amp;VLOOKUP(M39,REPROFILE!$G$1:$AB$4995,21,FALSE))</f>
        <v>A783_L:1</v>
      </c>
      <c r="N41" s="17" t="str">
        <f>IF(ISNA(VLOOKUP(N39,REPROFILE!$G$1:$AB$4995,20,FALSE)),"",VLOOKUP(N39,REPROFILE!$G$1:$AB$4995,20,FALSE)&amp;"_L:"&amp;VLOOKUP(N39,REPROFILE!$G$1:$AB$4995,21,FALSE))</f>
        <v>A784_L:1</v>
      </c>
      <c r="O41" s="20" t="str">
        <f>IF(ISNA(VLOOKUP(O39,REPROFILE!$G$1:$AB$4995,20,FALSE)),"",VLOOKUP(O39,REPROFILE!$G$1:$AB$4995,20,FALSE)&amp;"_L:"&amp;VLOOKUP(O39,REPROFILE!$G$1:$AB$4995,21,FALSE))</f>
        <v>A785_L:1</v>
      </c>
      <c r="P41" s="179"/>
      <c r="Q41" s="179"/>
      <c r="R41" s="179"/>
      <c r="S41" s="179"/>
      <c r="T41" s="179"/>
      <c r="U41" s="179"/>
      <c r="V41" s="179"/>
    </row>
    <row r="42" spans="1:22" ht="15.75" thickBot="1" x14ac:dyDescent="0.3">
      <c r="B42" s="21" t="str">
        <f>IF(ISERROR(VLOOKUP((LEFT(B41,(FIND("_",B41,1))-1)),REPROFILE!$A$5:$W$4947,23,FALSE)),"",VLOOKUP((LEFT(B41,(FIND("_",B41,1))-1)),REPROFILE!$A$5:$W$4947,23,FALSE))</f>
        <v/>
      </c>
      <c r="C42" s="22">
        <f>IF(ISERROR(VLOOKUP((LEFT(C41,(FIND("_",C41,1))-1)),REPROFILE!$A$5:$W$4947,23,FALSE)),"",VLOOKUP((LEFT(C41,(FIND("_",C41,1))-1)),REPROFILE!$A$5:$W$4947,23,FALSE))</f>
        <v>0</v>
      </c>
      <c r="D42" s="22">
        <f>IF(ISERROR(VLOOKUP((LEFT(D41,(FIND("_",D41,1))-1)),REPROFILE!$A$5:$W$4947,23,FALSE)),"",VLOOKUP((LEFT(D41,(FIND("_",D41,1))-1)),REPROFILE!$A$5:$W$4947,23,FALSE))</f>
        <v>2</v>
      </c>
      <c r="E42" s="22">
        <f>IF(ISERROR(VLOOKUP((LEFT(E41,(FIND("_",E41,1))-1)),REPROFILE!$A$5:$W$4947,23,FALSE)),"",VLOOKUP((LEFT(E41,(FIND("_",E41,1))-1)),REPROFILE!$A$5:$W$4947,23,FALSE))</f>
        <v>1</v>
      </c>
      <c r="F42" s="22">
        <f>IF(ISERROR(VLOOKUP((LEFT(F41,(FIND("_",F41,1))-1)),REPROFILE!$A$5:$W$4947,23,FALSE)),"",VLOOKUP((LEFT(F41,(FIND("_",F41,1))-1)),REPROFILE!$A$5:$W$4947,23,FALSE))</f>
        <v>0</v>
      </c>
      <c r="G42" s="22" t="str">
        <f>IF(ISERROR(VLOOKUP((LEFT(G41,(FIND("_",G41,1))-1)),REPROFILE!$A$5:$W$4947,23,FALSE)),"",VLOOKUP((LEFT(G41,(FIND("_",G41,1))-1)),REPROFILE!$A$5:$W$4947,23,FALSE))</f>
        <v/>
      </c>
      <c r="H42" s="25">
        <f>IF(ISERROR(VLOOKUP((LEFT(H41,(FIND("_",H41,1))-1)),REPROFILE!$A$5:$W$4947,23,FALSE)),"",VLOOKUP((LEFT(H41,(FIND("_",H41,1))-1)),REPROFILE!$A$5:$W$4947,23,FALSE))</f>
        <v>1</v>
      </c>
      <c r="I42" s="21">
        <f>IF(ISERROR(VLOOKUP((LEFT(I41,(FIND("_",I41,1))-1)),REPROFILE!$A$5:$W$4947,23,FALSE)),"",VLOOKUP((LEFT(I41,(FIND("_",I41,1))-1)),REPROFILE!$A$5:$W$4947,23,FALSE))</f>
        <v>1</v>
      </c>
      <c r="J42" s="22">
        <f>IF(ISERROR(VLOOKUP((LEFT(J41,(FIND("_",J41,1))-1)),REPROFILE!$A$5:$W$4947,23,FALSE)),"",VLOOKUP((LEFT(J41,(FIND("_",J41,1))-1)),REPROFILE!$A$5:$W$4947,23,FALSE))</f>
        <v>0</v>
      </c>
      <c r="K42" s="22">
        <f>IF(ISERROR(VLOOKUP((LEFT(K41,(FIND("_",K41,1))-1)),REPROFILE!$A$5:$W$4947,23,FALSE)),"",VLOOKUP((LEFT(K41,(FIND("_",K41,1))-1)),REPROFILE!$A$5:$W$4947,23,FALSE))</f>
        <v>0</v>
      </c>
      <c r="L42" s="22">
        <f>IF(ISERROR(VLOOKUP((LEFT(L41,(FIND("_",L41,1))-1)),REPROFILE!$A$5:$W$4947,23,FALSE)),"",VLOOKUP((LEFT(L41,(FIND("_",L41,1))-1)),REPROFILE!$A$5:$W$4947,23,FALSE))</f>
        <v>1</v>
      </c>
      <c r="M42" s="22">
        <f>IF(ISERROR(VLOOKUP((LEFT(M41,(FIND("_",M41,1))-1)),REPROFILE!$A$5:$W$4947,23,FALSE)),"",VLOOKUP((LEFT(M41,(FIND("_",M41,1))-1)),REPROFILE!$A$5:$W$4947,23,FALSE))</f>
        <v>6.2126315789473603</v>
      </c>
      <c r="N42" s="22">
        <f>IF(ISERROR(VLOOKUP((LEFT(N41,(FIND("_",N41,1))-1)),REPROFILE!$A$5:$W$4947,23,FALSE)),"",VLOOKUP((LEFT(N41,(FIND("_",N41,1))-1)),REPROFILE!$A$5:$W$4947,23,FALSE))</f>
        <v>6.9517543859649003</v>
      </c>
      <c r="O42" s="25">
        <f>IF(ISERROR(VLOOKUP((LEFT(O41,(FIND("_",O41,1))-1)),REPROFILE!$A$5:$W$4947,23,FALSE)),"",VLOOKUP((LEFT(O41,(FIND("_",O41,1))-1)),REPROFILE!$A$5:$W$4947,23,FALSE))</f>
        <v>0</v>
      </c>
      <c r="P42" s="179"/>
      <c r="Q42" s="179"/>
      <c r="R42" s="179"/>
      <c r="S42" s="179"/>
      <c r="T42" s="179"/>
      <c r="U42" s="179"/>
      <c r="V42" s="179"/>
    </row>
    <row r="43" spans="1:22" ht="15.75" thickTop="1" x14ac:dyDescent="0.25">
      <c r="B43" s="6" t="str">
        <f>$E$1+1&amp;"C01"</f>
        <v>32C01</v>
      </c>
      <c r="C43" s="7" t="str">
        <f>$E$1+1&amp;"C03"</f>
        <v>32C03</v>
      </c>
      <c r="D43" s="7" t="str">
        <f>$E$1+1&amp;"C05"</f>
        <v>32C05</v>
      </c>
      <c r="E43" s="7" t="str">
        <f>$E$1+1&amp;"C07"</f>
        <v>32C07</v>
      </c>
      <c r="F43" s="7" t="str">
        <f>$E$1+1&amp;"C09"</f>
        <v>32C09</v>
      </c>
      <c r="G43" s="7" t="str">
        <f>$E$1+1&amp;"C11"</f>
        <v>32C11</v>
      </c>
      <c r="H43" s="8" t="str">
        <f>$E$1+1&amp;"C13"</f>
        <v>32C13</v>
      </c>
      <c r="I43" s="9" t="str">
        <f>$E$1+1&amp;"C21"</f>
        <v>32C21</v>
      </c>
      <c r="J43" s="7" t="str">
        <f>$E$1+1&amp;"C23"</f>
        <v>32C23</v>
      </c>
      <c r="K43" s="7" t="str">
        <f>$E$1+1&amp;"C25"</f>
        <v>32C25</v>
      </c>
      <c r="L43" s="7" t="str">
        <f>$E$1+1&amp;"C27"</f>
        <v>32C27</v>
      </c>
      <c r="M43" s="7" t="str">
        <f>$E$1+1&amp;"C29"</f>
        <v>32C29</v>
      </c>
      <c r="N43" s="7" t="str">
        <f>$E$1+1&amp;"C31"</f>
        <v>32C31</v>
      </c>
      <c r="O43" s="10" t="str">
        <f>$E$1+1&amp;"C33"</f>
        <v>32C33</v>
      </c>
      <c r="P43" s="179"/>
      <c r="Q43" s="179"/>
      <c r="R43" s="179"/>
      <c r="S43" s="179"/>
      <c r="T43" s="179"/>
      <c r="U43" s="179"/>
      <c r="V43" s="179"/>
    </row>
    <row r="44" spans="1:22" ht="15" hidden="1" customHeight="1" x14ac:dyDescent="0.25">
      <c r="B44" s="12">
        <f t="shared" ref="B44:O44" si="7">IF((B45)="",A44-1,RIGHT(B45))</f>
        <v>-1</v>
      </c>
      <c r="C44" s="13">
        <f t="shared" si="7"/>
        <v>-2</v>
      </c>
      <c r="D44" s="13" t="str">
        <f t="shared" si="7"/>
        <v>1</v>
      </c>
      <c r="E44" s="13" t="str">
        <f t="shared" si="7"/>
        <v>1</v>
      </c>
      <c r="F44" s="13" t="str">
        <f t="shared" si="7"/>
        <v>1</v>
      </c>
      <c r="G44" s="13">
        <f t="shared" si="7"/>
        <v>0</v>
      </c>
      <c r="H44" s="14">
        <f t="shared" si="7"/>
        <v>-1</v>
      </c>
      <c r="I44" s="37">
        <f t="shared" si="7"/>
        <v>-2</v>
      </c>
      <c r="J44" s="13" t="str">
        <f t="shared" si="7"/>
        <v>1</v>
      </c>
      <c r="K44" s="13" t="str">
        <f t="shared" si="7"/>
        <v>1</v>
      </c>
      <c r="L44" s="13">
        <f t="shared" si="7"/>
        <v>0</v>
      </c>
      <c r="M44" s="13" t="str">
        <f t="shared" si="7"/>
        <v>1</v>
      </c>
      <c r="N44" s="13">
        <f t="shared" si="7"/>
        <v>0</v>
      </c>
      <c r="O44" s="15" t="str">
        <f t="shared" si="7"/>
        <v>1</v>
      </c>
      <c r="P44" s="179"/>
      <c r="Q44" s="179"/>
      <c r="R44" s="179"/>
      <c r="S44" s="179"/>
      <c r="T44" s="179"/>
      <c r="U44" s="179"/>
      <c r="V44" s="179"/>
    </row>
    <row r="45" spans="1:22" x14ac:dyDescent="0.25">
      <c r="B45" s="16" t="str">
        <f>IF(ISNA(VLOOKUP(B43,REPROFILE!$G$1:$AB$4995,20,FALSE)),"",VLOOKUP(B43,REPROFILE!$G$1:$AB$4995,20,FALSE)&amp;"_L:"&amp;VLOOKUP(B43,REPROFILE!$G$1:$AB$4995,21,FALSE))</f>
        <v/>
      </c>
      <c r="C45" s="17" t="str">
        <f>IF(ISNA(VLOOKUP(C43,REPROFILE!$G$1:$AB$4995,20,FALSE)),"",VLOOKUP(C43,REPROFILE!$G$1:$AB$4995,20,FALSE)&amp;"_L:"&amp;VLOOKUP(C43,REPROFILE!$G$1:$AB$4995,21,FALSE))</f>
        <v/>
      </c>
      <c r="D45" s="17" t="str">
        <f>IF(ISNA(VLOOKUP(D43,REPROFILE!$G$1:$AB$4995,20,FALSE)),"",VLOOKUP(D43,REPROFILE!$G$1:$AB$4995,20,FALSE)&amp;"_L:"&amp;VLOOKUP(D43,REPROFILE!$G$1:$AB$4995,21,FALSE))</f>
        <v>A766_L:1</v>
      </c>
      <c r="E45" s="17" t="str">
        <f>IF(ISNA(VLOOKUP(E43,REPROFILE!$G$1:$AB$4995,20,FALSE)),"",VLOOKUP(E43,REPROFILE!$G$1:$AB$4995,20,FALSE)&amp;"_L:"&amp;VLOOKUP(E43,REPROFILE!$G$1:$AB$4995,21,FALSE))</f>
        <v>A767_L:1</v>
      </c>
      <c r="F45" s="17" t="str">
        <f>IF(ISNA(VLOOKUP(F43,REPROFILE!$G$1:$AB$4995,20,FALSE)),"",VLOOKUP(F43,REPROFILE!$G$1:$AB$4995,20,FALSE)&amp;"_L:"&amp;VLOOKUP(F43,REPROFILE!$G$1:$AB$4995,21,FALSE))</f>
        <v>A768_L:1</v>
      </c>
      <c r="G45" s="17" t="str">
        <f>IF(ISNA(VLOOKUP(G43,REPROFILE!$G$1:$AB$4995,20,FALSE)),"",VLOOKUP(G43,REPROFILE!$G$1:$AB$4995,20,FALSE)&amp;"_L:"&amp;VLOOKUP(G43,REPROFILE!$G$1:$AB$4995,21,FALSE))</f>
        <v/>
      </c>
      <c r="H45" s="20" t="str">
        <f>IF(ISNA(VLOOKUP(H43,REPROFILE!$G$1:$AB$4995,20,FALSE)),"",VLOOKUP(H43,REPROFILE!$G$1:$AB$4995,20,FALSE)&amp;"_L:"&amp;VLOOKUP(H43,REPROFILE!$G$1:$AB$4995,21,FALSE))</f>
        <v/>
      </c>
      <c r="I45" s="16" t="str">
        <f>IF(ISNA(VLOOKUP(I43,REPROFILE!$G$1:$AB$4995,20,FALSE)),"",VLOOKUP(I43,REPROFILE!$G$1:$AB$4995,20,FALSE)&amp;"_L:"&amp;VLOOKUP(I43,REPROFILE!$G$1:$AB$4995,21,FALSE))</f>
        <v/>
      </c>
      <c r="J45" s="17" t="str">
        <f>IF(ISNA(VLOOKUP(J43,REPROFILE!$G$1:$AB$4995,20,FALSE)),"",VLOOKUP(J43,REPROFILE!$G$1:$AB$4995,20,FALSE)&amp;"_L:"&amp;VLOOKUP(J43,REPROFILE!$G$1:$AB$4995,21,FALSE))</f>
        <v>A769_L:1</v>
      </c>
      <c r="K45" s="17" t="str">
        <f>IF(ISNA(VLOOKUP(K43,REPROFILE!$G$1:$AB$4995,20,FALSE)),"",VLOOKUP(K43,REPROFILE!$G$1:$AB$4995,20,FALSE)&amp;"_L:"&amp;VLOOKUP(K43,REPROFILE!$G$1:$AB$4995,21,FALSE))</f>
        <v>A770_L:1</v>
      </c>
      <c r="L45" s="17" t="str">
        <f>IF(ISNA(VLOOKUP(L43,REPROFILE!$G$1:$AB$4995,20,FALSE)),"",VLOOKUP(L43,REPROFILE!$G$1:$AB$4995,20,FALSE)&amp;"_L:"&amp;VLOOKUP(L43,REPROFILE!$G$1:$AB$4995,21,FALSE))</f>
        <v/>
      </c>
      <c r="M45" s="17" t="str">
        <f>IF(ISNA(VLOOKUP(M43,REPROFILE!$G$1:$AB$4995,20,FALSE)),"",VLOOKUP(M43,REPROFILE!$G$1:$AB$4995,20,FALSE)&amp;"_L:"&amp;VLOOKUP(M43,REPROFILE!$G$1:$AB$4995,21,FALSE))</f>
        <v>A771_L:1</v>
      </c>
      <c r="N45" s="17" t="str">
        <f>IF(ISNA(VLOOKUP(N43,REPROFILE!$G$1:$AB$4995,20,FALSE)),"",VLOOKUP(N43,REPROFILE!$G$1:$AB$4995,20,FALSE)&amp;"_L:"&amp;VLOOKUP(N43,REPROFILE!$G$1:$AB$4995,21,FALSE))</f>
        <v/>
      </c>
      <c r="O45" s="20" t="str">
        <f>IF(ISNA(VLOOKUP(O43,REPROFILE!$G$1:$AB$4995,20,FALSE)),"",VLOOKUP(O43,REPROFILE!$G$1:$AB$4995,20,FALSE)&amp;"_L:"&amp;VLOOKUP(O43,REPROFILE!$G$1:$AB$4995,21,FALSE))</f>
        <v>A772_L:1</v>
      </c>
      <c r="P45" s="179"/>
      <c r="Q45" s="179"/>
      <c r="R45" s="179"/>
      <c r="S45" s="179"/>
      <c r="T45" s="179"/>
      <c r="U45" s="179"/>
      <c r="V45" s="179"/>
    </row>
    <row r="46" spans="1:22" ht="15.75" thickBot="1" x14ac:dyDescent="0.3">
      <c r="A46" s="39"/>
      <c r="B46" s="21" t="str">
        <f>IF(ISERROR(VLOOKUP((LEFT(B45,(FIND("_",B45,1))-1)),REPROFILE!$A$5:$W$4947,23,FALSE)),"",VLOOKUP((LEFT(B45,(FIND("_",B45,1))-1)),REPROFILE!$A$5:$W$4947,23,FALSE))</f>
        <v/>
      </c>
      <c r="C46" s="22" t="str">
        <f>IF(ISERROR(VLOOKUP((LEFT(C45,(FIND("_",C45,1))-1)),REPROFILE!$A$5:$W$4947,23,FALSE)),"",VLOOKUP((LEFT(C45,(FIND("_",C45,1))-1)),REPROFILE!$A$5:$W$4947,23,FALSE))</f>
        <v/>
      </c>
      <c r="D46" s="22">
        <f>IF(ISERROR(VLOOKUP((LEFT(D45,(FIND("_",D45,1))-1)),REPROFILE!$A$5:$W$4947,23,FALSE)),"",VLOOKUP((LEFT(D45,(FIND("_",D45,1))-1)),REPROFILE!$A$5:$W$4947,23,FALSE))</f>
        <v>3.0625</v>
      </c>
      <c r="E46" s="22">
        <f>IF(ISERROR(VLOOKUP((LEFT(E45,(FIND("_",E45,1))-1)),REPROFILE!$A$5:$W$4947,23,FALSE)),"",VLOOKUP((LEFT(E45,(FIND("_",E45,1))-1)),REPROFILE!$A$5:$W$4947,23,FALSE))</f>
        <v>2</v>
      </c>
      <c r="F46" s="22">
        <f>IF(ISERROR(VLOOKUP((LEFT(F45,(FIND("_",F45,1))-1)),REPROFILE!$A$5:$W$4947,23,FALSE)),"",VLOOKUP((LEFT(F45,(FIND("_",F45,1))-1)),REPROFILE!$A$5:$W$4947,23,FALSE))</f>
        <v>1</v>
      </c>
      <c r="G46" s="22" t="str">
        <f>IF(ISERROR(VLOOKUP((LEFT(G45,(FIND("_",G45,1))-1)),REPROFILE!$A$5:$W$4947,23,FALSE)),"",VLOOKUP((LEFT(G45,(FIND("_",G45,1))-1)),REPROFILE!$A$5:$W$4947,23,FALSE))</f>
        <v/>
      </c>
      <c r="H46" s="25" t="str">
        <f>IF(ISERROR(VLOOKUP((LEFT(H45,(FIND("_",H45,1))-1)),REPROFILE!$A$5:$W$4947,23,FALSE)),"",VLOOKUP((LEFT(H45,(FIND("_",H45,1))-1)),REPROFILE!$A$5:$W$4947,23,FALSE))</f>
        <v/>
      </c>
      <c r="I46" s="21" t="str">
        <f>IF(ISERROR(VLOOKUP((LEFT(I45,(FIND("_",I45,1))-1)),REPROFILE!$A$5:$W$4947,23,FALSE)),"",VLOOKUP((LEFT(I45,(FIND("_",I45,1))-1)),REPROFILE!$A$5:$W$4947,23,FALSE))</f>
        <v/>
      </c>
      <c r="J46" s="22">
        <f>IF(ISERROR(VLOOKUP((LEFT(J45,(FIND("_",J45,1))-1)),REPROFILE!$A$5:$W$4947,23,FALSE)),"",VLOOKUP((LEFT(J45,(FIND("_",J45,1))-1)),REPROFILE!$A$5:$W$4947,23,FALSE))</f>
        <v>1.5</v>
      </c>
      <c r="K46" s="22">
        <f>IF(ISERROR(VLOOKUP((LEFT(K45,(FIND("_",K45,1))-1)),REPROFILE!$A$5:$W$4947,23,FALSE)),"",VLOOKUP((LEFT(K45,(FIND("_",K45,1))-1)),REPROFILE!$A$5:$W$4947,23,FALSE))</f>
        <v>1</v>
      </c>
      <c r="L46" s="22" t="str">
        <f>IF(ISERROR(VLOOKUP((LEFT(L45,(FIND("_",L45,1))-1)),REPROFILE!$A$5:$W$4947,23,FALSE)),"",VLOOKUP((LEFT(L45,(FIND("_",L45,1))-1)),REPROFILE!$A$5:$W$4947,23,FALSE))</f>
        <v/>
      </c>
      <c r="M46" s="22">
        <f>IF(ISERROR(VLOOKUP((LEFT(M45,(FIND("_",M45,1))-1)),REPROFILE!$A$5:$W$4947,23,FALSE)),"",VLOOKUP((LEFT(M45,(FIND("_",M45,1))-1)),REPROFILE!$A$5:$W$4947,23,FALSE))</f>
        <v>1</v>
      </c>
      <c r="N46" s="22" t="str">
        <f>IF(ISERROR(VLOOKUP((LEFT(N45,(FIND("_",N45,1))-1)),REPROFILE!$A$5:$W$4947,23,FALSE)),"",VLOOKUP((LEFT(N45,(FIND("_",N45,1))-1)),REPROFILE!$A$5:$W$4947,23,FALSE))</f>
        <v/>
      </c>
      <c r="O46" s="25">
        <f>IF(ISERROR(VLOOKUP((LEFT(O45,(FIND("_",O45,1))-1)),REPROFILE!$A$5:$W$4947,23,FALSE)),"",VLOOKUP((LEFT(O45,(FIND("_",O45,1))-1)),REPROFILE!$A$5:$W$4947,23,FALSE))</f>
        <v>1</v>
      </c>
      <c r="P46" s="179"/>
      <c r="Q46" s="179"/>
      <c r="R46" s="179"/>
      <c r="S46" s="179"/>
      <c r="T46" s="179"/>
      <c r="U46" s="179"/>
      <c r="V46" s="179"/>
    </row>
    <row r="47" spans="1:22" x14ac:dyDescent="0.25">
      <c r="B47" s="209"/>
      <c r="C47" s="209"/>
      <c r="D47" s="209"/>
      <c r="E47" s="209"/>
      <c r="F47" s="209"/>
      <c r="G47" s="209"/>
      <c r="H47" s="209"/>
      <c r="I47" s="209"/>
      <c r="J47" s="209"/>
      <c r="K47" s="209"/>
      <c r="L47" s="209"/>
      <c r="M47" s="209"/>
      <c r="N47" s="209"/>
      <c r="O47" s="209"/>
      <c r="P47" s="179"/>
      <c r="Q47" s="179"/>
      <c r="R47" s="179"/>
      <c r="S47" s="179"/>
      <c r="T47" s="179"/>
      <c r="U47" s="179"/>
      <c r="V47" s="179"/>
    </row>
    <row r="48" spans="1:22" x14ac:dyDescent="0.25">
      <c r="B48" s="199" t="s">
        <v>127</v>
      </c>
      <c r="C48" s="200"/>
      <c r="D48" s="200"/>
      <c r="E48" s="200"/>
      <c r="F48" s="200"/>
      <c r="G48" s="200"/>
      <c r="H48" s="200"/>
      <c r="I48" s="200"/>
      <c r="J48" s="200"/>
      <c r="K48" s="200"/>
      <c r="L48" s="200"/>
      <c r="M48" s="200"/>
      <c r="N48" s="200"/>
      <c r="O48" s="201"/>
      <c r="P48" s="179"/>
      <c r="Q48" s="179"/>
      <c r="R48" s="179"/>
      <c r="S48" s="179"/>
      <c r="T48" s="179"/>
      <c r="U48" s="179"/>
      <c r="V48" s="179"/>
    </row>
    <row r="49" spans="2:22" x14ac:dyDescent="0.25">
      <c r="B49" s="190" t="s">
        <v>155</v>
      </c>
      <c r="C49" s="191"/>
      <c r="D49" s="191"/>
      <c r="E49" s="191"/>
      <c r="F49" s="191"/>
      <c r="G49" s="191"/>
      <c r="H49" s="191"/>
      <c r="I49" s="191"/>
      <c r="J49" s="191"/>
      <c r="K49" s="191"/>
      <c r="L49" s="191"/>
      <c r="M49" s="191"/>
      <c r="N49" s="191"/>
      <c r="O49" s="192"/>
      <c r="P49" s="179"/>
      <c r="Q49" s="179"/>
      <c r="R49" s="179"/>
      <c r="S49" s="179"/>
      <c r="T49" s="179"/>
      <c r="U49" s="179"/>
      <c r="V49" s="179"/>
    </row>
    <row r="50" spans="2:22" x14ac:dyDescent="0.25">
      <c r="B50" s="190" t="s">
        <v>144</v>
      </c>
      <c r="C50" s="191"/>
      <c r="D50" s="191"/>
      <c r="E50" s="191"/>
      <c r="F50" s="191"/>
      <c r="G50" s="191"/>
      <c r="H50" s="191"/>
      <c r="I50" s="191"/>
      <c r="J50" s="191"/>
      <c r="K50" s="191"/>
      <c r="L50" s="191"/>
      <c r="M50" s="191"/>
      <c r="N50" s="191"/>
      <c r="O50" s="192"/>
      <c r="P50" s="179"/>
      <c r="Q50" s="179"/>
      <c r="R50" s="179"/>
      <c r="S50" s="179"/>
      <c r="T50" s="179"/>
      <c r="U50" s="179"/>
      <c r="V50" s="179"/>
    </row>
    <row r="51" spans="2:22" x14ac:dyDescent="0.25">
      <c r="B51" s="190" t="s">
        <v>134</v>
      </c>
      <c r="C51" s="191"/>
      <c r="D51" s="191"/>
      <c r="E51" s="191"/>
      <c r="F51" s="191"/>
      <c r="G51" s="191"/>
      <c r="H51" s="191"/>
      <c r="I51" s="191"/>
      <c r="J51" s="191"/>
      <c r="K51" s="191"/>
      <c r="L51" s="191"/>
      <c r="M51" s="191"/>
      <c r="N51" s="191"/>
      <c r="O51" s="192"/>
      <c r="P51" s="179"/>
      <c r="Q51" s="179"/>
      <c r="R51" s="179"/>
      <c r="S51" s="179"/>
      <c r="T51" s="179"/>
      <c r="U51" s="179"/>
      <c r="V51" s="179"/>
    </row>
    <row r="52" spans="2:22" x14ac:dyDescent="0.25">
      <c r="B52" s="193" t="s">
        <v>156</v>
      </c>
      <c r="C52" s="194"/>
      <c r="D52" s="194"/>
      <c r="E52" s="194"/>
      <c r="F52" s="194"/>
      <c r="G52" s="194"/>
      <c r="H52" s="194"/>
      <c r="I52" s="194"/>
      <c r="J52" s="194"/>
      <c r="K52" s="194"/>
      <c r="L52" s="194"/>
      <c r="M52" s="194"/>
      <c r="N52" s="194"/>
      <c r="O52" s="195"/>
      <c r="P52" s="179"/>
      <c r="Q52" s="179"/>
      <c r="R52" s="179"/>
      <c r="S52" s="179"/>
      <c r="T52" s="179"/>
      <c r="U52" s="179"/>
      <c r="V52" s="179"/>
    </row>
  </sheetData>
  <sheetProtection sheet="1" objects="1" scenarios="1"/>
  <mergeCells count="13">
    <mergeCell ref="B36:V38"/>
    <mergeCell ref="G1:V1"/>
    <mergeCell ref="B2:V2"/>
    <mergeCell ref="B11:V13"/>
    <mergeCell ref="P14:V21"/>
    <mergeCell ref="B22:V27"/>
    <mergeCell ref="P39:V52"/>
    <mergeCell ref="B47:O47"/>
    <mergeCell ref="B48:O48"/>
    <mergeCell ref="B49:O49"/>
    <mergeCell ref="B50:O50"/>
    <mergeCell ref="B51:O51"/>
    <mergeCell ref="B52:O52"/>
  </mergeCells>
  <conditionalFormatting sqref="B3 D3:G3 B28 D28:G28">
    <cfRule type="expression" dxfId="306" priority="449" stopIfTrue="1">
      <formula>IF(C1="12",TRUE,FALSE)</formula>
    </cfRule>
  </conditionalFormatting>
  <conditionalFormatting sqref="B7 D7:G7">
    <cfRule type="expression" dxfId="305" priority="446" stopIfTrue="1">
      <formula>IF(C5="12",TRUE,FALSE)</formula>
    </cfRule>
  </conditionalFormatting>
  <conditionalFormatting sqref="B32 D32:G32">
    <cfRule type="expression" dxfId="304" priority="441" stopIfTrue="1">
      <formula>IF(C30="12",TRUE,FALSE)</formula>
    </cfRule>
  </conditionalFormatting>
  <conditionalFormatting sqref="B16:O16">
    <cfRule type="expression" dxfId="303" priority="104" stopIfTrue="1">
      <formula>B15&gt;0</formula>
    </cfRule>
  </conditionalFormatting>
  <conditionalFormatting sqref="B17:O17">
    <cfRule type="expression" dxfId="302" priority="97" stopIfTrue="1">
      <formula>B15&gt;0</formula>
    </cfRule>
  </conditionalFormatting>
  <conditionalFormatting sqref="B20:O20">
    <cfRule type="expression" dxfId="301" priority="88" stopIfTrue="1">
      <formula>B19&gt;0</formula>
    </cfRule>
  </conditionalFormatting>
  <conditionalFormatting sqref="B21:O21">
    <cfRule type="expression" dxfId="300" priority="81" stopIfTrue="1">
      <formula>B19&gt;0</formula>
    </cfRule>
  </conditionalFormatting>
  <conditionalFormatting sqref="B41:O41">
    <cfRule type="expression" dxfId="299" priority="24" stopIfTrue="1">
      <formula>B40&gt;0</formula>
    </cfRule>
  </conditionalFormatting>
  <conditionalFormatting sqref="B42:O42">
    <cfRule type="expression" dxfId="298" priority="17" stopIfTrue="1">
      <formula>B40&gt;0</formula>
    </cfRule>
  </conditionalFormatting>
  <conditionalFormatting sqref="B45:O45">
    <cfRule type="expression" dxfId="297" priority="8" stopIfTrue="1">
      <formula>B44&gt;0</formula>
    </cfRule>
  </conditionalFormatting>
  <conditionalFormatting sqref="B46:O46">
    <cfRule type="expression" dxfId="296" priority="1" stopIfTrue="1">
      <formula>B44&gt;0</formula>
    </cfRule>
  </conditionalFormatting>
  <conditionalFormatting sqref="B5:V5">
    <cfRule type="expression" dxfId="295" priority="144" stopIfTrue="1">
      <formula>B4&gt;0</formula>
    </cfRule>
  </conditionalFormatting>
  <conditionalFormatting sqref="B6:V6">
    <cfRule type="expression" dxfId="294" priority="137" stopIfTrue="1">
      <formula>B4&gt;0</formula>
    </cfRule>
  </conditionalFormatting>
  <conditionalFormatting sqref="B9:V9">
    <cfRule type="expression" dxfId="293" priority="120" stopIfTrue="1">
      <formula>B8&gt;0</formula>
    </cfRule>
  </conditionalFormatting>
  <conditionalFormatting sqref="B10:V10">
    <cfRule type="expression" dxfId="292" priority="113" stopIfTrue="1">
      <formula>B8&gt;0</formula>
    </cfRule>
  </conditionalFormatting>
  <conditionalFormatting sqref="B30:V30">
    <cfRule type="expression" dxfId="291" priority="64" stopIfTrue="1">
      <formula>B29&gt;0</formula>
    </cfRule>
  </conditionalFormatting>
  <conditionalFormatting sqref="B31:V31">
    <cfRule type="expression" dxfId="290" priority="57" stopIfTrue="1">
      <formula>B29&gt;0</formula>
    </cfRule>
  </conditionalFormatting>
  <conditionalFormatting sqref="B34:V34">
    <cfRule type="expression" dxfId="289" priority="40" stopIfTrue="1">
      <formula>B33&gt;0</formula>
    </cfRule>
  </conditionalFormatting>
  <conditionalFormatting sqref="B35:V35">
    <cfRule type="expression" dxfId="288" priority="33" stopIfTrue="1">
      <formula>B33&gt;0</formula>
    </cfRule>
  </conditionalFormatting>
  <conditionalFormatting sqref="C3">
    <cfRule type="expression" dxfId="287" priority="450" stopIfTrue="1">
      <formula>IF(I1="12",TRUE,FALSE)</formula>
    </cfRule>
  </conditionalFormatting>
  <conditionalFormatting sqref="C7">
    <cfRule type="expression" dxfId="286" priority="447" stopIfTrue="1">
      <formula>IF(I5="12",TRUE,FALSE)</formula>
    </cfRule>
  </conditionalFormatting>
  <conditionalFormatting sqref="C28">
    <cfRule type="expression" dxfId="285" priority="444" stopIfTrue="1">
      <formula>IF(I26="12",TRUE,FALSE)</formula>
    </cfRule>
  </conditionalFormatting>
  <conditionalFormatting sqref="C32">
    <cfRule type="expression" dxfId="284" priority="442" stopIfTrue="1">
      <formula>IF(I30="12",TRUE,FALSE)</formula>
    </cfRule>
  </conditionalFormatting>
  <conditionalFormatting sqref="H3">
    <cfRule type="expression" dxfId="283" priority="451" stopIfTrue="1">
      <formula>IF(#REF!="12",TRUE,FALSE)</formula>
    </cfRule>
  </conditionalFormatting>
  <conditionalFormatting sqref="H7">
    <cfRule type="expression" dxfId="282" priority="448" stopIfTrue="1">
      <formula>IF(#REF!="12",TRUE,FALSE)</formula>
    </cfRule>
  </conditionalFormatting>
  <conditionalFormatting sqref="H28">
    <cfRule type="expression" dxfId="281" priority="445" stopIfTrue="1">
      <formula>IF(#REF!="12",TRUE,FALSE)</formula>
    </cfRule>
  </conditionalFormatting>
  <conditionalFormatting sqref="H32">
    <cfRule type="expression" dxfId="280" priority="443" stopIfTrue="1">
      <formula>IF(#REF!="12",TRUE,FALSE)</formula>
    </cfRule>
  </conditionalFormatting>
  <pageMargins left="0.25" right="0.25" top="0.75" bottom="0.75" header="0.3" footer="0.3"/>
  <pageSetup paperSize="9" scale="5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L65"/>
  <sheetViews>
    <sheetView topLeftCell="B1" zoomScaleNormal="100" workbookViewId="0">
      <pane ySplit="1" topLeftCell="A23" activePane="bottomLeft" state="frozen"/>
      <selection sqref="A1:AO70"/>
      <selection pane="bottomLeft" activeCell="F3" sqref="F3"/>
    </sheetView>
  </sheetViews>
  <sheetFormatPr defaultColWidth="14" defaultRowHeight="15" x14ac:dyDescent="0.25"/>
  <cols>
    <col min="1" max="1" width="14" style="4" hidden="1" customWidth="1"/>
    <col min="2" max="16384" width="14" style="4"/>
  </cols>
  <sheetData>
    <row r="1" spans="2:12" ht="26.25" x14ac:dyDescent="0.4">
      <c r="B1" s="2" t="s">
        <v>128</v>
      </c>
      <c r="C1" s="1" t="s">
        <v>1166</v>
      </c>
      <c r="D1" s="213" t="s">
        <v>151</v>
      </c>
      <c r="E1" s="214"/>
      <c r="F1" s="214"/>
      <c r="G1" s="214"/>
      <c r="H1" s="214"/>
      <c r="I1" s="214"/>
      <c r="J1" s="214"/>
      <c r="K1" s="214"/>
      <c r="L1" s="214"/>
    </row>
    <row r="2" spans="2:12" ht="27" customHeight="1" thickBot="1" x14ac:dyDescent="0.3"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</row>
    <row r="3" spans="2:12" ht="15.75" thickTop="1" x14ac:dyDescent="0.25">
      <c r="B3" s="30" t="str">
        <f>$C$1&amp;"4E01"</f>
        <v>21A4E01</v>
      </c>
      <c r="C3" s="28" t="str">
        <f>$C$1&amp;"4E02"</f>
        <v>21A4E02</v>
      </c>
      <c r="D3" s="28" t="str">
        <f>$C$1&amp;"4E03"</f>
        <v>21A4E03</v>
      </c>
      <c r="E3" s="28" t="str">
        <f>$C$1&amp;"4E04"</f>
        <v>21A4E04</v>
      </c>
      <c r="F3" s="29" t="str">
        <f>$C$1&amp;"4E05"</f>
        <v>21A4E05</v>
      </c>
      <c r="G3" s="215"/>
      <c r="H3" s="30" t="str">
        <f>$C$1&amp;"5E01"</f>
        <v>21A5E01</v>
      </c>
      <c r="I3" s="28" t="str">
        <f>$C$1&amp;"5E02"</f>
        <v>21A5E02</v>
      </c>
      <c r="J3" s="28" t="str">
        <f>$C$1&amp;"5E03"</f>
        <v>21A5E03</v>
      </c>
      <c r="K3" s="28" t="str">
        <f>$C$1&amp;"5E04"</f>
        <v>21A5E04</v>
      </c>
      <c r="L3" s="29" t="str">
        <f>$C$1&amp;"5E05"</f>
        <v>21A5E05</v>
      </c>
    </row>
    <row r="4" spans="2:12" ht="15" hidden="1" customHeight="1" x14ac:dyDescent="0.25">
      <c r="B4" s="37">
        <f>IF((B5)="",A4-1,RIGHT(B5))</f>
        <v>-1</v>
      </c>
      <c r="C4" s="13">
        <f>IF((C5)="",B4-1,RIGHT(C5))</f>
        <v>-2</v>
      </c>
      <c r="D4" s="13">
        <f>IF((D5)="",C4-1,RIGHT(D5))</f>
        <v>-3</v>
      </c>
      <c r="E4" s="13">
        <f>IF((E5)="",D4-1,RIGHT(E5))</f>
        <v>-4</v>
      </c>
      <c r="F4" s="14">
        <f>IF((F5)="",E4-1,RIGHT(F5))</f>
        <v>-5</v>
      </c>
      <c r="G4" s="215"/>
      <c r="H4" s="37">
        <f>IF((H5)="",G4-1,RIGHT(H5))</f>
        <v>-1</v>
      </c>
      <c r="I4" s="13">
        <f>IF((I5)="",H4-1,RIGHT(I5))</f>
        <v>-2</v>
      </c>
      <c r="J4" s="13">
        <f>IF((J5)="",I4-1,RIGHT(J5))</f>
        <v>-3</v>
      </c>
      <c r="K4" s="13">
        <f>IF((K5)="",J4-1,RIGHT(K5))</f>
        <v>-4</v>
      </c>
      <c r="L4" s="14">
        <f>IF((L5)="",K4-1,RIGHT(L5))</f>
        <v>-5</v>
      </c>
    </row>
    <row r="5" spans="2:12" x14ac:dyDescent="0.25">
      <c r="B5" s="19" t="str">
        <f>IF(ISNA(VLOOKUP(B3,REPROFILE!$G$1:$AB$4995,20,FALSE)),"",VLOOKUP(B3,REPROFILE!$G$1:$AB$4995,20,FALSE)&amp;"_L:"&amp;VLOOKUP(B3,REPROFILE!$G$1:$AB$4995,21,FALSE))</f>
        <v/>
      </c>
      <c r="C5" s="17" t="str">
        <f>IF(ISNA(VLOOKUP(C3,REPROFILE!$G$1:$AB$4995,20,FALSE)),"",VLOOKUP(C3,REPROFILE!$G$1:$AB$4995,20,FALSE)&amp;"_L:"&amp;VLOOKUP(C3,REPROFILE!$G$1:$AB$4995,21,FALSE))</f>
        <v/>
      </c>
      <c r="D5" s="17" t="str">
        <f>IF(ISNA(VLOOKUP(D3,REPROFILE!$G$1:$AB$4995,20,FALSE)),"",VLOOKUP(D3,REPROFILE!$G$1:$AB$4995,20,FALSE)&amp;"_L:"&amp;VLOOKUP(D3,REPROFILE!$G$1:$AB$4995,21,FALSE))</f>
        <v/>
      </c>
      <c r="E5" s="17" t="str">
        <f>IF(ISNA(VLOOKUP(E3,REPROFILE!$G$1:$AB$4995,20,FALSE)),"",VLOOKUP(E3,REPROFILE!$G$1:$AB$4995,20,FALSE)&amp;"_L:"&amp;VLOOKUP(E3,REPROFILE!$G$1:$AB$4995,21,FALSE))</f>
        <v/>
      </c>
      <c r="F5" s="18" t="str">
        <f>IF(ISNA(VLOOKUP(F3,REPROFILE!$G$1:$AB$4995,20,FALSE)),"",VLOOKUP(F3,REPROFILE!$G$1:$AB$4995,20,FALSE)&amp;"_L:"&amp;VLOOKUP(F3,REPROFILE!$G$1:$AB$4995,21,FALSE))</f>
        <v/>
      </c>
      <c r="G5" s="215"/>
      <c r="H5" s="19" t="str">
        <f>IF(ISNA(VLOOKUP(H3,REPROFILE!$G$1:$AB$4995,20,FALSE)),"",VLOOKUP(H3,REPROFILE!$G$1:$AB$4995,20,FALSE)&amp;"_L:"&amp;VLOOKUP(H3,REPROFILE!$G$1:$AB$4995,21,FALSE))</f>
        <v/>
      </c>
      <c r="I5" s="17" t="str">
        <f>IF(ISNA(VLOOKUP(I3,REPROFILE!$G$1:$AB$4995,20,FALSE)),"",VLOOKUP(I3,REPROFILE!$G$1:$AB$4995,20,FALSE)&amp;"_L:"&amp;VLOOKUP(I3,REPROFILE!$G$1:$AB$4995,21,FALSE))</f>
        <v/>
      </c>
      <c r="J5" s="17" t="str">
        <f>IF(ISNA(VLOOKUP(J3,REPROFILE!$G$1:$AB$4995,20,FALSE)),"",VLOOKUP(J3,REPROFILE!$G$1:$AB$4995,20,FALSE)&amp;"_L:"&amp;VLOOKUP(J3,REPROFILE!$G$1:$AB$4995,21,FALSE))</f>
        <v/>
      </c>
      <c r="K5" s="17" t="str">
        <f>IF(ISNA(VLOOKUP(K3,REPROFILE!$G$1:$AB$4995,20,FALSE)),"",VLOOKUP(K3,REPROFILE!$G$1:$AB$4995,20,FALSE)&amp;"_L:"&amp;VLOOKUP(K3,REPROFILE!$G$1:$AB$4995,21,FALSE))</f>
        <v/>
      </c>
      <c r="L5" s="18" t="str">
        <f>IF(ISNA(VLOOKUP(L3,REPROFILE!$G$1:$AB$4995,20,FALSE)),"",VLOOKUP(L3,REPROFILE!$G$1:$AB$4995,20,FALSE)&amp;"_L:"&amp;VLOOKUP(L3,REPROFILE!$G$1:$AB$4995,21,FALSE))</f>
        <v/>
      </c>
    </row>
    <row r="6" spans="2:12" ht="15.75" thickBot="1" x14ac:dyDescent="0.3">
      <c r="B6" s="24" t="str">
        <f>IF(ISERROR(VLOOKUP((LEFT(B5,(FIND("_",B5,1))-1)),REPROFILE!$A$5:$W$4947,23,FALSE)),"",VLOOKUP((LEFT(B5,(FIND("_",B5,1))-1)),REPROFILE!$A$5:$W$4947,23,FALSE))</f>
        <v/>
      </c>
      <c r="C6" s="22" t="str">
        <f>IF(ISERROR(VLOOKUP((LEFT(C5,(FIND("_",C5,1))-1)),REPROFILE!$A$5:$W$4947,23,FALSE)),"",VLOOKUP((LEFT(C5,(FIND("_",C5,1))-1)),REPROFILE!$A$5:$W$4947,23,FALSE))</f>
        <v/>
      </c>
      <c r="D6" s="22" t="str">
        <f>IF(ISERROR(VLOOKUP((LEFT(D5,(FIND("_",D5,1))-1)),REPROFILE!$A$5:$W$4947,23,FALSE)),"",VLOOKUP((LEFT(D5,(FIND("_",D5,1))-1)),REPROFILE!$A$5:$W$4947,23,FALSE))</f>
        <v/>
      </c>
      <c r="E6" s="22" t="str">
        <f>IF(ISERROR(VLOOKUP((LEFT(E5,(FIND("_",E5,1))-1)),REPROFILE!$A$5:$W$4947,23,FALSE)),"",VLOOKUP((LEFT(E5,(FIND("_",E5,1))-1)),REPROFILE!$A$5:$W$4947,23,FALSE))</f>
        <v/>
      </c>
      <c r="F6" s="23" t="str">
        <f>IF(ISERROR(VLOOKUP((LEFT(F5,(FIND("_",F5,1))-1)),REPROFILE!$A$5:$W$4947,23,FALSE)),"",VLOOKUP((LEFT(F5,(FIND("_",F5,1))-1)),REPROFILE!$A$5:$W$4947,23,FALSE))</f>
        <v/>
      </c>
      <c r="G6" s="215"/>
      <c r="H6" s="24" t="str">
        <f>IF(ISERROR(VLOOKUP((LEFT(H5,(FIND("_",H5,1))-1)),REPROFILE!$A$5:$W$4947,23,FALSE)),"",VLOOKUP((LEFT(H5,(FIND("_",H5,1))-1)),REPROFILE!$A$5:$W$4947,23,FALSE))</f>
        <v/>
      </c>
      <c r="I6" s="22" t="str">
        <f>IF(ISERROR(VLOOKUP((LEFT(I5,(FIND("_",I5,1))-1)),REPROFILE!$A$5:$W$4947,23,FALSE)),"",VLOOKUP((LEFT(I5,(FIND("_",I5,1))-1)),REPROFILE!$A$5:$W$4947,23,FALSE))</f>
        <v/>
      </c>
      <c r="J6" s="22" t="str">
        <f>IF(ISERROR(VLOOKUP((LEFT(J5,(FIND("_",J5,1))-1)),REPROFILE!$A$5:$W$4947,23,FALSE)),"",VLOOKUP((LEFT(J5,(FIND("_",J5,1))-1)),REPROFILE!$A$5:$W$4947,23,FALSE))</f>
        <v/>
      </c>
      <c r="K6" s="22" t="str">
        <f>IF(ISERROR(VLOOKUP((LEFT(K5,(FIND("_",K5,1))-1)),REPROFILE!$A$5:$W$4947,23,FALSE)),"",VLOOKUP((LEFT(K5,(FIND("_",K5,1))-1)),REPROFILE!$A$5:$W$4947,23,FALSE))</f>
        <v/>
      </c>
      <c r="L6" s="23" t="str">
        <f>IF(ISERROR(VLOOKUP((LEFT(L5,(FIND("_",L5,1))-1)),REPROFILE!$A$5:$W$4947,23,FALSE)),"",VLOOKUP((LEFT(L5,(FIND("_",L5,1))-1)),REPROFILE!$A$5:$W$4947,23,FALSE))</f>
        <v/>
      </c>
    </row>
    <row r="7" spans="2:12" ht="15.75" thickTop="1" x14ac:dyDescent="0.25">
      <c r="B7" s="30" t="str">
        <f>$C$1&amp;"4D01"</f>
        <v>21A4D01</v>
      </c>
      <c r="C7" s="28" t="str">
        <f>$C$1&amp;"4D02"</f>
        <v>21A4D02</v>
      </c>
      <c r="D7" s="28" t="str">
        <f>$C$1&amp;"4D03"</f>
        <v>21A4D03</v>
      </c>
      <c r="E7" s="28" t="str">
        <f>$C$1&amp;"4D04"</f>
        <v>21A4D04</v>
      </c>
      <c r="F7" s="29" t="str">
        <f>$C$1&amp;"4D05"</f>
        <v>21A4D05</v>
      </c>
      <c r="G7" s="215"/>
      <c r="H7" s="30" t="str">
        <f>$C$1&amp;"5D01"</f>
        <v>21A5D01</v>
      </c>
      <c r="I7" s="28" t="str">
        <f>$C$1&amp;"5D02"</f>
        <v>21A5D02</v>
      </c>
      <c r="J7" s="28" t="str">
        <f>$C$1&amp;"5D03"</f>
        <v>21A5D03</v>
      </c>
      <c r="K7" s="28" t="str">
        <f>$C$1&amp;"5D04"</f>
        <v>21A5D04</v>
      </c>
      <c r="L7" s="29" t="str">
        <f>$C$1&amp;"5D05"</f>
        <v>21A5D05</v>
      </c>
    </row>
    <row r="8" spans="2:12" ht="15" hidden="1" customHeight="1" x14ac:dyDescent="0.25">
      <c r="B8" s="37">
        <f>IF((B9)="",A8-1,RIGHT(B9))</f>
        <v>-1</v>
      </c>
      <c r="C8" s="13">
        <f>IF((C9)="",B8-1,RIGHT(C9))</f>
        <v>-2</v>
      </c>
      <c r="D8" s="13">
        <f>IF((D9)="",C8-1,RIGHT(D9))</f>
        <v>-3</v>
      </c>
      <c r="E8" s="13">
        <f>IF((E9)="",D8-1,RIGHT(E9))</f>
        <v>-4</v>
      </c>
      <c r="F8" s="14">
        <f>IF((F9)="",E8-1,RIGHT(F9))</f>
        <v>-5</v>
      </c>
      <c r="G8" s="215"/>
      <c r="H8" s="37">
        <f>IF((H9)="",G8-1,RIGHT(H9))</f>
        <v>-1</v>
      </c>
      <c r="I8" s="13">
        <f>IF((I9)="",H8-1,RIGHT(I9))</f>
        <v>-2</v>
      </c>
      <c r="J8" s="13">
        <f>IF((J9)="",I8-1,RIGHT(J9))</f>
        <v>-3</v>
      </c>
      <c r="K8" s="13">
        <f>IF((K9)="",J8-1,RIGHT(K9))</f>
        <v>-4</v>
      </c>
      <c r="L8" s="14">
        <f>IF((L9)="",K8-1,RIGHT(L9))</f>
        <v>-5</v>
      </c>
    </row>
    <row r="9" spans="2:12" x14ac:dyDescent="0.25">
      <c r="B9" s="19" t="str">
        <f>IF(ISNA(VLOOKUP(B7,REPROFILE!$G$1:$AB$4995,20,FALSE)),"",VLOOKUP(B7,REPROFILE!$G$1:$AB$4995,20,FALSE)&amp;"_L:"&amp;VLOOKUP(B7,REPROFILE!$G$1:$AB$4995,21,FALSE))</f>
        <v/>
      </c>
      <c r="C9" s="17" t="str">
        <f>IF(ISNA(VLOOKUP(C7,REPROFILE!$G$1:$AB$4995,20,FALSE)),"",VLOOKUP(C7,REPROFILE!$G$1:$AB$4995,20,FALSE)&amp;"_L:"&amp;VLOOKUP(C7,REPROFILE!$G$1:$AB$4995,21,FALSE))</f>
        <v/>
      </c>
      <c r="D9" s="17" t="str">
        <f>IF(ISNA(VLOOKUP(D7,REPROFILE!$G$1:$AB$4995,20,FALSE)),"",VLOOKUP(D7,REPROFILE!$G$1:$AB$4995,20,FALSE)&amp;"_L:"&amp;VLOOKUP(D7,REPROFILE!$G$1:$AB$4995,21,FALSE))</f>
        <v/>
      </c>
      <c r="E9" s="17" t="str">
        <f>IF(ISNA(VLOOKUP(E7,REPROFILE!$G$1:$AB$4995,20,FALSE)),"",VLOOKUP(E7,REPROFILE!$G$1:$AB$4995,20,FALSE)&amp;"_L:"&amp;VLOOKUP(E7,REPROFILE!$G$1:$AB$4995,21,FALSE))</f>
        <v/>
      </c>
      <c r="F9" s="18" t="str">
        <f>IF(ISNA(VLOOKUP(F7,REPROFILE!$G$1:$AB$4995,20,FALSE)),"",VLOOKUP(F7,REPROFILE!$G$1:$AB$4995,20,FALSE)&amp;"_L:"&amp;VLOOKUP(F7,REPROFILE!$G$1:$AB$4995,21,FALSE))</f>
        <v/>
      </c>
      <c r="G9" s="215"/>
      <c r="H9" s="19" t="str">
        <f>IF(ISNA(VLOOKUP(H7,REPROFILE!$G$1:$AB$4995,20,FALSE)),"",VLOOKUP(H7,REPROFILE!$G$1:$AB$4995,20,FALSE)&amp;"_L:"&amp;VLOOKUP(H7,REPROFILE!$G$1:$AB$4995,21,FALSE))</f>
        <v/>
      </c>
      <c r="I9" s="17" t="str">
        <f>IF(ISNA(VLOOKUP(I7,REPROFILE!$G$1:$AB$4995,20,FALSE)),"",VLOOKUP(I7,REPROFILE!$G$1:$AB$4995,20,FALSE)&amp;"_L:"&amp;VLOOKUP(I7,REPROFILE!$G$1:$AB$4995,21,FALSE))</f>
        <v/>
      </c>
      <c r="J9" s="17" t="str">
        <f>IF(ISNA(VLOOKUP(J7,REPROFILE!$G$1:$AB$4995,20,FALSE)),"",VLOOKUP(J7,REPROFILE!$G$1:$AB$4995,20,FALSE)&amp;"_L:"&amp;VLOOKUP(J7,REPROFILE!$G$1:$AB$4995,21,FALSE))</f>
        <v/>
      </c>
      <c r="K9" s="17" t="str">
        <f>IF(ISNA(VLOOKUP(K7,REPROFILE!$G$1:$AB$4995,20,FALSE)),"",VLOOKUP(K7,REPROFILE!$G$1:$AB$4995,20,FALSE)&amp;"_L:"&amp;VLOOKUP(K7,REPROFILE!$G$1:$AB$4995,21,FALSE))</f>
        <v/>
      </c>
      <c r="L9" s="18" t="str">
        <f>IF(ISNA(VLOOKUP(L7,REPROFILE!$G$1:$AB$4995,20,FALSE)),"",VLOOKUP(L7,REPROFILE!$G$1:$AB$4995,20,FALSE)&amp;"_L:"&amp;VLOOKUP(L7,REPROFILE!$G$1:$AB$4995,21,FALSE))</f>
        <v/>
      </c>
    </row>
    <row r="10" spans="2:12" ht="15.75" thickBot="1" x14ac:dyDescent="0.3">
      <c r="B10" s="24" t="str">
        <f>IF(ISERROR(VLOOKUP((LEFT(B9,(FIND("_",B9,1))-1)),REPROFILE!$A$5:$W$4947,23,FALSE)),"",VLOOKUP((LEFT(B9,(FIND("_",B9,1))-1)),REPROFILE!$A$5:$W$4947,23,FALSE))</f>
        <v/>
      </c>
      <c r="C10" s="22" t="str">
        <f>IF(ISERROR(VLOOKUP((LEFT(C9,(FIND("_",C9,1))-1)),REPROFILE!$A$5:$W$4947,23,FALSE)),"",VLOOKUP((LEFT(C9,(FIND("_",C9,1))-1)),REPROFILE!$A$5:$W$4947,23,FALSE))</f>
        <v/>
      </c>
      <c r="D10" s="22" t="str">
        <f>IF(ISERROR(VLOOKUP((LEFT(D9,(FIND("_",D9,1))-1)),REPROFILE!$A$5:$W$4947,23,FALSE)),"",VLOOKUP((LEFT(D9,(FIND("_",D9,1))-1)),REPROFILE!$A$5:$W$4947,23,FALSE))</f>
        <v/>
      </c>
      <c r="E10" s="22" t="str">
        <f>IF(ISERROR(VLOOKUP((LEFT(E9,(FIND("_",E9,1))-1)),REPROFILE!$A$5:$W$4947,23,FALSE)),"",VLOOKUP((LEFT(E9,(FIND("_",E9,1))-1)),REPROFILE!$A$5:$W$4947,23,FALSE))</f>
        <v/>
      </c>
      <c r="F10" s="23" t="str">
        <f>IF(ISERROR(VLOOKUP((LEFT(F9,(FIND("_",F9,1))-1)),REPROFILE!$A$5:$W$4947,23,FALSE)),"",VLOOKUP((LEFT(F9,(FIND("_",F9,1))-1)),REPROFILE!$A$5:$W$4947,23,FALSE))</f>
        <v/>
      </c>
      <c r="G10" s="215"/>
      <c r="H10" s="24" t="str">
        <f>IF(ISERROR(VLOOKUP((LEFT(H9,(FIND("_",H9,1))-1)),REPROFILE!$A$5:$W$4947,23,FALSE)),"",VLOOKUP((LEFT(H9,(FIND("_",H9,1))-1)),REPROFILE!$A$5:$W$4947,23,FALSE))</f>
        <v/>
      </c>
      <c r="I10" s="22" t="str">
        <f>IF(ISERROR(VLOOKUP((LEFT(I9,(FIND("_",I9,1))-1)),REPROFILE!$A$5:$W$4947,23,FALSE)),"",VLOOKUP((LEFT(I9,(FIND("_",I9,1))-1)),REPROFILE!$A$5:$W$4947,23,FALSE))</f>
        <v/>
      </c>
      <c r="J10" s="22" t="str">
        <f>IF(ISERROR(VLOOKUP((LEFT(J9,(FIND("_",J9,1))-1)),REPROFILE!$A$5:$W$4947,23,FALSE)),"",VLOOKUP((LEFT(J9,(FIND("_",J9,1))-1)),REPROFILE!$A$5:$W$4947,23,FALSE))</f>
        <v/>
      </c>
      <c r="K10" s="22" t="str">
        <f>IF(ISERROR(VLOOKUP((LEFT(K9,(FIND("_",K9,1))-1)),REPROFILE!$A$5:$W$4947,23,FALSE)),"",VLOOKUP((LEFT(K9,(FIND("_",K9,1))-1)),REPROFILE!$A$5:$W$4947,23,FALSE))</f>
        <v/>
      </c>
      <c r="L10" s="23" t="str">
        <f>IF(ISERROR(VLOOKUP((LEFT(L9,(FIND("_",L9,1))-1)),REPROFILE!$A$5:$W$4947,23,FALSE)),"",VLOOKUP((LEFT(L9,(FIND("_",L9,1))-1)),REPROFILE!$A$5:$W$4947,23,FALSE))</f>
        <v/>
      </c>
    </row>
    <row r="11" spans="2:12" ht="15.75" thickTop="1" x14ac:dyDescent="0.25">
      <c r="B11" s="30" t="str">
        <f>$C$1&amp;"4C01"</f>
        <v>21A4C01</v>
      </c>
      <c r="C11" s="28" t="str">
        <f>$C$1&amp;"4C02"</f>
        <v>21A4C02</v>
      </c>
      <c r="D11" s="28" t="str">
        <f>$C$1&amp;"4C03"</f>
        <v>21A4C03</v>
      </c>
      <c r="E11" s="28" t="str">
        <f>$C$1&amp;"4C04"</f>
        <v>21A4C04</v>
      </c>
      <c r="F11" s="29" t="str">
        <f>$C$1&amp;"4C05"</f>
        <v>21A4C05</v>
      </c>
      <c r="G11" s="215"/>
      <c r="H11" s="30" t="str">
        <f>$C$1&amp;"5C01"</f>
        <v>21A5C01</v>
      </c>
      <c r="I11" s="28" t="str">
        <f>$C$1&amp;"5C02"</f>
        <v>21A5C02</v>
      </c>
      <c r="J11" s="28" t="str">
        <f>$C$1&amp;"5C03"</f>
        <v>21A5C03</v>
      </c>
      <c r="K11" s="28" t="str">
        <f>$C$1&amp;"5C04"</f>
        <v>21A5C04</v>
      </c>
      <c r="L11" s="29" t="str">
        <f>$C$1&amp;"5C05"</f>
        <v>21A5C05</v>
      </c>
    </row>
    <row r="12" spans="2:12" ht="15" hidden="1" customHeight="1" x14ac:dyDescent="0.25">
      <c r="B12" s="37">
        <f>IF((B13)="",A12-1,RIGHT(B13))</f>
        <v>-1</v>
      </c>
      <c r="C12" s="13">
        <f>IF((C13)="",B12-1,RIGHT(C13))</f>
        <v>-2</v>
      </c>
      <c r="D12" s="13">
        <f>IF((D13)="",C12-1,RIGHT(D13))</f>
        <v>-3</v>
      </c>
      <c r="E12" s="13">
        <f>IF((E13)="",D12-1,RIGHT(E13))</f>
        <v>-4</v>
      </c>
      <c r="F12" s="14">
        <f>IF((F13)="",E12-1,RIGHT(F13))</f>
        <v>-5</v>
      </c>
      <c r="G12" s="215"/>
      <c r="H12" s="37">
        <f>IF((H13)="",G12-1,RIGHT(H13))</f>
        <v>-1</v>
      </c>
      <c r="I12" s="13">
        <f>IF((I13)="",H12-1,RIGHT(I13))</f>
        <v>-2</v>
      </c>
      <c r="J12" s="13">
        <f>IF((J13)="",I12-1,RIGHT(J13))</f>
        <v>-3</v>
      </c>
      <c r="K12" s="13">
        <f>IF((K13)="",J12-1,RIGHT(K13))</f>
        <v>-4</v>
      </c>
      <c r="L12" s="14">
        <f>IF((L13)="",K12-1,RIGHT(L13))</f>
        <v>-5</v>
      </c>
    </row>
    <row r="13" spans="2:12" x14ac:dyDescent="0.25">
      <c r="B13" s="19" t="str">
        <f>IF(ISNA(VLOOKUP(B11,REPROFILE!$G$1:$AB$4995,20,FALSE)),"",VLOOKUP(B11,REPROFILE!$G$1:$AB$4995,20,FALSE)&amp;"_L:"&amp;VLOOKUP(B11,REPROFILE!$G$1:$AB$4995,21,FALSE))</f>
        <v/>
      </c>
      <c r="C13" s="17" t="str">
        <f>IF(ISNA(VLOOKUP(C11,REPROFILE!$G$1:$AB$4995,20,FALSE)),"",VLOOKUP(C11,REPROFILE!$G$1:$AB$4995,20,FALSE)&amp;"_L:"&amp;VLOOKUP(C11,REPROFILE!$G$1:$AB$4995,21,FALSE))</f>
        <v/>
      </c>
      <c r="D13" s="17" t="str">
        <f>IF(ISNA(VLOOKUP(D11,REPROFILE!$G$1:$AB$4995,20,FALSE)),"",VLOOKUP(D11,REPROFILE!$G$1:$AB$4995,20,FALSE)&amp;"_L:"&amp;VLOOKUP(D11,REPROFILE!$G$1:$AB$4995,21,FALSE))</f>
        <v/>
      </c>
      <c r="E13" s="17" t="str">
        <f>IF(ISNA(VLOOKUP(E11,REPROFILE!$G$1:$AB$4995,20,FALSE)),"",VLOOKUP(E11,REPROFILE!$G$1:$AB$4995,20,FALSE)&amp;"_L:"&amp;VLOOKUP(E11,REPROFILE!$G$1:$AB$4995,21,FALSE))</f>
        <v/>
      </c>
      <c r="F13" s="18" t="str">
        <f>IF(ISNA(VLOOKUP(F11,REPROFILE!$G$1:$AB$4995,20,FALSE)),"",VLOOKUP(F11,REPROFILE!$G$1:$AB$4995,20,FALSE)&amp;"_L:"&amp;VLOOKUP(F11,REPROFILE!$G$1:$AB$4995,21,FALSE))</f>
        <v/>
      </c>
      <c r="G13" s="215"/>
      <c r="H13" s="19" t="str">
        <f>IF(ISNA(VLOOKUP(H11,REPROFILE!$G$1:$AB$4995,20,FALSE)),"",VLOOKUP(H11,REPROFILE!$G$1:$AB$4995,20,FALSE)&amp;"_L:"&amp;VLOOKUP(H11,REPROFILE!$G$1:$AB$4995,21,FALSE))</f>
        <v/>
      </c>
      <c r="I13" s="17" t="str">
        <f>IF(ISNA(VLOOKUP(I11,REPROFILE!$G$1:$AB$4995,20,FALSE)),"",VLOOKUP(I11,REPROFILE!$G$1:$AB$4995,20,FALSE)&amp;"_L:"&amp;VLOOKUP(I11,REPROFILE!$G$1:$AB$4995,21,FALSE))</f>
        <v/>
      </c>
      <c r="J13" s="17" t="str">
        <f>IF(ISNA(VLOOKUP(J11,REPROFILE!$G$1:$AB$4995,20,FALSE)),"",VLOOKUP(J11,REPROFILE!$G$1:$AB$4995,20,FALSE)&amp;"_L:"&amp;VLOOKUP(J11,REPROFILE!$G$1:$AB$4995,21,FALSE))</f>
        <v/>
      </c>
      <c r="K13" s="17" t="str">
        <f>IF(ISNA(VLOOKUP(K11,REPROFILE!$G$1:$AB$4995,20,FALSE)),"",VLOOKUP(K11,REPROFILE!$G$1:$AB$4995,20,FALSE)&amp;"_L:"&amp;VLOOKUP(K11,REPROFILE!$G$1:$AB$4995,21,FALSE))</f>
        <v/>
      </c>
      <c r="L13" s="18" t="str">
        <f>IF(ISNA(VLOOKUP(L11,REPROFILE!$G$1:$AB$4995,20,FALSE)),"",VLOOKUP(L11,REPROFILE!$G$1:$AB$4995,20,FALSE)&amp;"_L:"&amp;VLOOKUP(L11,REPROFILE!$G$1:$AB$4995,21,FALSE))</f>
        <v/>
      </c>
    </row>
    <row r="14" spans="2:12" ht="15.75" thickBot="1" x14ac:dyDescent="0.3">
      <c r="B14" s="24" t="str">
        <f>IF(ISERROR(VLOOKUP((LEFT(B13,(FIND("_",B13,1))-1)),REPROFILE!$A$5:$W$4947,23,FALSE)),"",VLOOKUP((LEFT(B13,(FIND("_",B13,1))-1)),REPROFILE!$A$5:$W$4947,23,FALSE))</f>
        <v/>
      </c>
      <c r="C14" s="22" t="str">
        <f>IF(ISERROR(VLOOKUP((LEFT(C13,(FIND("_",C13,1))-1)),REPROFILE!$A$5:$W$4947,23,FALSE)),"",VLOOKUP((LEFT(C13,(FIND("_",C13,1))-1)),REPROFILE!$A$5:$W$4947,23,FALSE))</f>
        <v/>
      </c>
      <c r="D14" s="22" t="str">
        <f>IF(ISERROR(VLOOKUP((LEFT(D13,(FIND("_",D13,1))-1)),REPROFILE!$A$5:$W$4947,23,FALSE)),"",VLOOKUP((LEFT(D13,(FIND("_",D13,1))-1)),REPROFILE!$A$5:$W$4947,23,FALSE))</f>
        <v/>
      </c>
      <c r="E14" s="22" t="str">
        <f>IF(ISERROR(VLOOKUP((LEFT(E13,(FIND("_",E13,1))-1)),REPROFILE!$A$5:$W$4947,23,FALSE)),"",VLOOKUP((LEFT(E13,(FIND("_",E13,1))-1)),REPROFILE!$A$5:$W$4947,23,FALSE))</f>
        <v/>
      </c>
      <c r="F14" s="23" t="str">
        <f>IF(ISERROR(VLOOKUP((LEFT(F13,(FIND("_",F13,1))-1)),REPROFILE!$A$5:$W$4947,23,FALSE)),"",VLOOKUP((LEFT(F13,(FIND("_",F13,1))-1)),REPROFILE!$A$5:$W$4947,23,FALSE))</f>
        <v/>
      </c>
      <c r="G14" s="215"/>
      <c r="H14" s="24" t="str">
        <f>IF(ISERROR(VLOOKUP((LEFT(H13,(FIND("_",H13,1))-1)),REPROFILE!$A$5:$W$4947,23,FALSE)),"",VLOOKUP((LEFT(H13,(FIND("_",H13,1))-1)),REPROFILE!$A$5:$W$4947,23,FALSE))</f>
        <v/>
      </c>
      <c r="I14" s="22" t="str">
        <f>IF(ISERROR(VLOOKUP((LEFT(I13,(FIND("_",I13,1))-1)),REPROFILE!$A$5:$W$4947,23,FALSE)),"",VLOOKUP((LEFT(I13,(FIND("_",I13,1))-1)),REPROFILE!$A$5:$W$4947,23,FALSE))</f>
        <v/>
      </c>
      <c r="J14" s="22" t="str">
        <f>IF(ISERROR(VLOOKUP((LEFT(J13,(FIND("_",J13,1))-1)),REPROFILE!$A$5:$W$4947,23,FALSE)),"",VLOOKUP((LEFT(J13,(FIND("_",J13,1))-1)),REPROFILE!$A$5:$W$4947,23,FALSE))</f>
        <v/>
      </c>
      <c r="K14" s="22" t="str">
        <f>IF(ISERROR(VLOOKUP((LEFT(K13,(FIND("_",K13,1))-1)),REPROFILE!$A$5:$W$4947,23,FALSE)),"",VLOOKUP((LEFT(K13,(FIND("_",K13,1))-1)),REPROFILE!$A$5:$W$4947,23,FALSE))</f>
        <v/>
      </c>
      <c r="L14" s="23" t="str">
        <f>IF(ISERROR(VLOOKUP((LEFT(L13,(FIND("_",L13,1))-1)),REPROFILE!$A$5:$W$4947,23,FALSE)),"",VLOOKUP((LEFT(L13,(FIND("_",L13,1))-1)),REPROFILE!$A$5:$W$4947,23,FALSE))</f>
        <v/>
      </c>
    </row>
    <row r="15" spans="2:12" ht="15.75" thickTop="1" x14ac:dyDescent="0.25">
      <c r="B15" s="30" t="str">
        <f>$C$1&amp;"4B01"</f>
        <v>21A4B01</v>
      </c>
      <c r="C15" s="28" t="str">
        <f>$C$1&amp;"4B02"</f>
        <v>21A4B02</v>
      </c>
      <c r="D15" s="28" t="str">
        <f>$C$1&amp;"4B03"</f>
        <v>21A4B03</v>
      </c>
      <c r="E15" s="28" t="str">
        <f>$C$1&amp;"4B04"</f>
        <v>21A4B04</v>
      </c>
      <c r="F15" s="29" t="str">
        <f>$C$1&amp;"4B05"</f>
        <v>21A4B05</v>
      </c>
      <c r="G15" s="215"/>
      <c r="H15" s="30" t="str">
        <f>$C$1&amp;"5B01"</f>
        <v>21A5B01</v>
      </c>
      <c r="I15" s="28" t="str">
        <f>$C$1&amp;"5B02"</f>
        <v>21A5B02</v>
      </c>
      <c r="J15" s="28" t="str">
        <f>$C$1&amp;"5B03"</f>
        <v>21A5B03</v>
      </c>
      <c r="K15" s="28" t="str">
        <f>$C$1&amp;"5B04"</f>
        <v>21A5B04</v>
      </c>
      <c r="L15" s="29" t="str">
        <f>$C$1&amp;"5B05"</f>
        <v>21A5B05</v>
      </c>
    </row>
    <row r="16" spans="2:12" ht="15" hidden="1" customHeight="1" x14ac:dyDescent="0.25">
      <c r="B16" s="37">
        <f>IF((B17)="",A16-1,RIGHT(B17))</f>
        <v>-1</v>
      </c>
      <c r="C16" s="13">
        <f>IF((C17)="",B16-1,RIGHT(C17))</f>
        <v>-2</v>
      </c>
      <c r="D16" s="13">
        <f>IF((D17)="",C16-1,RIGHT(D17))</f>
        <v>-3</v>
      </c>
      <c r="E16" s="13">
        <f>IF((E17)="",D16-1,RIGHT(E17))</f>
        <v>-4</v>
      </c>
      <c r="F16" s="14">
        <f>IF((F17)="",E16-1,RIGHT(F17))</f>
        <v>-5</v>
      </c>
      <c r="G16" s="215"/>
      <c r="H16" s="37">
        <f>IF((H17)="",G16-1,RIGHT(H17))</f>
        <v>-1</v>
      </c>
      <c r="I16" s="13">
        <f>IF((I17)="",H16-1,RIGHT(I17))</f>
        <v>-2</v>
      </c>
      <c r="J16" s="13">
        <f>IF((J17)="",I16-1,RIGHT(J17))</f>
        <v>-3</v>
      </c>
      <c r="K16" s="13">
        <f>IF((K17)="",J16-1,RIGHT(K17))</f>
        <v>-4</v>
      </c>
      <c r="L16" s="14">
        <f>IF((L17)="",K16-1,RIGHT(L17))</f>
        <v>-5</v>
      </c>
    </row>
    <row r="17" spans="2:12" x14ac:dyDescent="0.25">
      <c r="B17" s="19" t="str">
        <f>IF(ISNA(VLOOKUP(B15,REPROFILE!$G$1:$AB$4995,20,FALSE)),"",VLOOKUP(B15,REPROFILE!$G$1:$AB$4995,20,FALSE)&amp;"_L:"&amp;VLOOKUP(B15,REPROFILE!$G$1:$AB$4995,21,FALSE))</f>
        <v/>
      </c>
      <c r="C17" s="17" t="str">
        <f>IF(ISNA(VLOOKUP(C15,REPROFILE!$G$1:$AB$4995,20,FALSE)),"",VLOOKUP(C15,REPROFILE!$G$1:$AB$4995,20,FALSE)&amp;"_L:"&amp;VLOOKUP(C15,REPROFILE!$G$1:$AB$4995,21,FALSE))</f>
        <v/>
      </c>
      <c r="D17" s="17" t="str">
        <f>IF(ISNA(VLOOKUP(D15,REPROFILE!$G$1:$AB$4995,20,FALSE)),"",VLOOKUP(D15,REPROFILE!$G$1:$AB$4995,20,FALSE)&amp;"_L:"&amp;VLOOKUP(D15,REPROFILE!$G$1:$AB$4995,21,FALSE))</f>
        <v/>
      </c>
      <c r="E17" s="17" t="str">
        <f>IF(ISNA(VLOOKUP(E15,REPROFILE!$G$1:$AB$4995,20,FALSE)),"",VLOOKUP(E15,REPROFILE!$G$1:$AB$4995,20,FALSE)&amp;"_L:"&amp;VLOOKUP(E15,REPROFILE!$G$1:$AB$4995,21,FALSE))</f>
        <v/>
      </c>
      <c r="F17" s="18" t="str">
        <f>IF(ISNA(VLOOKUP(F15,REPROFILE!$G$1:$AB$4995,20,FALSE)),"",VLOOKUP(F15,REPROFILE!$G$1:$AB$4995,20,FALSE)&amp;"_L:"&amp;VLOOKUP(F15,REPROFILE!$G$1:$AB$4995,21,FALSE))</f>
        <v/>
      </c>
      <c r="G17" s="215"/>
      <c r="H17" s="19" t="str">
        <f>IF(ISNA(VLOOKUP(H15,REPROFILE!$G$1:$AB$4995,20,FALSE)),"",VLOOKUP(H15,REPROFILE!$G$1:$AB$4995,20,FALSE)&amp;"_L:"&amp;VLOOKUP(H15,REPROFILE!$G$1:$AB$4995,21,FALSE))</f>
        <v/>
      </c>
      <c r="I17" s="17" t="str">
        <f>IF(ISNA(VLOOKUP(I15,REPROFILE!$G$1:$AB$4995,20,FALSE)),"",VLOOKUP(I15,REPROFILE!$G$1:$AB$4995,20,FALSE)&amp;"_L:"&amp;VLOOKUP(I15,REPROFILE!$G$1:$AB$4995,21,FALSE))</f>
        <v/>
      </c>
      <c r="J17" s="17" t="str">
        <f>IF(ISNA(VLOOKUP(J15,REPROFILE!$G$1:$AB$4995,20,FALSE)),"",VLOOKUP(J15,REPROFILE!$G$1:$AB$4995,20,FALSE)&amp;"_L:"&amp;VLOOKUP(J15,REPROFILE!$G$1:$AB$4995,21,FALSE))</f>
        <v/>
      </c>
      <c r="K17" s="17" t="str">
        <f>IF(ISNA(VLOOKUP(K15,REPROFILE!$G$1:$AB$4995,20,FALSE)),"",VLOOKUP(K15,REPROFILE!$G$1:$AB$4995,20,FALSE)&amp;"_L:"&amp;VLOOKUP(K15,REPROFILE!$G$1:$AB$4995,21,FALSE))</f>
        <v/>
      </c>
      <c r="L17" s="18" t="str">
        <f>IF(ISNA(VLOOKUP(L15,REPROFILE!$G$1:$AB$4995,20,FALSE)),"",VLOOKUP(L15,REPROFILE!$G$1:$AB$4995,20,FALSE)&amp;"_L:"&amp;VLOOKUP(L15,REPROFILE!$G$1:$AB$4995,21,FALSE))</f>
        <v/>
      </c>
    </row>
    <row r="18" spans="2:12" ht="15.75" thickBot="1" x14ac:dyDescent="0.3">
      <c r="B18" s="24" t="str">
        <f>IF(ISERROR(VLOOKUP((LEFT(B17,(FIND("_",B17,1))-1)),REPROFILE!$A$5:$W$4947,23,FALSE)),"",VLOOKUP((LEFT(B17,(FIND("_",B17,1))-1)),REPROFILE!$A$5:$W$4947,23,FALSE))</f>
        <v/>
      </c>
      <c r="C18" s="22" t="str">
        <f>IF(ISERROR(VLOOKUP((LEFT(C17,(FIND("_",C17,1))-1)),REPROFILE!$A$5:$W$4947,23,FALSE)),"",VLOOKUP((LEFT(C17,(FIND("_",C17,1))-1)),REPROFILE!$A$5:$W$4947,23,FALSE))</f>
        <v/>
      </c>
      <c r="D18" s="22" t="str">
        <f>IF(ISERROR(VLOOKUP((LEFT(D17,(FIND("_",D17,1))-1)),REPROFILE!$A$5:$W$4947,23,FALSE)),"",VLOOKUP((LEFT(D17,(FIND("_",D17,1))-1)),REPROFILE!$A$5:$W$4947,23,FALSE))</f>
        <v/>
      </c>
      <c r="E18" s="22" t="str">
        <f>IF(ISERROR(VLOOKUP((LEFT(E17,(FIND("_",E17,1))-1)),REPROFILE!$A$5:$W$4947,23,FALSE)),"",VLOOKUP((LEFT(E17,(FIND("_",E17,1))-1)),REPROFILE!$A$5:$W$4947,23,FALSE))</f>
        <v/>
      </c>
      <c r="F18" s="23" t="str">
        <f>IF(ISERROR(VLOOKUP((LEFT(F17,(FIND("_",F17,1))-1)),REPROFILE!$A$5:$W$4947,23,FALSE)),"",VLOOKUP((LEFT(F17,(FIND("_",F17,1))-1)),REPROFILE!$A$5:$W$4947,23,FALSE))</f>
        <v/>
      </c>
      <c r="G18" s="215"/>
      <c r="H18" s="24" t="str">
        <f>IF(ISERROR(VLOOKUP((LEFT(H17,(FIND("_",H17,1))-1)),REPROFILE!$A$5:$W$4947,23,FALSE)),"",VLOOKUP((LEFT(H17,(FIND("_",H17,1))-1)),REPROFILE!$A$5:$W$4947,23,FALSE))</f>
        <v/>
      </c>
      <c r="I18" s="22" t="str">
        <f>IF(ISERROR(VLOOKUP((LEFT(I17,(FIND("_",I17,1))-1)),REPROFILE!$A$5:$W$4947,23,FALSE)),"",VLOOKUP((LEFT(I17,(FIND("_",I17,1))-1)),REPROFILE!$A$5:$W$4947,23,FALSE))</f>
        <v/>
      </c>
      <c r="J18" s="22" t="str">
        <f>IF(ISERROR(VLOOKUP((LEFT(J17,(FIND("_",J17,1))-1)),REPROFILE!$A$5:$W$4947,23,FALSE)),"",VLOOKUP((LEFT(J17,(FIND("_",J17,1))-1)),REPROFILE!$A$5:$W$4947,23,FALSE))</f>
        <v/>
      </c>
      <c r="K18" s="22" t="str">
        <f>IF(ISERROR(VLOOKUP((LEFT(K17,(FIND("_",K17,1))-1)),REPROFILE!$A$5:$W$4947,23,FALSE)),"",VLOOKUP((LEFT(K17,(FIND("_",K17,1))-1)),REPROFILE!$A$5:$W$4947,23,FALSE))</f>
        <v/>
      </c>
      <c r="L18" s="23" t="str">
        <f>IF(ISERROR(VLOOKUP((LEFT(L17,(FIND("_",L17,1))-1)),REPROFILE!$A$5:$W$4947,23,FALSE)),"",VLOOKUP((LEFT(L17,(FIND("_",L17,1))-1)),REPROFILE!$A$5:$W$4947,23,FALSE))</f>
        <v/>
      </c>
    </row>
    <row r="19" spans="2:12" ht="15.75" thickTop="1" x14ac:dyDescent="0.25">
      <c r="B19" s="30" t="str">
        <f>$C$1&amp;"4A01"</f>
        <v>21A4A01</v>
      </c>
      <c r="C19" s="28" t="str">
        <f>$C$1&amp;"4A02"</f>
        <v>21A4A02</v>
      </c>
      <c r="D19" s="28" t="str">
        <f>$C$1&amp;"4A03"</f>
        <v>21A4A03</v>
      </c>
      <c r="E19" s="28" t="str">
        <f>$C$1&amp;"4A04"</f>
        <v>21A4A04</v>
      </c>
      <c r="F19" s="29" t="str">
        <f>$C$1&amp;"4A05"</f>
        <v>21A4A05</v>
      </c>
      <c r="G19" s="215"/>
      <c r="H19" s="30" t="str">
        <f>$C$1&amp;"5A01"</f>
        <v>21A5A01</v>
      </c>
      <c r="I19" s="28" t="str">
        <f>$C$1&amp;"5A02"</f>
        <v>21A5A02</v>
      </c>
      <c r="J19" s="28" t="str">
        <f>$C$1&amp;"5A03"</f>
        <v>21A5A03</v>
      </c>
      <c r="K19" s="28" t="str">
        <f>$C$1&amp;"5A04"</f>
        <v>21A5A04</v>
      </c>
      <c r="L19" s="29" t="str">
        <f>$C$1&amp;"5A05"</f>
        <v>21A5A05</v>
      </c>
    </row>
    <row r="20" spans="2:12" ht="15" hidden="1" customHeight="1" x14ac:dyDescent="0.25">
      <c r="B20" s="37">
        <f>IF((B21)="",A20-1,RIGHT(B21))</f>
        <v>-1</v>
      </c>
      <c r="C20" s="13">
        <f>IF((C21)="",B20-1,RIGHT(C21))</f>
        <v>-2</v>
      </c>
      <c r="D20" s="13">
        <f>IF((D21)="",C20-1,RIGHT(D21))</f>
        <v>-3</v>
      </c>
      <c r="E20" s="13">
        <f>IF((E21)="",D20-1,RIGHT(E21))</f>
        <v>-4</v>
      </c>
      <c r="F20" s="14">
        <f>IF((F21)="",E20-1,RIGHT(F21))</f>
        <v>-5</v>
      </c>
      <c r="G20" s="215"/>
      <c r="H20" s="37">
        <f>IF((H21)="",G20-1,RIGHT(H21))</f>
        <v>-1</v>
      </c>
      <c r="I20" s="13">
        <f>IF((I21)="",H20-1,RIGHT(I21))</f>
        <v>-2</v>
      </c>
      <c r="J20" s="13">
        <f>IF((J21)="",I20-1,RIGHT(J21))</f>
        <v>-3</v>
      </c>
      <c r="K20" s="13">
        <f>IF((K21)="",J20-1,RIGHT(K21))</f>
        <v>-4</v>
      </c>
      <c r="L20" s="14">
        <f>IF((L21)="",K20-1,RIGHT(L21))</f>
        <v>-5</v>
      </c>
    </row>
    <row r="21" spans="2:12" x14ac:dyDescent="0.25">
      <c r="B21" s="19" t="str">
        <f>IF(ISNA(VLOOKUP(B19,REPROFILE!$G$1:$AB$4995,20,FALSE)),"",VLOOKUP(B19,REPROFILE!$G$1:$AB$4995,20,FALSE)&amp;"_L:"&amp;VLOOKUP(B19,REPROFILE!$G$1:$AB$4995,21,FALSE))</f>
        <v/>
      </c>
      <c r="C21" s="17" t="str">
        <f>IF(ISNA(VLOOKUP(C19,REPROFILE!$G$1:$AB$4995,20,FALSE)),"",VLOOKUP(C19,REPROFILE!$G$1:$AB$4995,20,FALSE)&amp;"_L:"&amp;VLOOKUP(C19,REPROFILE!$G$1:$AB$4995,21,FALSE))</f>
        <v/>
      </c>
      <c r="D21" s="17" t="str">
        <f>IF(ISNA(VLOOKUP(D19,REPROFILE!$G$1:$AB$4995,20,FALSE)),"",VLOOKUP(D19,REPROFILE!$G$1:$AB$4995,20,FALSE)&amp;"_L:"&amp;VLOOKUP(D19,REPROFILE!$G$1:$AB$4995,21,FALSE))</f>
        <v/>
      </c>
      <c r="E21" s="17" t="str">
        <f>IF(ISNA(VLOOKUP(E19,REPROFILE!$G$1:$AB$4995,20,FALSE)),"",VLOOKUP(E19,REPROFILE!$G$1:$AB$4995,20,FALSE)&amp;"_L:"&amp;VLOOKUP(E19,REPROFILE!$G$1:$AB$4995,21,FALSE))</f>
        <v/>
      </c>
      <c r="F21" s="18" t="str">
        <f>IF(ISNA(VLOOKUP(F19,REPROFILE!$G$1:$AB$4995,20,FALSE)),"",VLOOKUP(F19,REPROFILE!$G$1:$AB$4995,20,FALSE)&amp;"_L:"&amp;VLOOKUP(F19,REPROFILE!$G$1:$AB$4995,21,FALSE))</f>
        <v/>
      </c>
      <c r="G21" s="215"/>
      <c r="H21" s="19" t="str">
        <f>IF(ISNA(VLOOKUP(H19,REPROFILE!$G$1:$AB$4995,20,FALSE)),"",VLOOKUP(H19,REPROFILE!$G$1:$AB$4995,20,FALSE)&amp;"_L:"&amp;VLOOKUP(H19,REPROFILE!$G$1:$AB$4995,21,FALSE))</f>
        <v/>
      </c>
      <c r="I21" s="17" t="str">
        <f>IF(ISNA(VLOOKUP(I19,REPROFILE!$G$1:$AB$4995,20,FALSE)),"",VLOOKUP(I19,REPROFILE!$G$1:$AB$4995,20,FALSE)&amp;"_L:"&amp;VLOOKUP(I19,REPROFILE!$G$1:$AB$4995,21,FALSE))</f>
        <v/>
      </c>
      <c r="J21" s="17" t="str">
        <f>IF(ISNA(VLOOKUP(J19,REPROFILE!$G$1:$AB$4995,20,FALSE)),"",VLOOKUP(J19,REPROFILE!$G$1:$AB$4995,20,FALSE)&amp;"_L:"&amp;VLOOKUP(J19,REPROFILE!$G$1:$AB$4995,21,FALSE))</f>
        <v/>
      </c>
      <c r="K21" s="17" t="str">
        <f>IF(ISNA(VLOOKUP(K19,REPROFILE!$G$1:$AB$4995,20,FALSE)),"",VLOOKUP(K19,REPROFILE!$G$1:$AB$4995,20,FALSE)&amp;"_L:"&amp;VLOOKUP(K19,REPROFILE!$G$1:$AB$4995,21,FALSE))</f>
        <v/>
      </c>
      <c r="L21" s="18" t="str">
        <f>IF(ISNA(VLOOKUP(L19,REPROFILE!$G$1:$AB$4995,20,FALSE)),"",VLOOKUP(L19,REPROFILE!$G$1:$AB$4995,20,FALSE)&amp;"_L:"&amp;VLOOKUP(L19,REPROFILE!$G$1:$AB$4995,21,FALSE))</f>
        <v/>
      </c>
    </row>
    <row r="22" spans="2:12" ht="15.75" thickBot="1" x14ac:dyDescent="0.3">
      <c r="B22" s="24" t="str">
        <f>IF(ISERROR(VLOOKUP((LEFT(B21,(FIND("_",B21,1))-1)),REPROFILE!$A$5:$W$4947,23,FALSE)),"",VLOOKUP((LEFT(B21,(FIND("_",B21,1))-1)),REPROFILE!$A$5:$W$4947,23,FALSE))</f>
        <v/>
      </c>
      <c r="C22" s="22" t="str">
        <f>IF(ISERROR(VLOOKUP((LEFT(C21,(FIND("_",C21,1))-1)),REPROFILE!$A$5:$W$4947,23,FALSE)),"",VLOOKUP((LEFT(C21,(FIND("_",C21,1))-1)),REPROFILE!$A$5:$W$4947,23,FALSE))</f>
        <v/>
      </c>
      <c r="D22" s="22" t="str">
        <f>IF(ISERROR(VLOOKUP((LEFT(D21,(FIND("_",D21,1))-1)),REPROFILE!$A$5:$W$4947,23,FALSE)),"",VLOOKUP((LEFT(D21,(FIND("_",D21,1))-1)),REPROFILE!$A$5:$W$4947,23,FALSE))</f>
        <v/>
      </c>
      <c r="E22" s="22" t="str">
        <f>IF(ISERROR(VLOOKUP((LEFT(E21,(FIND("_",E21,1))-1)),REPROFILE!$A$5:$W$4947,23,FALSE)),"",VLOOKUP((LEFT(E21,(FIND("_",E21,1))-1)),REPROFILE!$A$5:$W$4947,23,FALSE))</f>
        <v/>
      </c>
      <c r="F22" s="23" t="str">
        <f>IF(ISERROR(VLOOKUP((LEFT(F21,(FIND("_",F21,1))-1)),REPROFILE!$A$5:$W$4947,23,FALSE)),"",VLOOKUP((LEFT(F21,(FIND("_",F21,1))-1)),REPROFILE!$A$5:$W$4947,23,FALSE))</f>
        <v/>
      </c>
      <c r="G22" s="215"/>
      <c r="H22" s="24" t="str">
        <f>IF(ISERROR(VLOOKUP((LEFT(H21,(FIND("_",H21,1))-1)),REPROFILE!$A$5:$W$4947,23,FALSE)),"",VLOOKUP((LEFT(H21,(FIND("_",H21,1))-1)),REPROFILE!$A$5:$W$4947,23,FALSE))</f>
        <v/>
      </c>
      <c r="I22" s="22" t="str">
        <f>IF(ISERROR(VLOOKUP((LEFT(I21,(FIND("_",I21,1))-1)),REPROFILE!$A$5:$W$4947,23,FALSE)),"",VLOOKUP((LEFT(I21,(FIND("_",I21,1))-1)),REPROFILE!$A$5:$W$4947,23,FALSE))</f>
        <v/>
      </c>
      <c r="J22" s="22" t="str">
        <f>IF(ISERROR(VLOOKUP((LEFT(J21,(FIND("_",J21,1))-1)),REPROFILE!$A$5:$W$4947,23,FALSE)),"",VLOOKUP((LEFT(J21,(FIND("_",J21,1))-1)),REPROFILE!$A$5:$W$4947,23,FALSE))</f>
        <v/>
      </c>
      <c r="K22" s="22" t="str">
        <f>IF(ISERROR(VLOOKUP((LEFT(K21,(FIND("_",K21,1))-1)),REPROFILE!$A$5:$W$4947,23,FALSE)),"",VLOOKUP((LEFT(K21,(FIND("_",K21,1))-1)),REPROFILE!$A$5:$W$4947,23,FALSE))</f>
        <v/>
      </c>
      <c r="L22" s="23" t="str">
        <f>IF(ISERROR(VLOOKUP((LEFT(L21,(FIND("_",L21,1))-1)),REPROFILE!$A$5:$W$4947,23,FALSE)),"",VLOOKUP((LEFT(L21,(FIND("_",L21,1))-1)),REPROFILE!$A$5:$W$4947,23,FALSE))</f>
        <v/>
      </c>
    </row>
    <row r="23" spans="2:12" ht="16.5" thickTop="1" thickBot="1" x14ac:dyDescent="0.3">
      <c r="B23" s="216"/>
      <c r="C23" s="217"/>
      <c r="D23" s="217"/>
      <c r="E23" s="217"/>
      <c r="F23" s="218"/>
      <c r="G23" s="215"/>
      <c r="H23" s="216"/>
      <c r="I23" s="217"/>
      <c r="J23" s="217"/>
      <c r="K23" s="217"/>
      <c r="L23" s="218"/>
    </row>
    <row r="24" spans="2:12" ht="15.75" thickTop="1" x14ac:dyDescent="0.25">
      <c r="B24" s="30" t="str">
        <f>$C$1&amp;"2E01"</f>
        <v>21A2E01</v>
      </c>
      <c r="C24" s="28" t="str">
        <f>$C$1&amp;"2E02"</f>
        <v>21A2E02</v>
      </c>
      <c r="D24" s="28" t="str">
        <f>$C$1&amp;"2E03"</f>
        <v>21A2E03</v>
      </c>
      <c r="E24" s="28" t="str">
        <f>$C$1&amp;"2E04"</f>
        <v>21A2E04</v>
      </c>
      <c r="F24" s="29" t="str">
        <f>$C$1&amp;"2E05"</f>
        <v>21A2E05</v>
      </c>
      <c r="G24" s="215"/>
      <c r="H24" s="30" t="str">
        <f>$C$1&amp;"3E01"</f>
        <v>21A3E01</v>
      </c>
      <c r="I24" s="28" t="str">
        <f>$C$1&amp;"3E02"</f>
        <v>21A3E02</v>
      </c>
      <c r="J24" s="28" t="str">
        <f>$C$1&amp;"3E03"</f>
        <v>21A3E03</v>
      </c>
      <c r="K24" s="28" t="str">
        <f>$C$1&amp;"3E04"</f>
        <v>21A3E04</v>
      </c>
      <c r="L24" s="29" t="str">
        <f>$C$1&amp;"3E05"</f>
        <v>21A3E05</v>
      </c>
    </row>
    <row r="25" spans="2:12" ht="15" hidden="1" customHeight="1" x14ac:dyDescent="0.25">
      <c r="B25" s="37">
        <f>IF((B26)="",A25-1,RIGHT(B26))</f>
        <v>-1</v>
      </c>
      <c r="C25" s="13">
        <f>IF((C26)="",B25-1,RIGHT(C26))</f>
        <v>-2</v>
      </c>
      <c r="D25" s="13">
        <f>IF((D26)="",C25-1,RIGHT(D26))</f>
        <v>-3</v>
      </c>
      <c r="E25" s="13">
        <f>IF((E26)="",D25-1,RIGHT(E26))</f>
        <v>-4</v>
      </c>
      <c r="F25" s="14">
        <f>IF((F26)="",E25-1,RIGHT(F26))</f>
        <v>-5</v>
      </c>
      <c r="G25" s="215"/>
      <c r="H25" s="37">
        <f>IF((H26)="",G25-1,RIGHT(H26))</f>
        <v>-1</v>
      </c>
      <c r="I25" s="13">
        <f>IF((I26)="",H25-1,RIGHT(I26))</f>
        <v>-2</v>
      </c>
      <c r="J25" s="13">
        <f>IF((J26)="",I25-1,RIGHT(J26))</f>
        <v>-3</v>
      </c>
      <c r="K25" s="13">
        <f>IF((K26)="",J25-1,RIGHT(K26))</f>
        <v>-4</v>
      </c>
      <c r="L25" s="14">
        <f>IF((L26)="",K25-1,RIGHT(L26))</f>
        <v>-5</v>
      </c>
    </row>
    <row r="26" spans="2:12" x14ac:dyDescent="0.25">
      <c r="B26" s="19" t="str">
        <f>IF(ISNA(VLOOKUP(B24,REPROFILE!$G$1:$AB$4995,20,FALSE)),"",VLOOKUP(B24,REPROFILE!$G$1:$AB$4995,20,FALSE)&amp;"_L:"&amp;VLOOKUP(B24,REPROFILE!$G$1:$AB$4995,21,FALSE))</f>
        <v/>
      </c>
      <c r="C26" s="17" t="str">
        <f>IF(ISNA(VLOOKUP(C24,REPROFILE!$G$1:$AB$4995,20,FALSE)),"",VLOOKUP(C24,REPROFILE!$G$1:$AB$4995,20,FALSE)&amp;"_L:"&amp;VLOOKUP(C24,REPROFILE!$G$1:$AB$4995,21,FALSE))</f>
        <v/>
      </c>
      <c r="D26" s="17" t="str">
        <f>IF(ISNA(VLOOKUP(D24,REPROFILE!$G$1:$AB$4995,20,FALSE)),"",VLOOKUP(D24,REPROFILE!$G$1:$AB$4995,20,FALSE)&amp;"_L:"&amp;VLOOKUP(D24,REPROFILE!$G$1:$AB$4995,21,FALSE))</f>
        <v/>
      </c>
      <c r="E26" s="17" t="str">
        <f>IF(ISNA(VLOOKUP(E24,REPROFILE!$G$1:$AB$4995,20,FALSE)),"",VLOOKUP(E24,REPROFILE!$G$1:$AB$4995,20,FALSE)&amp;"_L:"&amp;VLOOKUP(E24,REPROFILE!$G$1:$AB$4995,21,FALSE))</f>
        <v/>
      </c>
      <c r="F26" s="18" t="str">
        <f>IF(ISNA(VLOOKUP(F24,REPROFILE!$G$1:$AB$4995,20,FALSE)),"",VLOOKUP(F24,REPROFILE!$G$1:$AB$4995,20,FALSE)&amp;"_L:"&amp;VLOOKUP(F24,REPROFILE!$G$1:$AB$4995,21,FALSE))</f>
        <v/>
      </c>
      <c r="G26" s="215"/>
      <c r="H26" s="19" t="str">
        <f>IF(ISNA(VLOOKUP(H24,REPROFILE!$G$1:$AB$4995,20,FALSE)),"",VLOOKUP(H24,REPROFILE!$G$1:$AB$4995,20,FALSE)&amp;"_L:"&amp;VLOOKUP(H24,REPROFILE!$G$1:$AB$4995,21,FALSE))</f>
        <v/>
      </c>
      <c r="I26" s="17" t="str">
        <f>IF(ISNA(VLOOKUP(I24,REPROFILE!$G$1:$AB$4995,20,FALSE)),"",VLOOKUP(I24,REPROFILE!$G$1:$AB$4995,20,FALSE)&amp;"_L:"&amp;VLOOKUP(I24,REPROFILE!$G$1:$AB$4995,21,FALSE))</f>
        <v/>
      </c>
      <c r="J26" s="17" t="str">
        <f>IF(ISNA(VLOOKUP(J24,REPROFILE!$G$1:$AB$4995,20,FALSE)),"",VLOOKUP(J24,REPROFILE!$G$1:$AB$4995,20,FALSE)&amp;"_L:"&amp;VLOOKUP(J24,REPROFILE!$G$1:$AB$4995,21,FALSE))</f>
        <v/>
      </c>
      <c r="K26" s="17" t="str">
        <f>IF(ISNA(VLOOKUP(K24,REPROFILE!$G$1:$AB$4995,20,FALSE)),"",VLOOKUP(K24,REPROFILE!$G$1:$AB$4995,20,FALSE)&amp;"_L:"&amp;VLOOKUP(K24,REPROFILE!$G$1:$AB$4995,21,FALSE))</f>
        <v/>
      </c>
      <c r="L26" s="18" t="str">
        <f>IF(ISNA(VLOOKUP(L24,REPROFILE!$G$1:$AB$4995,20,FALSE)),"",VLOOKUP(L24,REPROFILE!$G$1:$AB$4995,20,FALSE)&amp;"_L:"&amp;VLOOKUP(L24,REPROFILE!$G$1:$AB$4995,21,FALSE))</f>
        <v/>
      </c>
    </row>
    <row r="27" spans="2:12" ht="15.75" thickBot="1" x14ac:dyDescent="0.3">
      <c r="B27" s="24" t="str">
        <f>IF(ISERROR(VLOOKUP((LEFT(B26,(FIND("_",B26,1))-1)),REPROFILE!$A$5:$W$4947,23,FALSE)),"",VLOOKUP((LEFT(B26,(FIND("_",B26,1))-1)),REPROFILE!$A$5:$W$4947,23,FALSE))</f>
        <v/>
      </c>
      <c r="C27" s="22" t="str">
        <f>IF(ISERROR(VLOOKUP((LEFT(C26,(FIND("_",C26,1))-1)),REPROFILE!$A$5:$W$4947,23,FALSE)),"",VLOOKUP((LEFT(C26,(FIND("_",C26,1))-1)),REPROFILE!$A$5:$W$4947,23,FALSE))</f>
        <v/>
      </c>
      <c r="D27" s="22" t="str">
        <f>IF(ISERROR(VLOOKUP((LEFT(D26,(FIND("_",D26,1))-1)),REPROFILE!$A$5:$W$4947,23,FALSE)),"",VLOOKUP((LEFT(D26,(FIND("_",D26,1))-1)),REPROFILE!$A$5:$W$4947,23,FALSE))</f>
        <v/>
      </c>
      <c r="E27" s="22" t="str">
        <f>IF(ISERROR(VLOOKUP((LEFT(E26,(FIND("_",E26,1))-1)),REPROFILE!$A$5:$W$4947,23,FALSE)),"",VLOOKUP((LEFT(E26,(FIND("_",E26,1))-1)),REPROFILE!$A$5:$W$4947,23,FALSE))</f>
        <v/>
      </c>
      <c r="F27" s="23" t="str">
        <f>IF(ISERROR(VLOOKUP((LEFT(F26,(FIND("_",F26,1))-1)),REPROFILE!$A$5:$W$4947,23,FALSE)),"",VLOOKUP((LEFT(F26,(FIND("_",F26,1))-1)),REPROFILE!$A$5:$W$4947,23,FALSE))</f>
        <v/>
      </c>
      <c r="G27" s="215"/>
      <c r="H27" s="24" t="str">
        <f>IF(ISERROR(VLOOKUP((LEFT(H26,(FIND("_",H26,1))-1)),REPROFILE!$A$5:$W$4947,23,FALSE)),"",VLOOKUP((LEFT(H26,(FIND("_",H26,1))-1)),REPROFILE!$A$5:$W$4947,23,FALSE))</f>
        <v/>
      </c>
      <c r="I27" s="22" t="str">
        <f>IF(ISERROR(VLOOKUP((LEFT(I26,(FIND("_",I26,1))-1)),REPROFILE!$A$5:$W$4947,23,FALSE)),"",VLOOKUP((LEFT(I26,(FIND("_",I26,1))-1)),REPROFILE!$A$5:$W$4947,23,FALSE))</f>
        <v/>
      </c>
      <c r="J27" s="22" t="str">
        <f>IF(ISERROR(VLOOKUP((LEFT(J26,(FIND("_",J26,1))-1)),REPROFILE!$A$5:$W$4947,23,FALSE)),"",VLOOKUP((LEFT(J26,(FIND("_",J26,1))-1)),REPROFILE!$A$5:$W$4947,23,FALSE))</f>
        <v/>
      </c>
      <c r="K27" s="22" t="str">
        <f>IF(ISERROR(VLOOKUP((LEFT(K26,(FIND("_",K26,1))-1)),REPROFILE!$A$5:$W$4947,23,FALSE)),"",VLOOKUP((LEFT(K26,(FIND("_",K26,1))-1)),REPROFILE!$A$5:$W$4947,23,FALSE))</f>
        <v/>
      </c>
      <c r="L27" s="23" t="str">
        <f>IF(ISERROR(VLOOKUP((LEFT(L26,(FIND("_",L26,1))-1)),REPROFILE!$A$5:$W$4947,23,FALSE)),"",VLOOKUP((LEFT(L26,(FIND("_",L26,1))-1)),REPROFILE!$A$5:$W$4947,23,FALSE))</f>
        <v/>
      </c>
    </row>
    <row r="28" spans="2:12" ht="15.75" thickTop="1" x14ac:dyDescent="0.25">
      <c r="B28" s="30" t="str">
        <f>$C$1&amp;"2D01"</f>
        <v>21A2D01</v>
      </c>
      <c r="C28" s="28" t="str">
        <f>$C$1&amp;"2D02"</f>
        <v>21A2D02</v>
      </c>
      <c r="D28" s="28" t="str">
        <f>$C$1&amp;"2D03"</f>
        <v>21A2D03</v>
      </c>
      <c r="E28" s="28" t="str">
        <f>$C$1&amp;"2D04"</f>
        <v>21A2D04</v>
      </c>
      <c r="F28" s="29" t="str">
        <f>$C$1&amp;"2D05"</f>
        <v>21A2D05</v>
      </c>
      <c r="G28" s="215"/>
      <c r="H28" s="30" t="str">
        <f>$C$1&amp;"3D01"</f>
        <v>21A3D01</v>
      </c>
      <c r="I28" s="28" t="str">
        <f>$C$1&amp;"3D02"</f>
        <v>21A3D02</v>
      </c>
      <c r="J28" s="28" t="str">
        <f>$C$1&amp;"3D03"</f>
        <v>21A3D03</v>
      </c>
      <c r="K28" s="28" t="str">
        <f>$C$1&amp;"3D04"</f>
        <v>21A3D04</v>
      </c>
      <c r="L28" s="29" t="str">
        <f>$C$1&amp;"3D05"</f>
        <v>21A3D05</v>
      </c>
    </row>
    <row r="29" spans="2:12" ht="15" hidden="1" customHeight="1" x14ac:dyDescent="0.25">
      <c r="B29" s="37">
        <f>IF((B30)="",A29-1,RIGHT(B30))</f>
        <v>-1</v>
      </c>
      <c r="C29" s="13">
        <f>IF((C30)="",B29-1,RIGHT(C30))</f>
        <v>-2</v>
      </c>
      <c r="D29" s="13">
        <f>IF((D30)="",C29-1,RIGHT(D30))</f>
        <v>-3</v>
      </c>
      <c r="E29" s="13">
        <f>IF((E30)="",D29-1,RIGHT(E30))</f>
        <v>-4</v>
      </c>
      <c r="F29" s="14">
        <f>IF((F30)="",E29-1,RIGHT(F30))</f>
        <v>-5</v>
      </c>
      <c r="G29" s="215"/>
      <c r="H29" s="37">
        <f>IF((H30)="",G29-1,RIGHT(H30))</f>
        <v>-1</v>
      </c>
      <c r="I29" s="13">
        <f>IF((I30)="",H29-1,RIGHT(I30))</f>
        <v>-2</v>
      </c>
      <c r="J29" s="13">
        <f>IF((J30)="",I29-1,RIGHT(J30))</f>
        <v>-3</v>
      </c>
      <c r="K29" s="13">
        <f>IF((K30)="",J29-1,RIGHT(K30))</f>
        <v>-4</v>
      </c>
      <c r="L29" s="14">
        <f>IF((L30)="",K29-1,RIGHT(L30))</f>
        <v>-5</v>
      </c>
    </row>
    <row r="30" spans="2:12" x14ac:dyDescent="0.25">
      <c r="B30" s="19" t="str">
        <f>IF(ISNA(VLOOKUP(B28,REPROFILE!$G$1:$AB$4995,20,FALSE)),"",VLOOKUP(B28,REPROFILE!$G$1:$AB$4995,20,FALSE)&amp;"_L:"&amp;VLOOKUP(B28,REPROFILE!$G$1:$AB$4995,21,FALSE))</f>
        <v/>
      </c>
      <c r="C30" s="17" t="str">
        <f>IF(ISNA(VLOOKUP(C28,REPROFILE!$G$1:$AB$4995,20,FALSE)),"",VLOOKUP(C28,REPROFILE!$G$1:$AB$4995,20,FALSE)&amp;"_L:"&amp;VLOOKUP(C28,REPROFILE!$G$1:$AB$4995,21,FALSE))</f>
        <v/>
      </c>
      <c r="D30" s="17" t="str">
        <f>IF(ISNA(VLOOKUP(D28,REPROFILE!$G$1:$AB$4995,20,FALSE)),"",VLOOKUP(D28,REPROFILE!$G$1:$AB$4995,20,FALSE)&amp;"_L:"&amp;VLOOKUP(D28,REPROFILE!$G$1:$AB$4995,21,FALSE))</f>
        <v/>
      </c>
      <c r="E30" s="17" t="str">
        <f>IF(ISNA(VLOOKUP(E28,REPROFILE!$G$1:$AB$4995,20,FALSE)),"",VLOOKUP(E28,REPROFILE!$G$1:$AB$4995,20,FALSE)&amp;"_L:"&amp;VLOOKUP(E28,REPROFILE!$G$1:$AB$4995,21,FALSE))</f>
        <v/>
      </c>
      <c r="F30" s="18" t="str">
        <f>IF(ISNA(VLOOKUP(F28,REPROFILE!$G$1:$AB$4995,20,FALSE)),"",VLOOKUP(F28,REPROFILE!$G$1:$AB$4995,20,FALSE)&amp;"_L:"&amp;VLOOKUP(F28,REPROFILE!$G$1:$AB$4995,21,FALSE))</f>
        <v/>
      </c>
      <c r="G30" s="215"/>
      <c r="H30" s="19" t="str">
        <f>IF(ISNA(VLOOKUP(H28,REPROFILE!$G$1:$AB$4995,20,FALSE)),"",VLOOKUP(H28,REPROFILE!$G$1:$AB$4995,20,FALSE)&amp;"_L:"&amp;VLOOKUP(H28,REPROFILE!$G$1:$AB$4995,21,FALSE))</f>
        <v/>
      </c>
      <c r="I30" s="17" t="str">
        <f>IF(ISNA(VLOOKUP(I28,REPROFILE!$G$1:$AB$4995,20,FALSE)),"",VLOOKUP(I28,REPROFILE!$G$1:$AB$4995,20,FALSE)&amp;"_L:"&amp;VLOOKUP(I28,REPROFILE!$G$1:$AB$4995,21,FALSE))</f>
        <v/>
      </c>
      <c r="J30" s="17" t="str">
        <f>IF(ISNA(VLOOKUP(J28,REPROFILE!$G$1:$AB$4995,20,FALSE)),"",VLOOKUP(J28,REPROFILE!$G$1:$AB$4995,20,FALSE)&amp;"_L:"&amp;VLOOKUP(J28,REPROFILE!$G$1:$AB$4995,21,FALSE))</f>
        <v/>
      </c>
      <c r="K30" s="17" t="str">
        <f>IF(ISNA(VLOOKUP(K28,REPROFILE!$G$1:$AB$4995,20,FALSE)),"",VLOOKUP(K28,REPROFILE!$G$1:$AB$4995,20,FALSE)&amp;"_L:"&amp;VLOOKUP(K28,REPROFILE!$G$1:$AB$4995,21,FALSE))</f>
        <v/>
      </c>
      <c r="L30" s="18" t="str">
        <f>IF(ISNA(VLOOKUP(L28,REPROFILE!$G$1:$AB$4995,20,FALSE)),"",VLOOKUP(L28,REPROFILE!$G$1:$AB$4995,20,FALSE)&amp;"_L:"&amp;VLOOKUP(L28,REPROFILE!$G$1:$AB$4995,21,FALSE))</f>
        <v/>
      </c>
    </row>
    <row r="31" spans="2:12" ht="15.75" thickBot="1" x14ac:dyDescent="0.3">
      <c r="B31" s="24" t="str">
        <f>IF(ISERROR(VLOOKUP((LEFT(B30,(FIND("_",B30,1))-1)),REPROFILE!$A$5:$W$4947,23,FALSE)),"",VLOOKUP((LEFT(B30,(FIND("_",B30,1))-1)),REPROFILE!$A$5:$W$4947,23,FALSE))</f>
        <v/>
      </c>
      <c r="C31" s="22" t="str">
        <f>IF(ISERROR(VLOOKUP((LEFT(C30,(FIND("_",C30,1))-1)),REPROFILE!$A$5:$W$4947,23,FALSE)),"",VLOOKUP((LEFT(C30,(FIND("_",C30,1))-1)),REPROFILE!$A$5:$W$4947,23,FALSE))</f>
        <v/>
      </c>
      <c r="D31" s="22" t="str">
        <f>IF(ISERROR(VLOOKUP((LEFT(D30,(FIND("_",D30,1))-1)),REPROFILE!$A$5:$W$4947,23,FALSE)),"",VLOOKUP((LEFT(D30,(FIND("_",D30,1))-1)),REPROFILE!$A$5:$W$4947,23,FALSE))</f>
        <v/>
      </c>
      <c r="E31" s="22" t="str">
        <f>IF(ISERROR(VLOOKUP((LEFT(E30,(FIND("_",E30,1))-1)),REPROFILE!$A$5:$W$4947,23,FALSE)),"",VLOOKUP((LEFT(E30,(FIND("_",E30,1))-1)),REPROFILE!$A$5:$W$4947,23,FALSE))</f>
        <v/>
      </c>
      <c r="F31" s="23" t="str">
        <f>IF(ISERROR(VLOOKUP((LEFT(F30,(FIND("_",F30,1))-1)),REPROFILE!$A$5:$W$4947,23,FALSE)),"",VLOOKUP((LEFT(F30,(FIND("_",F30,1))-1)),REPROFILE!$A$5:$W$4947,23,FALSE))</f>
        <v/>
      </c>
      <c r="G31" s="215"/>
      <c r="H31" s="24" t="str">
        <f>IF(ISERROR(VLOOKUP((LEFT(H30,(FIND("_",H30,1))-1)),REPROFILE!$A$5:$W$4947,23,FALSE)),"",VLOOKUP((LEFT(H30,(FIND("_",H30,1))-1)),REPROFILE!$A$5:$W$4947,23,FALSE))</f>
        <v/>
      </c>
      <c r="I31" s="22" t="str">
        <f>IF(ISERROR(VLOOKUP((LEFT(I30,(FIND("_",I30,1))-1)),REPROFILE!$A$5:$W$4947,23,FALSE)),"",VLOOKUP((LEFT(I30,(FIND("_",I30,1))-1)),REPROFILE!$A$5:$W$4947,23,FALSE))</f>
        <v/>
      </c>
      <c r="J31" s="22" t="str">
        <f>IF(ISERROR(VLOOKUP((LEFT(J30,(FIND("_",J30,1))-1)),REPROFILE!$A$5:$W$4947,23,FALSE)),"",VLOOKUP((LEFT(J30,(FIND("_",J30,1))-1)),REPROFILE!$A$5:$W$4947,23,FALSE))</f>
        <v/>
      </c>
      <c r="K31" s="22" t="str">
        <f>IF(ISERROR(VLOOKUP((LEFT(K30,(FIND("_",K30,1))-1)),REPROFILE!$A$5:$W$4947,23,FALSE)),"",VLOOKUP((LEFT(K30,(FIND("_",K30,1))-1)),REPROFILE!$A$5:$W$4947,23,FALSE))</f>
        <v/>
      </c>
      <c r="L31" s="23" t="str">
        <f>IF(ISERROR(VLOOKUP((LEFT(L30,(FIND("_",L30,1))-1)),REPROFILE!$A$5:$W$4947,23,FALSE)),"",VLOOKUP((LEFT(L30,(FIND("_",L30,1))-1)),REPROFILE!$A$5:$W$4947,23,FALSE))</f>
        <v/>
      </c>
    </row>
    <row r="32" spans="2:12" ht="15.75" thickTop="1" x14ac:dyDescent="0.25">
      <c r="B32" s="30" t="str">
        <f>$C$1&amp;"2C01"</f>
        <v>21A2C01</v>
      </c>
      <c r="C32" s="28" t="str">
        <f>$C$1&amp;"2C02"</f>
        <v>21A2C02</v>
      </c>
      <c r="D32" s="28" t="str">
        <f>$C$1&amp;"2C03"</f>
        <v>21A2C03</v>
      </c>
      <c r="E32" s="28" t="str">
        <f>$C$1&amp;"2C04"</f>
        <v>21A2C04</v>
      </c>
      <c r="F32" s="29" t="str">
        <f>$C$1&amp;"2C05"</f>
        <v>21A2C05</v>
      </c>
      <c r="G32" s="215"/>
      <c r="H32" s="30" t="str">
        <f>$C$1&amp;"3C01"</f>
        <v>21A3C01</v>
      </c>
      <c r="I32" s="28" t="str">
        <f>$C$1&amp;"3C02"</f>
        <v>21A3C02</v>
      </c>
      <c r="J32" s="28" t="str">
        <f>$C$1&amp;"3C03"</f>
        <v>21A3C03</v>
      </c>
      <c r="K32" s="28" t="str">
        <f>$C$1&amp;"3C04"</f>
        <v>21A3C04</v>
      </c>
      <c r="L32" s="29" t="str">
        <f>$C$1&amp;"3C05"</f>
        <v>21A3C05</v>
      </c>
    </row>
    <row r="33" spans="2:12" ht="15" hidden="1" customHeight="1" x14ac:dyDescent="0.25">
      <c r="B33" s="37">
        <f>IF((B34)="",A33-1,RIGHT(B34))</f>
        <v>-1</v>
      </c>
      <c r="C33" s="13">
        <f>IF((C34)="",B33-1,RIGHT(C34))</f>
        <v>-2</v>
      </c>
      <c r="D33" s="13">
        <f>IF((D34)="",C33-1,RIGHT(D34))</f>
        <v>-3</v>
      </c>
      <c r="E33" s="13">
        <f>IF((E34)="",D33-1,RIGHT(E34))</f>
        <v>-4</v>
      </c>
      <c r="F33" s="14">
        <f>IF((F34)="",E33-1,RIGHT(F34))</f>
        <v>-5</v>
      </c>
      <c r="G33" s="215"/>
      <c r="H33" s="37">
        <f>IF((H34)="",G33-1,RIGHT(H34))</f>
        <v>-1</v>
      </c>
      <c r="I33" s="13">
        <f>IF((I34)="",H33-1,RIGHT(I34))</f>
        <v>-2</v>
      </c>
      <c r="J33" s="13">
        <f>IF((J34)="",I33-1,RIGHT(J34))</f>
        <v>-3</v>
      </c>
      <c r="K33" s="13">
        <f>IF((K34)="",J33-1,RIGHT(K34))</f>
        <v>-4</v>
      </c>
      <c r="L33" s="14">
        <f>IF((L34)="",K33-1,RIGHT(L34))</f>
        <v>-5</v>
      </c>
    </row>
    <row r="34" spans="2:12" x14ac:dyDescent="0.25">
      <c r="B34" s="19" t="str">
        <f>IF(ISNA(VLOOKUP(B32,REPROFILE!$G$1:$AB$4995,20,FALSE)),"",VLOOKUP(B32,REPROFILE!$G$1:$AB$4995,20,FALSE)&amp;"_L:"&amp;VLOOKUP(B32,REPROFILE!$G$1:$AB$4995,21,FALSE))</f>
        <v/>
      </c>
      <c r="C34" s="17" t="str">
        <f>IF(ISNA(VLOOKUP(C32,REPROFILE!$G$1:$AB$4995,20,FALSE)),"",VLOOKUP(C32,REPROFILE!$G$1:$AB$4995,20,FALSE)&amp;"_L:"&amp;VLOOKUP(C32,REPROFILE!$G$1:$AB$4995,21,FALSE))</f>
        <v/>
      </c>
      <c r="D34" s="17" t="str">
        <f>IF(ISNA(VLOOKUP(D32,REPROFILE!$G$1:$AB$4995,20,FALSE)),"",VLOOKUP(D32,REPROFILE!$G$1:$AB$4995,20,FALSE)&amp;"_L:"&amp;VLOOKUP(D32,REPROFILE!$G$1:$AB$4995,21,FALSE))</f>
        <v/>
      </c>
      <c r="E34" s="17" t="str">
        <f>IF(ISNA(VLOOKUP(E32,REPROFILE!$G$1:$AB$4995,20,FALSE)),"",VLOOKUP(E32,REPROFILE!$G$1:$AB$4995,20,FALSE)&amp;"_L:"&amp;VLOOKUP(E32,REPROFILE!$G$1:$AB$4995,21,FALSE))</f>
        <v/>
      </c>
      <c r="F34" s="18" t="str">
        <f>IF(ISNA(VLOOKUP(F32,REPROFILE!$G$1:$AB$4995,20,FALSE)),"",VLOOKUP(F32,REPROFILE!$G$1:$AB$4995,20,FALSE)&amp;"_L:"&amp;VLOOKUP(F32,REPROFILE!$G$1:$AB$4995,21,FALSE))</f>
        <v/>
      </c>
      <c r="G34" s="215"/>
      <c r="H34" s="19" t="str">
        <f>IF(ISNA(VLOOKUP(H32,REPROFILE!$G$1:$AB$4995,20,FALSE)),"",VLOOKUP(H32,REPROFILE!$G$1:$AB$4995,20,FALSE)&amp;"_L:"&amp;VLOOKUP(H32,REPROFILE!$G$1:$AB$4995,21,FALSE))</f>
        <v/>
      </c>
      <c r="I34" s="17" t="str">
        <f>IF(ISNA(VLOOKUP(I32,REPROFILE!$G$1:$AB$4995,20,FALSE)),"",VLOOKUP(I32,REPROFILE!$G$1:$AB$4995,20,FALSE)&amp;"_L:"&amp;VLOOKUP(I32,REPROFILE!$G$1:$AB$4995,21,FALSE))</f>
        <v/>
      </c>
      <c r="J34" s="17" t="str">
        <f>IF(ISNA(VLOOKUP(J32,REPROFILE!$G$1:$AB$4995,20,FALSE)),"",VLOOKUP(J32,REPROFILE!$G$1:$AB$4995,20,FALSE)&amp;"_L:"&amp;VLOOKUP(J32,REPROFILE!$G$1:$AB$4995,21,FALSE))</f>
        <v/>
      </c>
      <c r="K34" s="17" t="str">
        <f>IF(ISNA(VLOOKUP(K32,REPROFILE!$G$1:$AB$4995,20,FALSE)),"",VLOOKUP(K32,REPROFILE!$G$1:$AB$4995,20,FALSE)&amp;"_L:"&amp;VLOOKUP(K32,REPROFILE!$G$1:$AB$4995,21,FALSE))</f>
        <v/>
      </c>
      <c r="L34" s="18" t="str">
        <f>IF(ISNA(VLOOKUP(L32,REPROFILE!$G$1:$AB$4995,20,FALSE)),"",VLOOKUP(L32,REPROFILE!$G$1:$AB$4995,20,FALSE)&amp;"_L:"&amp;VLOOKUP(L32,REPROFILE!$G$1:$AB$4995,21,FALSE))</f>
        <v/>
      </c>
    </row>
    <row r="35" spans="2:12" ht="15.75" thickBot="1" x14ac:dyDescent="0.3">
      <c r="B35" s="24" t="str">
        <f>IF(ISERROR(VLOOKUP((LEFT(B34,(FIND("_",B34,1))-1)),REPROFILE!$A$5:$W$4947,23,FALSE)),"",VLOOKUP((LEFT(B34,(FIND("_",B34,1))-1)),REPROFILE!$A$5:$W$4947,23,FALSE))</f>
        <v/>
      </c>
      <c r="C35" s="22" t="str">
        <f>IF(ISERROR(VLOOKUP((LEFT(C34,(FIND("_",C34,1))-1)),REPROFILE!$A$5:$W$4947,23,FALSE)),"",VLOOKUP((LEFT(C34,(FIND("_",C34,1))-1)),REPROFILE!$A$5:$W$4947,23,FALSE))</f>
        <v/>
      </c>
      <c r="D35" s="22" t="str">
        <f>IF(ISERROR(VLOOKUP((LEFT(D34,(FIND("_",D34,1))-1)),REPROFILE!$A$5:$W$4947,23,FALSE)),"",VLOOKUP((LEFT(D34,(FIND("_",D34,1))-1)),REPROFILE!$A$5:$W$4947,23,FALSE))</f>
        <v/>
      </c>
      <c r="E35" s="22" t="str">
        <f>IF(ISERROR(VLOOKUP((LEFT(E34,(FIND("_",E34,1))-1)),REPROFILE!$A$5:$W$4947,23,FALSE)),"",VLOOKUP((LEFT(E34,(FIND("_",E34,1))-1)),REPROFILE!$A$5:$W$4947,23,FALSE))</f>
        <v/>
      </c>
      <c r="F35" s="23" t="str">
        <f>IF(ISERROR(VLOOKUP((LEFT(F34,(FIND("_",F34,1))-1)),REPROFILE!$A$5:$W$4947,23,FALSE)),"",VLOOKUP((LEFT(F34,(FIND("_",F34,1))-1)),REPROFILE!$A$5:$W$4947,23,FALSE))</f>
        <v/>
      </c>
      <c r="G35" s="215"/>
      <c r="H35" s="24" t="str">
        <f>IF(ISERROR(VLOOKUP((LEFT(H34,(FIND("_",H34,1))-1)),REPROFILE!$A$5:$W$4947,23,FALSE)),"",VLOOKUP((LEFT(H34,(FIND("_",H34,1))-1)),REPROFILE!$A$5:$W$4947,23,FALSE))</f>
        <v/>
      </c>
      <c r="I35" s="22" t="str">
        <f>IF(ISERROR(VLOOKUP((LEFT(I34,(FIND("_",I34,1))-1)),REPROFILE!$A$5:$W$4947,23,FALSE)),"",VLOOKUP((LEFT(I34,(FIND("_",I34,1))-1)),REPROFILE!$A$5:$W$4947,23,FALSE))</f>
        <v/>
      </c>
      <c r="J35" s="22" t="str">
        <f>IF(ISERROR(VLOOKUP((LEFT(J34,(FIND("_",J34,1))-1)),REPROFILE!$A$5:$W$4947,23,FALSE)),"",VLOOKUP((LEFT(J34,(FIND("_",J34,1))-1)),REPROFILE!$A$5:$W$4947,23,FALSE))</f>
        <v/>
      </c>
      <c r="K35" s="22" t="str">
        <f>IF(ISERROR(VLOOKUP((LEFT(K34,(FIND("_",K34,1))-1)),REPROFILE!$A$5:$W$4947,23,FALSE)),"",VLOOKUP((LEFT(K34,(FIND("_",K34,1))-1)),REPROFILE!$A$5:$W$4947,23,FALSE))</f>
        <v/>
      </c>
      <c r="L35" s="23" t="str">
        <f>IF(ISERROR(VLOOKUP((LEFT(L34,(FIND("_",L34,1))-1)),REPROFILE!$A$5:$W$4947,23,FALSE)),"",VLOOKUP((LEFT(L34,(FIND("_",L34,1))-1)),REPROFILE!$A$5:$W$4947,23,FALSE))</f>
        <v/>
      </c>
    </row>
    <row r="36" spans="2:12" ht="15.75" thickTop="1" x14ac:dyDescent="0.25">
      <c r="B36" s="30" t="str">
        <f>$C$1&amp;"2B01"</f>
        <v>21A2B01</v>
      </c>
      <c r="C36" s="28" t="str">
        <f>$C$1&amp;"2B02"</f>
        <v>21A2B02</v>
      </c>
      <c r="D36" s="28" t="str">
        <f>$C$1&amp;"2B03"</f>
        <v>21A2B03</v>
      </c>
      <c r="E36" s="28" t="str">
        <f>$C$1&amp;"2B04"</f>
        <v>21A2B04</v>
      </c>
      <c r="F36" s="29" t="str">
        <f>$C$1&amp;"2B05"</f>
        <v>21A2B05</v>
      </c>
      <c r="G36" s="215"/>
      <c r="H36" s="30" t="str">
        <f>$C$1&amp;"3B01"</f>
        <v>21A3B01</v>
      </c>
      <c r="I36" s="28" t="str">
        <f>$C$1&amp;"3B02"</f>
        <v>21A3B02</v>
      </c>
      <c r="J36" s="28" t="str">
        <f>$C$1&amp;"3B03"</f>
        <v>21A3B03</v>
      </c>
      <c r="K36" s="28" t="str">
        <f>$C$1&amp;"3B04"</f>
        <v>21A3B04</v>
      </c>
      <c r="L36" s="29" t="str">
        <f>$C$1&amp;"3B05"</f>
        <v>21A3B05</v>
      </c>
    </row>
    <row r="37" spans="2:12" ht="15" hidden="1" customHeight="1" x14ac:dyDescent="0.25">
      <c r="B37" s="37">
        <f>IF((B38)="",A37-1,RIGHT(B38))</f>
        <v>-1</v>
      </c>
      <c r="C37" s="13">
        <f>IF((C38)="",B37-1,RIGHT(C38))</f>
        <v>-2</v>
      </c>
      <c r="D37" s="13">
        <f>IF((D38)="",C37-1,RIGHT(D38))</f>
        <v>-3</v>
      </c>
      <c r="E37" s="13">
        <f>IF((E38)="",D37-1,RIGHT(E38))</f>
        <v>-4</v>
      </c>
      <c r="F37" s="14">
        <f>IF((F38)="",E37-1,RIGHT(F38))</f>
        <v>-5</v>
      </c>
      <c r="G37" s="215"/>
      <c r="H37" s="37">
        <f>IF((H38)="",G37-1,RIGHT(H38))</f>
        <v>-1</v>
      </c>
      <c r="I37" s="13">
        <f>IF((I38)="",H37-1,RIGHT(I38))</f>
        <v>-2</v>
      </c>
      <c r="J37" s="13">
        <f>IF((J38)="",I37-1,RIGHT(J38))</f>
        <v>-3</v>
      </c>
      <c r="K37" s="13">
        <f>IF((K38)="",J37-1,RIGHT(K38))</f>
        <v>-4</v>
      </c>
      <c r="L37" s="14">
        <f>IF((L38)="",K37-1,RIGHT(L38))</f>
        <v>-5</v>
      </c>
    </row>
    <row r="38" spans="2:12" x14ac:dyDescent="0.25">
      <c r="B38" s="19" t="str">
        <f>IF(ISNA(VLOOKUP(B36,REPROFILE!$G$1:$AB$4995,20,FALSE)),"",VLOOKUP(B36,REPROFILE!$G$1:$AB$4995,20,FALSE)&amp;"_L:"&amp;VLOOKUP(B36,REPROFILE!$G$1:$AB$4995,21,FALSE))</f>
        <v/>
      </c>
      <c r="C38" s="17" t="str">
        <f>IF(ISNA(VLOOKUP(C36,REPROFILE!$G$1:$AB$4995,20,FALSE)),"",VLOOKUP(C36,REPROFILE!$G$1:$AB$4995,20,FALSE)&amp;"_L:"&amp;VLOOKUP(C36,REPROFILE!$G$1:$AB$4995,21,FALSE))</f>
        <v/>
      </c>
      <c r="D38" s="17" t="str">
        <f>IF(ISNA(VLOOKUP(D36,REPROFILE!$G$1:$AB$4995,20,FALSE)),"",VLOOKUP(D36,REPROFILE!$G$1:$AB$4995,20,FALSE)&amp;"_L:"&amp;VLOOKUP(D36,REPROFILE!$G$1:$AB$4995,21,FALSE))</f>
        <v/>
      </c>
      <c r="E38" s="17" t="str">
        <f>IF(ISNA(VLOOKUP(E36,REPROFILE!$G$1:$AB$4995,20,FALSE)),"",VLOOKUP(E36,REPROFILE!$G$1:$AB$4995,20,FALSE)&amp;"_L:"&amp;VLOOKUP(E36,REPROFILE!$G$1:$AB$4995,21,FALSE))</f>
        <v/>
      </c>
      <c r="F38" s="18" t="str">
        <f>IF(ISNA(VLOOKUP(F36,REPROFILE!$G$1:$AB$4995,20,FALSE)),"",VLOOKUP(F36,REPROFILE!$G$1:$AB$4995,20,FALSE)&amp;"_L:"&amp;VLOOKUP(F36,REPROFILE!$G$1:$AB$4995,21,FALSE))</f>
        <v/>
      </c>
      <c r="G38" s="215"/>
      <c r="H38" s="19" t="str">
        <f>IF(ISNA(VLOOKUP(H36,REPROFILE!$G$1:$AB$4995,20,FALSE)),"",VLOOKUP(H36,REPROFILE!$G$1:$AB$4995,20,FALSE)&amp;"_L:"&amp;VLOOKUP(H36,REPROFILE!$G$1:$AB$4995,21,FALSE))</f>
        <v/>
      </c>
      <c r="I38" s="17" t="str">
        <f>IF(ISNA(VLOOKUP(I36,REPROFILE!$G$1:$AB$4995,20,FALSE)),"",VLOOKUP(I36,REPROFILE!$G$1:$AB$4995,20,FALSE)&amp;"_L:"&amp;VLOOKUP(I36,REPROFILE!$G$1:$AB$4995,21,FALSE))</f>
        <v/>
      </c>
      <c r="J38" s="17" t="str">
        <f>IF(ISNA(VLOOKUP(J36,REPROFILE!$G$1:$AB$4995,20,FALSE)),"",VLOOKUP(J36,REPROFILE!$G$1:$AB$4995,20,FALSE)&amp;"_L:"&amp;VLOOKUP(J36,REPROFILE!$G$1:$AB$4995,21,FALSE))</f>
        <v/>
      </c>
      <c r="K38" s="17" t="str">
        <f>IF(ISNA(VLOOKUP(K36,REPROFILE!$G$1:$AB$4995,20,FALSE)),"",VLOOKUP(K36,REPROFILE!$G$1:$AB$4995,20,FALSE)&amp;"_L:"&amp;VLOOKUP(K36,REPROFILE!$G$1:$AB$4995,21,FALSE))</f>
        <v/>
      </c>
      <c r="L38" s="18" t="str">
        <f>IF(ISNA(VLOOKUP(L36,REPROFILE!$G$1:$AB$4995,20,FALSE)),"",VLOOKUP(L36,REPROFILE!$G$1:$AB$4995,20,FALSE)&amp;"_L:"&amp;VLOOKUP(L36,REPROFILE!$G$1:$AB$4995,21,FALSE))</f>
        <v/>
      </c>
    </row>
    <row r="39" spans="2:12" ht="15.75" thickBot="1" x14ac:dyDescent="0.3">
      <c r="B39" s="24" t="str">
        <f>IF(ISERROR(VLOOKUP((LEFT(B38,(FIND("_",B38,1))-1)),REPROFILE!$A$5:$W$4947,23,FALSE)),"",VLOOKUP((LEFT(B38,(FIND("_",B38,1))-1)),REPROFILE!$A$5:$W$4947,23,FALSE))</f>
        <v/>
      </c>
      <c r="C39" s="22" t="str">
        <f>IF(ISERROR(VLOOKUP((LEFT(C38,(FIND("_",C38,1))-1)),REPROFILE!$A$5:$W$4947,23,FALSE)),"",VLOOKUP((LEFT(C38,(FIND("_",C38,1))-1)),REPROFILE!$A$5:$W$4947,23,FALSE))</f>
        <v/>
      </c>
      <c r="D39" s="22" t="str">
        <f>IF(ISERROR(VLOOKUP((LEFT(D38,(FIND("_",D38,1))-1)),REPROFILE!$A$5:$W$4947,23,FALSE)),"",VLOOKUP((LEFT(D38,(FIND("_",D38,1))-1)),REPROFILE!$A$5:$W$4947,23,FALSE))</f>
        <v/>
      </c>
      <c r="E39" s="22" t="str">
        <f>IF(ISERROR(VLOOKUP((LEFT(E38,(FIND("_",E38,1))-1)),REPROFILE!$A$5:$W$4947,23,FALSE)),"",VLOOKUP((LEFT(E38,(FIND("_",E38,1))-1)),REPROFILE!$A$5:$W$4947,23,FALSE))</f>
        <v/>
      </c>
      <c r="F39" s="23" t="str">
        <f>IF(ISERROR(VLOOKUP((LEFT(F38,(FIND("_",F38,1))-1)),REPROFILE!$A$5:$W$4947,23,FALSE)),"",VLOOKUP((LEFT(F38,(FIND("_",F38,1))-1)),REPROFILE!$A$5:$W$4947,23,FALSE))</f>
        <v/>
      </c>
      <c r="G39" s="215"/>
      <c r="H39" s="24" t="str">
        <f>IF(ISERROR(VLOOKUP((LEFT(H38,(FIND("_",H38,1))-1)),REPROFILE!$A$5:$W$4947,23,FALSE)),"",VLOOKUP((LEFT(H38,(FIND("_",H38,1))-1)),REPROFILE!$A$5:$W$4947,23,FALSE))</f>
        <v/>
      </c>
      <c r="I39" s="22" t="str">
        <f>IF(ISERROR(VLOOKUP((LEFT(I38,(FIND("_",I38,1))-1)),REPROFILE!$A$5:$W$4947,23,FALSE)),"",VLOOKUP((LEFT(I38,(FIND("_",I38,1))-1)),REPROFILE!$A$5:$W$4947,23,FALSE))</f>
        <v/>
      </c>
      <c r="J39" s="22" t="str">
        <f>IF(ISERROR(VLOOKUP((LEFT(J38,(FIND("_",J38,1))-1)),REPROFILE!$A$5:$W$4947,23,FALSE)),"",VLOOKUP((LEFT(J38,(FIND("_",J38,1))-1)),REPROFILE!$A$5:$W$4947,23,FALSE))</f>
        <v/>
      </c>
      <c r="K39" s="22" t="str">
        <f>IF(ISERROR(VLOOKUP((LEFT(K38,(FIND("_",K38,1))-1)),REPROFILE!$A$5:$W$4947,23,FALSE)),"",VLOOKUP((LEFT(K38,(FIND("_",K38,1))-1)),REPROFILE!$A$5:$W$4947,23,FALSE))</f>
        <v/>
      </c>
      <c r="L39" s="23" t="str">
        <f>IF(ISERROR(VLOOKUP((LEFT(L38,(FIND("_",L38,1))-1)),REPROFILE!$A$5:$W$4947,23,FALSE)),"",VLOOKUP((LEFT(L38,(FIND("_",L38,1))-1)),REPROFILE!$A$5:$W$4947,23,FALSE))</f>
        <v/>
      </c>
    </row>
    <row r="40" spans="2:12" ht="15.75" thickTop="1" x14ac:dyDescent="0.25">
      <c r="B40" s="30" t="str">
        <f>$C$1&amp;"2A01"</f>
        <v>21A2A01</v>
      </c>
      <c r="C40" s="28" t="str">
        <f>$C$1&amp;"2A02"</f>
        <v>21A2A02</v>
      </c>
      <c r="D40" s="28" t="str">
        <f>$C$1&amp;"2A03"</f>
        <v>21A2A03</v>
      </c>
      <c r="E40" s="28" t="str">
        <f>$C$1&amp;"2A04"</f>
        <v>21A2A04</v>
      </c>
      <c r="F40" s="29" t="str">
        <f>$C$1&amp;"2A05"</f>
        <v>21A2A05</v>
      </c>
      <c r="G40" s="215"/>
      <c r="H40" s="30" t="str">
        <f>$C$1&amp;"3A01"</f>
        <v>21A3A01</v>
      </c>
      <c r="I40" s="28" t="str">
        <f>$C$1&amp;"3A02"</f>
        <v>21A3A02</v>
      </c>
      <c r="J40" s="28" t="str">
        <f>$C$1&amp;"3A03"</f>
        <v>21A3A03</v>
      </c>
      <c r="K40" s="28" t="str">
        <f>$C$1&amp;"3A04"</f>
        <v>21A3A04</v>
      </c>
      <c r="L40" s="29" t="str">
        <f>$C$1&amp;"3A05"</f>
        <v>21A3A05</v>
      </c>
    </row>
    <row r="41" spans="2:12" ht="15" hidden="1" customHeight="1" x14ac:dyDescent="0.25">
      <c r="B41" s="37">
        <f>IF((B42)="",A41-1,RIGHT(B42))</f>
        <v>-1</v>
      </c>
      <c r="C41" s="13">
        <f>IF((C42)="",B41-1,RIGHT(C42))</f>
        <v>-2</v>
      </c>
      <c r="D41" s="13">
        <f>IF((D42)="",C41-1,RIGHT(D42))</f>
        <v>-3</v>
      </c>
      <c r="E41" s="13">
        <f>IF((E42)="",D41-1,RIGHT(E42))</f>
        <v>-4</v>
      </c>
      <c r="F41" s="14">
        <f>IF((F42)="",E41-1,RIGHT(F42))</f>
        <v>-5</v>
      </c>
      <c r="G41" s="215"/>
      <c r="H41" s="37">
        <f>IF((H42)="",G41-1,RIGHT(H42))</f>
        <v>-1</v>
      </c>
      <c r="I41" s="13">
        <f>IF((I42)="",H41-1,RIGHT(I42))</f>
        <v>-2</v>
      </c>
      <c r="J41" s="13">
        <f>IF((J42)="",I41-1,RIGHT(J42))</f>
        <v>-3</v>
      </c>
      <c r="K41" s="13">
        <f>IF((K42)="",J41-1,RIGHT(K42))</f>
        <v>-4</v>
      </c>
      <c r="L41" s="14">
        <f>IF((L42)="",K41-1,RIGHT(L42))</f>
        <v>-5</v>
      </c>
    </row>
    <row r="42" spans="2:12" x14ac:dyDescent="0.25">
      <c r="B42" s="19" t="str">
        <f>IF(ISNA(VLOOKUP(B40,REPROFILE!$G$1:$AB$4995,20,FALSE)),"",VLOOKUP(B40,REPROFILE!$G$1:$AB$4995,20,FALSE)&amp;"_L:"&amp;VLOOKUP(B40,REPROFILE!$G$1:$AB$4995,21,FALSE))</f>
        <v/>
      </c>
      <c r="C42" s="17" t="str">
        <f>IF(ISNA(VLOOKUP(C40,REPROFILE!$G$1:$AB$4995,20,FALSE)),"",VLOOKUP(C40,REPROFILE!$G$1:$AB$4995,20,FALSE)&amp;"_L:"&amp;VLOOKUP(C40,REPROFILE!$G$1:$AB$4995,21,FALSE))</f>
        <v/>
      </c>
      <c r="D42" s="17" t="str">
        <f>IF(ISNA(VLOOKUP(D40,REPROFILE!$G$1:$AB$4995,20,FALSE)),"",VLOOKUP(D40,REPROFILE!$G$1:$AB$4995,20,FALSE)&amp;"_L:"&amp;VLOOKUP(D40,REPROFILE!$G$1:$AB$4995,21,FALSE))</f>
        <v/>
      </c>
      <c r="E42" s="17" t="str">
        <f>IF(ISNA(VLOOKUP(E40,REPROFILE!$G$1:$AB$4995,20,FALSE)),"",VLOOKUP(E40,REPROFILE!$G$1:$AB$4995,20,FALSE)&amp;"_L:"&amp;VLOOKUP(E40,REPROFILE!$G$1:$AB$4995,21,FALSE))</f>
        <v/>
      </c>
      <c r="F42" s="18" t="str">
        <f>IF(ISNA(VLOOKUP(F40,REPROFILE!$G$1:$AB$4995,20,FALSE)),"",VLOOKUP(F40,REPROFILE!$G$1:$AB$4995,20,FALSE)&amp;"_L:"&amp;VLOOKUP(F40,REPROFILE!$G$1:$AB$4995,21,FALSE))</f>
        <v/>
      </c>
      <c r="G42" s="215"/>
      <c r="H42" s="19" t="str">
        <f>IF(ISNA(VLOOKUP(H40,REPROFILE!$G$1:$AB$4995,20,FALSE)),"",VLOOKUP(H40,REPROFILE!$G$1:$AB$4995,20,FALSE)&amp;"_L:"&amp;VLOOKUP(H40,REPROFILE!$G$1:$AB$4995,21,FALSE))</f>
        <v/>
      </c>
      <c r="I42" s="17" t="str">
        <f>IF(ISNA(VLOOKUP(I40,REPROFILE!$G$1:$AB$4995,20,FALSE)),"",VLOOKUP(I40,REPROFILE!$G$1:$AB$4995,20,FALSE)&amp;"_L:"&amp;VLOOKUP(I40,REPROFILE!$G$1:$AB$4995,21,FALSE))</f>
        <v/>
      </c>
      <c r="J42" s="17" t="str">
        <f>IF(ISNA(VLOOKUP(J40,REPROFILE!$G$1:$AB$4995,20,FALSE)),"",VLOOKUP(J40,REPROFILE!$G$1:$AB$4995,20,FALSE)&amp;"_L:"&amp;VLOOKUP(J40,REPROFILE!$G$1:$AB$4995,21,FALSE))</f>
        <v/>
      </c>
      <c r="K42" s="17" t="str">
        <f>IF(ISNA(VLOOKUP(K40,REPROFILE!$G$1:$AB$4995,20,FALSE)),"",VLOOKUP(K40,REPROFILE!$G$1:$AB$4995,20,FALSE)&amp;"_L:"&amp;VLOOKUP(K40,REPROFILE!$G$1:$AB$4995,21,FALSE))</f>
        <v/>
      </c>
      <c r="L42" s="18" t="str">
        <f>IF(ISNA(VLOOKUP(L40,REPROFILE!$G$1:$AB$4995,20,FALSE)),"",VLOOKUP(L40,REPROFILE!$G$1:$AB$4995,20,FALSE)&amp;"_L:"&amp;VLOOKUP(L40,REPROFILE!$G$1:$AB$4995,21,FALSE))</f>
        <v/>
      </c>
    </row>
    <row r="43" spans="2:12" ht="15.75" thickBot="1" x14ac:dyDescent="0.3">
      <c r="B43" s="24" t="str">
        <f>IF(ISERROR(VLOOKUP((LEFT(B42,(FIND("_",B42,1))-1)),REPROFILE!$A$5:$W$4947,23,FALSE)),"",VLOOKUP((LEFT(B42,(FIND("_",B42,1))-1)),REPROFILE!$A$5:$W$4947,23,FALSE))</f>
        <v/>
      </c>
      <c r="C43" s="22" t="str">
        <f>IF(ISERROR(VLOOKUP((LEFT(C42,(FIND("_",C42,1))-1)),REPROFILE!$A$5:$W$4947,23,FALSE)),"",VLOOKUP((LEFT(C42,(FIND("_",C42,1))-1)),REPROFILE!$A$5:$W$4947,23,FALSE))</f>
        <v/>
      </c>
      <c r="D43" s="22" t="str">
        <f>IF(ISERROR(VLOOKUP((LEFT(D42,(FIND("_",D42,1))-1)),REPROFILE!$A$5:$W$4947,23,FALSE)),"",VLOOKUP((LEFT(D42,(FIND("_",D42,1))-1)),REPROFILE!$A$5:$W$4947,23,FALSE))</f>
        <v/>
      </c>
      <c r="E43" s="22" t="str">
        <f>IF(ISERROR(VLOOKUP((LEFT(E42,(FIND("_",E42,1))-1)),REPROFILE!$A$5:$W$4947,23,FALSE)),"",VLOOKUP((LEFT(E42,(FIND("_",E42,1))-1)),REPROFILE!$A$5:$W$4947,23,FALSE))</f>
        <v/>
      </c>
      <c r="F43" s="23" t="str">
        <f>IF(ISERROR(VLOOKUP((LEFT(F42,(FIND("_",F42,1))-1)),REPROFILE!$A$5:$W$4947,23,FALSE)),"",VLOOKUP((LEFT(F42,(FIND("_",F42,1))-1)),REPROFILE!$A$5:$W$4947,23,FALSE))</f>
        <v/>
      </c>
      <c r="G43" s="215"/>
      <c r="H43" s="24" t="str">
        <f>IF(ISERROR(VLOOKUP((LEFT(H42,(FIND("_",H42,1))-1)),REPROFILE!$A$5:$W$4947,23,FALSE)),"",VLOOKUP((LEFT(H42,(FIND("_",H42,1))-1)),REPROFILE!$A$5:$W$4947,23,FALSE))</f>
        <v/>
      </c>
      <c r="I43" s="22" t="str">
        <f>IF(ISERROR(VLOOKUP((LEFT(I42,(FIND("_",I42,1))-1)),REPROFILE!$A$5:$W$4947,23,FALSE)),"",VLOOKUP((LEFT(I42,(FIND("_",I42,1))-1)),REPROFILE!$A$5:$W$4947,23,FALSE))</f>
        <v/>
      </c>
      <c r="J43" s="22" t="str">
        <f>IF(ISERROR(VLOOKUP((LEFT(J42,(FIND("_",J42,1))-1)),REPROFILE!$A$5:$W$4947,23,FALSE)),"",VLOOKUP((LEFT(J42,(FIND("_",J42,1))-1)),REPROFILE!$A$5:$W$4947,23,FALSE))</f>
        <v/>
      </c>
      <c r="K43" s="22" t="str">
        <f>IF(ISERROR(VLOOKUP((LEFT(K42,(FIND("_",K42,1))-1)),REPROFILE!$A$5:$W$4947,23,FALSE)),"",VLOOKUP((LEFT(K42,(FIND("_",K42,1))-1)),REPROFILE!$A$5:$W$4947,23,FALSE))</f>
        <v/>
      </c>
      <c r="L43" s="23" t="str">
        <f>IF(ISERROR(VLOOKUP((LEFT(L42,(FIND("_",L42,1))-1)),REPROFILE!$A$5:$W$4947,23,FALSE)),"",VLOOKUP((LEFT(L42,(FIND("_",L42,1))-1)),REPROFILE!$A$5:$W$4947,23,FALSE))</f>
        <v/>
      </c>
    </row>
    <row r="44" spans="2:12" ht="16.5" thickTop="1" thickBot="1" x14ac:dyDescent="0.3">
      <c r="B44" s="216"/>
      <c r="C44" s="217"/>
      <c r="D44" s="217"/>
      <c r="E44" s="217"/>
      <c r="F44" s="218"/>
      <c r="G44" s="215"/>
      <c r="H44" s="216"/>
      <c r="I44" s="217"/>
      <c r="J44" s="217"/>
      <c r="K44" s="217"/>
      <c r="L44" s="218"/>
    </row>
    <row r="45" spans="2:12" ht="15.75" thickTop="1" x14ac:dyDescent="0.25">
      <c r="B45" s="30" t="str">
        <f>$C$1&amp;"1E01"</f>
        <v>21A1E01</v>
      </c>
      <c r="C45" s="28" t="str">
        <f>$C$1&amp;"1E02"</f>
        <v>21A1E02</v>
      </c>
      <c r="D45" s="28" t="str">
        <f>$C$1&amp;"1E03"</f>
        <v>21A1E03</v>
      </c>
      <c r="E45" s="28" t="str">
        <f>$C$1&amp;"1E04"</f>
        <v>21A1E04</v>
      </c>
      <c r="F45" s="29" t="str">
        <f>$C$1&amp;"1E05"</f>
        <v>21A1E05</v>
      </c>
      <c r="G45" s="215"/>
    </row>
    <row r="46" spans="2:12" ht="15" hidden="1" customHeight="1" x14ac:dyDescent="0.25">
      <c r="B46" s="37">
        <f>IF((B47)="",A46-1,RIGHT(B47))</f>
        <v>-1</v>
      </c>
      <c r="C46" s="13">
        <f>IF((C47)="",B46-1,RIGHT(C47))</f>
        <v>-2</v>
      </c>
      <c r="D46" s="13">
        <f>IF((D47)="",C46-1,RIGHT(D47))</f>
        <v>-3</v>
      </c>
      <c r="E46" s="13">
        <f>IF((E47)="",D46-1,RIGHT(E47))</f>
        <v>-4</v>
      </c>
      <c r="F46" s="14">
        <f>IF((F47)="",E46-1,RIGHT(F47))</f>
        <v>-5</v>
      </c>
      <c r="G46" s="215"/>
    </row>
    <row r="47" spans="2:12" x14ac:dyDescent="0.25">
      <c r="B47" s="19" t="str">
        <f>IF(ISNA(VLOOKUP(B45,REPROFILE!$G$1:$AB$4995,20,FALSE)),"",VLOOKUP(B45,REPROFILE!$G$1:$AB$4995,20,FALSE)&amp;"_L:"&amp;VLOOKUP(B45,REPROFILE!$G$1:$AB$4995,21,FALSE))</f>
        <v/>
      </c>
      <c r="C47" s="17" t="str">
        <f>IF(ISNA(VLOOKUP(C45,REPROFILE!$G$1:$AB$4995,20,FALSE)),"",VLOOKUP(C45,REPROFILE!$G$1:$AB$4995,20,FALSE)&amp;"_L:"&amp;VLOOKUP(C45,REPROFILE!$G$1:$AB$4995,21,FALSE))</f>
        <v/>
      </c>
      <c r="D47" s="17" t="str">
        <f>IF(ISNA(VLOOKUP(D45,REPROFILE!$G$1:$AB$4995,20,FALSE)),"",VLOOKUP(D45,REPROFILE!$G$1:$AB$4995,20,FALSE)&amp;"_L:"&amp;VLOOKUP(D45,REPROFILE!$G$1:$AB$4995,21,FALSE))</f>
        <v/>
      </c>
      <c r="E47" s="17" t="str">
        <f>IF(ISNA(VLOOKUP(E45,REPROFILE!$G$1:$AB$4995,20,FALSE)),"",VLOOKUP(E45,REPROFILE!$G$1:$AB$4995,20,FALSE)&amp;"_L:"&amp;VLOOKUP(E45,REPROFILE!$G$1:$AB$4995,21,FALSE))</f>
        <v/>
      </c>
      <c r="F47" s="18" t="str">
        <f>IF(ISNA(VLOOKUP(F45,REPROFILE!$G$1:$AB$4995,20,FALSE)),"",VLOOKUP(F45,REPROFILE!$G$1:$AB$4995,20,FALSE)&amp;"_L:"&amp;VLOOKUP(F45,REPROFILE!$G$1:$AB$4995,21,FALSE))</f>
        <v/>
      </c>
      <c r="G47" s="215"/>
    </row>
    <row r="48" spans="2:12" ht="15.75" thickBot="1" x14ac:dyDescent="0.3">
      <c r="B48" s="24" t="str">
        <f>IF(ISERROR(VLOOKUP((LEFT(B47,(FIND("_",B47,1))-1)),REPROFILE!$A$5:$W$4947,23,FALSE)),"",VLOOKUP((LEFT(B47,(FIND("_",B47,1))-1)),REPROFILE!$A$5:$W$4947,23,FALSE))</f>
        <v/>
      </c>
      <c r="C48" s="22" t="str">
        <f>IF(ISERROR(VLOOKUP((LEFT(C47,(FIND("_",C47,1))-1)),REPROFILE!$A$5:$W$4947,23,FALSE)),"",VLOOKUP((LEFT(C47,(FIND("_",C47,1))-1)),REPROFILE!$A$5:$W$4947,23,FALSE))</f>
        <v/>
      </c>
      <c r="D48" s="22" t="str">
        <f>IF(ISERROR(VLOOKUP((LEFT(D47,(FIND("_",D47,1))-1)),REPROFILE!$A$5:$W$4947,23,FALSE)),"",VLOOKUP((LEFT(D47,(FIND("_",D47,1))-1)),REPROFILE!$A$5:$W$4947,23,FALSE))</f>
        <v/>
      </c>
      <c r="E48" s="22" t="str">
        <f>IF(ISERROR(VLOOKUP((LEFT(E47,(FIND("_",E47,1))-1)),REPROFILE!$A$5:$W$4947,23,FALSE)),"",VLOOKUP((LEFT(E47,(FIND("_",E47,1))-1)),REPROFILE!$A$5:$W$4947,23,FALSE))</f>
        <v/>
      </c>
      <c r="F48" s="23" t="str">
        <f>IF(ISERROR(VLOOKUP((LEFT(F47,(FIND("_",F47,1))-1)),REPROFILE!$A$5:$W$4947,23,FALSE)),"",VLOOKUP((LEFT(F47,(FIND("_",F47,1))-1)),REPROFILE!$A$5:$W$4947,23,FALSE))</f>
        <v/>
      </c>
      <c r="G48" s="215"/>
    </row>
    <row r="49" spans="2:7" ht="15.75" thickTop="1" x14ac:dyDescent="0.25">
      <c r="B49" s="30" t="str">
        <f>$C$1&amp;"1D01"</f>
        <v>21A1D01</v>
      </c>
      <c r="C49" s="28" t="str">
        <f>$C$1&amp;"1D02"</f>
        <v>21A1D02</v>
      </c>
      <c r="D49" s="28" t="str">
        <f>$C$1&amp;"1D03"</f>
        <v>21A1D03</v>
      </c>
      <c r="E49" s="28" t="str">
        <f>$C$1&amp;"1D04"</f>
        <v>21A1D04</v>
      </c>
      <c r="F49" s="29" t="str">
        <f>$C$1&amp;"1D05"</f>
        <v>21A1D05</v>
      </c>
      <c r="G49" s="215"/>
    </row>
    <row r="50" spans="2:7" ht="15" hidden="1" customHeight="1" x14ac:dyDescent="0.25">
      <c r="B50" s="37">
        <f>IF((B51)="",A50-1,RIGHT(B51))</f>
        <v>-1</v>
      </c>
      <c r="C50" s="13" t="str">
        <f>IF((C51)="",B50-1,RIGHT(C51))</f>
        <v>1</v>
      </c>
      <c r="D50" s="13">
        <f>IF((D51)="",C50-1,RIGHT(D51))</f>
        <v>0</v>
      </c>
      <c r="E50" s="13" t="str">
        <f>IF((E51)="",D50-1,RIGHT(E51))</f>
        <v>1</v>
      </c>
      <c r="F50" s="14">
        <f>IF((F51)="",E50-1,RIGHT(F51))</f>
        <v>0</v>
      </c>
      <c r="G50" s="215"/>
    </row>
    <row r="51" spans="2:7" x14ac:dyDescent="0.25">
      <c r="B51" s="19" t="str">
        <f>IF(ISNA(VLOOKUP(B49,REPROFILE!$G$1:$AB$4995,20,FALSE)),"",VLOOKUP(B49,REPROFILE!$G$1:$AB$4995,20,FALSE)&amp;"_L:"&amp;VLOOKUP(B49,REPROFILE!$G$1:$AB$4995,21,FALSE))</f>
        <v/>
      </c>
      <c r="C51" s="17" t="str">
        <f>IF(ISNA(VLOOKUP(C49,REPROFILE!$G$1:$AB$4995,20,FALSE)),"",VLOOKUP(C49,REPROFILE!$G$1:$AB$4995,20,FALSE)&amp;"_L:"&amp;VLOOKUP(C49,REPROFILE!$G$1:$AB$4995,21,FALSE))</f>
        <v>A438_L:1</v>
      </c>
      <c r="D51" s="17" t="str">
        <f>IF(ISNA(VLOOKUP(D49,REPROFILE!$G$1:$AB$4995,20,FALSE)),"",VLOOKUP(D49,REPROFILE!$G$1:$AB$4995,20,FALSE)&amp;"_L:"&amp;VLOOKUP(D49,REPROFILE!$G$1:$AB$4995,21,FALSE))</f>
        <v/>
      </c>
      <c r="E51" s="17" t="str">
        <f>IF(ISNA(VLOOKUP(E49,REPROFILE!$G$1:$AB$4995,20,FALSE)),"",VLOOKUP(E49,REPROFILE!$G$1:$AB$4995,20,FALSE)&amp;"_L:"&amp;VLOOKUP(E49,REPROFILE!$G$1:$AB$4995,21,FALSE))</f>
        <v>A439_L:1</v>
      </c>
      <c r="F51" s="18" t="str">
        <f>IF(ISNA(VLOOKUP(F49,REPROFILE!$G$1:$AB$4995,20,FALSE)),"",VLOOKUP(F49,REPROFILE!$G$1:$AB$4995,20,FALSE)&amp;"_L:"&amp;VLOOKUP(F49,REPROFILE!$G$1:$AB$4995,21,FALSE))</f>
        <v/>
      </c>
      <c r="G51" s="215"/>
    </row>
    <row r="52" spans="2:7" ht="15.75" thickBot="1" x14ac:dyDescent="0.3">
      <c r="B52" s="24" t="str">
        <f>IF(ISERROR(VLOOKUP((LEFT(B51,(FIND("_",B51,1))-1)),REPROFILE!$A$5:$W$4947,23,FALSE)),"",VLOOKUP((LEFT(B51,(FIND("_",B51,1))-1)),REPROFILE!$A$5:$W$4947,23,FALSE))</f>
        <v/>
      </c>
      <c r="C52" s="22">
        <f>IF(ISERROR(VLOOKUP((LEFT(C51,(FIND("_",C51,1))-1)),REPROFILE!$A$5:$W$4947,23,FALSE)),"",VLOOKUP((LEFT(C51,(FIND("_",C51,1))-1)),REPROFILE!$A$5:$W$4947,23,FALSE))</f>
        <v>75.766381766381599</v>
      </c>
      <c r="D52" s="22" t="str">
        <f>IF(ISERROR(VLOOKUP((LEFT(D51,(FIND("_",D51,1))-1)),REPROFILE!$A$5:$W$4947,23,FALSE)),"",VLOOKUP((LEFT(D51,(FIND("_",D51,1))-1)),REPROFILE!$A$5:$W$4947,23,FALSE))</f>
        <v/>
      </c>
      <c r="E52" s="22">
        <f>IF(ISERROR(VLOOKUP((LEFT(E51,(FIND("_",E51,1))-1)),REPROFILE!$A$5:$W$4947,23,FALSE)),"",VLOOKUP((LEFT(E51,(FIND("_",E51,1))-1)),REPROFILE!$A$5:$W$4947,23,FALSE))</f>
        <v>43.111381372250825</v>
      </c>
      <c r="F52" s="23" t="str">
        <f>IF(ISERROR(VLOOKUP((LEFT(F51,(FIND("_",F51,1))-1)),REPROFILE!$A$5:$W$4947,23,FALSE)),"",VLOOKUP((LEFT(F51,(FIND("_",F51,1))-1)),REPROFILE!$A$5:$W$4947,23,FALSE))</f>
        <v/>
      </c>
      <c r="G52" s="215"/>
    </row>
    <row r="53" spans="2:7" ht="15.75" thickTop="1" x14ac:dyDescent="0.25">
      <c r="B53" s="30" t="str">
        <f>$C$1&amp;"1C01"</f>
        <v>21A1C01</v>
      </c>
      <c r="C53" s="28" t="str">
        <f>$C$1&amp;"1C02"</f>
        <v>21A1C02</v>
      </c>
      <c r="D53" s="28" t="str">
        <f>$C$1&amp;"1C03"</f>
        <v>21A1C03</v>
      </c>
      <c r="E53" s="28" t="str">
        <f>$C$1&amp;"1C04"</f>
        <v>21A1C04</v>
      </c>
      <c r="F53" s="29" t="str">
        <f>$C$1&amp;"1C05"</f>
        <v>21A1C05</v>
      </c>
      <c r="G53" s="215"/>
    </row>
    <row r="54" spans="2:7" ht="15" hidden="1" customHeight="1" x14ac:dyDescent="0.25">
      <c r="B54" s="37" t="str">
        <f>IF((B55)="",A54-1,RIGHT(B55))</f>
        <v>1</v>
      </c>
      <c r="C54" s="13" t="str">
        <f>IF((C55)="",B54-1,RIGHT(C55))</f>
        <v>1</v>
      </c>
      <c r="D54" s="13" t="str">
        <f>IF((D55)="",C54-1,RIGHT(D55))</f>
        <v>1</v>
      </c>
      <c r="E54" s="13" t="str">
        <f>IF((E55)="",D54-1,RIGHT(E55))</f>
        <v>1</v>
      </c>
      <c r="F54" s="14">
        <f>IF((F55)="",E54-1,RIGHT(F55))</f>
        <v>0</v>
      </c>
      <c r="G54" s="215"/>
    </row>
    <row r="55" spans="2:7" x14ac:dyDescent="0.25">
      <c r="B55" s="19" t="str">
        <f>IF(ISNA(VLOOKUP(B53,REPROFILE!$G$1:$AB$4995,20,FALSE)),"",VLOOKUP(B53,REPROFILE!$G$1:$AB$4995,20,FALSE)&amp;"_L:"&amp;VLOOKUP(B53,REPROFILE!$G$1:$AB$4995,21,FALSE))</f>
        <v>A434_L:1</v>
      </c>
      <c r="C55" s="17" t="str">
        <f>IF(ISNA(VLOOKUP(C53,REPROFILE!$G$1:$AB$4995,20,FALSE)),"",VLOOKUP(C53,REPROFILE!$G$1:$AB$4995,20,FALSE)&amp;"_L:"&amp;VLOOKUP(C53,REPROFILE!$G$1:$AB$4995,21,FALSE))</f>
        <v>A435_L:1</v>
      </c>
      <c r="D55" s="17" t="str">
        <f>IF(ISNA(VLOOKUP(D53,REPROFILE!$G$1:$AB$4995,20,FALSE)),"",VLOOKUP(D53,REPROFILE!$G$1:$AB$4995,20,FALSE)&amp;"_L:"&amp;VLOOKUP(D53,REPROFILE!$G$1:$AB$4995,21,FALSE))</f>
        <v>A436_L:1</v>
      </c>
      <c r="E55" s="17" t="str">
        <f>IF(ISNA(VLOOKUP(E53,REPROFILE!$G$1:$AB$4995,20,FALSE)),"",VLOOKUP(E53,REPROFILE!$G$1:$AB$4995,20,FALSE)&amp;"_L:"&amp;VLOOKUP(E53,REPROFILE!$G$1:$AB$4995,21,FALSE))</f>
        <v>A437_L:1</v>
      </c>
      <c r="F55" s="18" t="str">
        <f>IF(ISNA(VLOOKUP(F53,REPROFILE!$G$1:$AB$4995,20,FALSE)),"",VLOOKUP(F53,REPROFILE!$G$1:$AB$4995,20,FALSE)&amp;"_L:"&amp;VLOOKUP(F53,REPROFILE!$G$1:$AB$4995,21,FALSE))</f>
        <v/>
      </c>
      <c r="G55" s="215"/>
    </row>
    <row r="56" spans="2:7" ht="15.75" thickBot="1" x14ac:dyDescent="0.3">
      <c r="B56" s="24">
        <f>IF(ISERROR(VLOOKUP((LEFT(B55,(FIND("_",B55,1))-1)),REPROFILE!$A$5:$W$4947,23,FALSE)),"",VLOOKUP((LEFT(B55,(FIND("_",B55,1))-1)),REPROFILE!$A$5:$W$4947,23,FALSE))</f>
        <v>42.153846153846096</v>
      </c>
      <c r="C56" s="22">
        <f>IF(ISERROR(VLOOKUP((LEFT(C55,(FIND("_",C55,1))-1)),REPROFILE!$A$5:$W$4947,23,FALSE)),"",VLOOKUP((LEFT(C55,(FIND("_",C55,1))-1)),REPROFILE!$A$5:$W$4947,23,FALSE))</f>
        <v>6.2797619047618998</v>
      </c>
      <c r="D56" s="22">
        <f>IF(ISERROR(VLOOKUP((LEFT(D55,(FIND("_",D55,1))-1)),REPROFILE!$A$5:$W$4947,23,FALSE)),"",VLOOKUP((LEFT(D55,(FIND("_",D55,1))-1)),REPROFILE!$A$5:$W$4947,23,FALSE))</f>
        <v>43</v>
      </c>
      <c r="E56" s="22">
        <f>IF(ISERROR(VLOOKUP((LEFT(E55,(FIND("_",E55,1))-1)),REPROFILE!$A$5:$W$4947,23,FALSE)),"",VLOOKUP((LEFT(E55,(FIND("_",E55,1))-1)),REPROFILE!$A$5:$W$4947,23,FALSE))</f>
        <v>44.307692307692299</v>
      </c>
      <c r="F56" s="23" t="str">
        <f>IF(ISERROR(VLOOKUP((LEFT(F55,(FIND("_",F55,1))-1)),REPROFILE!$A$5:$W$4947,23,FALSE)),"",VLOOKUP((LEFT(F55,(FIND("_",F55,1))-1)),REPROFILE!$A$5:$W$4947,23,FALSE))</f>
        <v/>
      </c>
      <c r="G56" s="215"/>
    </row>
    <row r="57" spans="2:7" ht="15.75" thickTop="1" x14ac:dyDescent="0.25">
      <c r="B57" s="30" t="str">
        <f>$C$1&amp;"1B01"</f>
        <v>21A1B01</v>
      </c>
      <c r="C57" s="28" t="str">
        <f>$C$1&amp;"1B02"</f>
        <v>21A1B02</v>
      </c>
      <c r="D57" s="28" t="str">
        <f>$C$1&amp;"1B03"</f>
        <v>21A1B03</v>
      </c>
      <c r="E57" s="28" t="str">
        <f>$C$1&amp;"1B04"</f>
        <v>21A1B04</v>
      </c>
      <c r="F57" s="29" t="str">
        <f>$C$1&amp;"1B05"</f>
        <v>21A1B05</v>
      </c>
      <c r="G57" s="215"/>
    </row>
    <row r="58" spans="2:7" ht="15" hidden="1" customHeight="1" x14ac:dyDescent="0.25">
      <c r="B58" s="37" t="str">
        <f>IF((B59)="",A58-1,RIGHT(B59))</f>
        <v>1</v>
      </c>
      <c r="C58" s="13" t="str">
        <f>IF((C59)="",B58-1,RIGHT(C59))</f>
        <v>4</v>
      </c>
      <c r="D58" s="13" t="str">
        <f>IF((D59)="",C58-1,RIGHT(D59))</f>
        <v>1</v>
      </c>
      <c r="E58" s="13">
        <f>IF((E59)="",D58-1,RIGHT(E59))</f>
        <v>0</v>
      </c>
      <c r="F58" s="14">
        <f>IF((F59)="",E58-1,RIGHT(F59))</f>
        <v>-1</v>
      </c>
      <c r="G58" s="215"/>
    </row>
    <row r="59" spans="2:7" x14ac:dyDescent="0.25">
      <c r="B59" s="19" t="str">
        <f>IF(ISNA(VLOOKUP(B57,REPROFILE!$G$1:$AB$4995,20,FALSE)),"",VLOOKUP(B57,REPROFILE!$G$1:$AB$4995,20,FALSE)&amp;"_L:"&amp;VLOOKUP(B57,REPROFILE!$G$1:$AB$4995,21,FALSE))</f>
        <v>A431_L:1</v>
      </c>
      <c r="C59" s="17" t="str">
        <f>IF(ISNA(VLOOKUP(C57,REPROFILE!$G$1:$AB$4995,20,FALSE)),"",VLOOKUP(C57,REPROFILE!$G$1:$AB$4995,20,FALSE)&amp;"_L:"&amp;VLOOKUP(C57,REPROFILE!$G$1:$AB$4995,21,FALSE))</f>
        <v>A432_L:4</v>
      </c>
      <c r="D59" s="17" t="str">
        <f>IF(ISNA(VLOOKUP(D57,REPROFILE!$G$1:$AB$4995,20,FALSE)),"",VLOOKUP(D57,REPROFILE!$G$1:$AB$4995,20,FALSE)&amp;"_L:"&amp;VLOOKUP(D57,REPROFILE!$G$1:$AB$4995,21,FALSE))</f>
        <v>A433_L:1</v>
      </c>
      <c r="E59" s="17" t="str">
        <f>IF(ISNA(VLOOKUP(E57,REPROFILE!$G$1:$AB$4995,20,FALSE)),"",VLOOKUP(E57,REPROFILE!$G$1:$AB$4995,20,FALSE)&amp;"_L:"&amp;VLOOKUP(E57,REPROFILE!$G$1:$AB$4995,21,FALSE))</f>
        <v/>
      </c>
      <c r="F59" s="18" t="str">
        <f>IF(ISNA(VLOOKUP(F57,REPROFILE!$G$1:$AB$4995,20,FALSE)),"",VLOOKUP(F57,REPROFILE!$G$1:$AB$4995,20,FALSE)&amp;"_L:"&amp;VLOOKUP(F57,REPROFILE!$G$1:$AB$4995,21,FALSE))</f>
        <v/>
      </c>
      <c r="G59" s="215"/>
    </row>
    <row r="60" spans="2:7" ht="15.75" thickBot="1" x14ac:dyDescent="0.3">
      <c r="B60" s="24">
        <f>IF(ISERROR(VLOOKUP((LEFT(B59,(FIND("_",B59,1))-1)),REPROFILE!$A$5:$W$4947,23,FALSE)),"",VLOOKUP((LEFT(B59,(FIND("_",B59,1))-1)),REPROFILE!$A$5:$W$4947,23,FALSE))</f>
        <v>19.09294871794863</v>
      </c>
      <c r="C60" s="22">
        <f>IF(ISERROR(VLOOKUP((LEFT(C59,(FIND("_",C59,1))-1)),REPROFILE!$A$5:$W$4947,23,FALSE)),"",VLOOKUP((LEFT(C59,(FIND("_",C59,1))-1)),REPROFILE!$A$5:$W$4947,23,FALSE))</f>
        <v>0</v>
      </c>
      <c r="D60" s="22">
        <f>IF(ISERROR(VLOOKUP((LEFT(D59,(FIND("_",D59,1))-1)),REPROFILE!$A$5:$W$4947,23,FALSE)),"",VLOOKUP((LEFT(D59,(FIND("_",D59,1))-1)),REPROFILE!$A$5:$W$4947,23,FALSE))</f>
        <v>15.45454545454545</v>
      </c>
      <c r="E60" s="22" t="str">
        <f>IF(ISERROR(VLOOKUP((LEFT(E59,(FIND("_",E59,1))-1)),REPROFILE!$A$5:$W$4947,23,FALSE)),"",VLOOKUP((LEFT(E59,(FIND("_",E59,1))-1)),REPROFILE!$A$5:$W$4947,23,FALSE))</f>
        <v/>
      </c>
      <c r="F60" s="23" t="str">
        <f>IF(ISERROR(VLOOKUP((LEFT(F59,(FIND("_",F59,1))-1)),REPROFILE!$A$5:$W$4947,23,FALSE)),"",VLOOKUP((LEFT(F59,(FIND("_",F59,1))-1)),REPROFILE!$A$5:$W$4947,23,FALSE))</f>
        <v/>
      </c>
      <c r="G60" s="215"/>
    </row>
    <row r="61" spans="2:7" ht="15.75" thickTop="1" x14ac:dyDescent="0.25">
      <c r="B61" s="30" t="str">
        <f>$C$1&amp;"1A01"</f>
        <v>21A1A01</v>
      </c>
      <c r="C61" s="28" t="str">
        <f>$C$1&amp;"1A02"</f>
        <v>21A1A02</v>
      </c>
      <c r="D61" s="28" t="str">
        <f>$C$1&amp;"1A03"</f>
        <v>21A1A03</v>
      </c>
      <c r="E61" s="28" t="str">
        <f>$C$1&amp;"1A04"</f>
        <v>21A1A04</v>
      </c>
      <c r="F61" s="29" t="str">
        <f>$C$1&amp;"1A05"</f>
        <v>21A1A05</v>
      </c>
      <c r="G61" s="215"/>
    </row>
    <row r="62" spans="2:7" ht="15" hidden="1" customHeight="1" x14ac:dyDescent="0.25">
      <c r="B62" s="37">
        <f>IF((B63)="",A62-1,RIGHT(B63))</f>
        <v>-1</v>
      </c>
      <c r="C62" s="13">
        <f>IF((C63)="",B62-1,RIGHT(C63))</f>
        <v>-2</v>
      </c>
      <c r="D62" s="13">
        <f>IF((D63)="",C62-1,RIGHT(D63))</f>
        <v>-3</v>
      </c>
      <c r="E62" s="13">
        <f>IF((E63)="",D62-1,RIGHT(E63))</f>
        <v>-4</v>
      </c>
      <c r="F62" s="14">
        <f>IF((F63)="",E62-1,RIGHT(F63))</f>
        <v>-5</v>
      </c>
      <c r="G62" s="215"/>
    </row>
    <row r="63" spans="2:7" x14ac:dyDescent="0.25">
      <c r="B63" s="19" t="str">
        <f>IF(ISNA(VLOOKUP(B61,REPROFILE!$G$1:$AB$4995,20,FALSE)),"",VLOOKUP(B61,REPROFILE!$G$1:$AB$4995,20,FALSE)&amp;"_L:"&amp;VLOOKUP(B61,REPROFILE!$G$1:$AB$4995,21,FALSE))</f>
        <v/>
      </c>
      <c r="C63" s="17" t="str">
        <f>IF(ISNA(VLOOKUP(C61,REPROFILE!$G$1:$AB$4995,20,FALSE)),"",VLOOKUP(C61,REPROFILE!$G$1:$AB$4995,20,FALSE)&amp;"_L:"&amp;VLOOKUP(C61,REPROFILE!$G$1:$AB$4995,21,FALSE))</f>
        <v/>
      </c>
      <c r="D63" s="17" t="str">
        <f>IF(ISNA(VLOOKUP(D61,REPROFILE!$G$1:$AB$4995,20,FALSE)),"",VLOOKUP(D61,REPROFILE!$G$1:$AB$4995,20,FALSE)&amp;"_L:"&amp;VLOOKUP(D61,REPROFILE!$G$1:$AB$4995,21,FALSE))</f>
        <v/>
      </c>
      <c r="E63" s="17" t="str">
        <f>IF(ISNA(VLOOKUP(E61,REPROFILE!$G$1:$AB$4995,20,FALSE)),"",VLOOKUP(E61,REPROFILE!$G$1:$AB$4995,20,FALSE)&amp;"_L:"&amp;VLOOKUP(E61,REPROFILE!$G$1:$AB$4995,21,FALSE))</f>
        <v/>
      </c>
      <c r="F63" s="18" t="str">
        <f>IF(ISNA(VLOOKUP(F61,REPROFILE!$G$1:$AB$4995,20,FALSE)),"",VLOOKUP(F61,REPROFILE!$G$1:$AB$4995,20,FALSE)&amp;"_L:"&amp;VLOOKUP(F61,REPROFILE!$G$1:$AB$4995,21,FALSE))</f>
        <v/>
      </c>
      <c r="G63" s="215"/>
    </row>
    <row r="64" spans="2:7" ht="15.75" thickBot="1" x14ac:dyDescent="0.3">
      <c r="B64" s="24" t="str">
        <f>IF(ISERROR(VLOOKUP((LEFT(B63,(FIND("_",B63,1))-1)),REPROFILE!$A$5:$W$4947,23,FALSE)),"",VLOOKUP((LEFT(B63,(FIND("_",B63,1))-1)),REPROFILE!$A$5:$W$4947,23,FALSE))</f>
        <v/>
      </c>
      <c r="C64" s="22" t="str">
        <f>IF(ISERROR(VLOOKUP((LEFT(C63,(FIND("_",C63,1))-1)),REPROFILE!$A$5:$W$4947,23,FALSE)),"",VLOOKUP((LEFT(C63,(FIND("_",C63,1))-1)),REPROFILE!$A$5:$W$4947,23,FALSE))</f>
        <v/>
      </c>
      <c r="D64" s="22" t="str">
        <f>IF(ISERROR(VLOOKUP((LEFT(D63,(FIND("_",D63,1))-1)),REPROFILE!$A$5:$W$4947,23,FALSE)),"",VLOOKUP((LEFT(D63,(FIND("_",D63,1))-1)),REPROFILE!$A$5:$W$4947,23,FALSE))</f>
        <v/>
      </c>
      <c r="E64" s="22" t="str">
        <f>IF(ISERROR(VLOOKUP((LEFT(E63,(FIND("_",E63,1))-1)),REPROFILE!$A$5:$W$4947,23,FALSE)),"",VLOOKUP((LEFT(E63,(FIND("_",E63,1))-1)),REPROFILE!$A$5:$W$4947,23,FALSE))</f>
        <v/>
      </c>
      <c r="F64" s="23" t="str">
        <f>IF(ISERROR(VLOOKUP((LEFT(F63,(FIND("_",F63,1))-1)),REPROFILE!$A$5:$W$4947,23,FALSE)),"",VLOOKUP((LEFT(F63,(FIND("_",F63,1))-1)),REPROFILE!$A$5:$W$4947,23,FALSE))</f>
        <v/>
      </c>
      <c r="G64" s="215"/>
    </row>
    <row r="65" ht="15.75" thickTop="1" x14ac:dyDescent="0.25"/>
  </sheetData>
  <mergeCells count="7">
    <mergeCell ref="D1:L1"/>
    <mergeCell ref="B2:L2"/>
    <mergeCell ref="G3:G64"/>
    <mergeCell ref="B23:F23"/>
    <mergeCell ref="H23:L23"/>
    <mergeCell ref="H44:L44"/>
    <mergeCell ref="B44:F44"/>
  </mergeCells>
  <conditionalFormatting sqref="B3 D3:E3">
    <cfRule type="expression" dxfId="279" priority="139" stopIfTrue="1">
      <formula>IF(C1048537="12",TRUE,FALSE)</formula>
    </cfRule>
  </conditionalFormatting>
  <conditionalFormatting sqref="B7">
    <cfRule type="expression" dxfId="278" priority="121" stopIfTrue="1">
      <formula>IF(C5="12",TRUE,FALSE)</formula>
    </cfRule>
  </conditionalFormatting>
  <conditionalFormatting sqref="B11">
    <cfRule type="expression" dxfId="277" priority="114" stopIfTrue="1">
      <formula>IF(C9="12",TRUE,FALSE)</formula>
    </cfRule>
  </conditionalFormatting>
  <conditionalFormatting sqref="B15">
    <cfRule type="expression" dxfId="276" priority="107" stopIfTrue="1">
      <formula>IF(C13="12",TRUE,FALSE)</formula>
    </cfRule>
  </conditionalFormatting>
  <conditionalFormatting sqref="B19">
    <cfRule type="expression" dxfId="275" priority="100" stopIfTrue="1">
      <formula>IF(C17="12",TRUE,FALSE)</formula>
    </cfRule>
  </conditionalFormatting>
  <conditionalFormatting sqref="B23">
    <cfRule type="expression" dxfId="274" priority="4" stopIfTrue="1">
      <formula>B21&gt;0</formula>
    </cfRule>
  </conditionalFormatting>
  <conditionalFormatting sqref="B24 D24:E24">
    <cfRule type="expression" dxfId="273" priority="414" stopIfTrue="1">
      <formula>IF(C1048558="12",TRUE,FALSE)</formula>
    </cfRule>
  </conditionalFormatting>
  <conditionalFormatting sqref="B28">
    <cfRule type="expression" dxfId="272" priority="161" stopIfTrue="1">
      <formula>IF(C26="12",TRUE,FALSE)</formula>
    </cfRule>
  </conditionalFormatting>
  <conditionalFormatting sqref="B32">
    <cfRule type="expression" dxfId="271" priority="154" stopIfTrue="1">
      <formula>IF(C30="12",TRUE,FALSE)</formula>
    </cfRule>
  </conditionalFormatting>
  <conditionalFormatting sqref="B36">
    <cfRule type="expression" dxfId="270" priority="147" stopIfTrue="1">
      <formula>IF(C34="12",TRUE,FALSE)</formula>
    </cfRule>
  </conditionalFormatting>
  <conditionalFormatting sqref="B40">
    <cfRule type="expression" dxfId="269" priority="140" stopIfTrue="1">
      <formula>IF(C38="12",TRUE,FALSE)</formula>
    </cfRule>
  </conditionalFormatting>
  <conditionalFormatting sqref="B44">
    <cfRule type="expression" dxfId="268" priority="1" stopIfTrue="1">
      <formula>B42&gt;0</formula>
    </cfRule>
  </conditionalFormatting>
  <conditionalFormatting sqref="B45 D45:E45">
    <cfRule type="expression" dxfId="267" priority="895" stopIfTrue="1">
      <formula>IF(C1="12",TRUE,FALSE)</formula>
    </cfRule>
  </conditionalFormatting>
  <conditionalFormatting sqref="B49">
    <cfRule type="expression" dxfId="266" priority="204" stopIfTrue="1">
      <formula>IF(C47="12",TRUE,FALSE)</formula>
    </cfRule>
  </conditionalFormatting>
  <conditionalFormatting sqref="B53">
    <cfRule type="expression" dxfId="265" priority="196" stopIfTrue="1">
      <formula>IF(C51="12",TRUE,FALSE)</formula>
    </cfRule>
  </conditionalFormatting>
  <conditionalFormatting sqref="B57">
    <cfRule type="expression" dxfId="264" priority="188" stopIfTrue="1">
      <formula>IF(C55="12",TRUE,FALSE)</formula>
    </cfRule>
  </conditionalFormatting>
  <conditionalFormatting sqref="B61">
    <cfRule type="expression" dxfId="263" priority="180" stopIfTrue="1">
      <formula>IF(C59="12",TRUE,FALSE)</formula>
    </cfRule>
  </conditionalFormatting>
  <conditionalFormatting sqref="B5:F5">
    <cfRule type="expression" dxfId="262" priority="134" stopIfTrue="1">
      <formula>B4&gt;0</formula>
    </cfRule>
  </conditionalFormatting>
  <conditionalFormatting sqref="B6:F6">
    <cfRule type="expression" dxfId="261" priority="129" stopIfTrue="1">
      <formula>B4&gt;0</formula>
    </cfRule>
  </conditionalFormatting>
  <conditionalFormatting sqref="B9:F9">
    <cfRule type="expression" dxfId="260" priority="128" stopIfTrue="1">
      <formula>B8&gt;0</formula>
    </cfRule>
  </conditionalFormatting>
  <conditionalFormatting sqref="B10:F10">
    <cfRule type="expression" dxfId="259" priority="123" stopIfTrue="1">
      <formula>B8&gt;0</formula>
    </cfRule>
  </conditionalFormatting>
  <conditionalFormatting sqref="B13:F13">
    <cfRule type="expression" dxfId="258" priority="120" stopIfTrue="1">
      <formula>B12&gt;0</formula>
    </cfRule>
  </conditionalFormatting>
  <conditionalFormatting sqref="B14:F14">
    <cfRule type="expression" dxfId="257" priority="115" stopIfTrue="1">
      <formula>B12&gt;0</formula>
    </cfRule>
  </conditionalFormatting>
  <conditionalFormatting sqref="B17:F17">
    <cfRule type="expression" dxfId="256" priority="113" stopIfTrue="1">
      <formula>B16&gt;0</formula>
    </cfRule>
  </conditionalFormatting>
  <conditionalFormatting sqref="B18:F18">
    <cfRule type="expression" dxfId="255" priority="108" stopIfTrue="1">
      <formula>B16&gt;0</formula>
    </cfRule>
  </conditionalFormatting>
  <conditionalFormatting sqref="B21:F21">
    <cfRule type="expression" dxfId="254" priority="106" stopIfTrue="1">
      <formula>B20&gt;0</formula>
    </cfRule>
  </conditionalFormatting>
  <conditionalFormatting sqref="B22:F22">
    <cfRule type="expression" dxfId="253" priority="101" stopIfTrue="1">
      <formula>B20&gt;0</formula>
    </cfRule>
  </conditionalFormatting>
  <conditionalFormatting sqref="B26:F26">
    <cfRule type="expression" dxfId="252" priority="174" stopIfTrue="1">
      <formula>B25&gt;0</formula>
    </cfRule>
  </conditionalFormatting>
  <conditionalFormatting sqref="B27:F27">
    <cfRule type="expression" dxfId="251" priority="169" stopIfTrue="1">
      <formula>B25&gt;0</formula>
    </cfRule>
  </conditionalFormatting>
  <conditionalFormatting sqref="B30:F30">
    <cfRule type="expression" dxfId="250" priority="168" stopIfTrue="1">
      <formula>B29&gt;0</formula>
    </cfRule>
  </conditionalFormatting>
  <conditionalFormatting sqref="B31:F31">
    <cfRule type="expression" dxfId="249" priority="163" stopIfTrue="1">
      <formula>B29&gt;0</formula>
    </cfRule>
  </conditionalFormatting>
  <conditionalFormatting sqref="B34:F34">
    <cfRule type="expression" dxfId="248" priority="160" stopIfTrue="1">
      <formula>B33&gt;0</formula>
    </cfRule>
  </conditionalFormatting>
  <conditionalFormatting sqref="B35:F35">
    <cfRule type="expression" dxfId="247" priority="155" stopIfTrue="1">
      <formula>B33&gt;0</formula>
    </cfRule>
  </conditionalFormatting>
  <conditionalFormatting sqref="B38:F38">
    <cfRule type="expression" dxfId="246" priority="153" stopIfTrue="1">
      <formula>B37&gt;0</formula>
    </cfRule>
  </conditionalFormatting>
  <conditionalFormatting sqref="B39:F39">
    <cfRule type="expression" dxfId="245" priority="148" stopIfTrue="1">
      <formula>B37&gt;0</formula>
    </cfRule>
  </conditionalFormatting>
  <conditionalFormatting sqref="B42:F42">
    <cfRule type="expression" dxfId="244" priority="146" stopIfTrue="1">
      <formula>B41&gt;0</formula>
    </cfRule>
  </conditionalFormatting>
  <conditionalFormatting sqref="B43:F43">
    <cfRule type="expression" dxfId="243" priority="141" stopIfTrue="1">
      <formula>B41&gt;0</formula>
    </cfRule>
  </conditionalFormatting>
  <conditionalFormatting sqref="B47:F47">
    <cfRule type="expression" dxfId="242" priority="405" stopIfTrue="1">
      <formula>B46&gt;0</formula>
    </cfRule>
  </conditionalFormatting>
  <conditionalFormatting sqref="B48:F48">
    <cfRule type="expression" dxfId="241" priority="398" stopIfTrue="1">
      <formula>B46&gt;0</formula>
    </cfRule>
  </conditionalFormatting>
  <conditionalFormatting sqref="B51:F51">
    <cfRule type="expression" dxfId="240" priority="381" stopIfTrue="1">
      <formula>B50&gt;0</formula>
    </cfRule>
  </conditionalFormatting>
  <conditionalFormatting sqref="B52:F52">
    <cfRule type="expression" dxfId="239" priority="374" stopIfTrue="1">
      <formula>B50&gt;0</formula>
    </cfRule>
  </conditionalFormatting>
  <conditionalFormatting sqref="B55:F55">
    <cfRule type="expression" dxfId="238" priority="203" stopIfTrue="1">
      <formula>B54&gt;0</formula>
    </cfRule>
  </conditionalFormatting>
  <conditionalFormatting sqref="B56:F56">
    <cfRule type="expression" dxfId="237" priority="198" stopIfTrue="1">
      <formula>B54&gt;0</formula>
    </cfRule>
  </conditionalFormatting>
  <conditionalFormatting sqref="B59:F59">
    <cfRule type="expression" dxfId="236" priority="195" stopIfTrue="1">
      <formula>B58&gt;0</formula>
    </cfRule>
  </conditionalFormatting>
  <conditionalFormatting sqref="B60:F60">
    <cfRule type="expression" dxfId="235" priority="190" stopIfTrue="1">
      <formula>B58&gt;0</formula>
    </cfRule>
  </conditionalFormatting>
  <conditionalFormatting sqref="B63:F63">
    <cfRule type="expression" dxfId="234" priority="187" stopIfTrue="1">
      <formula>B62&gt;0</formula>
    </cfRule>
  </conditionalFormatting>
  <conditionalFormatting sqref="B64:F64">
    <cfRule type="expression" dxfId="233" priority="182" stopIfTrue="1">
      <formula>B62&gt;0</formula>
    </cfRule>
  </conditionalFormatting>
  <conditionalFormatting sqref="C3">
    <cfRule type="expression" dxfId="232" priority="137" stopIfTrue="1">
      <formula>IF(#REF!="12",TRUE,FALSE)</formula>
    </cfRule>
  </conditionalFormatting>
  <conditionalFormatting sqref="C7 C11 C15 C19">
    <cfRule type="expression" dxfId="231" priority="138" stopIfTrue="1">
      <formula>IF(#REF!="12",TRUE,FALSE)</formula>
    </cfRule>
  </conditionalFormatting>
  <conditionalFormatting sqref="C24">
    <cfRule type="expression" dxfId="230" priority="178" stopIfTrue="1">
      <formula>IF(#REF!="12",TRUE,FALSE)</formula>
    </cfRule>
  </conditionalFormatting>
  <conditionalFormatting sqref="C28 C32 C36 C40">
    <cfRule type="expression" dxfId="229" priority="179" stopIfTrue="1">
      <formula>IF(#REF!="12",TRUE,FALSE)</formula>
    </cfRule>
  </conditionalFormatting>
  <conditionalFormatting sqref="C45">
    <cfRule type="expression" dxfId="228" priority="891" stopIfTrue="1">
      <formula>IF(#REF!="12",TRUE,FALSE)</formula>
    </cfRule>
  </conditionalFormatting>
  <conditionalFormatting sqref="C49 C53 C57 C61">
    <cfRule type="expression" dxfId="227" priority="894" stopIfTrue="1">
      <formula>IF(#REF!="12",TRUE,FALSE)</formula>
    </cfRule>
  </conditionalFormatting>
  <conditionalFormatting sqref="D7:E7 D11:E11 D15:E15 D19:E19">
    <cfRule type="expression" dxfId="226" priority="122" stopIfTrue="1">
      <formula>IF(E5="12",TRUE,FALSE)</formula>
    </cfRule>
  </conditionalFormatting>
  <conditionalFormatting sqref="D28:E28 D32:E32 D36:E36 D40:E40">
    <cfRule type="expression" dxfId="225" priority="162" stopIfTrue="1">
      <formula>IF(E26="12",TRUE,FALSE)</formula>
    </cfRule>
  </conditionalFormatting>
  <conditionalFormatting sqref="D49:E49 D53:E53 D57:E57 D61:E61">
    <cfRule type="expression" dxfId="224" priority="234" stopIfTrue="1">
      <formula>IF(E47="12",TRUE,FALSE)</formula>
    </cfRule>
  </conditionalFormatting>
  <conditionalFormatting sqref="F3">
    <cfRule type="expression" dxfId="223" priority="136" stopIfTrue="1">
      <formula>IF(#REF!="12",TRUE,FALSE)</formula>
    </cfRule>
  </conditionalFormatting>
  <conditionalFormatting sqref="F7 F11 F15 F19">
    <cfRule type="expression" dxfId="222" priority="135" stopIfTrue="1">
      <formula>IF(#REF!="12",TRUE,FALSE)</formula>
    </cfRule>
  </conditionalFormatting>
  <conditionalFormatting sqref="F24">
    <cfRule type="expression" dxfId="221" priority="177" stopIfTrue="1">
      <formula>IF(#REF!="12",TRUE,FALSE)</formula>
    </cfRule>
  </conditionalFormatting>
  <conditionalFormatting sqref="F28 F32 F36 F40">
    <cfRule type="expression" dxfId="220" priority="176" stopIfTrue="1">
      <formula>IF(#REF!="12",TRUE,FALSE)</formula>
    </cfRule>
  </conditionalFormatting>
  <conditionalFormatting sqref="F45">
    <cfRule type="expression" dxfId="219" priority="890" stopIfTrue="1">
      <formula>IF(#REF!="12",TRUE,FALSE)</formula>
    </cfRule>
  </conditionalFormatting>
  <conditionalFormatting sqref="F49 F53 F57 F61">
    <cfRule type="expression" dxfId="218" priority="888" stopIfTrue="1">
      <formula>IF(#REF!="12",TRUE,FALSE)</formula>
    </cfRule>
  </conditionalFormatting>
  <conditionalFormatting sqref="H3 J3:K3">
    <cfRule type="expression" dxfId="217" priority="59" stopIfTrue="1">
      <formula>IF(I1048537="12",TRUE,FALSE)</formula>
    </cfRule>
  </conditionalFormatting>
  <conditionalFormatting sqref="H7">
    <cfRule type="expression" dxfId="216" priority="41" stopIfTrue="1">
      <formula>IF(I5="12",TRUE,FALSE)</formula>
    </cfRule>
  </conditionalFormatting>
  <conditionalFormatting sqref="H11">
    <cfRule type="expression" dxfId="215" priority="34" stopIfTrue="1">
      <formula>IF(I9="12",TRUE,FALSE)</formula>
    </cfRule>
  </conditionalFormatting>
  <conditionalFormatting sqref="H15">
    <cfRule type="expression" dxfId="214" priority="27" stopIfTrue="1">
      <formula>IF(I13="12",TRUE,FALSE)</formula>
    </cfRule>
  </conditionalFormatting>
  <conditionalFormatting sqref="H19">
    <cfRule type="expression" dxfId="213" priority="20" stopIfTrue="1">
      <formula>IF(I17="12",TRUE,FALSE)</formula>
    </cfRule>
  </conditionalFormatting>
  <conditionalFormatting sqref="H23">
    <cfRule type="expression" dxfId="212" priority="3" stopIfTrue="1">
      <formula>H21&gt;0</formula>
    </cfRule>
  </conditionalFormatting>
  <conditionalFormatting sqref="H24 J24:K24">
    <cfRule type="expression" dxfId="211" priority="99" stopIfTrue="1">
      <formula>IF(I1048558="12",TRUE,FALSE)</formula>
    </cfRule>
  </conditionalFormatting>
  <conditionalFormatting sqref="H28">
    <cfRule type="expression" dxfId="210" priority="81" stopIfTrue="1">
      <formula>IF(I26="12",TRUE,FALSE)</formula>
    </cfRule>
  </conditionalFormatting>
  <conditionalFormatting sqref="H32">
    <cfRule type="expression" dxfId="209" priority="74" stopIfTrue="1">
      <formula>IF(I30="12",TRUE,FALSE)</formula>
    </cfRule>
  </conditionalFormatting>
  <conditionalFormatting sqref="H36">
    <cfRule type="expression" dxfId="208" priority="67" stopIfTrue="1">
      <formula>IF(I34="12",TRUE,FALSE)</formula>
    </cfRule>
  </conditionalFormatting>
  <conditionalFormatting sqref="H40">
    <cfRule type="expression" dxfId="207" priority="60" stopIfTrue="1">
      <formula>IF(I38="12",TRUE,FALSE)</formula>
    </cfRule>
  </conditionalFormatting>
  <conditionalFormatting sqref="H44">
    <cfRule type="expression" dxfId="206" priority="2" stopIfTrue="1">
      <formula>H42&gt;0</formula>
    </cfRule>
  </conditionalFormatting>
  <conditionalFormatting sqref="H5:L5">
    <cfRule type="expression" dxfId="205" priority="54" stopIfTrue="1">
      <formula>H4&gt;0</formula>
    </cfRule>
  </conditionalFormatting>
  <conditionalFormatting sqref="H6:L6">
    <cfRule type="expression" dxfId="204" priority="49" stopIfTrue="1">
      <formula>H4&gt;0</formula>
    </cfRule>
  </conditionalFormatting>
  <conditionalFormatting sqref="H9:L9">
    <cfRule type="expression" dxfId="203" priority="48" stopIfTrue="1">
      <formula>H8&gt;0</formula>
    </cfRule>
  </conditionalFormatting>
  <conditionalFormatting sqref="H10:L10">
    <cfRule type="expression" dxfId="202" priority="43" stopIfTrue="1">
      <formula>H8&gt;0</formula>
    </cfRule>
  </conditionalFormatting>
  <conditionalFormatting sqref="H13:L13">
    <cfRule type="expression" dxfId="201" priority="40" stopIfTrue="1">
      <formula>H12&gt;0</formula>
    </cfRule>
  </conditionalFormatting>
  <conditionalFormatting sqref="H14:L14">
    <cfRule type="expression" dxfId="200" priority="35" stopIfTrue="1">
      <formula>H12&gt;0</formula>
    </cfRule>
  </conditionalFormatting>
  <conditionalFormatting sqref="H17:L17">
    <cfRule type="expression" dxfId="199" priority="33" stopIfTrue="1">
      <formula>H16&gt;0</formula>
    </cfRule>
  </conditionalFormatting>
  <conditionalFormatting sqref="H18:L18">
    <cfRule type="expression" dxfId="198" priority="28" stopIfTrue="1">
      <formula>H16&gt;0</formula>
    </cfRule>
  </conditionalFormatting>
  <conditionalFormatting sqref="H21:L21">
    <cfRule type="expression" dxfId="197" priority="26" stopIfTrue="1">
      <formula>H20&gt;0</formula>
    </cfRule>
  </conditionalFormatting>
  <conditionalFormatting sqref="H22:L22">
    <cfRule type="expression" dxfId="196" priority="21" stopIfTrue="1">
      <formula>H20&gt;0</formula>
    </cfRule>
  </conditionalFormatting>
  <conditionalFormatting sqref="H26:L26">
    <cfRule type="expression" dxfId="195" priority="94" stopIfTrue="1">
      <formula>H25&gt;0</formula>
    </cfRule>
  </conditionalFormatting>
  <conditionalFormatting sqref="H27:L27">
    <cfRule type="expression" dxfId="194" priority="89" stopIfTrue="1">
      <formula>H25&gt;0</formula>
    </cfRule>
  </conditionalFormatting>
  <conditionalFormatting sqref="H30:L30">
    <cfRule type="expression" dxfId="193" priority="88" stopIfTrue="1">
      <formula>H29&gt;0</formula>
    </cfRule>
  </conditionalFormatting>
  <conditionalFormatting sqref="H31:L31">
    <cfRule type="expression" dxfId="192" priority="83" stopIfTrue="1">
      <formula>H29&gt;0</formula>
    </cfRule>
  </conditionalFormatting>
  <conditionalFormatting sqref="H34:L34">
    <cfRule type="expression" dxfId="191" priority="80" stopIfTrue="1">
      <formula>H33&gt;0</formula>
    </cfRule>
  </conditionalFormatting>
  <conditionalFormatting sqref="H35:L35">
    <cfRule type="expression" dxfId="190" priority="75" stopIfTrue="1">
      <formula>H33&gt;0</formula>
    </cfRule>
  </conditionalFormatting>
  <conditionalFormatting sqref="H38:L38">
    <cfRule type="expression" dxfId="189" priority="73" stopIfTrue="1">
      <formula>H37&gt;0</formula>
    </cfRule>
  </conditionalFormatting>
  <conditionalFormatting sqref="H39:L39">
    <cfRule type="expression" dxfId="188" priority="68" stopIfTrue="1">
      <formula>H37&gt;0</formula>
    </cfRule>
  </conditionalFormatting>
  <conditionalFormatting sqref="H42:L42">
    <cfRule type="expression" dxfId="187" priority="66" stopIfTrue="1">
      <formula>H41&gt;0</formula>
    </cfRule>
  </conditionalFormatting>
  <conditionalFormatting sqref="H43:L43">
    <cfRule type="expression" dxfId="186" priority="61" stopIfTrue="1">
      <formula>H41&gt;0</formula>
    </cfRule>
  </conditionalFormatting>
  <conditionalFormatting sqref="I3">
    <cfRule type="expression" dxfId="185" priority="57" stopIfTrue="1">
      <formula>IF(#REF!="12",TRUE,FALSE)</formula>
    </cfRule>
  </conditionalFormatting>
  <conditionalFormatting sqref="I7 I11 I15 I19">
    <cfRule type="expression" dxfId="184" priority="58" stopIfTrue="1">
      <formula>IF(#REF!="12",TRUE,FALSE)</formula>
    </cfRule>
  </conditionalFormatting>
  <conditionalFormatting sqref="I24">
    <cfRule type="expression" dxfId="183" priority="97" stopIfTrue="1">
      <formula>IF(#REF!="12",TRUE,FALSE)</formula>
    </cfRule>
  </conditionalFormatting>
  <conditionalFormatting sqref="I28 I32 I36 I40">
    <cfRule type="expression" dxfId="182" priority="98" stopIfTrue="1">
      <formula>IF(#REF!="12",TRUE,FALSE)</formula>
    </cfRule>
  </conditionalFormatting>
  <conditionalFormatting sqref="J7:K7 J11:K11 J15:K15 J19:K19">
    <cfRule type="expression" dxfId="181" priority="42" stopIfTrue="1">
      <formula>IF(K5="12",TRUE,FALSE)</formula>
    </cfRule>
  </conditionalFormatting>
  <conditionalFormatting sqref="J28:K28 J32:K32 J36:K36 J40:K40">
    <cfRule type="expression" dxfId="180" priority="82" stopIfTrue="1">
      <formula>IF(K26="12",TRUE,FALSE)</formula>
    </cfRule>
  </conditionalFormatting>
  <conditionalFormatting sqref="L3">
    <cfRule type="expression" dxfId="179" priority="56" stopIfTrue="1">
      <formula>IF(#REF!="12",TRUE,FALSE)</formula>
    </cfRule>
  </conditionalFormatting>
  <conditionalFormatting sqref="L7 L11 L15 L19">
    <cfRule type="expression" dxfId="178" priority="55" stopIfTrue="1">
      <formula>IF(#REF!="12",TRUE,FALSE)</formula>
    </cfRule>
  </conditionalFormatting>
  <conditionalFormatting sqref="L24">
    <cfRule type="expression" dxfId="177" priority="96" stopIfTrue="1">
      <formula>IF(#REF!="12",TRUE,FALSE)</formula>
    </cfRule>
  </conditionalFormatting>
  <conditionalFormatting sqref="L28 L32 L36 L40">
    <cfRule type="expression" dxfId="176" priority="95" stopIfTrue="1">
      <formula>IF(#REF!="12",TRUE,FALSE)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L65"/>
  <sheetViews>
    <sheetView topLeftCell="B1" workbookViewId="0">
      <selection activeCell="B2" sqref="B2:L2"/>
    </sheetView>
  </sheetViews>
  <sheetFormatPr defaultColWidth="14" defaultRowHeight="15" x14ac:dyDescent="0.25"/>
  <cols>
    <col min="1" max="1" width="14" style="4" hidden="1" customWidth="1"/>
    <col min="2" max="16384" width="14" style="4"/>
  </cols>
  <sheetData>
    <row r="1" spans="2:12" ht="26.25" x14ac:dyDescent="0.4">
      <c r="B1" s="2" t="s">
        <v>128</v>
      </c>
      <c r="C1" s="3" t="s">
        <v>938</v>
      </c>
      <c r="D1" s="213" t="s">
        <v>151</v>
      </c>
      <c r="E1" s="214"/>
      <c r="F1" s="214"/>
      <c r="G1" s="214"/>
      <c r="H1" s="214"/>
      <c r="I1" s="214"/>
      <c r="J1" s="214"/>
      <c r="K1" s="214"/>
      <c r="L1" s="214"/>
    </row>
    <row r="2" spans="2:12" ht="27" customHeight="1" thickBot="1" x14ac:dyDescent="0.3"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</row>
    <row r="3" spans="2:12" ht="15.75" thickTop="1" x14ac:dyDescent="0.25">
      <c r="B3" s="30" t="str">
        <f>$C$1&amp;"4E05"</f>
        <v>22E4E05</v>
      </c>
      <c r="C3" s="28" t="str">
        <f>$C$1&amp;"4D05"</f>
        <v>22E4D05</v>
      </c>
      <c r="D3" s="28" t="str">
        <f>$C$1&amp;"4C05"</f>
        <v>22E4C05</v>
      </c>
      <c r="E3" s="28" t="str">
        <f>$C$1&amp;"4B05"</f>
        <v>22E4B05</v>
      </c>
      <c r="F3" s="29" t="str">
        <f>$C$1&amp;"4A05"</f>
        <v>22E4A05</v>
      </c>
      <c r="G3" s="215"/>
      <c r="H3" s="30" t="str">
        <f>$C$1&amp;"5A05"</f>
        <v>22E5A05</v>
      </c>
      <c r="I3" s="28" t="str">
        <f>$C$1&amp;"5B05"</f>
        <v>22E5B05</v>
      </c>
      <c r="J3" s="28" t="str">
        <f>$C$1&amp;"5C05"</f>
        <v>22E5C05</v>
      </c>
      <c r="K3" s="28" t="str">
        <f>$C$1&amp;"5D05"</f>
        <v>22E5D05</v>
      </c>
      <c r="L3" s="29" t="str">
        <f>$C$1&amp;"5E05"</f>
        <v>22E5E05</v>
      </c>
    </row>
    <row r="4" spans="2:12" hidden="1" x14ac:dyDescent="0.25">
      <c r="B4" s="37">
        <f>IF((B5)="",B8-1,RIGHT(B5))</f>
        <v>-5</v>
      </c>
      <c r="C4" s="13">
        <f>IF((C5)="",C8-1,RIGHT(C5))</f>
        <v>-2</v>
      </c>
      <c r="D4" s="13">
        <f>IF((D5)="",D8-1,RIGHT(D5))</f>
        <v>-5</v>
      </c>
      <c r="E4" s="13">
        <f>IF((E5)="",E8-1,RIGHT(E5))</f>
        <v>0</v>
      </c>
      <c r="F4" s="13">
        <f>IF((F5)="",F8-1,RIGHT(F5))</f>
        <v>-5</v>
      </c>
      <c r="G4" s="215"/>
      <c r="H4" s="37">
        <f>IF((H5)="",H8-1,RIGHT(H5))</f>
        <v>-5</v>
      </c>
      <c r="I4" s="13" t="str">
        <f>IF((I5)="",I8-1,RIGHT(I5))</f>
        <v>1</v>
      </c>
      <c r="J4" s="13" t="str">
        <f>IF((J5)="",J8-1,RIGHT(J5))</f>
        <v>1</v>
      </c>
      <c r="K4" s="13">
        <f>IF((K5)="",K8-1,RIGHT(K5))</f>
        <v>-5</v>
      </c>
      <c r="L4" s="14">
        <f>IF((L5)="",L8-1,RIGHT(L5))</f>
        <v>-5</v>
      </c>
    </row>
    <row r="5" spans="2:12" x14ac:dyDescent="0.25">
      <c r="B5" s="19" t="str">
        <f>IF(ISNA(VLOOKUP(B3,REPROFILE!$G$1:$AB$4995,20,FALSE)),"",VLOOKUP(B3,REPROFILE!$G$1:$AB$4995,20,FALSE)&amp;"_L:"&amp;VLOOKUP(B3,REPROFILE!$G$1:$AB$4995,21,FALSE))</f>
        <v/>
      </c>
      <c r="C5" s="17" t="str">
        <f>IF(ISNA(VLOOKUP(C3,REPROFILE!$G$1:$AB$4995,20,FALSE)),"",VLOOKUP(C3,REPROFILE!$G$1:$AB$4995,20,FALSE)&amp;"_L:"&amp;VLOOKUP(C3,REPROFILE!$G$1:$AB$4995,21,FALSE))</f>
        <v/>
      </c>
      <c r="D5" s="17" t="str">
        <f>IF(ISNA(VLOOKUP(D3,REPROFILE!$G$1:$AB$4995,20,FALSE)),"",VLOOKUP(D3,REPROFILE!$G$1:$AB$4995,20,FALSE)&amp;"_L:"&amp;VLOOKUP(D3,REPROFILE!$G$1:$AB$4995,21,FALSE))</f>
        <v/>
      </c>
      <c r="E5" s="17" t="str">
        <f>IF(ISNA(VLOOKUP(E3,REPROFILE!$G$1:$AB$4995,20,FALSE)),"",VLOOKUP(E3,REPROFILE!$G$1:$AB$4995,20,FALSE)&amp;"_L:"&amp;VLOOKUP(E3,REPROFILE!$G$1:$AB$4995,21,FALSE))</f>
        <v/>
      </c>
      <c r="F5" s="18" t="str">
        <f>IF(ISNA(VLOOKUP(F3,REPROFILE!$G$1:$AB$4995,20,FALSE)),"",VLOOKUP(F3,REPROFILE!$G$1:$AB$4995,20,FALSE)&amp;"_L:"&amp;VLOOKUP(F3,REPROFILE!$G$1:$AB$4995,21,FALSE))</f>
        <v/>
      </c>
      <c r="G5" s="215"/>
      <c r="H5" s="19" t="str">
        <f>IF(ISNA(VLOOKUP(H3,REPROFILE!$G$1:$AB$4995,20,FALSE)),"",VLOOKUP(H3,REPROFILE!$G$1:$AB$4995,20,FALSE)&amp;"_L:"&amp;VLOOKUP(H3,REPROFILE!$G$1:$AB$4995,21,FALSE))</f>
        <v/>
      </c>
      <c r="I5" s="17" t="str">
        <f>IF(ISNA(VLOOKUP(I3,REPROFILE!$G$1:$AB$4995,20,FALSE)),"",VLOOKUP(I3,REPROFILE!$G$1:$AB$4995,20,FALSE)&amp;"_L:"&amp;VLOOKUP(I3,REPROFILE!$G$1:$AB$4995,21,FALSE))</f>
        <v>A648_L:1</v>
      </c>
      <c r="J5" s="17" t="str">
        <f>IF(ISNA(VLOOKUP(J3,REPROFILE!$G$1:$AB$4995,20,FALSE)),"",VLOOKUP(J3,REPROFILE!$G$1:$AB$4995,20,FALSE)&amp;"_L:"&amp;VLOOKUP(J3,REPROFILE!$G$1:$AB$4995,21,FALSE))</f>
        <v>A652_L:1</v>
      </c>
      <c r="K5" s="17" t="str">
        <f>IF(ISNA(VLOOKUP(K3,REPROFILE!$G$1:$AB$4995,20,FALSE)),"",VLOOKUP(K3,REPROFILE!$G$1:$AB$4995,20,FALSE)&amp;"_L:"&amp;VLOOKUP(K3,REPROFILE!$G$1:$AB$4995,21,FALSE))</f>
        <v/>
      </c>
      <c r="L5" s="18" t="str">
        <f>IF(ISNA(VLOOKUP(L3,REPROFILE!$G$1:$AB$4995,20,FALSE)),"",VLOOKUP(L3,REPROFILE!$G$1:$AB$4995,20,FALSE)&amp;"_L:"&amp;VLOOKUP(L3,REPROFILE!$G$1:$AB$4995,21,FALSE))</f>
        <v/>
      </c>
    </row>
    <row r="6" spans="2:12" ht="15.75" thickBot="1" x14ac:dyDescent="0.3">
      <c r="B6" s="24" t="str">
        <f>IF(ISERROR(VLOOKUP((LEFT(B5,(FIND("_",B5,1))-1)),REPROFILE!$A$5:$W$4947,23,FALSE)),"",VLOOKUP((LEFT(B5,(FIND("_",B5,1))-1)),REPROFILE!$A$5:$W$4947,23,FALSE))</f>
        <v/>
      </c>
      <c r="C6" s="22" t="str">
        <f>IF(ISERROR(VLOOKUP((LEFT(C5,(FIND("_",C5,1))-1)),REPROFILE!$A$5:$W$4947,23,FALSE)),"",VLOOKUP((LEFT(C5,(FIND("_",C5,1))-1)),REPROFILE!$A$5:$W$4947,23,FALSE))</f>
        <v/>
      </c>
      <c r="D6" s="22" t="str">
        <f>IF(ISERROR(VLOOKUP((LEFT(D5,(FIND("_",D5,1))-1)),REPROFILE!$A$5:$W$4947,23,FALSE)),"",VLOOKUP((LEFT(D5,(FIND("_",D5,1))-1)),REPROFILE!$A$5:$W$4947,23,FALSE))</f>
        <v/>
      </c>
      <c r="E6" s="22" t="str">
        <f>IF(ISERROR(VLOOKUP((LEFT(E5,(FIND("_",E5,1))-1)),REPROFILE!$A$5:$W$4947,23,FALSE)),"",VLOOKUP((LEFT(E5,(FIND("_",E5,1))-1)),REPROFILE!$A$5:$W$4947,23,FALSE))</f>
        <v/>
      </c>
      <c r="F6" s="23" t="str">
        <f>IF(ISERROR(VLOOKUP((LEFT(F5,(FIND("_",F5,1))-1)),REPROFILE!$A$5:$W$4947,23,FALSE)),"",VLOOKUP((LEFT(F5,(FIND("_",F5,1))-1)),REPROFILE!$A$5:$W$4947,23,FALSE))</f>
        <v/>
      </c>
      <c r="G6" s="215"/>
      <c r="H6" s="24" t="str">
        <f>IF(ISERROR(VLOOKUP((LEFT(H5,(FIND("_",H5,1))-1)),REPROFILE!$A$5:$W$4947,23,FALSE)),"",VLOOKUP((LEFT(H5,(FIND("_",H5,1))-1)),REPROFILE!$A$5:$W$4947,23,FALSE))</f>
        <v/>
      </c>
      <c r="I6" s="22">
        <f>IF(ISERROR(VLOOKUP((LEFT(I5,(FIND("_",I5,1))-1)),REPROFILE!$A$5:$W$4947,23,FALSE)),"",VLOOKUP((LEFT(I5,(FIND("_",I5,1))-1)),REPROFILE!$A$5:$W$4947,23,FALSE))</f>
        <v>3.625</v>
      </c>
      <c r="J6" s="22">
        <f>IF(ISERROR(VLOOKUP((LEFT(J5,(FIND("_",J5,1))-1)),REPROFILE!$A$5:$W$4947,23,FALSE)),"",VLOOKUP((LEFT(J5,(FIND("_",J5,1))-1)),REPROFILE!$A$5:$W$4947,23,FALSE))</f>
        <v>0</v>
      </c>
      <c r="K6" s="22" t="str">
        <f>IF(ISERROR(VLOOKUP((LEFT(K5,(FIND("_",K5,1))-1)),REPROFILE!$A$5:$W$4947,23,FALSE)),"",VLOOKUP((LEFT(K5,(FIND("_",K5,1))-1)),REPROFILE!$A$5:$W$4947,23,FALSE))</f>
        <v/>
      </c>
      <c r="L6" s="23" t="str">
        <f>IF(ISERROR(VLOOKUP((LEFT(L5,(FIND("_",L5,1))-1)),REPROFILE!$A$5:$W$4947,23,FALSE)),"",VLOOKUP((LEFT(L5,(FIND("_",L5,1))-1)),REPROFILE!$A$5:$W$4947,23,FALSE))</f>
        <v/>
      </c>
    </row>
    <row r="7" spans="2:12" ht="15.75" thickTop="1" x14ac:dyDescent="0.25">
      <c r="B7" s="30" t="str">
        <f>$C$1&amp;"4E04"</f>
        <v>22E4E04</v>
      </c>
      <c r="C7" s="28" t="str">
        <f>$C$1&amp;"4D04"</f>
        <v>22E4D04</v>
      </c>
      <c r="D7" s="28" t="str">
        <f>$C$1&amp;"4C04"</f>
        <v>22E4C04</v>
      </c>
      <c r="E7" s="28" t="str">
        <f>$C$1&amp;"4B04"</f>
        <v>22E4B04</v>
      </c>
      <c r="F7" s="29" t="str">
        <f>$C$1&amp;"4A04"</f>
        <v>22E4A04</v>
      </c>
      <c r="G7" s="215"/>
      <c r="H7" s="30" t="str">
        <f>$C$1&amp;"5A04"</f>
        <v>22E5A04</v>
      </c>
      <c r="I7" s="28" t="str">
        <f>$C$1&amp;"5B04"</f>
        <v>22E5B04</v>
      </c>
      <c r="J7" s="28" t="str">
        <f>$C$1&amp;"5C04"</f>
        <v>22E5C04</v>
      </c>
      <c r="K7" s="28" t="str">
        <f>$C$1&amp;"5D04"</f>
        <v>22E5D04</v>
      </c>
      <c r="L7" s="29" t="str">
        <f>$C$1&amp;"5E04"</f>
        <v>22E5E04</v>
      </c>
    </row>
    <row r="8" spans="2:12" hidden="1" x14ac:dyDescent="0.25">
      <c r="B8" s="37">
        <f>IF((B9)="",B12-1,RIGHT(B9))</f>
        <v>-4</v>
      </c>
      <c r="C8" s="13">
        <f>IF((C9)="",C12-1,RIGHT(C9))</f>
        <v>-1</v>
      </c>
      <c r="D8" s="13">
        <f>IF((D9)="",D12-1,RIGHT(D9))</f>
        <v>-4</v>
      </c>
      <c r="E8" s="13" t="str">
        <f>IF((E9)="",E12-1,RIGHT(E9))</f>
        <v>1</v>
      </c>
      <c r="F8" s="13">
        <f>IF((F9)="",F12-1,RIGHT(F9))</f>
        <v>-4</v>
      </c>
      <c r="G8" s="215"/>
      <c r="H8" s="37">
        <f>IF((H9)="",H12-1,RIGHT(H9))</f>
        <v>-4</v>
      </c>
      <c r="I8" s="13">
        <f>IF((I9)="",I12-1,RIGHT(I9))</f>
        <v>-2</v>
      </c>
      <c r="J8" s="13">
        <f>IF((J9)="",J12-1,RIGHT(J9))</f>
        <v>0</v>
      </c>
      <c r="K8" s="13">
        <f>IF((K9)="",K12-1,RIGHT(K9))</f>
        <v>-4</v>
      </c>
      <c r="L8" s="14">
        <f>IF((L9)="",L12-1,RIGHT(L9))</f>
        <v>-4</v>
      </c>
    </row>
    <row r="9" spans="2:12" x14ac:dyDescent="0.25">
      <c r="B9" s="19" t="str">
        <f>IF(ISNA(VLOOKUP(B7,REPROFILE!$G$1:$AB$4995,20,FALSE)),"",VLOOKUP(B7,REPROFILE!$G$1:$AB$4995,20,FALSE)&amp;"_L:"&amp;VLOOKUP(B7,REPROFILE!$G$1:$AB$4995,21,FALSE))</f>
        <v/>
      </c>
      <c r="C9" s="17" t="str">
        <f>IF(ISNA(VLOOKUP(C7,REPROFILE!$G$1:$AB$4995,20,FALSE)),"",VLOOKUP(C7,REPROFILE!$G$1:$AB$4995,20,FALSE)&amp;"_L:"&amp;VLOOKUP(C7,REPROFILE!$G$1:$AB$4995,21,FALSE))</f>
        <v/>
      </c>
      <c r="D9" s="17" t="str">
        <f>IF(ISNA(VLOOKUP(D7,REPROFILE!$G$1:$AB$4995,20,FALSE)),"",VLOOKUP(D7,REPROFILE!$G$1:$AB$4995,20,FALSE)&amp;"_L:"&amp;VLOOKUP(D7,REPROFILE!$G$1:$AB$4995,21,FALSE))</f>
        <v/>
      </c>
      <c r="E9" s="17" t="str">
        <f>IF(ISNA(VLOOKUP(E7,REPROFILE!$G$1:$AB$4995,20,FALSE)),"",VLOOKUP(E7,REPROFILE!$G$1:$AB$4995,20,FALSE)&amp;"_L:"&amp;VLOOKUP(E7,REPROFILE!$G$1:$AB$4995,21,FALSE))</f>
        <v>A644_L:1</v>
      </c>
      <c r="F9" s="18" t="str">
        <f>IF(ISNA(VLOOKUP(F7,REPROFILE!$G$1:$AB$4995,20,FALSE)),"",VLOOKUP(F7,REPROFILE!$G$1:$AB$4995,20,FALSE)&amp;"_L:"&amp;VLOOKUP(F7,REPROFILE!$G$1:$AB$4995,21,FALSE))</f>
        <v/>
      </c>
      <c r="G9" s="215"/>
      <c r="H9" s="19" t="str">
        <f>IF(ISNA(VLOOKUP(H7,REPROFILE!$G$1:$AB$4995,20,FALSE)),"",VLOOKUP(H7,REPROFILE!$G$1:$AB$4995,20,FALSE)&amp;"_L:"&amp;VLOOKUP(H7,REPROFILE!$G$1:$AB$4995,21,FALSE))</f>
        <v/>
      </c>
      <c r="I9" s="17" t="str">
        <f>IF(ISNA(VLOOKUP(I7,REPROFILE!$G$1:$AB$4995,20,FALSE)),"",VLOOKUP(I7,REPROFILE!$G$1:$AB$4995,20,FALSE)&amp;"_L:"&amp;VLOOKUP(I7,REPROFILE!$G$1:$AB$4995,21,FALSE))</f>
        <v/>
      </c>
      <c r="J9" s="17" t="str">
        <f>IF(ISNA(VLOOKUP(J7,REPROFILE!$G$1:$AB$4995,20,FALSE)),"",VLOOKUP(J7,REPROFILE!$G$1:$AB$4995,20,FALSE)&amp;"_L:"&amp;VLOOKUP(J7,REPROFILE!$G$1:$AB$4995,21,FALSE))</f>
        <v/>
      </c>
      <c r="K9" s="17" t="str">
        <f>IF(ISNA(VLOOKUP(K7,REPROFILE!$G$1:$AB$4995,20,FALSE)),"",VLOOKUP(K7,REPROFILE!$G$1:$AB$4995,20,FALSE)&amp;"_L:"&amp;VLOOKUP(K7,REPROFILE!$G$1:$AB$4995,21,FALSE))</f>
        <v/>
      </c>
      <c r="L9" s="18" t="str">
        <f>IF(ISNA(VLOOKUP(L7,REPROFILE!$G$1:$AB$4995,20,FALSE)),"",VLOOKUP(L7,REPROFILE!$G$1:$AB$4995,20,FALSE)&amp;"_L:"&amp;VLOOKUP(L7,REPROFILE!$G$1:$AB$4995,21,FALSE))</f>
        <v/>
      </c>
    </row>
    <row r="10" spans="2:12" ht="15.75" thickBot="1" x14ac:dyDescent="0.3">
      <c r="B10" s="24" t="str">
        <f>IF(ISERROR(VLOOKUP((LEFT(B9,(FIND("_",B9,1))-1)),REPROFILE!$A$5:$W$4947,23,FALSE)),"",VLOOKUP((LEFT(B9,(FIND("_",B9,1))-1)),REPROFILE!$A$5:$W$4947,23,FALSE))</f>
        <v/>
      </c>
      <c r="C10" s="22" t="str">
        <f>IF(ISERROR(VLOOKUP((LEFT(C9,(FIND("_",C9,1))-1)),REPROFILE!$A$5:$W$4947,23,FALSE)),"",VLOOKUP((LEFT(C9,(FIND("_",C9,1))-1)),REPROFILE!$A$5:$W$4947,23,FALSE))</f>
        <v/>
      </c>
      <c r="D10" s="22" t="str">
        <f>IF(ISERROR(VLOOKUP((LEFT(D9,(FIND("_",D9,1))-1)),REPROFILE!$A$5:$W$4947,23,FALSE)),"",VLOOKUP((LEFT(D9,(FIND("_",D9,1))-1)),REPROFILE!$A$5:$W$4947,23,FALSE))</f>
        <v/>
      </c>
      <c r="E10" s="22">
        <f>IF(ISERROR(VLOOKUP((LEFT(E9,(FIND("_",E9,1))-1)),REPROFILE!$A$5:$W$4947,23,FALSE)),"",VLOOKUP((LEFT(E9,(FIND("_",E9,1))-1)),REPROFILE!$A$5:$W$4947,23,FALSE))</f>
        <v>6.7291666666666599</v>
      </c>
      <c r="F10" s="23" t="str">
        <f>IF(ISERROR(VLOOKUP((LEFT(F9,(FIND("_",F9,1))-1)),REPROFILE!$A$5:$W$4947,23,FALSE)),"",VLOOKUP((LEFT(F9,(FIND("_",F9,1))-1)),REPROFILE!$A$5:$W$4947,23,FALSE))</f>
        <v/>
      </c>
      <c r="G10" s="215"/>
      <c r="H10" s="24" t="str">
        <f>IF(ISERROR(VLOOKUP((LEFT(H9,(FIND("_",H9,1))-1)),REPROFILE!$A$5:$W$4947,23,FALSE)),"",VLOOKUP((LEFT(H9,(FIND("_",H9,1))-1)),REPROFILE!$A$5:$W$4947,23,FALSE))</f>
        <v/>
      </c>
      <c r="I10" s="22" t="str">
        <f>IF(ISERROR(VLOOKUP((LEFT(I9,(FIND("_",I9,1))-1)),REPROFILE!$A$5:$W$4947,23,FALSE)),"",VLOOKUP((LEFT(I9,(FIND("_",I9,1))-1)),REPROFILE!$A$5:$W$4947,23,FALSE))</f>
        <v/>
      </c>
      <c r="J10" s="22" t="str">
        <f>IF(ISERROR(VLOOKUP((LEFT(J9,(FIND("_",J9,1))-1)),REPROFILE!$A$5:$W$4947,23,FALSE)),"",VLOOKUP((LEFT(J9,(FIND("_",J9,1))-1)),REPROFILE!$A$5:$W$4947,23,FALSE))</f>
        <v/>
      </c>
      <c r="K10" s="22" t="str">
        <f>IF(ISERROR(VLOOKUP((LEFT(K9,(FIND("_",K9,1))-1)),REPROFILE!$A$5:$W$4947,23,FALSE)),"",VLOOKUP((LEFT(K9,(FIND("_",K9,1))-1)),REPROFILE!$A$5:$W$4947,23,FALSE))</f>
        <v/>
      </c>
      <c r="L10" s="23" t="str">
        <f>IF(ISERROR(VLOOKUP((LEFT(L9,(FIND("_",L9,1))-1)),REPROFILE!$A$5:$W$4947,23,FALSE)),"",VLOOKUP((LEFT(L9,(FIND("_",L9,1))-1)),REPROFILE!$A$5:$W$4947,23,FALSE))</f>
        <v/>
      </c>
    </row>
    <row r="11" spans="2:12" ht="15.75" thickTop="1" x14ac:dyDescent="0.25">
      <c r="B11" s="30" t="str">
        <f>$C$1&amp;"4E03"</f>
        <v>22E4E03</v>
      </c>
      <c r="C11" s="28" t="str">
        <f>$C$1&amp;"4D03"</f>
        <v>22E4D03</v>
      </c>
      <c r="D11" s="28" t="str">
        <f>$C$1&amp;"4C03"</f>
        <v>22E4C03</v>
      </c>
      <c r="E11" s="28" t="str">
        <f>$C$1&amp;"4B03"</f>
        <v>22E4B03</v>
      </c>
      <c r="F11" s="29" t="str">
        <f>$C$1&amp;"4A03"</f>
        <v>22E4A03</v>
      </c>
      <c r="G11" s="215"/>
      <c r="H11" s="30" t="str">
        <f>$C$1&amp;"5A03"</f>
        <v>22E5A03</v>
      </c>
      <c r="I11" s="28" t="str">
        <f>$C$1&amp;"5B03"</f>
        <v>22E5B03</v>
      </c>
      <c r="J11" s="28" t="str">
        <f>$C$1&amp;"5C03"</f>
        <v>22E5C03</v>
      </c>
      <c r="K11" s="28" t="str">
        <f>$C$1&amp;"5D03"</f>
        <v>22E5D03</v>
      </c>
      <c r="L11" s="29" t="str">
        <f>$C$1&amp;"5E03"</f>
        <v>22E5E03</v>
      </c>
    </row>
    <row r="12" spans="2:12" hidden="1" x14ac:dyDescent="0.25">
      <c r="B12" s="37">
        <f>IF((B13)="",B16-1,RIGHT(B13))</f>
        <v>-3</v>
      </c>
      <c r="C12" s="13">
        <f>IF((C13)="",C16-1,RIGHT(C13))</f>
        <v>0</v>
      </c>
      <c r="D12" s="13">
        <f>IF((D13)="",D16-1,RIGHT(D13))</f>
        <v>-3</v>
      </c>
      <c r="E12" s="13">
        <f>IF((E13)="",E16-1,RIGHT(E13))</f>
        <v>-3</v>
      </c>
      <c r="F12" s="13">
        <f>IF((F13)="",F16-1,RIGHT(F13))</f>
        <v>-3</v>
      </c>
      <c r="G12" s="215"/>
      <c r="H12" s="37">
        <f>IF((H13)="",H16-1,RIGHT(H13))</f>
        <v>-3</v>
      </c>
      <c r="I12" s="13">
        <f>IF((I13)="",I16-1,RIGHT(I13))</f>
        <v>-1</v>
      </c>
      <c r="J12" s="13" t="str">
        <f>IF((J13)="",J16-1,RIGHT(J13))</f>
        <v>1</v>
      </c>
      <c r="K12" s="13">
        <f>IF((K13)="",K16-1,RIGHT(K13))</f>
        <v>-3</v>
      </c>
      <c r="L12" s="14">
        <f>IF((L13)="",L16-1,RIGHT(L13))</f>
        <v>-3</v>
      </c>
    </row>
    <row r="13" spans="2:12" x14ac:dyDescent="0.25">
      <c r="B13" s="19" t="str">
        <f>IF(ISNA(VLOOKUP(B11,REPROFILE!$G$1:$AB$4995,20,FALSE)),"",VLOOKUP(B11,REPROFILE!$G$1:$AB$4995,20,FALSE)&amp;"_L:"&amp;VLOOKUP(B11,REPROFILE!$G$1:$AB$4995,21,FALSE))</f>
        <v/>
      </c>
      <c r="C13" s="17" t="str">
        <f>IF(ISNA(VLOOKUP(C11,REPROFILE!$G$1:$AB$4995,20,FALSE)),"",VLOOKUP(C11,REPROFILE!$G$1:$AB$4995,20,FALSE)&amp;"_L:"&amp;VLOOKUP(C11,REPROFILE!$G$1:$AB$4995,21,FALSE))</f>
        <v/>
      </c>
      <c r="D13" s="17" t="str">
        <f>IF(ISNA(VLOOKUP(D11,REPROFILE!$G$1:$AB$4995,20,FALSE)),"",VLOOKUP(D11,REPROFILE!$G$1:$AB$4995,20,FALSE)&amp;"_L:"&amp;VLOOKUP(D11,REPROFILE!$G$1:$AB$4995,21,FALSE))</f>
        <v/>
      </c>
      <c r="E13" s="17" t="str">
        <f>IF(ISNA(VLOOKUP(E11,REPROFILE!$G$1:$AB$4995,20,FALSE)),"",VLOOKUP(E11,REPROFILE!$G$1:$AB$4995,20,FALSE)&amp;"_L:"&amp;VLOOKUP(E11,REPROFILE!$G$1:$AB$4995,21,FALSE))</f>
        <v/>
      </c>
      <c r="F13" s="18" t="str">
        <f>IF(ISNA(VLOOKUP(F11,REPROFILE!$G$1:$AB$4995,20,FALSE)),"",VLOOKUP(F11,REPROFILE!$G$1:$AB$4995,20,FALSE)&amp;"_L:"&amp;VLOOKUP(F11,REPROFILE!$G$1:$AB$4995,21,FALSE))</f>
        <v/>
      </c>
      <c r="G13" s="215"/>
      <c r="H13" s="19" t="str">
        <f>IF(ISNA(VLOOKUP(H11,REPROFILE!$G$1:$AB$4995,20,FALSE)),"",VLOOKUP(H11,REPROFILE!$G$1:$AB$4995,20,FALSE)&amp;"_L:"&amp;VLOOKUP(H11,REPROFILE!$G$1:$AB$4995,21,FALSE))</f>
        <v/>
      </c>
      <c r="I13" s="17" t="str">
        <f>IF(ISNA(VLOOKUP(I11,REPROFILE!$G$1:$AB$4995,20,FALSE)),"",VLOOKUP(I11,REPROFILE!$G$1:$AB$4995,20,FALSE)&amp;"_L:"&amp;VLOOKUP(I11,REPROFILE!$G$1:$AB$4995,21,FALSE))</f>
        <v/>
      </c>
      <c r="J13" s="17" t="str">
        <f>IF(ISNA(VLOOKUP(J11,REPROFILE!$G$1:$AB$4995,20,FALSE)),"",VLOOKUP(J11,REPROFILE!$G$1:$AB$4995,20,FALSE)&amp;"_L:"&amp;VLOOKUP(J11,REPROFILE!$G$1:$AB$4995,21,FALSE))</f>
        <v>A651_L:1</v>
      </c>
      <c r="K13" s="17" t="str">
        <f>IF(ISNA(VLOOKUP(K11,REPROFILE!$G$1:$AB$4995,20,FALSE)),"",VLOOKUP(K11,REPROFILE!$G$1:$AB$4995,20,FALSE)&amp;"_L:"&amp;VLOOKUP(K11,REPROFILE!$G$1:$AB$4995,21,FALSE))</f>
        <v/>
      </c>
      <c r="L13" s="18" t="str">
        <f>IF(ISNA(VLOOKUP(L11,REPROFILE!$G$1:$AB$4995,20,FALSE)),"",VLOOKUP(L11,REPROFILE!$G$1:$AB$4995,20,FALSE)&amp;"_L:"&amp;VLOOKUP(L11,REPROFILE!$G$1:$AB$4995,21,FALSE))</f>
        <v/>
      </c>
    </row>
    <row r="14" spans="2:12" ht="15.75" thickBot="1" x14ac:dyDescent="0.3">
      <c r="B14" s="24" t="str">
        <f>IF(ISERROR(VLOOKUP((LEFT(B13,(FIND("_",B13,1))-1)),REPROFILE!$A$5:$W$4947,23,FALSE)),"",VLOOKUP((LEFT(B13,(FIND("_",B13,1))-1)),REPROFILE!$A$5:$W$4947,23,FALSE))</f>
        <v/>
      </c>
      <c r="C14" s="22" t="str">
        <f>IF(ISERROR(VLOOKUP((LEFT(C13,(FIND("_",C13,1))-1)),REPROFILE!$A$5:$W$4947,23,FALSE)),"",VLOOKUP((LEFT(C13,(FIND("_",C13,1))-1)),REPROFILE!$A$5:$W$4947,23,FALSE))</f>
        <v/>
      </c>
      <c r="D14" s="22" t="str">
        <f>IF(ISERROR(VLOOKUP((LEFT(D13,(FIND("_",D13,1))-1)),REPROFILE!$A$5:$W$4947,23,FALSE)),"",VLOOKUP((LEFT(D13,(FIND("_",D13,1))-1)),REPROFILE!$A$5:$W$4947,23,FALSE))</f>
        <v/>
      </c>
      <c r="E14" s="22" t="str">
        <f>IF(ISERROR(VLOOKUP((LEFT(E13,(FIND("_",E13,1))-1)),REPROFILE!$A$5:$W$4947,23,FALSE)),"",VLOOKUP((LEFT(E13,(FIND("_",E13,1))-1)),REPROFILE!$A$5:$W$4947,23,FALSE))</f>
        <v/>
      </c>
      <c r="F14" s="23" t="str">
        <f>IF(ISERROR(VLOOKUP((LEFT(F13,(FIND("_",F13,1))-1)),REPROFILE!$A$5:$W$4947,23,FALSE)),"",VLOOKUP((LEFT(F13,(FIND("_",F13,1))-1)),REPROFILE!$A$5:$W$4947,23,FALSE))</f>
        <v/>
      </c>
      <c r="G14" s="215"/>
      <c r="H14" s="24" t="str">
        <f>IF(ISERROR(VLOOKUP((LEFT(H13,(FIND("_",H13,1))-1)),REPROFILE!$A$5:$W$4947,23,FALSE)),"",VLOOKUP((LEFT(H13,(FIND("_",H13,1))-1)),REPROFILE!$A$5:$W$4947,23,FALSE))</f>
        <v/>
      </c>
      <c r="I14" s="22" t="str">
        <f>IF(ISERROR(VLOOKUP((LEFT(I13,(FIND("_",I13,1))-1)),REPROFILE!$A$5:$W$4947,23,FALSE)),"",VLOOKUP((LEFT(I13,(FIND("_",I13,1))-1)),REPROFILE!$A$5:$W$4947,23,FALSE))</f>
        <v/>
      </c>
      <c r="J14" s="22">
        <f>IF(ISERROR(VLOOKUP((LEFT(J13,(FIND("_",J13,1))-1)),REPROFILE!$A$5:$W$4947,23,FALSE)),"",VLOOKUP((LEFT(J13,(FIND("_",J13,1))-1)),REPROFILE!$A$5:$W$4947,23,FALSE))</f>
        <v>1.28571428571428</v>
      </c>
      <c r="K14" s="22" t="str">
        <f>IF(ISERROR(VLOOKUP((LEFT(K13,(FIND("_",K13,1))-1)),REPROFILE!$A$5:$W$4947,23,FALSE)),"",VLOOKUP((LEFT(K13,(FIND("_",K13,1))-1)),REPROFILE!$A$5:$W$4947,23,FALSE))</f>
        <v/>
      </c>
      <c r="L14" s="23" t="str">
        <f>IF(ISERROR(VLOOKUP((LEFT(L13,(FIND("_",L13,1))-1)),REPROFILE!$A$5:$W$4947,23,FALSE)),"",VLOOKUP((LEFT(L13,(FIND("_",L13,1))-1)),REPROFILE!$A$5:$W$4947,23,FALSE))</f>
        <v/>
      </c>
    </row>
    <row r="15" spans="2:12" ht="15.75" thickTop="1" x14ac:dyDescent="0.25">
      <c r="B15" s="30" t="str">
        <f>$C$1&amp;"4E02"</f>
        <v>22E4E02</v>
      </c>
      <c r="C15" s="28" t="str">
        <f>$C$1&amp;"4D02"</f>
        <v>22E4D02</v>
      </c>
      <c r="D15" s="28" t="str">
        <f>$C$1&amp;"4C02"</f>
        <v>22E4C02</v>
      </c>
      <c r="E15" s="28" t="str">
        <f>$C$1&amp;"4B02"</f>
        <v>22E4B02</v>
      </c>
      <c r="F15" s="29" t="str">
        <f>$C$1&amp;"4A02"</f>
        <v>22E4A02</v>
      </c>
      <c r="G15" s="215"/>
      <c r="H15" s="30" t="str">
        <f>$C$1&amp;"5A02"</f>
        <v>22E5A02</v>
      </c>
      <c r="I15" s="28" t="str">
        <f>$C$1&amp;"5B02"</f>
        <v>22E5B02</v>
      </c>
      <c r="J15" s="28" t="str">
        <f>$C$1&amp;"5C02"</f>
        <v>22E5C02</v>
      </c>
      <c r="K15" s="28" t="str">
        <f>$C$1&amp;"5D02"</f>
        <v>22E5D02</v>
      </c>
      <c r="L15" s="29" t="str">
        <f>$C$1&amp;"5E02"</f>
        <v>22E5E02</v>
      </c>
    </row>
    <row r="16" spans="2:12" hidden="1" x14ac:dyDescent="0.25">
      <c r="B16" s="37">
        <f>IF((B17)="",B20-1,RIGHT(B17))</f>
        <v>-2</v>
      </c>
      <c r="C16" s="13" t="str">
        <f>IF((C17)="",C20-1,RIGHT(C17))</f>
        <v>1</v>
      </c>
      <c r="D16" s="13">
        <f>IF((D17)="",D20-1,RIGHT(D17))</f>
        <v>-2</v>
      </c>
      <c r="E16" s="13">
        <f>IF((E17)="",E20-1,RIGHT(E17))</f>
        <v>-2</v>
      </c>
      <c r="F16" s="13">
        <f>IF((F17)="",F20-1,RIGHT(F17))</f>
        <v>-2</v>
      </c>
      <c r="G16" s="215"/>
      <c r="H16" s="37">
        <f>IF((H17)="",H20-1,RIGHT(H17))</f>
        <v>-2</v>
      </c>
      <c r="I16" s="13">
        <f>IF((I17)="",I20-1,RIGHT(I17))</f>
        <v>0</v>
      </c>
      <c r="J16" s="13">
        <f>IF((J17)="",J20-1,RIGHT(J17))</f>
        <v>0</v>
      </c>
      <c r="K16" s="13">
        <f>IF((K17)="",K20-1,RIGHT(K17))</f>
        <v>-2</v>
      </c>
      <c r="L16" s="14">
        <f>IF((L17)="",L20-1,RIGHT(L17))</f>
        <v>-2</v>
      </c>
    </row>
    <row r="17" spans="2:12" x14ac:dyDescent="0.25">
      <c r="B17" s="19" t="str">
        <f>IF(ISNA(VLOOKUP(B15,REPROFILE!$G$1:$AB$4995,20,FALSE)),"",VLOOKUP(B15,REPROFILE!$G$1:$AB$4995,20,FALSE)&amp;"_L:"&amp;VLOOKUP(B15,REPROFILE!$G$1:$AB$4995,21,FALSE))</f>
        <v/>
      </c>
      <c r="C17" s="17" t="str">
        <f>IF(ISNA(VLOOKUP(C15,REPROFILE!$G$1:$AB$4995,20,FALSE)),"",VLOOKUP(C15,REPROFILE!$G$1:$AB$4995,20,FALSE)&amp;"_L:"&amp;VLOOKUP(C15,REPROFILE!$G$1:$AB$4995,21,FALSE))</f>
        <v>A645_L:1</v>
      </c>
      <c r="D17" s="17" t="str">
        <f>IF(ISNA(VLOOKUP(D15,REPROFILE!$G$1:$AB$4995,20,FALSE)),"",VLOOKUP(D15,REPROFILE!$G$1:$AB$4995,20,FALSE)&amp;"_L:"&amp;VLOOKUP(D15,REPROFILE!$G$1:$AB$4995,21,FALSE))</f>
        <v/>
      </c>
      <c r="E17" s="17" t="str">
        <f>IF(ISNA(VLOOKUP(E15,REPROFILE!$G$1:$AB$4995,20,FALSE)),"",VLOOKUP(E15,REPROFILE!$G$1:$AB$4995,20,FALSE)&amp;"_L:"&amp;VLOOKUP(E15,REPROFILE!$G$1:$AB$4995,21,FALSE))</f>
        <v/>
      </c>
      <c r="F17" s="18" t="str">
        <f>IF(ISNA(VLOOKUP(F15,REPROFILE!$G$1:$AB$4995,20,FALSE)),"",VLOOKUP(F15,REPROFILE!$G$1:$AB$4995,20,FALSE)&amp;"_L:"&amp;VLOOKUP(F15,REPROFILE!$G$1:$AB$4995,21,FALSE))</f>
        <v/>
      </c>
      <c r="G17" s="215"/>
      <c r="H17" s="19" t="str">
        <f>IF(ISNA(VLOOKUP(H15,REPROFILE!$G$1:$AB$4995,20,FALSE)),"",VLOOKUP(H15,REPROFILE!$G$1:$AB$4995,20,FALSE)&amp;"_L:"&amp;VLOOKUP(H15,REPROFILE!$G$1:$AB$4995,21,FALSE))</f>
        <v/>
      </c>
      <c r="I17" s="17" t="str">
        <f>IF(ISNA(VLOOKUP(I15,REPROFILE!$G$1:$AB$4995,20,FALSE)),"",VLOOKUP(I15,REPROFILE!$G$1:$AB$4995,20,FALSE)&amp;"_L:"&amp;VLOOKUP(I15,REPROFILE!$G$1:$AB$4995,21,FALSE))</f>
        <v/>
      </c>
      <c r="J17" s="17" t="str">
        <f>IF(ISNA(VLOOKUP(J15,REPROFILE!$G$1:$AB$4995,20,FALSE)),"",VLOOKUP(J15,REPROFILE!$G$1:$AB$4995,20,FALSE)&amp;"_L:"&amp;VLOOKUP(J15,REPROFILE!$G$1:$AB$4995,21,FALSE))</f>
        <v/>
      </c>
      <c r="K17" s="17" t="str">
        <f>IF(ISNA(VLOOKUP(K15,REPROFILE!$G$1:$AB$4995,20,FALSE)),"",VLOOKUP(K15,REPROFILE!$G$1:$AB$4995,20,FALSE)&amp;"_L:"&amp;VLOOKUP(K15,REPROFILE!$G$1:$AB$4995,21,FALSE))</f>
        <v/>
      </c>
      <c r="L17" s="18" t="str">
        <f>IF(ISNA(VLOOKUP(L15,REPROFILE!$G$1:$AB$4995,20,FALSE)),"",VLOOKUP(L15,REPROFILE!$G$1:$AB$4995,20,FALSE)&amp;"_L:"&amp;VLOOKUP(L15,REPROFILE!$G$1:$AB$4995,21,FALSE))</f>
        <v/>
      </c>
    </row>
    <row r="18" spans="2:12" ht="15.75" thickBot="1" x14ac:dyDescent="0.3">
      <c r="B18" s="24" t="str">
        <f>IF(ISERROR(VLOOKUP((LEFT(B17,(FIND("_",B17,1))-1)),REPROFILE!$A$5:$W$4947,23,FALSE)),"",VLOOKUP((LEFT(B17,(FIND("_",B17,1))-1)),REPROFILE!$A$5:$W$4947,23,FALSE))</f>
        <v/>
      </c>
      <c r="C18" s="22">
        <f>IF(ISERROR(VLOOKUP((LEFT(C17,(FIND("_",C17,1))-1)),REPROFILE!$A$5:$W$4947,23,FALSE)),"",VLOOKUP((LEFT(C17,(FIND("_",C17,1))-1)),REPROFILE!$A$5:$W$4947,23,FALSE))</f>
        <v>2.4545454545454497</v>
      </c>
      <c r="D18" s="22" t="str">
        <f>IF(ISERROR(VLOOKUP((LEFT(D17,(FIND("_",D17,1))-1)),REPROFILE!$A$5:$W$4947,23,FALSE)),"",VLOOKUP((LEFT(D17,(FIND("_",D17,1))-1)),REPROFILE!$A$5:$W$4947,23,FALSE))</f>
        <v/>
      </c>
      <c r="E18" s="22" t="str">
        <f>IF(ISERROR(VLOOKUP((LEFT(E17,(FIND("_",E17,1))-1)),REPROFILE!$A$5:$W$4947,23,FALSE)),"",VLOOKUP((LEFT(E17,(FIND("_",E17,1))-1)),REPROFILE!$A$5:$W$4947,23,FALSE))</f>
        <v/>
      </c>
      <c r="F18" s="23" t="str">
        <f>IF(ISERROR(VLOOKUP((LEFT(F17,(FIND("_",F17,1))-1)),REPROFILE!$A$5:$W$4947,23,FALSE)),"",VLOOKUP((LEFT(F17,(FIND("_",F17,1))-1)),REPROFILE!$A$5:$W$4947,23,FALSE))</f>
        <v/>
      </c>
      <c r="G18" s="215"/>
      <c r="H18" s="24" t="str">
        <f>IF(ISERROR(VLOOKUP((LEFT(H17,(FIND("_",H17,1))-1)),REPROFILE!$A$5:$W$4947,23,FALSE)),"",VLOOKUP((LEFT(H17,(FIND("_",H17,1))-1)),REPROFILE!$A$5:$W$4947,23,FALSE))</f>
        <v/>
      </c>
      <c r="I18" s="22" t="str">
        <f>IF(ISERROR(VLOOKUP((LEFT(I17,(FIND("_",I17,1))-1)),REPROFILE!$A$5:$W$4947,23,FALSE)),"",VLOOKUP((LEFT(I17,(FIND("_",I17,1))-1)),REPROFILE!$A$5:$W$4947,23,FALSE))</f>
        <v/>
      </c>
      <c r="J18" s="22" t="str">
        <f>IF(ISERROR(VLOOKUP((LEFT(J17,(FIND("_",J17,1))-1)),REPROFILE!$A$5:$W$4947,23,FALSE)),"",VLOOKUP((LEFT(J17,(FIND("_",J17,1))-1)),REPROFILE!$A$5:$W$4947,23,FALSE))</f>
        <v/>
      </c>
      <c r="K18" s="22" t="str">
        <f>IF(ISERROR(VLOOKUP((LEFT(K17,(FIND("_",K17,1))-1)),REPROFILE!$A$5:$W$4947,23,FALSE)),"",VLOOKUP((LEFT(K17,(FIND("_",K17,1))-1)),REPROFILE!$A$5:$W$4947,23,FALSE))</f>
        <v/>
      </c>
      <c r="L18" s="23" t="str">
        <f>IF(ISERROR(VLOOKUP((LEFT(L17,(FIND("_",L17,1))-1)),REPROFILE!$A$5:$W$4947,23,FALSE)),"",VLOOKUP((LEFT(L17,(FIND("_",L17,1))-1)),REPROFILE!$A$5:$W$4947,23,FALSE))</f>
        <v/>
      </c>
    </row>
    <row r="19" spans="2:12" ht="15.75" thickTop="1" x14ac:dyDescent="0.25">
      <c r="B19" s="30" t="str">
        <f>$C$1&amp;"4E01"</f>
        <v>22E4E01</v>
      </c>
      <c r="C19" s="28" t="str">
        <f>$C$1&amp;"4D01"</f>
        <v>22E4D01</v>
      </c>
      <c r="D19" s="28" t="str">
        <f>$C$1&amp;"4C01"</f>
        <v>22E4C01</v>
      </c>
      <c r="E19" s="28" t="str">
        <f>$C$1&amp;"4B01"</f>
        <v>22E4B01</v>
      </c>
      <c r="F19" s="29" t="str">
        <f>$C$1&amp;"4A01"</f>
        <v>22E4A01</v>
      </c>
      <c r="G19" s="215"/>
      <c r="H19" s="30" t="str">
        <f>$C$1&amp;"5A01"</f>
        <v>22E5A01</v>
      </c>
      <c r="I19" s="28" t="str">
        <f>$C$1&amp;"5B01"</f>
        <v>22E5B01</v>
      </c>
      <c r="J19" s="28" t="str">
        <f>$C$1&amp;"5C01"</f>
        <v>22E5C01</v>
      </c>
      <c r="K19" s="28" t="str">
        <f>$C$1&amp;"5D01"</f>
        <v>22E5D01</v>
      </c>
      <c r="L19" s="29" t="str">
        <f>$C$1&amp;"5E01"</f>
        <v>22E5E01</v>
      </c>
    </row>
    <row r="20" spans="2:12" hidden="1" x14ac:dyDescent="0.25">
      <c r="B20" s="37">
        <f>IF((B21)="",B23-1,RIGHT(B21))</f>
        <v>-1</v>
      </c>
      <c r="C20" s="13">
        <f>IF((C21)="",C23-1,RIGHT(C21))</f>
        <v>-1</v>
      </c>
      <c r="D20" s="13">
        <f>IF((D21)="",D23-1,RIGHT(D21))</f>
        <v>-1</v>
      </c>
      <c r="E20" s="13">
        <f>IF((E21)="",E23-1,RIGHT(E21))</f>
        <v>-1</v>
      </c>
      <c r="F20" s="13">
        <f>IF((F21)="",F23-1,RIGHT(F21))</f>
        <v>-1</v>
      </c>
      <c r="G20" s="215"/>
      <c r="H20" s="37">
        <f>IF((H21)="",H23-1,RIGHT(H21))</f>
        <v>-1</v>
      </c>
      <c r="I20" s="13" t="str">
        <f>IF((I21)="",I23-1,RIGHT(I21))</f>
        <v>1</v>
      </c>
      <c r="J20" s="13" t="str">
        <f>IF((J21)="",J23-1,RIGHT(J21))</f>
        <v>1</v>
      </c>
      <c r="K20" s="13">
        <f>IF((K21)="",K23-1,RIGHT(K21))</f>
        <v>-1</v>
      </c>
      <c r="L20" s="14">
        <f>IF((L21)="",L23-1,RIGHT(L21))</f>
        <v>-1</v>
      </c>
    </row>
    <row r="21" spans="2:12" x14ac:dyDescent="0.25">
      <c r="B21" s="19" t="str">
        <f>IF(ISNA(VLOOKUP(B19,REPROFILE!$G$1:$AB$4995,20,FALSE)),"",VLOOKUP(B19,REPROFILE!$G$1:$AB$4995,20,FALSE)&amp;"_L:"&amp;VLOOKUP(B19,REPROFILE!$G$1:$AB$4995,21,FALSE))</f>
        <v/>
      </c>
      <c r="C21" s="17" t="str">
        <f>IF(ISNA(VLOOKUP(C19,REPROFILE!$G$1:$AB$4995,20,FALSE)),"",VLOOKUP(C19,REPROFILE!$G$1:$AB$4995,20,FALSE)&amp;"_L:"&amp;VLOOKUP(C19,REPROFILE!$G$1:$AB$4995,21,FALSE))</f>
        <v/>
      </c>
      <c r="D21" s="17" t="str">
        <f>IF(ISNA(VLOOKUP(D19,REPROFILE!$G$1:$AB$4995,20,FALSE)),"",VLOOKUP(D19,REPROFILE!$G$1:$AB$4995,20,FALSE)&amp;"_L:"&amp;VLOOKUP(D19,REPROFILE!$G$1:$AB$4995,21,FALSE))</f>
        <v/>
      </c>
      <c r="E21" s="17" t="str">
        <f>IF(ISNA(VLOOKUP(E19,REPROFILE!$G$1:$AB$4995,20,FALSE)),"",VLOOKUP(E19,REPROFILE!$G$1:$AB$4995,20,FALSE)&amp;"_L:"&amp;VLOOKUP(E19,REPROFILE!$G$1:$AB$4995,21,FALSE))</f>
        <v/>
      </c>
      <c r="F21" s="18" t="str">
        <f>IF(ISNA(VLOOKUP(F19,REPROFILE!$G$1:$AB$4995,20,FALSE)),"",VLOOKUP(F19,REPROFILE!$G$1:$AB$4995,20,FALSE)&amp;"_L:"&amp;VLOOKUP(F19,REPROFILE!$G$1:$AB$4995,21,FALSE))</f>
        <v/>
      </c>
      <c r="G21" s="215"/>
      <c r="H21" s="19" t="str">
        <f>IF(ISNA(VLOOKUP(H19,REPROFILE!$G$1:$AB$4995,20,FALSE)),"",VLOOKUP(H19,REPROFILE!$G$1:$AB$4995,20,FALSE)&amp;"_L:"&amp;VLOOKUP(H19,REPROFILE!$G$1:$AB$4995,21,FALSE))</f>
        <v/>
      </c>
      <c r="I21" s="17" t="str">
        <f>IF(ISNA(VLOOKUP(I19,REPROFILE!$G$1:$AB$4995,20,FALSE)),"",VLOOKUP(I19,REPROFILE!$G$1:$AB$4995,20,FALSE)&amp;"_L:"&amp;VLOOKUP(I19,REPROFILE!$G$1:$AB$4995,21,FALSE))</f>
        <v>A647_L:1</v>
      </c>
      <c r="J21" s="17" t="str">
        <f>IF(ISNA(VLOOKUP(J19,REPROFILE!$G$1:$AB$4995,20,FALSE)),"",VLOOKUP(J19,REPROFILE!$G$1:$AB$4995,20,FALSE)&amp;"_L:"&amp;VLOOKUP(J19,REPROFILE!$G$1:$AB$4995,21,FALSE))</f>
        <v>A649_L:1</v>
      </c>
      <c r="K21" s="17" t="str">
        <f>IF(ISNA(VLOOKUP(K19,REPROFILE!$G$1:$AB$4995,20,FALSE)),"",VLOOKUP(K19,REPROFILE!$G$1:$AB$4995,20,FALSE)&amp;"_L:"&amp;VLOOKUP(K19,REPROFILE!$G$1:$AB$4995,21,FALSE))</f>
        <v/>
      </c>
      <c r="L21" s="18" t="str">
        <f>IF(ISNA(VLOOKUP(L19,REPROFILE!$G$1:$AB$4995,20,FALSE)),"",VLOOKUP(L19,REPROFILE!$G$1:$AB$4995,20,FALSE)&amp;"_L:"&amp;VLOOKUP(L19,REPROFILE!$G$1:$AB$4995,21,FALSE))</f>
        <v/>
      </c>
    </row>
    <row r="22" spans="2:12" ht="15.75" thickBot="1" x14ac:dyDescent="0.3">
      <c r="B22" s="24" t="str">
        <f>IF(ISERROR(VLOOKUP((LEFT(B21,(FIND("_",B21,1))-1)),REPROFILE!$A$5:$W$4947,23,FALSE)),"",VLOOKUP((LEFT(B21,(FIND("_",B21,1))-1)),REPROFILE!$A$5:$W$4947,23,FALSE))</f>
        <v/>
      </c>
      <c r="C22" s="22" t="str">
        <f>IF(ISERROR(VLOOKUP((LEFT(C21,(FIND("_",C21,1))-1)),REPROFILE!$A$5:$W$4947,23,FALSE)),"",VLOOKUP((LEFT(C21,(FIND("_",C21,1))-1)),REPROFILE!$A$5:$W$4947,23,FALSE))</f>
        <v/>
      </c>
      <c r="D22" s="22" t="str">
        <f>IF(ISERROR(VLOOKUP((LEFT(D21,(FIND("_",D21,1))-1)),REPROFILE!$A$5:$W$4947,23,FALSE)),"",VLOOKUP((LEFT(D21,(FIND("_",D21,1))-1)),REPROFILE!$A$5:$W$4947,23,FALSE))</f>
        <v/>
      </c>
      <c r="E22" s="22" t="str">
        <f>IF(ISERROR(VLOOKUP((LEFT(E21,(FIND("_",E21,1))-1)),REPROFILE!$A$5:$W$4947,23,FALSE)),"",VLOOKUP((LEFT(E21,(FIND("_",E21,1))-1)),REPROFILE!$A$5:$W$4947,23,FALSE))</f>
        <v/>
      </c>
      <c r="F22" s="23" t="str">
        <f>IF(ISERROR(VLOOKUP((LEFT(F21,(FIND("_",F21,1))-1)),REPROFILE!$A$5:$W$4947,23,FALSE)),"",VLOOKUP((LEFT(F21,(FIND("_",F21,1))-1)),REPROFILE!$A$5:$W$4947,23,FALSE))</f>
        <v/>
      </c>
      <c r="G22" s="215"/>
      <c r="H22" s="24" t="str">
        <f>IF(ISERROR(VLOOKUP((LEFT(H21,(FIND("_",H21,1))-1)),REPROFILE!$A$5:$W$4947,23,FALSE)),"",VLOOKUP((LEFT(H21,(FIND("_",H21,1))-1)),REPROFILE!$A$5:$W$4947,23,FALSE))</f>
        <v/>
      </c>
      <c r="I22" s="22">
        <f>IF(ISERROR(VLOOKUP((LEFT(I21,(FIND("_",I21,1))-1)),REPROFILE!$A$5:$W$4947,23,FALSE)),"",VLOOKUP((LEFT(I21,(FIND("_",I21,1))-1)),REPROFILE!$A$5:$W$4947,23,FALSE))</f>
        <v>0</v>
      </c>
      <c r="J22" s="22">
        <f>IF(ISERROR(VLOOKUP((LEFT(J21,(FIND("_",J21,1))-1)),REPROFILE!$A$5:$W$4947,23,FALSE)),"",VLOOKUP((LEFT(J21,(FIND("_",J21,1))-1)),REPROFILE!$A$5:$W$4947,23,FALSE))</f>
        <v>1</v>
      </c>
      <c r="K22" s="22" t="str">
        <f>IF(ISERROR(VLOOKUP((LEFT(K21,(FIND("_",K21,1))-1)),REPROFILE!$A$5:$W$4947,23,FALSE)),"",VLOOKUP((LEFT(K21,(FIND("_",K21,1))-1)),REPROFILE!$A$5:$W$4947,23,FALSE))</f>
        <v/>
      </c>
      <c r="L22" s="23" t="str">
        <f>IF(ISERROR(VLOOKUP((LEFT(L21,(FIND("_",L21,1))-1)),REPROFILE!$A$5:$W$4947,23,FALSE)),"",VLOOKUP((LEFT(L21,(FIND("_",L21,1))-1)),REPROFILE!$A$5:$W$4947,23,FALSE))</f>
        <v/>
      </c>
    </row>
    <row r="23" spans="2:12" ht="16.5" thickTop="1" thickBot="1" x14ac:dyDescent="0.3">
      <c r="B23" s="216"/>
      <c r="C23" s="217"/>
      <c r="D23" s="217"/>
      <c r="E23" s="217"/>
      <c r="F23" s="218"/>
      <c r="G23" s="215"/>
      <c r="H23" s="216"/>
      <c r="I23" s="217"/>
      <c r="J23" s="217"/>
      <c r="K23" s="217"/>
      <c r="L23" s="218"/>
    </row>
    <row r="24" spans="2:12" ht="15.75" thickTop="1" x14ac:dyDescent="0.25">
      <c r="B24" s="30" t="str">
        <f>$C$1&amp;"2E05"</f>
        <v>22E2E05</v>
      </c>
      <c r="C24" s="28" t="str">
        <f>$C$1&amp;"2D05"</f>
        <v>22E2D05</v>
      </c>
      <c r="D24" s="28" t="str">
        <f>$C$1&amp;"2C05"</f>
        <v>22E2C05</v>
      </c>
      <c r="E24" s="28" t="str">
        <f>$C$1&amp;"2B05"</f>
        <v>22E2B05</v>
      </c>
      <c r="F24" s="29" t="str">
        <f>$C$1&amp;"2A05"</f>
        <v>22E2A05</v>
      </c>
      <c r="G24" s="215"/>
      <c r="H24" s="30" t="str">
        <f>$C$1&amp;"3A05"</f>
        <v>22E3A05</v>
      </c>
      <c r="I24" s="28" t="str">
        <f>$C$1&amp;"3B05"</f>
        <v>22E3B05</v>
      </c>
      <c r="J24" s="28" t="str">
        <f>$C$1&amp;"3C05"</f>
        <v>22E3C05</v>
      </c>
      <c r="K24" s="28" t="str">
        <f>$C$1&amp;"3D05"</f>
        <v>22E3D05</v>
      </c>
      <c r="L24" s="29" t="str">
        <f>$C$1&amp;"3E05"</f>
        <v>22E3E05</v>
      </c>
    </row>
    <row r="25" spans="2:12" hidden="1" x14ac:dyDescent="0.25">
      <c r="B25" s="37">
        <f>IF((B26)="",B29-1,RIGHT(B26))</f>
        <v>-5</v>
      </c>
      <c r="C25" s="13">
        <f>IF((C26)="",C29-1,RIGHT(C26))</f>
        <v>-3</v>
      </c>
      <c r="D25" s="13">
        <f>IF((D26)="",D29-1,RIGHT(D26))</f>
        <v>0</v>
      </c>
      <c r="E25" s="13" t="str">
        <f>IF((E26)="",E29-1,RIGHT(E26))</f>
        <v>1</v>
      </c>
      <c r="F25" s="13">
        <f>IF((F26)="",F29-1,RIGHT(F26))</f>
        <v>-5</v>
      </c>
      <c r="G25" s="215"/>
      <c r="H25" s="37">
        <f>IF((H26)="",H29-1,RIGHT(H26))</f>
        <v>-5</v>
      </c>
      <c r="I25" s="13" t="str">
        <f>IF((I26)="",I29-1,RIGHT(I26))</f>
        <v>1</v>
      </c>
      <c r="J25" s="13" t="str">
        <f>IF((J26)="",J29-1,RIGHT(J26))</f>
        <v>1</v>
      </c>
      <c r="K25" s="13" t="str">
        <f>IF((K26)="",K29-1,RIGHT(K26))</f>
        <v>1</v>
      </c>
      <c r="L25" s="14">
        <f>IF((L26)="",L29-1,RIGHT(L26))</f>
        <v>-5</v>
      </c>
    </row>
    <row r="26" spans="2:12" x14ac:dyDescent="0.25">
      <c r="B26" s="19" t="str">
        <f>IF(ISNA(VLOOKUP(B24,REPROFILE!$G$1:$AB$4995,20,FALSE)),"",VLOOKUP(B24,REPROFILE!$G$1:$AB$4995,20,FALSE)&amp;"_L:"&amp;VLOOKUP(B24,REPROFILE!$G$1:$AB$4995,21,FALSE))</f>
        <v/>
      </c>
      <c r="C26" s="17" t="str">
        <f>IF(ISNA(VLOOKUP(C24,REPROFILE!$G$1:$AB$4995,20,FALSE)),"",VLOOKUP(C24,REPROFILE!$G$1:$AB$4995,20,FALSE)&amp;"_L:"&amp;VLOOKUP(C24,REPROFILE!$G$1:$AB$4995,21,FALSE))</f>
        <v/>
      </c>
      <c r="D26" s="17" t="str">
        <f>IF(ISNA(VLOOKUP(D24,REPROFILE!$G$1:$AB$4995,20,FALSE)),"",VLOOKUP(D24,REPROFILE!$G$1:$AB$4995,20,FALSE)&amp;"_L:"&amp;VLOOKUP(D24,REPROFILE!$G$1:$AB$4995,21,FALSE))</f>
        <v/>
      </c>
      <c r="E26" s="17" t="str">
        <f>IF(ISNA(VLOOKUP(E24,REPROFILE!$G$1:$AB$4995,20,FALSE)),"",VLOOKUP(E24,REPROFILE!$G$1:$AB$4995,20,FALSE)&amp;"_L:"&amp;VLOOKUP(E24,REPROFILE!$G$1:$AB$4995,21,FALSE))</f>
        <v>A628_L:1</v>
      </c>
      <c r="F26" s="18" t="str">
        <f>IF(ISNA(VLOOKUP(F24,REPROFILE!$G$1:$AB$4995,20,FALSE)),"",VLOOKUP(F24,REPROFILE!$G$1:$AB$4995,20,FALSE)&amp;"_L:"&amp;VLOOKUP(F24,REPROFILE!$G$1:$AB$4995,21,FALSE))</f>
        <v/>
      </c>
      <c r="G26" s="215"/>
      <c r="H26" s="19" t="str">
        <f>IF(ISNA(VLOOKUP(H24,REPROFILE!$G$1:$AB$4995,20,FALSE)),"",VLOOKUP(H24,REPROFILE!$G$1:$AB$4995,20,FALSE)&amp;"_L:"&amp;VLOOKUP(H24,REPROFILE!$G$1:$AB$4995,21,FALSE))</f>
        <v/>
      </c>
      <c r="I26" s="17" t="str">
        <f>IF(ISNA(VLOOKUP(I24,REPROFILE!$G$1:$AB$4995,20,FALSE)),"",VLOOKUP(I24,REPROFILE!$G$1:$AB$4995,20,FALSE)&amp;"_L:"&amp;VLOOKUP(I24,REPROFILE!$G$1:$AB$4995,21,FALSE))</f>
        <v>A637_L:1</v>
      </c>
      <c r="J26" s="17" t="str">
        <f>IF(ISNA(VLOOKUP(J24,REPROFILE!$G$1:$AB$4995,20,FALSE)),"",VLOOKUP(J24,REPROFILE!$G$1:$AB$4995,20,FALSE)&amp;"_L:"&amp;VLOOKUP(J24,REPROFILE!$G$1:$AB$4995,21,FALSE))</f>
        <v>A640_L:1</v>
      </c>
      <c r="K26" s="17" t="str">
        <f>IF(ISNA(VLOOKUP(K24,REPROFILE!$G$1:$AB$4995,20,FALSE)),"",VLOOKUP(K24,REPROFILE!$G$1:$AB$4995,20,FALSE)&amp;"_L:"&amp;VLOOKUP(K24,REPROFILE!$G$1:$AB$4995,21,FALSE))</f>
        <v>A642_L:1</v>
      </c>
      <c r="L26" s="18" t="str">
        <f>IF(ISNA(VLOOKUP(L24,REPROFILE!$G$1:$AB$4995,20,FALSE)),"",VLOOKUP(L24,REPROFILE!$G$1:$AB$4995,20,FALSE)&amp;"_L:"&amp;VLOOKUP(L24,REPROFILE!$G$1:$AB$4995,21,FALSE))</f>
        <v/>
      </c>
    </row>
    <row r="27" spans="2:12" ht="15.75" thickBot="1" x14ac:dyDescent="0.3">
      <c r="B27" s="24" t="str">
        <f>IF(ISERROR(VLOOKUP((LEFT(B26,(FIND("_",B26,1))-1)),REPROFILE!$A$5:$W$4947,23,FALSE)),"",VLOOKUP((LEFT(B26,(FIND("_",B26,1))-1)),REPROFILE!$A$5:$W$4947,23,FALSE))</f>
        <v/>
      </c>
      <c r="C27" s="22" t="str">
        <f>IF(ISERROR(VLOOKUP((LEFT(C26,(FIND("_",C26,1))-1)),REPROFILE!$A$5:$W$4947,23,FALSE)),"",VLOOKUP((LEFT(C26,(FIND("_",C26,1))-1)),REPROFILE!$A$5:$W$4947,23,FALSE))</f>
        <v/>
      </c>
      <c r="D27" s="22" t="str">
        <f>IF(ISERROR(VLOOKUP((LEFT(D26,(FIND("_",D26,1))-1)),REPROFILE!$A$5:$W$4947,23,FALSE)),"",VLOOKUP((LEFT(D26,(FIND("_",D26,1))-1)),REPROFILE!$A$5:$W$4947,23,FALSE))</f>
        <v/>
      </c>
      <c r="E27" s="22">
        <f>IF(ISERROR(VLOOKUP((LEFT(E26,(FIND("_",E26,1))-1)),REPROFILE!$A$5:$W$4947,23,FALSE)),"",VLOOKUP((LEFT(E26,(FIND("_",E26,1))-1)),REPROFILE!$A$5:$W$4947,23,FALSE))</f>
        <v>1.36363636363636</v>
      </c>
      <c r="F27" s="23" t="str">
        <f>IF(ISERROR(VLOOKUP((LEFT(F26,(FIND("_",F26,1))-1)),REPROFILE!$A$5:$W$4947,23,FALSE)),"",VLOOKUP((LEFT(F26,(FIND("_",F26,1))-1)),REPROFILE!$A$5:$W$4947,23,FALSE))</f>
        <v/>
      </c>
      <c r="G27" s="215"/>
      <c r="H27" s="24" t="str">
        <f>IF(ISERROR(VLOOKUP((LEFT(H26,(FIND("_",H26,1))-1)),REPROFILE!$A$5:$W$4947,23,FALSE)),"",VLOOKUP((LEFT(H26,(FIND("_",H26,1))-1)),REPROFILE!$A$5:$W$4947,23,FALSE))</f>
        <v/>
      </c>
      <c r="I27" s="22">
        <f>IF(ISERROR(VLOOKUP((LEFT(I26,(FIND("_",I26,1))-1)),REPROFILE!$A$5:$W$4947,23,FALSE)),"",VLOOKUP((LEFT(I26,(FIND("_",I26,1))-1)),REPROFILE!$A$5:$W$4947,23,FALSE))</f>
        <v>1.44444444444444</v>
      </c>
      <c r="J27" s="22">
        <f>IF(ISERROR(VLOOKUP((LEFT(J26,(FIND("_",J26,1))-1)),REPROFILE!$A$5:$W$4947,23,FALSE)),"",VLOOKUP((LEFT(J26,(FIND("_",J26,1))-1)),REPROFILE!$A$5:$W$4947,23,FALSE))</f>
        <v>2</v>
      </c>
      <c r="K27" s="22">
        <f>IF(ISERROR(VLOOKUP((LEFT(K26,(FIND("_",K26,1))-1)),REPROFILE!$A$5:$W$4947,23,FALSE)),"",VLOOKUP((LEFT(K26,(FIND("_",K26,1))-1)),REPROFILE!$A$5:$W$4947,23,FALSE))</f>
        <v>1.5</v>
      </c>
      <c r="L27" s="23" t="str">
        <f>IF(ISERROR(VLOOKUP((LEFT(L26,(FIND("_",L26,1))-1)),REPROFILE!$A$5:$W$4947,23,FALSE)),"",VLOOKUP((LEFT(L26,(FIND("_",L26,1))-1)),REPROFILE!$A$5:$W$4947,23,FALSE))</f>
        <v/>
      </c>
    </row>
    <row r="28" spans="2:12" ht="15.75" thickTop="1" x14ac:dyDescent="0.25">
      <c r="B28" s="30" t="str">
        <f>$C$1&amp;"2E04"</f>
        <v>22E2E04</v>
      </c>
      <c r="C28" s="28" t="str">
        <f>$C$1&amp;"2D04"</f>
        <v>22E2D04</v>
      </c>
      <c r="D28" s="28" t="str">
        <f>$C$1&amp;"2C04"</f>
        <v>22E2C04</v>
      </c>
      <c r="E28" s="28" t="str">
        <f>$C$1&amp;"2B04"</f>
        <v>22E2B04</v>
      </c>
      <c r="F28" s="29" t="str">
        <f>$C$1&amp;"2A04"</f>
        <v>22E2A04</v>
      </c>
      <c r="G28" s="215"/>
      <c r="H28" s="30" t="str">
        <f>$C$1&amp;"3A04"</f>
        <v>22E3A04</v>
      </c>
      <c r="I28" s="28" t="str">
        <f>$C$1&amp;"3B04"</f>
        <v>22E3B04</v>
      </c>
      <c r="J28" s="28" t="str">
        <f>$C$1&amp;"3C04"</f>
        <v>22E3C04</v>
      </c>
      <c r="K28" s="28" t="str">
        <f>$C$1&amp;"3D04"</f>
        <v>22E3D04</v>
      </c>
      <c r="L28" s="29" t="str">
        <f>$C$1&amp;"3E04"</f>
        <v>22E3E04</v>
      </c>
    </row>
    <row r="29" spans="2:12" hidden="1" x14ac:dyDescent="0.25">
      <c r="B29" s="37">
        <f>IF((B30)="",B33-1,RIGHT(B30))</f>
        <v>-4</v>
      </c>
      <c r="C29" s="13">
        <f>IF((C30)="",C33-1,RIGHT(C30))</f>
        <v>-2</v>
      </c>
      <c r="D29" s="13" t="str">
        <f>IF((D30)="",D33-1,RIGHT(D30))</f>
        <v>1</v>
      </c>
      <c r="E29" s="13" t="e">
        <f>IF((E30)="",E33-1,RIGHT(E30))</f>
        <v>#REF!</v>
      </c>
      <c r="F29" s="13">
        <f>IF((F30)="",F33-1,RIGHT(F30))</f>
        <v>-4</v>
      </c>
      <c r="G29" s="215"/>
      <c r="H29" s="37">
        <f>IF((H30)="",H33-1,RIGHT(H30))</f>
        <v>-4</v>
      </c>
      <c r="I29" s="13">
        <f>IF((I30)="",I33-1,RIGHT(I30))</f>
        <v>0</v>
      </c>
      <c r="J29" s="13" t="str">
        <f>IF((J30)="",J33-1,RIGHT(J30))</f>
        <v>1</v>
      </c>
      <c r="K29" s="13" t="e">
        <f>IF((K30)="",K33-1,RIGHT(K30))</f>
        <v>#REF!</v>
      </c>
      <c r="L29" s="14">
        <f>IF((L30)="",L33-1,RIGHT(L30))</f>
        <v>-4</v>
      </c>
    </row>
    <row r="30" spans="2:12" x14ac:dyDescent="0.25">
      <c r="B30" s="19" t="str">
        <f>IF(ISNA(VLOOKUP(B28,REPROFILE!$G$1:$AB$4995,20,FALSE)),"",VLOOKUP(B28,REPROFILE!$G$1:$AB$4995,20,FALSE)&amp;"_L:"&amp;VLOOKUP(B28,REPROFILE!$G$1:$AB$4995,21,FALSE))</f>
        <v/>
      </c>
      <c r="C30" s="17" t="str">
        <f>IF(ISNA(VLOOKUP(C28,REPROFILE!$G$1:$AB$4995,20,FALSE)),"",VLOOKUP(C28,REPROFILE!$G$1:$AB$4995,20,FALSE)&amp;"_L:"&amp;VLOOKUP(C28,REPROFILE!$G$1:$AB$4995,21,FALSE))</f>
        <v/>
      </c>
      <c r="D30" s="17" t="str">
        <f>IF(ISNA(VLOOKUP(D28,REPROFILE!$G$1:$AB$4995,20,FALSE)),"",VLOOKUP(D28,REPROFILE!$G$1:$AB$4995,20,FALSE)&amp;"_L:"&amp;VLOOKUP(D28,REPROFILE!$G$1:$AB$4995,21,FALSE))</f>
        <v>A631_L:1</v>
      </c>
      <c r="E30" s="17" t="str">
        <f>IF(ISNA(VLOOKUP(E28,REPROFILE!$G$1:$AB$4995,20,FALSE)),"",VLOOKUP(E28,REPROFILE!$G$1:$AB$4995,20,FALSE)&amp;"_L:"&amp;VLOOKUP(E28,REPROFILE!$G$1:$AB$4995,21,FALSE))</f>
        <v/>
      </c>
      <c r="F30" s="18" t="str">
        <f>IF(ISNA(VLOOKUP(F28,REPROFILE!$G$1:$AB$4995,20,FALSE)),"",VLOOKUP(F28,REPROFILE!$G$1:$AB$4995,20,FALSE)&amp;"_L:"&amp;VLOOKUP(F28,REPROFILE!$G$1:$AB$4995,21,FALSE))</f>
        <v/>
      </c>
      <c r="G30" s="215"/>
      <c r="H30" s="19" t="str">
        <f>IF(ISNA(VLOOKUP(H28,REPROFILE!$G$1:$AB$4995,20,FALSE)),"",VLOOKUP(H28,REPROFILE!$G$1:$AB$4995,20,FALSE)&amp;"_L:"&amp;VLOOKUP(H28,REPROFILE!$G$1:$AB$4995,21,FALSE))</f>
        <v/>
      </c>
      <c r="I30" s="17" t="str">
        <f>IF(ISNA(VLOOKUP(I28,REPROFILE!$G$1:$AB$4995,20,FALSE)),"",VLOOKUP(I28,REPROFILE!$G$1:$AB$4995,20,FALSE)&amp;"_L:"&amp;VLOOKUP(I28,REPROFILE!$G$1:$AB$4995,21,FALSE))</f>
        <v/>
      </c>
      <c r="J30" s="17" t="str">
        <f>IF(ISNA(VLOOKUP(J28,REPROFILE!$G$1:$AB$4995,20,FALSE)),"",VLOOKUP(J28,REPROFILE!$G$1:$AB$4995,20,FALSE)&amp;"_L:"&amp;VLOOKUP(J28,REPROFILE!$G$1:$AB$4995,21,FALSE))</f>
        <v>A639_L:1</v>
      </c>
      <c r="K30" s="17" t="str">
        <f>IF(ISNA(VLOOKUP(K28,REPROFILE!$G$1:$AB$4995,20,FALSE)),"",VLOOKUP(K28,REPROFILE!$G$1:$AB$4995,20,FALSE)&amp;"_L:"&amp;VLOOKUP(K28,REPROFILE!$G$1:$AB$4995,21,FALSE))</f>
        <v/>
      </c>
      <c r="L30" s="18" t="str">
        <f>IF(ISNA(VLOOKUP(L28,REPROFILE!$G$1:$AB$4995,20,FALSE)),"",VLOOKUP(L28,REPROFILE!$G$1:$AB$4995,20,FALSE)&amp;"_L:"&amp;VLOOKUP(L28,REPROFILE!$G$1:$AB$4995,21,FALSE))</f>
        <v/>
      </c>
    </row>
    <row r="31" spans="2:12" ht="15.75" thickBot="1" x14ac:dyDescent="0.3">
      <c r="B31" s="24" t="str">
        <f>IF(ISERROR(VLOOKUP((LEFT(B30,(FIND("_",B30,1))-1)),REPROFILE!$A$5:$W$4947,23,FALSE)),"",VLOOKUP((LEFT(B30,(FIND("_",B30,1))-1)),REPROFILE!$A$5:$W$4947,23,FALSE))</f>
        <v/>
      </c>
      <c r="C31" s="22" t="str">
        <f>IF(ISERROR(VLOOKUP((LEFT(C30,(FIND("_",C30,1))-1)),REPROFILE!$A$5:$W$4947,23,FALSE)),"",VLOOKUP((LEFT(C30,(FIND("_",C30,1))-1)),REPROFILE!$A$5:$W$4947,23,FALSE))</f>
        <v/>
      </c>
      <c r="D31" s="22">
        <f>IF(ISERROR(VLOOKUP((LEFT(D30,(FIND("_",D30,1))-1)),REPROFILE!$A$5:$W$4947,23,FALSE)),"",VLOOKUP((LEFT(D30,(FIND("_",D30,1))-1)),REPROFILE!$A$5:$W$4947,23,FALSE))</f>
        <v>0</v>
      </c>
      <c r="E31" s="22" t="str">
        <f>IF(ISERROR(VLOOKUP((LEFT(E30,(FIND("_",E30,1))-1)),REPROFILE!$A$5:$W$4947,23,FALSE)),"",VLOOKUP((LEFT(E30,(FIND("_",E30,1))-1)),REPROFILE!$A$5:$W$4947,23,FALSE))</f>
        <v/>
      </c>
      <c r="F31" s="23" t="str">
        <f>IF(ISERROR(VLOOKUP((LEFT(F30,(FIND("_",F30,1))-1)),REPROFILE!$A$5:$W$4947,23,FALSE)),"",VLOOKUP((LEFT(F30,(FIND("_",F30,1))-1)),REPROFILE!$A$5:$W$4947,23,FALSE))</f>
        <v/>
      </c>
      <c r="G31" s="215"/>
      <c r="H31" s="24" t="str">
        <f>IF(ISERROR(VLOOKUP((LEFT(H30,(FIND("_",H30,1))-1)),REPROFILE!$A$5:$W$4947,23,FALSE)),"",VLOOKUP((LEFT(H30,(FIND("_",H30,1))-1)),REPROFILE!$A$5:$W$4947,23,FALSE))</f>
        <v/>
      </c>
      <c r="I31" s="22" t="str">
        <f>IF(ISERROR(VLOOKUP((LEFT(I30,(FIND("_",I30,1))-1)),REPROFILE!$A$5:$W$4947,23,FALSE)),"",VLOOKUP((LEFT(I30,(FIND("_",I30,1))-1)),REPROFILE!$A$5:$W$4947,23,FALSE))</f>
        <v/>
      </c>
      <c r="J31" s="22">
        <f>IF(ISERROR(VLOOKUP((LEFT(J30,(FIND("_",J30,1))-1)),REPROFILE!$A$5:$W$4947,23,FALSE)),"",VLOOKUP((LEFT(J30,(FIND("_",J30,1))-1)),REPROFILE!$A$5:$W$4947,23,FALSE))</f>
        <v>2.0625</v>
      </c>
      <c r="K31" s="22" t="str">
        <f>IF(ISERROR(VLOOKUP((LEFT(K30,(FIND("_",K30,1))-1)),REPROFILE!$A$5:$W$4947,23,FALSE)),"",VLOOKUP((LEFT(K30,(FIND("_",K30,1))-1)),REPROFILE!$A$5:$W$4947,23,FALSE))</f>
        <v/>
      </c>
      <c r="L31" s="23" t="str">
        <f>IF(ISERROR(VLOOKUP((LEFT(L30,(FIND("_",L30,1))-1)),REPROFILE!$A$5:$W$4947,23,FALSE)),"",VLOOKUP((LEFT(L30,(FIND("_",L30,1))-1)),REPROFILE!$A$5:$W$4947,23,FALSE))</f>
        <v/>
      </c>
    </row>
    <row r="32" spans="2:12" ht="15.75" thickTop="1" x14ac:dyDescent="0.25">
      <c r="B32" s="30" t="str">
        <f>$C$1&amp;"2E03"</f>
        <v>22E2E03</v>
      </c>
      <c r="C32" s="28" t="str">
        <f>$C$1&amp;"2D03"</f>
        <v>22E2D03</v>
      </c>
      <c r="D32" s="28" t="str">
        <f>$C$1&amp;"2C03"</f>
        <v>22E2C03</v>
      </c>
      <c r="E32" s="28" t="str">
        <f>$C$1&amp;"2B03"</f>
        <v>22E2B03</v>
      </c>
      <c r="F32" s="29" t="str">
        <f>$C$1&amp;"2A03"</f>
        <v>22E2A03</v>
      </c>
      <c r="G32" s="215"/>
      <c r="H32" s="30" t="str">
        <f>$C$1&amp;"3A03"</f>
        <v>22E3A03</v>
      </c>
      <c r="I32" s="28" t="str">
        <f>$C$1&amp;"3B03"</f>
        <v>22E3B03</v>
      </c>
      <c r="J32" s="28" t="str">
        <f>$C$1&amp;"3C03"</f>
        <v>22E3C03</v>
      </c>
      <c r="K32" s="28" t="str">
        <f>$C$1&amp;"3D03"</f>
        <v>22E3D03</v>
      </c>
      <c r="L32" s="29" t="str">
        <f>$C$1&amp;"3E03"</f>
        <v>22E3E03</v>
      </c>
    </row>
    <row r="33" spans="2:12" hidden="1" x14ac:dyDescent="0.25">
      <c r="B33" s="37">
        <f>IF((B34)="",B37-1,RIGHT(B34))</f>
        <v>-3</v>
      </c>
      <c r="C33" s="13">
        <f>IF((C34)="",C37-1,RIGHT(C34))</f>
        <v>-1</v>
      </c>
      <c r="D33" s="13">
        <f>IF((D34)="",D37-1,RIGHT(D34))</f>
        <v>0</v>
      </c>
      <c r="E33" s="13" t="e">
        <f>IF((E34)="",E37-1,RIGHT(E34))</f>
        <v>#REF!</v>
      </c>
      <c r="F33" s="13">
        <f>IF((F34)="",F37-1,RIGHT(F34))</f>
        <v>-3</v>
      </c>
      <c r="G33" s="215"/>
      <c r="H33" s="37">
        <f>IF((H34)="",H37-1,RIGHT(H34))</f>
        <v>-3</v>
      </c>
      <c r="I33" s="13" t="str">
        <f>IF((I34)="",I37-1,RIGHT(I34))</f>
        <v>1</v>
      </c>
      <c r="J33" s="13">
        <f>IF((J34)="",J37-1,RIGHT(J34))</f>
        <v>-1</v>
      </c>
      <c r="K33" s="13" t="e">
        <f>IF((K34)="",K37-1,RIGHT(K34))</f>
        <v>#REF!</v>
      </c>
      <c r="L33" s="14">
        <f>IF((L34)="",L37-1,RIGHT(L34))</f>
        <v>-3</v>
      </c>
    </row>
    <row r="34" spans="2:12" x14ac:dyDescent="0.25">
      <c r="B34" s="19" t="str">
        <f>IF(ISNA(VLOOKUP(B32,REPROFILE!$G$1:$AB$4995,20,FALSE)),"",VLOOKUP(B32,REPROFILE!$G$1:$AB$4995,20,FALSE)&amp;"_L:"&amp;VLOOKUP(B32,REPROFILE!$G$1:$AB$4995,21,FALSE))</f>
        <v/>
      </c>
      <c r="C34" s="17" t="str">
        <f>IF(ISNA(VLOOKUP(C32,REPROFILE!$G$1:$AB$4995,20,FALSE)),"",VLOOKUP(C32,REPROFILE!$G$1:$AB$4995,20,FALSE)&amp;"_L:"&amp;VLOOKUP(C32,REPROFILE!$G$1:$AB$4995,21,FALSE))</f>
        <v/>
      </c>
      <c r="D34" s="17" t="str">
        <f>IF(ISNA(VLOOKUP(D32,REPROFILE!$G$1:$AB$4995,20,FALSE)),"",VLOOKUP(D32,REPROFILE!$G$1:$AB$4995,20,FALSE)&amp;"_L:"&amp;VLOOKUP(D32,REPROFILE!$G$1:$AB$4995,21,FALSE))</f>
        <v/>
      </c>
      <c r="E34" s="17" t="str">
        <f>IF(ISNA(VLOOKUP(E32,REPROFILE!$G$1:$AB$4995,20,FALSE)),"",VLOOKUP(E32,REPROFILE!$G$1:$AB$4995,20,FALSE)&amp;"_L:"&amp;VLOOKUP(E32,REPROFILE!$G$1:$AB$4995,21,FALSE))</f>
        <v/>
      </c>
      <c r="F34" s="18" t="str">
        <f>IF(ISNA(VLOOKUP(F32,REPROFILE!$G$1:$AB$4995,20,FALSE)),"",VLOOKUP(F32,REPROFILE!$G$1:$AB$4995,20,FALSE)&amp;"_L:"&amp;VLOOKUP(F32,REPROFILE!$G$1:$AB$4995,21,FALSE))</f>
        <v/>
      </c>
      <c r="G34" s="215"/>
      <c r="H34" s="19" t="str">
        <f>IF(ISNA(VLOOKUP(H32,REPROFILE!$G$1:$AB$4995,20,FALSE)),"",VLOOKUP(H32,REPROFILE!$G$1:$AB$4995,20,FALSE)&amp;"_L:"&amp;VLOOKUP(H32,REPROFILE!$G$1:$AB$4995,21,FALSE))</f>
        <v/>
      </c>
      <c r="I34" s="17" t="str">
        <f>IF(ISNA(VLOOKUP(I32,REPROFILE!$G$1:$AB$4995,20,FALSE)),"",VLOOKUP(I32,REPROFILE!$G$1:$AB$4995,20,FALSE)&amp;"_L:"&amp;VLOOKUP(I32,REPROFILE!$G$1:$AB$4995,21,FALSE))</f>
        <v>A635_L:1</v>
      </c>
      <c r="J34" s="17" t="str">
        <f>IF(ISNA(VLOOKUP(J32,REPROFILE!$G$1:$AB$4995,20,FALSE)),"",VLOOKUP(J32,REPROFILE!$G$1:$AB$4995,20,FALSE)&amp;"_L:"&amp;VLOOKUP(J32,REPROFILE!$G$1:$AB$4995,21,FALSE))</f>
        <v/>
      </c>
      <c r="K34" s="17" t="str">
        <f>IF(ISNA(VLOOKUP(K32,REPROFILE!$G$1:$AB$4995,20,FALSE)),"",VLOOKUP(K32,REPROFILE!$G$1:$AB$4995,20,FALSE)&amp;"_L:"&amp;VLOOKUP(K32,REPROFILE!$G$1:$AB$4995,21,FALSE))</f>
        <v/>
      </c>
      <c r="L34" s="18" t="str">
        <f>IF(ISNA(VLOOKUP(L32,REPROFILE!$G$1:$AB$4995,20,FALSE)),"",VLOOKUP(L32,REPROFILE!$G$1:$AB$4995,20,FALSE)&amp;"_L:"&amp;VLOOKUP(L32,REPROFILE!$G$1:$AB$4995,21,FALSE))</f>
        <v/>
      </c>
    </row>
    <row r="35" spans="2:12" ht="15.75" thickBot="1" x14ac:dyDescent="0.3">
      <c r="B35" s="24" t="str">
        <f>IF(ISERROR(VLOOKUP((LEFT(B34,(FIND("_",B34,1))-1)),REPROFILE!$A$5:$W$4947,23,FALSE)),"",VLOOKUP((LEFT(B34,(FIND("_",B34,1))-1)),REPROFILE!$A$5:$W$4947,23,FALSE))</f>
        <v/>
      </c>
      <c r="C35" s="22" t="str">
        <f>IF(ISERROR(VLOOKUP((LEFT(C34,(FIND("_",C34,1))-1)),REPROFILE!$A$5:$W$4947,23,FALSE)),"",VLOOKUP((LEFT(C34,(FIND("_",C34,1))-1)),REPROFILE!$A$5:$W$4947,23,FALSE))</f>
        <v/>
      </c>
      <c r="D35" s="22" t="str">
        <f>IF(ISERROR(VLOOKUP((LEFT(D34,(FIND("_",D34,1))-1)),REPROFILE!$A$5:$W$4947,23,FALSE)),"",VLOOKUP((LEFT(D34,(FIND("_",D34,1))-1)),REPROFILE!$A$5:$W$4947,23,FALSE))</f>
        <v/>
      </c>
      <c r="E35" s="22" t="str">
        <f>IF(ISERROR(VLOOKUP((LEFT(E34,(FIND("_",E34,1))-1)),REPROFILE!$A$5:$W$4947,23,FALSE)),"",VLOOKUP((LEFT(E34,(FIND("_",E34,1))-1)),REPROFILE!$A$5:$W$4947,23,FALSE))</f>
        <v/>
      </c>
      <c r="F35" s="23" t="str">
        <f>IF(ISERROR(VLOOKUP((LEFT(F34,(FIND("_",F34,1))-1)),REPROFILE!$A$5:$W$4947,23,FALSE)),"",VLOOKUP((LEFT(F34,(FIND("_",F34,1))-1)),REPROFILE!$A$5:$W$4947,23,FALSE))</f>
        <v/>
      </c>
      <c r="G35" s="215"/>
      <c r="H35" s="24" t="str">
        <f>IF(ISERROR(VLOOKUP((LEFT(H34,(FIND("_",H34,1))-1)),REPROFILE!$A$5:$W$4947,23,FALSE)),"",VLOOKUP((LEFT(H34,(FIND("_",H34,1))-1)),REPROFILE!$A$5:$W$4947,23,FALSE))</f>
        <v/>
      </c>
      <c r="I35" s="22">
        <f>IF(ISERROR(VLOOKUP((LEFT(I34,(FIND("_",I34,1))-1)),REPROFILE!$A$5:$W$4947,23,FALSE)),"",VLOOKUP((LEFT(I34,(FIND("_",I34,1))-1)),REPROFILE!$A$5:$W$4947,23,FALSE))</f>
        <v>0</v>
      </c>
      <c r="J35" s="22" t="str">
        <f>IF(ISERROR(VLOOKUP((LEFT(J34,(FIND("_",J34,1))-1)),REPROFILE!$A$5:$W$4947,23,FALSE)),"",VLOOKUP((LEFT(J34,(FIND("_",J34,1))-1)),REPROFILE!$A$5:$W$4947,23,FALSE))</f>
        <v/>
      </c>
      <c r="K35" s="22" t="str">
        <f>IF(ISERROR(VLOOKUP((LEFT(K34,(FIND("_",K34,1))-1)),REPROFILE!$A$5:$W$4947,23,FALSE)),"",VLOOKUP((LEFT(K34,(FIND("_",K34,1))-1)),REPROFILE!$A$5:$W$4947,23,FALSE))</f>
        <v/>
      </c>
      <c r="L35" s="23" t="str">
        <f>IF(ISERROR(VLOOKUP((LEFT(L34,(FIND("_",L34,1))-1)),REPROFILE!$A$5:$W$4947,23,FALSE)),"",VLOOKUP((LEFT(L34,(FIND("_",L34,1))-1)),REPROFILE!$A$5:$W$4947,23,FALSE))</f>
        <v/>
      </c>
    </row>
    <row r="36" spans="2:12" ht="15.75" thickTop="1" x14ac:dyDescent="0.25">
      <c r="B36" s="30" t="str">
        <f>$C$1&amp;"2E02"</f>
        <v>22E2E02</v>
      </c>
      <c r="C36" s="28" t="str">
        <f>$C$1&amp;"2D02"</f>
        <v>22E2D02</v>
      </c>
      <c r="D36" s="28" t="str">
        <f>$C$1&amp;"2C02"</f>
        <v>22E2C02</v>
      </c>
      <c r="E36" s="28" t="str">
        <f>$C$1&amp;"2B02"</f>
        <v>22E2B02</v>
      </c>
      <c r="F36" s="29" t="str">
        <f>$C$1&amp;"2A02"</f>
        <v>22E2A02</v>
      </c>
      <c r="G36" s="215"/>
      <c r="H36" s="30" t="str">
        <f>$C$1&amp;"3A02"</f>
        <v>22E3A02</v>
      </c>
      <c r="I36" s="28" t="str">
        <f>$C$1&amp;"3B02"</f>
        <v>22E3B02</v>
      </c>
      <c r="J36" s="28" t="str">
        <f>$C$1&amp;"3C02"</f>
        <v>22E3C02</v>
      </c>
      <c r="K36" s="28" t="str">
        <f>$C$1&amp;"3D02"</f>
        <v>22E3D02</v>
      </c>
      <c r="L36" s="29" t="str">
        <f>$C$1&amp;"3E02"</f>
        <v>22E3E02</v>
      </c>
    </row>
    <row r="37" spans="2:12" hidden="1" x14ac:dyDescent="0.25">
      <c r="B37" s="37">
        <f>IF((B38)="",B41-1,RIGHT(B38))</f>
        <v>-2</v>
      </c>
      <c r="C37" s="13">
        <f>IF((C38)="",C41-1,RIGHT(C38))</f>
        <v>0</v>
      </c>
      <c r="D37" s="13" t="str">
        <f>IF((D38)="",D41-1,RIGHT(D38))</f>
        <v>1</v>
      </c>
      <c r="E37" s="13" t="e">
        <f>IF((E38)="",E41-1,RIGHT(E38))</f>
        <v>#REF!</v>
      </c>
      <c r="F37" s="13">
        <f>IF((F38)="",F41-1,RIGHT(F38))</f>
        <v>-2</v>
      </c>
      <c r="G37" s="215"/>
      <c r="H37" s="37">
        <f>IF((H38)="",H41-1,RIGHT(H38))</f>
        <v>-2</v>
      </c>
      <c r="I37" s="13" t="e">
        <f>IF((I38)="",I41-1,RIGHT(I38))</f>
        <v>#REF!</v>
      </c>
      <c r="J37" s="13">
        <f>IF((J38)="",J41-1,RIGHT(J38))</f>
        <v>0</v>
      </c>
      <c r="K37" s="13" t="e">
        <f>IF((K38)="",K41-1,RIGHT(K38))</f>
        <v>#REF!</v>
      </c>
      <c r="L37" s="14">
        <f>IF((L38)="",L41-1,RIGHT(L38))</f>
        <v>-2</v>
      </c>
    </row>
    <row r="38" spans="2:12" x14ac:dyDescent="0.25">
      <c r="B38" s="19" t="str">
        <f>IF(ISNA(VLOOKUP(B36,REPROFILE!$G$1:$AB$4995,20,FALSE)),"",VLOOKUP(B36,REPROFILE!$G$1:$AB$4995,20,FALSE)&amp;"_L:"&amp;VLOOKUP(B36,REPROFILE!$G$1:$AB$4995,21,FALSE))</f>
        <v/>
      </c>
      <c r="C38" s="17" t="str">
        <f>IF(ISNA(VLOOKUP(C36,REPROFILE!$G$1:$AB$4995,20,FALSE)),"",VLOOKUP(C36,REPROFILE!$G$1:$AB$4995,20,FALSE)&amp;"_L:"&amp;VLOOKUP(C36,REPROFILE!$G$1:$AB$4995,21,FALSE))</f>
        <v/>
      </c>
      <c r="D38" s="17" t="str">
        <f>IF(ISNA(VLOOKUP(D36,REPROFILE!$G$1:$AB$4995,20,FALSE)),"",VLOOKUP(D36,REPROFILE!$G$1:$AB$4995,20,FALSE)&amp;"_L:"&amp;VLOOKUP(D36,REPROFILE!$G$1:$AB$4995,21,FALSE))</f>
        <v>A630_L:1</v>
      </c>
      <c r="E38" s="17" t="str">
        <f>IF(ISNA(VLOOKUP(E36,REPROFILE!$G$1:$AB$4995,20,FALSE)),"",VLOOKUP(E36,REPROFILE!$G$1:$AB$4995,20,FALSE)&amp;"_L:"&amp;VLOOKUP(E36,REPROFILE!$G$1:$AB$4995,21,FALSE))</f>
        <v/>
      </c>
      <c r="F38" s="18" t="str">
        <f>IF(ISNA(VLOOKUP(F36,REPROFILE!$G$1:$AB$4995,20,FALSE)),"",VLOOKUP(F36,REPROFILE!$G$1:$AB$4995,20,FALSE)&amp;"_L:"&amp;VLOOKUP(F36,REPROFILE!$G$1:$AB$4995,21,FALSE))</f>
        <v/>
      </c>
      <c r="G38" s="215"/>
      <c r="H38" s="19" t="str">
        <f>IF(ISNA(VLOOKUP(H36,REPROFILE!$G$1:$AB$4995,20,FALSE)),"",VLOOKUP(H36,REPROFILE!$G$1:$AB$4995,20,FALSE)&amp;"_L:"&amp;VLOOKUP(H36,REPROFILE!$G$1:$AB$4995,21,FALSE))</f>
        <v/>
      </c>
      <c r="I38" s="17" t="e">
        <f>IF(ISNA(VLOOKUP(I36,REPROFILE!$G$1:$AB$4995,20,FALSE)),"",VLOOKUP(I36,REPROFILE!$G$1:$AB$4995,20,FALSE)&amp;"_L:"&amp;VLOOKUP(I36,REPROFILE!$G$1:$AB$4995,21,FALSE))</f>
        <v>#REF!</v>
      </c>
      <c r="J38" s="17" t="str">
        <f>IF(ISNA(VLOOKUP(J36,REPROFILE!$G$1:$AB$4995,20,FALSE)),"",VLOOKUP(J36,REPROFILE!$G$1:$AB$4995,20,FALSE)&amp;"_L:"&amp;VLOOKUP(J36,REPROFILE!$G$1:$AB$4995,21,FALSE))</f>
        <v/>
      </c>
      <c r="K38" s="17" t="e">
        <f>IF(ISNA(VLOOKUP(K36,REPROFILE!$G$1:$AB$4995,20,FALSE)),"",VLOOKUP(K36,REPROFILE!$G$1:$AB$4995,20,FALSE)&amp;"_L:"&amp;VLOOKUP(K36,REPROFILE!$G$1:$AB$4995,21,FALSE))</f>
        <v>#REF!</v>
      </c>
      <c r="L38" s="18" t="str">
        <f>IF(ISNA(VLOOKUP(L36,REPROFILE!$G$1:$AB$4995,20,FALSE)),"",VLOOKUP(L36,REPROFILE!$G$1:$AB$4995,20,FALSE)&amp;"_L:"&amp;VLOOKUP(L36,REPROFILE!$G$1:$AB$4995,21,FALSE))</f>
        <v/>
      </c>
    </row>
    <row r="39" spans="2:12" ht="15.75" thickBot="1" x14ac:dyDescent="0.3">
      <c r="B39" s="24" t="str">
        <f>IF(ISERROR(VLOOKUP((LEFT(B38,(FIND("_",B38,1))-1)),REPROFILE!$A$5:$W$4947,23,FALSE)),"",VLOOKUP((LEFT(B38,(FIND("_",B38,1))-1)),REPROFILE!$A$5:$W$4947,23,FALSE))</f>
        <v/>
      </c>
      <c r="C39" s="22" t="str">
        <f>IF(ISERROR(VLOOKUP((LEFT(C38,(FIND("_",C38,1))-1)),REPROFILE!$A$5:$W$4947,23,FALSE)),"",VLOOKUP((LEFT(C38,(FIND("_",C38,1))-1)),REPROFILE!$A$5:$W$4947,23,FALSE))</f>
        <v/>
      </c>
      <c r="D39" s="22">
        <f>IF(ISERROR(VLOOKUP((LEFT(D38,(FIND("_",D38,1))-1)),REPROFILE!$A$5:$W$4947,23,FALSE)),"",VLOOKUP((LEFT(D38,(FIND("_",D38,1))-1)),REPROFILE!$A$5:$W$4947,23,FALSE))</f>
        <v>1.3333333333333299</v>
      </c>
      <c r="E39" s="22" t="str">
        <f>IF(ISERROR(VLOOKUP((LEFT(E38,(FIND("_",E38,1))-1)),REPROFILE!$A$5:$W$4947,23,FALSE)),"",VLOOKUP((LEFT(E38,(FIND("_",E38,1))-1)),REPROFILE!$A$5:$W$4947,23,FALSE))</f>
        <v/>
      </c>
      <c r="F39" s="23" t="str">
        <f>IF(ISERROR(VLOOKUP((LEFT(F38,(FIND("_",F38,1))-1)),REPROFILE!$A$5:$W$4947,23,FALSE)),"",VLOOKUP((LEFT(F38,(FIND("_",F38,1))-1)),REPROFILE!$A$5:$W$4947,23,FALSE))</f>
        <v/>
      </c>
      <c r="G39" s="215"/>
      <c r="H39" s="24" t="str">
        <f>IF(ISERROR(VLOOKUP((LEFT(H38,(FIND("_",H38,1))-1)),REPROFILE!$A$5:$W$4947,23,FALSE)),"",VLOOKUP((LEFT(H38,(FIND("_",H38,1))-1)),REPROFILE!$A$5:$W$4947,23,FALSE))</f>
        <v/>
      </c>
      <c r="I39" s="22" t="str">
        <f>IF(ISERROR(VLOOKUP((LEFT(I38,(FIND("_",I38,1))-1)),REPROFILE!$A$5:$W$4947,23,FALSE)),"",VLOOKUP((LEFT(I38,(FIND("_",I38,1))-1)),REPROFILE!$A$5:$W$4947,23,FALSE))</f>
        <v/>
      </c>
      <c r="J39" s="22" t="str">
        <f>IF(ISERROR(VLOOKUP((LEFT(J38,(FIND("_",J38,1))-1)),REPROFILE!$A$5:$W$4947,23,FALSE)),"",VLOOKUP((LEFT(J38,(FIND("_",J38,1))-1)),REPROFILE!$A$5:$W$4947,23,FALSE))</f>
        <v/>
      </c>
      <c r="K39" s="22" t="str">
        <f>IF(ISERROR(VLOOKUP((LEFT(K38,(FIND("_",K38,1))-1)),REPROFILE!$A$5:$W$4947,23,FALSE)),"",VLOOKUP((LEFT(K38,(FIND("_",K38,1))-1)),REPROFILE!$A$5:$W$4947,23,FALSE))</f>
        <v/>
      </c>
      <c r="L39" s="23" t="str">
        <f>IF(ISERROR(VLOOKUP((LEFT(L38,(FIND("_",L38,1))-1)),REPROFILE!$A$5:$W$4947,23,FALSE)),"",VLOOKUP((LEFT(L38,(FIND("_",L38,1))-1)),REPROFILE!$A$5:$W$4947,23,FALSE))</f>
        <v/>
      </c>
    </row>
    <row r="40" spans="2:12" ht="15.75" thickTop="1" x14ac:dyDescent="0.25">
      <c r="B40" s="30" t="str">
        <f>$C$1&amp;"2E01"</f>
        <v>22E2E01</v>
      </c>
      <c r="C40" s="28" t="str">
        <f>$C$1&amp;"2D01"</f>
        <v>22E2D01</v>
      </c>
      <c r="D40" s="28" t="str">
        <f>$C$1&amp;"2C01"</f>
        <v>22E2C01</v>
      </c>
      <c r="E40" s="28" t="str">
        <f>$C$1&amp;"2B01"</f>
        <v>22E2B01</v>
      </c>
      <c r="F40" s="29" t="str">
        <f>$C$1&amp;"2A01"</f>
        <v>22E2A01</v>
      </c>
      <c r="G40" s="215"/>
      <c r="H40" s="30" t="str">
        <f>$C$1&amp;"3A01"</f>
        <v>22E3A01</v>
      </c>
      <c r="I40" s="28" t="str">
        <f>$C$1&amp;"3B01"</f>
        <v>22E3B01</v>
      </c>
      <c r="J40" s="28" t="str">
        <f>$C$1&amp;"3C01"</f>
        <v>22E3C01</v>
      </c>
      <c r="K40" s="28" t="str">
        <f>$C$1&amp;"3D01"</f>
        <v>22E3D01</v>
      </c>
      <c r="L40" s="29" t="str">
        <f>$C$1&amp;"3E01"</f>
        <v>22E3E01</v>
      </c>
    </row>
    <row r="41" spans="2:12" hidden="1" x14ac:dyDescent="0.25">
      <c r="B41" s="37">
        <f>IF((B42)="",B44-1,RIGHT(B42))</f>
        <v>-1</v>
      </c>
      <c r="C41" s="13" t="str">
        <f>IF((C42)="",C44-1,RIGHT(C42))</f>
        <v>1</v>
      </c>
      <c r="D41" s="13" t="str">
        <f>IF((D42)="",D44-1,RIGHT(D42))</f>
        <v>1</v>
      </c>
      <c r="E41" s="13" t="e">
        <f>IF((E42)="",E44-1,RIGHT(E42))</f>
        <v>#REF!</v>
      </c>
      <c r="F41" s="13">
        <f>IF((F42)="",F44-1,RIGHT(F42))</f>
        <v>-1</v>
      </c>
      <c r="G41" s="215"/>
      <c r="H41" s="37">
        <f>IF((H42)="",H44-1,RIGHT(H42))</f>
        <v>-1</v>
      </c>
      <c r="I41" s="13" t="str">
        <f>IF((I42)="",I44-1,RIGHT(I42))</f>
        <v>1</v>
      </c>
      <c r="J41" s="13" t="str">
        <f>IF((J42)="",J44-1,RIGHT(J42))</f>
        <v>1</v>
      </c>
      <c r="K41" s="13">
        <f>IF((K42)="",K44-1,RIGHT(K42))</f>
        <v>-1</v>
      </c>
      <c r="L41" s="14">
        <f>IF((L42)="",L44-1,RIGHT(L42))</f>
        <v>-1</v>
      </c>
    </row>
    <row r="42" spans="2:12" x14ac:dyDescent="0.25">
      <c r="B42" s="19" t="str">
        <f>IF(ISNA(VLOOKUP(B40,REPROFILE!$G$1:$AB$4995,20,FALSE)),"",VLOOKUP(B40,REPROFILE!$G$1:$AB$4995,20,FALSE)&amp;"_L:"&amp;VLOOKUP(B40,REPROFILE!$G$1:$AB$4995,21,FALSE))</f>
        <v/>
      </c>
      <c r="C42" s="17" t="str">
        <f>IF(ISNA(VLOOKUP(C40,REPROFILE!$G$1:$AB$4995,20,FALSE)),"",VLOOKUP(C40,REPROFILE!$G$1:$AB$4995,20,FALSE)&amp;"_L:"&amp;VLOOKUP(C40,REPROFILE!$G$1:$AB$4995,21,FALSE))</f>
        <v>A632_L:1</v>
      </c>
      <c r="D42" s="17" t="str">
        <f>IF(ISNA(VLOOKUP(D40,REPROFILE!$G$1:$AB$4995,20,FALSE)),"",VLOOKUP(D40,REPROFILE!$G$1:$AB$4995,20,FALSE)&amp;"_L:"&amp;VLOOKUP(D40,REPROFILE!$G$1:$AB$4995,21,FALSE))</f>
        <v>A629_L:1</v>
      </c>
      <c r="E42" s="17" t="e">
        <f>IF(ISNA(VLOOKUP(E40,REPROFILE!$G$1:$AB$4995,20,FALSE)),"",VLOOKUP(E40,REPROFILE!$G$1:$AB$4995,20,FALSE)&amp;"_L:"&amp;VLOOKUP(E40,REPROFILE!$G$1:$AB$4995,21,FALSE))</f>
        <v>#REF!</v>
      </c>
      <c r="F42" s="18" t="str">
        <f>IF(ISNA(VLOOKUP(F40,REPROFILE!$G$1:$AB$4995,20,FALSE)),"",VLOOKUP(F40,REPROFILE!$G$1:$AB$4995,20,FALSE)&amp;"_L:"&amp;VLOOKUP(F40,REPROFILE!$G$1:$AB$4995,21,FALSE))</f>
        <v/>
      </c>
      <c r="G42" s="215"/>
      <c r="H42" s="19" t="str">
        <f>IF(ISNA(VLOOKUP(H40,REPROFILE!$G$1:$AB$4995,20,FALSE)),"",VLOOKUP(H40,REPROFILE!$G$1:$AB$4995,20,FALSE)&amp;"_L:"&amp;VLOOKUP(H40,REPROFILE!$G$1:$AB$4995,21,FALSE))</f>
        <v/>
      </c>
      <c r="I42" s="17" t="str">
        <f>IF(ISNA(VLOOKUP(I40,REPROFILE!$G$1:$AB$4995,20,FALSE)),"",VLOOKUP(I40,REPROFILE!$G$1:$AB$4995,20,FALSE)&amp;"_L:"&amp;VLOOKUP(I40,REPROFILE!$G$1:$AB$4995,21,FALSE))</f>
        <v>A633_L:1</v>
      </c>
      <c r="J42" s="17" t="str">
        <f>IF(ISNA(VLOOKUP(J40,REPROFILE!$G$1:$AB$4995,20,FALSE)),"",VLOOKUP(J40,REPROFILE!$G$1:$AB$4995,20,FALSE)&amp;"_L:"&amp;VLOOKUP(J40,REPROFILE!$G$1:$AB$4995,21,FALSE))</f>
        <v>A638_L:1</v>
      </c>
      <c r="K42" s="17" t="str">
        <f>IF(ISNA(VLOOKUP(K40,REPROFILE!$G$1:$AB$4995,20,FALSE)),"",VLOOKUP(K40,REPROFILE!$G$1:$AB$4995,20,FALSE)&amp;"_L:"&amp;VLOOKUP(K40,REPROFILE!$G$1:$AB$4995,21,FALSE))</f>
        <v/>
      </c>
      <c r="L42" s="18" t="str">
        <f>IF(ISNA(VLOOKUP(L40,REPROFILE!$G$1:$AB$4995,20,FALSE)),"",VLOOKUP(L40,REPROFILE!$G$1:$AB$4995,20,FALSE)&amp;"_L:"&amp;VLOOKUP(L40,REPROFILE!$G$1:$AB$4995,21,FALSE))</f>
        <v/>
      </c>
    </row>
    <row r="43" spans="2:12" ht="15.75" thickBot="1" x14ac:dyDescent="0.3">
      <c r="B43" s="24" t="str">
        <f>IF(ISERROR(VLOOKUP((LEFT(B42,(FIND("_",B42,1))-1)),REPROFILE!$A$5:$W$4947,23,FALSE)),"",VLOOKUP((LEFT(B42,(FIND("_",B42,1))-1)),REPROFILE!$A$5:$W$4947,23,FALSE))</f>
        <v/>
      </c>
      <c r="C43" s="22">
        <f>IF(ISERROR(VLOOKUP((LEFT(C42,(FIND("_",C42,1))-1)),REPROFILE!$A$5:$W$4947,23,FALSE)),"",VLOOKUP((LEFT(C42,(FIND("_",C42,1))-1)),REPROFILE!$A$5:$W$4947,23,FALSE))</f>
        <v>1.6</v>
      </c>
      <c r="D43" s="22">
        <f>IF(ISERROR(VLOOKUP((LEFT(D42,(FIND("_",D42,1))-1)),REPROFILE!$A$5:$W$4947,23,FALSE)),"",VLOOKUP((LEFT(D42,(FIND("_",D42,1))-1)),REPROFILE!$A$5:$W$4947,23,FALSE))</f>
        <v>1.0909090909090899</v>
      </c>
      <c r="E43" s="22" t="str">
        <f>IF(ISERROR(VLOOKUP((LEFT(E42,(FIND("_",E42,1))-1)),REPROFILE!$A$5:$W$4947,23,FALSE)),"",VLOOKUP((LEFT(E42,(FIND("_",E42,1))-1)),REPROFILE!$A$5:$W$4947,23,FALSE))</f>
        <v/>
      </c>
      <c r="F43" s="23" t="str">
        <f>IF(ISERROR(VLOOKUP((LEFT(F42,(FIND("_",F42,1))-1)),REPROFILE!$A$5:$W$4947,23,FALSE)),"",VLOOKUP((LEFT(F42,(FIND("_",F42,1))-1)),REPROFILE!$A$5:$W$4947,23,FALSE))</f>
        <v/>
      </c>
      <c r="G43" s="215"/>
      <c r="H43" s="24" t="str">
        <f>IF(ISERROR(VLOOKUP((LEFT(H42,(FIND("_",H42,1))-1)),REPROFILE!$A$5:$W$4947,23,FALSE)),"",VLOOKUP((LEFT(H42,(FIND("_",H42,1))-1)),REPROFILE!$A$5:$W$4947,23,FALSE))</f>
        <v/>
      </c>
      <c r="I43" s="22">
        <f>IF(ISERROR(VLOOKUP((LEFT(I42,(FIND("_",I42,1))-1)),REPROFILE!$A$5:$W$4947,23,FALSE)),"",VLOOKUP((LEFT(I42,(FIND("_",I42,1))-1)),REPROFILE!$A$5:$W$4947,23,FALSE))</f>
        <v>4.4327485380116904</v>
      </c>
      <c r="J43" s="22">
        <f>IF(ISERROR(VLOOKUP((LEFT(J42,(FIND("_",J42,1))-1)),REPROFILE!$A$5:$W$4947,23,FALSE)),"",VLOOKUP((LEFT(J42,(FIND("_",J42,1))-1)),REPROFILE!$A$5:$W$4947,23,FALSE))</f>
        <v>0</v>
      </c>
      <c r="K43" s="22" t="str">
        <f>IF(ISERROR(VLOOKUP((LEFT(K42,(FIND("_",K42,1))-1)),REPROFILE!$A$5:$W$4947,23,FALSE)),"",VLOOKUP((LEFT(K42,(FIND("_",K42,1))-1)),REPROFILE!$A$5:$W$4947,23,FALSE))</f>
        <v/>
      </c>
      <c r="L43" s="23" t="str">
        <f>IF(ISERROR(VLOOKUP((LEFT(L42,(FIND("_",L42,1))-1)),REPROFILE!$A$5:$W$4947,23,FALSE)),"",VLOOKUP((LEFT(L42,(FIND("_",L42,1))-1)),REPROFILE!$A$5:$W$4947,23,FALSE))</f>
        <v/>
      </c>
    </row>
    <row r="44" spans="2:12" ht="16.5" thickTop="1" thickBot="1" x14ac:dyDescent="0.3">
      <c r="B44" s="216"/>
      <c r="C44" s="217"/>
      <c r="D44" s="217"/>
      <c r="E44" s="217"/>
      <c r="F44" s="218"/>
      <c r="G44" s="215"/>
      <c r="H44" s="216"/>
      <c r="I44" s="217"/>
      <c r="J44" s="217"/>
      <c r="K44" s="217"/>
      <c r="L44" s="218"/>
    </row>
    <row r="45" spans="2:12" ht="15.75" thickTop="1" x14ac:dyDescent="0.25">
      <c r="B45" s="30" t="str">
        <f>$C$1&amp;"1E01"</f>
        <v>22E1E01</v>
      </c>
      <c r="C45" s="28" t="str">
        <f>$C$1&amp;"1E02"</f>
        <v>22E1E02</v>
      </c>
      <c r="D45" s="28" t="str">
        <f>$C$1&amp;"1E03"</f>
        <v>22E1E03</v>
      </c>
      <c r="E45" s="28" t="str">
        <f>$C$1&amp;"1E04"</f>
        <v>22E1E04</v>
      </c>
      <c r="F45" s="29" t="str">
        <f>$C$1&amp;"1E05"</f>
        <v>22E1E05</v>
      </c>
      <c r="G45" s="215"/>
    </row>
    <row r="46" spans="2:12" ht="15" hidden="1" customHeight="1" x14ac:dyDescent="0.25">
      <c r="B46" s="37">
        <f>IF((B47)="",A46-1,RIGHT(B47))</f>
        <v>-1</v>
      </c>
      <c r="C46" s="13">
        <f>IF((C47)="",B46-1,RIGHT(C47))</f>
        <v>-2</v>
      </c>
      <c r="D46" s="13">
        <f>IF((D47)="",C46-1,RIGHT(D47))</f>
        <v>-3</v>
      </c>
      <c r="E46" s="13">
        <f>IF((E47)="",D46-1,RIGHT(E47))</f>
        <v>-4</v>
      </c>
      <c r="F46" s="14">
        <f>IF((F47)="",E46-1,RIGHT(F47))</f>
        <v>-5</v>
      </c>
      <c r="G46" s="215"/>
    </row>
    <row r="47" spans="2:12" x14ac:dyDescent="0.25">
      <c r="B47" s="19" t="str">
        <f>IF(ISNA(VLOOKUP(B45,REPROFILE!$G$1:$AB$4995,20,FALSE)),"",VLOOKUP(B45,REPROFILE!$G$1:$AB$4995,20,FALSE)&amp;"_L:"&amp;VLOOKUP(B45,REPROFILE!$G$1:$AB$4995,21,FALSE))</f>
        <v/>
      </c>
      <c r="C47" s="17" t="str">
        <f>IF(ISNA(VLOOKUP(C45,REPROFILE!$G$1:$AB$4995,20,FALSE)),"",VLOOKUP(C45,REPROFILE!$G$1:$AB$4995,20,FALSE)&amp;"_L:"&amp;VLOOKUP(C45,REPROFILE!$G$1:$AB$4995,21,FALSE))</f>
        <v/>
      </c>
      <c r="D47" s="17" t="str">
        <f>IF(ISNA(VLOOKUP(D45,REPROFILE!$G$1:$AB$4995,20,FALSE)),"",VLOOKUP(D45,REPROFILE!$G$1:$AB$4995,20,FALSE)&amp;"_L:"&amp;VLOOKUP(D45,REPROFILE!$G$1:$AB$4995,21,FALSE))</f>
        <v/>
      </c>
      <c r="E47" s="17" t="str">
        <f>IF(ISNA(VLOOKUP(E45,REPROFILE!$G$1:$AB$4995,20,FALSE)),"",VLOOKUP(E45,REPROFILE!$G$1:$AB$4995,20,FALSE)&amp;"_L:"&amp;VLOOKUP(E45,REPROFILE!$G$1:$AB$4995,21,FALSE))</f>
        <v/>
      </c>
      <c r="F47" s="18" t="str">
        <f>IF(ISNA(VLOOKUP(F45,REPROFILE!$G$1:$AB$4995,20,FALSE)),"",VLOOKUP(F45,REPROFILE!$G$1:$AB$4995,20,FALSE)&amp;"_L:"&amp;VLOOKUP(F45,REPROFILE!$G$1:$AB$4995,21,FALSE))</f>
        <v/>
      </c>
      <c r="G47" s="215"/>
    </row>
    <row r="48" spans="2:12" ht="15.75" thickBot="1" x14ac:dyDescent="0.3">
      <c r="B48" s="24" t="str">
        <f>IF(ISERROR(VLOOKUP((LEFT(B47,(FIND("_",B47,1))-1)),REPROFILE!$A$5:$W$4947,23,FALSE)),"",VLOOKUP((LEFT(B47,(FIND("_",B47,1))-1)),REPROFILE!$A$5:$W$4947,23,FALSE))</f>
        <v/>
      </c>
      <c r="C48" s="22" t="str">
        <f>IF(ISERROR(VLOOKUP((LEFT(C47,(FIND("_",C47,1))-1)),REPROFILE!$A$5:$W$4947,23,FALSE)),"",VLOOKUP((LEFT(C47,(FIND("_",C47,1))-1)),REPROFILE!$A$5:$W$4947,23,FALSE))</f>
        <v/>
      </c>
      <c r="D48" s="22" t="str">
        <f>IF(ISERROR(VLOOKUP((LEFT(D47,(FIND("_",D47,1))-1)),REPROFILE!$A$5:$W$4947,23,FALSE)),"",VLOOKUP((LEFT(D47,(FIND("_",D47,1))-1)),REPROFILE!$A$5:$W$4947,23,FALSE))</f>
        <v/>
      </c>
      <c r="E48" s="22" t="str">
        <f>IF(ISERROR(VLOOKUP((LEFT(E47,(FIND("_",E47,1))-1)),REPROFILE!$A$5:$W$4947,23,FALSE)),"",VLOOKUP((LEFT(E47,(FIND("_",E47,1))-1)),REPROFILE!$A$5:$W$4947,23,FALSE))</f>
        <v/>
      </c>
      <c r="F48" s="23" t="str">
        <f>IF(ISERROR(VLOOKUP((LEFT(F47,(FIND("_",F47,1))-1)),REPROFILE!$A$5:$W$4947,23,FALSE)),"",VLOOKUP((LEFT(F47,(FIND("_",F47,1))-1)),REPROFILE!$A$5:$W$4947,23,FALSE))</f>
        <v/>
      </c>
      <c r="G48" s="215"/>
    </row>
    <row r="49" spans="2:7" ht="15.75" thickTop="1" x14ac:dyDescent="0.25">
      <c r="B49" s="30" t="str">
        <f>$C$1&amp;"1D01"</f>
        <v>22E1D01</v>
      </c>
      <c r="C49" s="28" t="str">
        <f>$C$1&amp;"1D02"</f>
        <v>22E1D02</v>
      </c>
      <c r="D49" s="28" t="str">
        <f>$C$1&amp;"1D03"</f>
        <v>22E1D03</v>
      </c>
      <c r="E49" s="28" t="str">
        <f>$C$1&amp;"1D04"</f>
        <v>22E1D04</v>
      </c>
      <c r="F49" s="29" t="str">
        <f>$C$1&amp;"1D05"</f>
        <v>22E1D05</v>
      </c>
      <c r="G49" s="215"/>
    </row>
    <row r="50" spans="2:7" ht="15" hidden="1" customHeight="1" x14ac:dyDescent="0.25">
      <c r="B50" s="37" t="str">
        <f>IF((B51)="",A50-1,RIGHT(B51))</f>
        <v>1</v>
      </c>
      <c r="C50" s="13" t="str">
        <f>IF((C51)="",B50-1,RIGHT(C51))</f>
        <v>1</v>
      </c>
      <c r="D50" s="13" t="str">
        <f>IF((D51)="",C50-1,RIGHT(D51))</f>
        <v>1</v>
      </c>
      <c r="E50" s="13" t="str">
        <f>IF((E51)="",D50-1,RIGHT(E51))</f>
        <v>1</v>
      </c>
      <c r="F50" s="14" t="str">
        <f>IF((F51)="",E50-1,RIGHT(F51))</f>
        <v>1</v>
      </c>
      <c r="G50" s="215"/>
    </row>
    <row r="51" spans="2:7" x14ac:dyDescent="0.25">
      <c r="B51" s="19" t="str">
        <f>IF(ISNA(VLOOKUP(B49,REPROFILE!$G$1:$AB$4995,20,FALSE)),"",VLOOKUP(B49,REPROFILE!$G$1:$AB$4995,20,FALSE)&amp;"_L:"&amp;VLOOKUP(B49,REPROFILE!$G$1:$AB$4995,21,FALSE))</f>
        <v>A622_L:1</v>
      </c>
      <c r="C51" s="17" t="str">
        <f>IF(ISNA(VLOOKUP(C49,REPROFILE!$G$1:$AB$4995,20,FALSE)),"",VLOOKUP(C49,REPROFILE!$G$1:$AB$4995,20,FALSE)&amp;"_L:"&amp;VLOOKUP(C49,REPROFILE!$G$1:$AB$4995,21,FALSE))</f>
        <v>A623_L:1</v>
      </c>
      <c r="D51" s="17" t="str">
        <f>IF(ISNA(VLOOKUP(D49,REPROFILE!$G$1:$AB$4995,20,FALSE)),"",VLOOKUP(D49,REPROFILE!$G$1:$AB$4995,20,FALSE)&amp;"_L:"&amp;VLOOKUP(D49,REPROFILE!$G$1:$AB$4995,21,FALSE))</f>
        <v>A624_L:1</v>
      </c>
      <c r="E51" s="17" t="str">
        <f>IF(ISNA(VLOOKUP(E49,REPROFILE!$G$1:$AB$4995,20,FALSE)),"",VLOOKUP(E49,REPROFILE!$G$1:$AB$4995,20,FALSE)&amp;"_L:"&amp;VLOOKUP(E49,REPROFILE!$G$1:$AB$4995,21,FALSE))</f>
        <v>A625_L:1</v>
      </c>
      <c r="F51" s="18" t="str">
        <f>IF(ISNA(VLOOKUP(F49,REPROFILE!$G$1:$AB$4995,20,FALSE)),"",VLOOKUP(F49,REPROFILE!$G$1:$AB$4995,20,FALSE)&amp;"_L:"&amp;VLOOKUP(F49,REPROFILE!$G$1:$AB$4995,21,FALSE))</f>
        <v>A626_L:1</v>
      </c>
      <c r="G51" s="215"/>
    </row>
    <row r="52" spans="2:7" ht="15.75" thickBot="1" x14ac:dyDescent="0.3">
      <c r="B52" s="24">
        <f>IF(ISERROR(VLOOKUP((LEFT(B51,(FIND("_",B51,1))-1)),REPROFILE!$A$5:$W$4947,23,FALSE)),"",VLOOKUP((LEFT(B51,(FIND("_",B51,1))-1)),REPROFILE!$A$5:$W$4947,23,FALSE))</f>
        <v>14.1538461538461</v>
      </c>
      <c r="C52" s="22">
        <f>IF(ISERROR(VLOOKUP((LEFT(C51,(FIND("_",C51,1))-1)),REPROFILE!$A$5:$W$4947,23,FALSE)),"",VLOOKUP((LEFT(C51,(FIND("_",C51,1))-1)),REPROFILE!$A$5:$W$4947,23,FALSE))</f>
        <v>0</v>
      </c>
      <c r="D52" s="22">
        <f>IF(ISERROR(VLOOKUP((LEFT(D51,(FIND("_",D51,1))-1)),REPROFILE!$A$5:$W$4947,23,FALSE)),"",VLOOKUP((LEFT(D51,(FIND("_",D51,1))-1)),REPROFILE!$A$5:$W$4947,23,FALSE))</f>
        <v>15.04</v>
      </c>
      <c r="E52" s="22">
        <f>IF(ISERROR(VLOOKUP((LEFT(E51,(FIND("_",E51,1))-1)),REPROFILE!$A$5:$W$4947,23,FALSE)),"",VLOOKUP((LEFT(E51,(FIND("_",E51,1))-1)),REPROFILE!$A$5:$W$4947,23,FALSE))</f>
        <v>7.52</v>
      </c>
      <c r="F52" s="23">
        <f>IF(ISERROR(VLOOKUP((LEFT(F51,(FIND("_",F51,1))-1)),REPROFILE!$A$5:$W$4947,23,FALSE)),"",VLOOKUP((LEFT(F51,(FIND("_",F51,1))-1)),REPROFILE!$A$5:$W$4947,23,FALSE))</f>
        <v>1</v>
      </c>
      <c r="G52" s="215"/>
    </row>
    <row r="53" spans="2:7" ht="15.75" thickTop="1" x14ac:dyDescent="0.25">
      <c r="B53" s="30" t="str">
        <f>$C$1&amp;"1C01"</f>
        <v>22E1C01</v>
      </c>
      <c r="C53" s="28" t="str">
        <f>$C$1&amp;"1C02"</f>
        <v>22E1C02</v>
      </c>
      <c r="D53" s="28" t="str">
        <f>$C$1&amp;"1C03"</f>
        <v>22E1C03</v>
      </c>
      <c r="E53" s="28" t="str">
        <f>$C$1&amp;"1C04"</f>
        <v>22E1C04</v>
      </c>
      <c r="F53" s="29" t="str">
        <f>$C$1&amp;"1C05"</f>
        <v>22E1C05</v>
      </c>
      <c r="G53" s="215"/>
    </row>
    <row r="54" spans="2:7" ht="15" hidden="1" customHeight="1" x14ac:dyDescent="0.25">
      <c r="B54" s="37" t="str">
        <f>IF((B55)="",A54-1,RIGHT(B55))</f>
        <v>1</v>
      </c>
      <c r="C54" s="13" t="str">
        <f>IF((C55)="",B54-1,RIGHT(C55))</f>
        <v>1</v>
      </c>
      <c r="D54" s="13">
        <f>IF((D55)="",C54-1,RIGHT(D55))</f>
        <v>0</v>
      </c>
      <c r="E54" s="13" t="str">
        <f>IF((E55)="",D54-1,RIGHT(E55))</f>
        <v>1</v>
      </c>
      <c r="F54" s="14" t="str">
        <f>IF((F55)="",E54-1,RIGHT(F55))</f>
        <v>1</v>
      </c>
      <c r="G54" s="215"/>
    </row>
    <row r="55" spans="2:7" x14ac:dyDescent="0.25">
      <c r="B55" s="19" t="str">
        <f>IF(ISNA(VLOOKUP(B53,REPROFILE!$G$1:$AB$4995,20,FALSE)),"",VLOOKUP(B53,REPROFILE!$G$1:$AB$4995,20,FALSE)&amp;"_L:"&amp;VLOOKUP(B53,REPROFILE!$G$1:$AB$4995,21,FALSE))</f>
        <v>A618_L:1</v>
      </c>
      <c r="C55" s="17" t="str">
        <f>IF(ISNA(VLOOKUP(C53,REPROFILE!$G$1:$AB$4995,20,FALSE)),"",VLOOKUP(C53,REPROFILE!$G$1:$AB$4995,20,FALSE)&amp;"_L:"&amp;VLOOKUP(C53,REPROFILE!$G$1:$AB$4995,21,FALSE))</f>
        <v>A619_L:1</v>
      </c>
      <c r="D55" s="17" t="str">
        <f>IF(ISNA(VLOOKUP(D53,REPROFILE!$G$1:$AB$4995,20,FALSE)),"",VLOOKUP(D53,REPROFILE!$G$1:$AB$4995,20,FALSE)&amp;"_L:"&amp;VLOOKUP(D53,REPROFILE!$G$1:$AB$4995,21,FALSE))</f>
        <v/>
      </c>
      <c r="E55" s="17" t="str">
        <f>IF(ISNA(VLOOKUP(E53,REPROFILE!$G$1:$AB$4995,20,FALSE)),"",VLOOKUP(E53,REPROFILE!$G$1:$AB$4995,20,FALSE)&amp;"_L:"&amp;VLOOKUP(E53,REPROFILE!$G$1:$AB$4995,21,FALSE))</f>
        <v>A620_L:1</v>
      </c>
      <c r="F55" s="18" t="str">
        <f>IF(ISNA(VLOOKUP(F53,REPROFILE!$G$1:$AB$4995,20,FALSE)),"",VLOOKUP(F53,REPROFILE!$G$1:$AB$4995,20,FALSE)&amp;"_L:"&amp;VLOOKUP(F53,REPROFILE!$G$1:$AB$4995,21,FALSE))</f>
        <v>A621_L:1</v>
      </c>
      <c r="G55" s="215"/>
    </row>
    <row r="56" spans="2:7" ht="15.75" thickBot="1" x14ac:dyDescent="0.3">
      <c r="B56" s="24">
        <f>IF(ISERROR(VLOOKUP((LEFT(B55,(FIND("_",B55,1))-1)),REPROFILE!$A$5:$W$4947,23,FALSE)),"",VLOOKUP((LEFT(B55,(FIND("_",B55,1))-1)),REPROFILE!$A$5:$W$4947,23,FALSE))</f>
        <v>0</v>
      </c>
      <c r="C56" s="22">
        <f>IF(ISERROR(VLOOKUP((LEFT(C55,(FIND("_",C55,1))-1)),REPROFILE!$A$5:$W$4947,23,FALSE)),"",VLOOKUP((LEFT(C55,(FIND("_",C55,1))-1)),REPROFILE!$A$5:$W$4947,23,FALSE))</f>
        <v>9.5678571428571413</v>
      </c>
      <c r="D56" s="22" t="str">
        <f>IF(ISERROR(VLOOKUP((LEFT(D55,(FIND("_",D55,1))-1)),REPROFILE!$A$5:$W$4947,23,FALSE)),"",VLOOKUP((LEFT(D55,(FIND("_",D55,1))-1)),REPROFILE!$A$5:$W$4947,23,FALSE))</f>
        <v/>
      </c>
      <c r="E56" s="22">
        <f>IF(ISERROR(VLOOKUP((LEFT(E55,(FIND("_",E55,1))-1)),REPROFILE!$A$5:$W$4947,23,FALSE)),"",VLOOKUP((LEFT(E55,(FIND("_",E55,1))-1)),REPROFILE!$A$5:$W$4947,23,FALSE))</f>
        <v>32.807692307692264</v>
      </c>
      <c r="F56" s="23">
        <f>IF(ISERROR(VLOOKUP((LEFT(F55,(FIND("_",F55,1))-1)),REPROFILE!$A$5:$W$4947,23,FALSE)),"",VLOOKUP((LEFT(F55,(FIND("_",F55,1))-1)),REPROFILE!$A$5:$W$4947,23,FALSE))</f>
        <v>48.461538461538396</v>
      </c>
      <c r="G56" s="215"/>
    </row>
    <row r="57" spans="2:7" ht="15.75" thickTop="1" x14ac:dyDescent="0.25">
      <c r="B57" s="30" t="str">
        <f>$C$1&amp;"1B01"</f>
        <v>22E1B01</v>
      </c>
      <c r="C57" s="28" t="str">
        <f>$C$1&amp;"1B02"</f>
        <v>22E1B02</v>
      </c>
      <c r="D57" s="28" t="str">
        <f>$C$1&amp;"1B03"</f>
        <v>22E1B03</v>
      </c>
      <c r="E57" s="28" t="str">
        <f>$C$1&amp;"1B04"</f>
        <v>22E1B04</v>
      </c>
      <c r="F57" s="29" t="str">
        <f>$C$1&amp;"1B05"</f>
        <v>22E1B05</v>
      </c>
      <c r="G57" s="215"/>
    </row>
    <row r="58" spans="2:7" ht="15" hidden="1" customHeight="1" x14ac:dyDescent="0.25">
      <c r="B58" s="37" t="str">
        <f>IF((B59)="",A58-1,RIGHT(B59))</f>
        <v>1</v>
      </c>
      <c r="C58" s="13" t="str">
        <f>IF((C59)="",B58-1,RIGHT(C59))</f>
        <v>1</v>
      </c>
      <c r="D58" s="13" t="str">
        <f>IF((D59)="",C58-1,RIGHT(D59))</f>
        <v>1</v>
      </c>
      <c r="E58" s="13" t="str">
        <f>IF((E59)="",D58-1,RIGHT(E59))</f>
        <v>1</v>
      </c>
      <c r="F58" s="14" t="str">
        <f>IF((F59)="",E58-1,RIGHT(F59))</f>
        <v>1</v>
      </c>
      <c r="G58" s="215"/>
    </row>
    <row r="59" spans="2:7" x14ac:dyDescent="0.25">
      <c r="B59" s="19" t="str">
        <f>IF(ISNA(VLOOKUP(B57,REPROFILE!$G$1:$AB$4995,20,FALSE)),"",VLOOKUP(B57,REPROFILE!$G$1:$AB$4995,20,FALSE)&amp;"_L:"&amp;VLOOKUP(B57,REPROFILE!$G$1:$AB$4995,21,FALSE))</f>
        <v>A612_L:1</v>
      </c>
      <c r="C59" s="17" t="str">
        <f>IF(ISNA(VLOOKUP(C57,REPROFILE!$G$1:$AB$4995,20,FALSE)),"",VLOOKUP(C57,REPROFILE!$G$1:$AB$4995,20,FALSE)&amp;"_L:"&amp;VLOOKUP(C57,REPROFILE!$G$1:$AB$4995,21,FALSE))</f>
        <v>A613_L:1</v>
      </c>
      <c r="D59" s="17" t="str">
        <f>IF(ISNA(VLOOKUP(D57,REPROFILE!$G$1:$AB$4995,20,FALSE)),"",VLOOKUP(D57,REPROFILE!$G$1:$AB$4995,20,FALSE)&amp;"_L:"&amp;VLOOKUP(D57,REPROFILE!$G$1:$AB$4995,21,FALSE))</f>
        <v>A614_L:1</v>
      </c>
      <c r="E59" s="17" t="str">
        <f>IF(ISNA(VLOOKUP(E57,REPROFILE!$G$1:$AB$4995,20,FALSE)),"",VLOOKUP(E57,REPROFILE!$G$1:$AB$4995,20,FALSE)&amp;"_L:"&amp;VLOOKUP(E57,REPROFILE!$G$1:$AB$4995,21,FALSE))</f>
        <v>A615_L:1</v>
      </c>
      <c r="F59" s="18" t="str">
        <f>IF(ISNA(VLOOKUP(F57,REPROFILE!$G$1:$AB$4995,20,FALSE)),"",VLOOKUP(F57,REPROFILE!$G$1:$AB$4995,20,FALSE)&amp;"_L:"&amp;VLOOKUP(F57,REPROFILE!$G$1:$AB$4995,21,FALSE))</f>
        <v>A617_L:1</v>
      </c>
      <c r="G59" s="215"/>
    </row>
    <row r="60" spans="2:7" ht="15.75" thickBot="1" x14ac:dyDescent="0.3">
      <c r="B60" s="24">
        <f>IF(ISERROR(VLOOKUP((LEFT(B59,(FIND("_",B59,1))-1)),REPROFILE!$A$5:$W$4947,23,FALSE)),"",VLOOKUP((LEFT(B59,(FIND("_",B59,1))-1)),REPROFILE!$A$5:$W$4947,23,FALSE))</f>
        <v>0</v>
      </c>
      <c r="C60" s="22">
        <f>IF(ISERROR(VLOOKUP((LEFT(C59,(FIND("_",C59,1))-1)),REPROFILE!$A$5:$W$4947,23,FALSE)),"",VLOOKUP((LEFT(C59,(FIND("_",C59,1))-1)),REPROFILE!$A$5:$W$4947,23,FALSE))</f>
        <v>3.43223443223442</v>
      </c>
      <c r="D60" s="22">
        <f>IF(ISERROR(VLOOKUP((LEFT(D59,(FIND("_",D59,1))-1)),REPROFILE!$A$5:$W$4947,23,FALSE)),"",VLOOKUP((LEFT(D59,(FIND("_",D59,1))-1)),REPROFILE!$A$5:$W$4947,23,FALSE))</f>
        <v>59.076923076922903</v>
      </c>
      <c r="E60" s="22">
        <f>IF(ISERROR(VLOOKUP((LEFT(E59,(FIND("_",E59,1))-1)),REPROFILE!$A$5:$W$4947,23,FALSE)),"",VLOOKUP((LEFT(E59,(FIND("_",E59,1))-1)),REPROFILE!$A$5:$W$4947,23,FALSE))</f>
        <v>4.5999999999999996</v>
      </c>
      <c r="F60" s="23">
        <f>IF(ISERROR(VLOOKUP((LEFT(F59,(FIND("_",F59,1))-1)),REPROFILE!$A$5:$W$4947,23,FALSE)),"",VLOOKUP((LEFT(F59,(FIND("_",F59,1))-1)),REPROFILE!$A$5:$W$4947,23,FALSE))</f>
        <v>89.961538461538311</v>
      </c>
      <c r="G60" s="215"/>
    </row>
    <row r="61" spans="2:7" ht="15.75" thickTop="1" x14ac:dyDescent="0.25">
      <c r="B61" s="30" t="str">
        <f>$C$1&amp;"1A01"</f>
        <v>22E1A01</v>
      </c>
      <c r="C61" s="28" t="str">
        <f>$C$1&amp;"1A02"</f>
        <v>22E1A02</v>
      </c>
      <c r="D61" s="28" t="str">
        <f>$C$1&amp;"1A03"</f>
        <v>22E1A03</v>
      </c>
      <c r="E61" s="28" t="str">
        <f>$C$1&amp;"1A04"</f>
        <v>22E1A04</v>
      </c>
      <c r="F61" s="29" t="str">
        <f>$C$1&amp;"1A05"</f>
        <v>22E1A05</v>
      </c>
      <c r="G61" s="215"/>
    </row>
    <row r="62" spans="2:7" ht="15" hidden="1" customHeight="1" x14ac:dyDescent="0.25">
      <c r="B62" s="37">
        <f>IF((B63)="",A62-1,RIGHT(B63))</f>
        <v>-1</v>
      </c>
      <c r="C62" s="13">
        <f>IF((C63)="",B62-1,RIGHT(C63))</f>
        <v>-2</v>
      </c>
      <c r="D62" s="13">
        <f>IF((D63)="",C62-1,RIGHT(D63))</f>
        <v>-3</v>
      </c>
      <c r="E62" s="13">
        <f>IF((E63)="",D62-1,RIGHT(E63))</f>
        <v>-4</v>
      </c>
      <c r="F62" s="14">
        <f>IF((F63)="",E62-1,RIGHT(F63))</f>
        <v>-5</v>
      </c>
      <c r="G62" s="215"/>
    </row>
    <row r="63" spans="2:7" x14ac:dyDescent="0.25">
      <c r="B63" s="19" t="str">
        <f>IF(ISNA(VLOOKUP(B61,REPROFILE!$G$1:$AB$4995,20,FALSE)),"",VLOOKUP(B61,REPROFILE!$G$1:$AB$4995,20,FALSE)&amp;"_L:"&amp;VLOOKUP(B61,REPROFILE!$G$1:$AB$4995,21,FALSE))</f>
        <v/>
      </c>
      <c r="C63" s="17" t="str">
        <f>IF(ISNA(VLOOKUP(C61,REPROFILE!$G$1:$AB$4995,20,FALSE)),"",VLOOKUP(C61,REPROFILE!$G$1:$AB$4995,20,FALSE)&amp;"_L:"&amp;VLOOKUP(C61,REPROFILE!$G$1:$AB$4995,21,FALSE))</f>
        <v/>
      </c>
      <c r="D63" s="17" t="str">
        <f>IF(ISNA(VLOOKUP(D61,REPROFILE!$G$1:$AB$4995,20,FALSE)),"",VLOOKUP(D61,REPROFILE!$G$1:$AB$4995,20,FALSE)&amp;"_L:"&amp;VLOOKUP(D61,REPROFILE!$G$1:$AB$4995,21,FALSE))</f>
        <v/>
      </c>
      <c r="E63" s="17" t="str">
        <f>IF(ISNA(VLOOKUP(E61,REPROFILE!$G$1:$AB$4995,20,FALSE)),"",VLOOKUP(E61,REPROFILE!$G$1:$AB$4995,20,FALSE)&amp;"_L:"&amp;VLOOKUP(E61,REPROFILE!$G$1:$AB$4995,21,FALSE))</f>
        <v/>
      </c>
      <c r="F63" s="18" t="str">
        <f>IF(ISNA(VLOOKUP(F61,REPROFILE!$G$1:$AB$4995,20,FALSE)),"",VLOOKUP(F61,REPROFILE!$G$1:$AB$4995,20,FALSE)&amp;"_L:"&amp;VLOOKUP(F61,REPROFILE!$G$1:$AB$4995,21,FALSE))</f>
        <v/>
      </c>
      <c r="G63" s="215"/>
    </row>
    <row r="64" spans="2:7" ht="15.75" thickBot="1" x14ac:dyDescent="0.3">
      <c r="B64" s="24" t="str">
        <f>IF(ISERROR(VLOOKUP((LEFT(B63,(FIND("_",B63,1))-1)),REPROFILE!$A$5:$W$4947,23,FALSE)),"",VLOOKUP((LEFT(B63,(FIND("_",B63,1))-1)),REPROFILE!$A$5:$W$4947,23,FALSE))</f>
        <v/>
      </c>
      <c r="C64" s="22" t="str">
        <f>IF(ISERROR(VLOOKUP((LEFT(C63,(FIND("_",C63,1))-1)),REPROFILE!$A$5:$W$4947,23,FALSE)),"",VLOOKUP((LEFT(C63,(FIND("_",C63,1))-1)),REPROFILE!$A$5:$W$4947,23,FALSE))</f>
        <v/>
      </c>
      <c r="D64" s="22" t="str">
        <f>IF(ISERROR(VLOOKUP((LEFT(D63,(FIND("_",D63,1))-1)),REPROFILE!$A$5:$W$4947,23,FALSE)),"",VLOOKUP((LEFT(D63,(FIND("_",D63,1))-1)),REPROFILE!$A$5:$W$4947,23,FALSE))</f>
        <v/>
      </c>
      <c r="E64" s="22" t="str">
        <f>IF(ISERROR(VLOOKUP((LEFT(E63,(FIND("_",E63,1))-1)),REPROFILE!$A$5:$W$4947,23,FALSE)),"",VLOOKUP((LEFT(E63,(FIND("_",E63,1))-1)),REPROFILE!$A$5:$W$4947,23,FALSE))</f>
        <v/>
      </c>
      <c r="F64" s="23" t="str">
        <f>IF(ISERROR(VLOOKUP((LEFT(F63,(FIND("_",F63,1))-1)),REPROFILE!$A$5:$W$4947,23,FALSE)),"",VLOOKUP((LEFT(F63,(FIND("_",F63,1))-1)),REPROFILE!$A$5:$W$4947,23,FALSE))</f>
        <v/>
      </c>
      <c r="G64" s="215"/>
    </row>
    <row r="65" ht="15.75" thickTop="1" x14ac:dyDescent="0.25"/>
  </sheetData>
  <sheetProtection sheet="1" objects="1" scenarios="1"/>
  <mergeCells count="7">
    <mergeCell ref="D1:L1"/>
    <mergeCell ref="B2:L2"/>
    <mergeCell ref="G3:G64"/>
    <mergeCell ref="B23:F23"/>
    <mergeCell ref="H23:L23"/>
    <mergeCell ref="H44:L44"/>
    <mergeCell ref="B44:F44"/>
  </mergeCells>
  <conditionalFormatting sqref="B3 D3:E3">
    <cfRule type="expression" dxfId="175" priority="280" stopIfTrue="1">
      <formula>IF(C1048537="12",TRUE,FALSE)</formula>
    </cfRule>
  </conditionalFormatting>
  <conditionalFormatting sqref="B7">
    <cfRule type="expression" dxfId="174" priority="262" stopIfTrue="1">
      <formula>IF(C5="12",TRUE,FALSE)</formula>
    </cfRule>
  </conditionalFormatting>
  <conditionalFormatting sqref="B11">
    <cfRule type="expression" dxfId="173" priority="255" stopIfTrue="1">
      <formula>IF(C9="12",TRUE,FALSE)</formula>
    </cfRule>
  </conditionalFormatting>
  <conditionalFormatting sqref="B15">
    <cfRule type="expression" dxfId="172" priority="248" stopIfTrue="1">
      <formula>IF(C13="12",TRUE,FALSE)</formula>
    </cfRule>
  </conditionalFormatting>
  <conditionalFormatting sqref="B19">
    <cfRule type="expression" dxfId="171" priority="241" stopIfTrue="1">
      <formula>IF(C17="12",TRUE,FALSE)</formula>
    </cfRule>
  </conditionalFormatting>
  <conditionalFormatting sqref="B23">
    <cfRule type="expression" dxfId="170" priority="156" stopIfTrue="1">
      <formula>B21&gt;0</formula>
    </cfRule>
  </conditionalFormatting>
  <conditionalFormatting sqref="B24 D24:E24">
    <cfRule type="expression" dxfId="169" priority="138" stopIfTrue="1">
      <formula>IF(C1048558="12",TRUE,FALSE)</formula>
    </cfRule>
  </conditionalFormatting>
  <conditionalFormatting sqref="B28">
    <cfRule type="expression" dxfId="168" priority="122" stopIfTrue="1">
      <formula>IF(C26="12",TRUE,FALSE)</formula>
    </cfRule>
  </conditionalFormatting>
  <conditionalFormatting sqref="B32">
    <cfRule type="expression" dxfId="167" priority="115" stopIfTrue="1">
      <formula>IF(C30="12",TRUE,FALSE)</formula>
    </cfRule>
  </conditionalFormatting>
  <conditionalFormatting sqref="B36">
    <cfRule type="expression" dxfId="166" priority="108" stopIfTrue="1">
      <formula>IF(C34="12",TRUE,FALSE)</formula>
    </cfRule>
  </conditionalFormatting>
  <conditionalFormatting sqref="B40">
    <cfRule type="expression" dxfId="165" priority="101" stopIfTrue="1">
      <formula>IF(C38="12",TRUE,FALSE)</formula>
    </cfRule>
  </conditionalFormatting>
  <conditionalFormatting sqref="B44">
    <cfRule type="expression" dxfId="164" priority="1" stopIfTrue="1">
      <formula>B42&gt;0</formula>
    </cfRule>
  </conditionalFormatting>
  <conditionalFormatting sqref="B45 D45:E45">
    <cfRule type="expression" dxfId="163" priority="360" stopIfTrue="1">
      <formula>IF(C1="12",TRUE,FALSE)</formula>
    </cfRule>
  </conditionalFormatting>
  <conditionalFormatting sqref="B49">
    <cfRule type="expression" dxfId="162" priority="341" stopIfTrue="1">
      <formula>IF(C47="12",TRUE,FALSE)</formula>
    </cfRule>
  </conditionalFormatting>
  <conditionalFormatting sqref="B53">
    <cfRule type="expression" dxfId="161" priority="334" stopIfTrue="1">
      <formula>IF(C51="12",TRUE,FALSE)</formula>
    </cfRule>
  </conditionalFormatting>
  <conditionalFormatting sqref="B57">
    <cfRule type="expression" dxfId="160" priority="327" stopIfTrue="1">
      <formula>IF(C55="12",TRUE,FALSE)</formula>
    </cfRule>
  </conditionalFormatting>
  <conditionalFormatting sqref="B61">
    <cfRule type="expression" dxfId="159" priority="320" stopIfTrue="1">
      <formula>IF(C59="12",TRUE,FALSE)</formula>
    </cfRule>
  </conditionalFormatting>
  <conditionalFormatting sqref="B5:F5">
    <cfRule type="expression" dxfId="158" priority="275" stopIfTrue="1">
      <formula>B4&gt;0</formula>
    </cfRule>
  </conditionalFormatting>
  <conditionalFormatting sqref="B6:F6">
    <cfRule type="expression" dxfId="157" priority="270" stopIfTrue="1">
      <formula>B4&gt;0</formula>
    </cfRule>
  </conditionalFormatting>
  <conditionalFormatting sqref="B9:F9">
    <cfRule type="expression" dxfId="156" priority="269" stopIfTrue="1">
      <formula>B8&gt;0</formula>
    </cfRule>
  </conditionalFormatting>
  <conditionalFormatting sqref="B10:F10">
    <cfRule type="expression" dxfId="155" priority="264" stopIfTrue="1">
      <formula>B8&gt;0</formula>
    </cfRule>
  </conditionalFormatting>
  <conditionalFormatting sqref="B13:F13">
    <cfRule type="expression" dxfId="154" priority="261" stopIfTrue="1">
      <formula>B12&gt;0</formula>
    </cfRule>
  </conditionalFormatting>
  <conditionalFormatting sqref="B14:F14">
    <cfRule type="expression" dxfId="153" priority="256" stopIfTrue="1">
      <formula>B12&gt;0</formula>
    </cfRule>
  </conditionalFormatting>
  <conditionalFormatting sqref="B17:F17">
    <cfRule type="expression" dxfId="152" priority="254" stopIfTrue="1">
      <formula>B16&gt;0</formula>
    </cfRule>
  </conditionalFormatting>
  <conditionalFormatting sqref="B18:F18">
    <cfRule type="expression" dxfId="151" priority="249" stopIfTrue="1">
      <formula>B16&gt;0</formula>
    </cfRule>
  </conditionalFormatting>
  <conditionalFormatting sqref="B21:F21">
    <cfRule type="expression" dxfId="150" priority="247" stopIfTrue="1">
      <formula>B20&gt;0</formula>
    </cfRule>
  </conditionalFormatting>
  <conditionalFormatting sqref="B22:F22">
    <cfRule type="expression" dxfId="149" priority="242" stopIfTrue="1">
      <formula>B20&gt;0</formula>
    </cfRule>
  </conditionalFormatting>
  <conditionalFormatting sqref="B26:F26">
    <cfRule type="expression" dxfId="148" priority="135" stopIfTrue="1">
      <formula>B25&gt;0</formula>
    </cfRule>
  </conditionalFormatting>
  <conditionalFormatting sqref="B27:F27">
    <cfRule type="expression" dxfId="147" priority="130" stopIfTrue="1">
      <formula>B25&gt;0</formula>
    </cfRule>
  </conditionalFormatting>
  <conditionalFormatting sqref="B30:F30">
    <cfRule type="expression" dxfId="146" priority="129" stopIfTrue="1">
      <formula>B29&gt;0</formula>
    </cfRule>
  </conditionalFormatting>
  <conditionalFormatting sqref="B31:F31">
    <cfRule type="expression" dxfId="145" priority="124" stopIfTrue="1">
      <formula>B29&gt;0</formula>
    </cfRule>
  </conditionalFormatting>
  <conditionalFormatting sqref="B34:F34">
    <cfRule type="expression" dxfId="144" priority="121" stopIfTrue="1">
      <formula>B33&gt;0</formula>
    </cfRule>
  </conditionalFormatting>
  <conditionalFormatting sqref="B35:F35">
    <cfRule type="expression" dxfId="143" priority="116" stopIfTrue="1">
      <formula>B33&gt;0</formula>
    </cfRule>
  </conditionalFormatting>
  <conditionalFormatting sqref="B38:F38">
    <cfRule type="expression" dxfId="142" priority="114" stopIfTrue="1">
      <formula>B37&gt;0</formula>
    </cfRule>
  </conditionalFormatting>
  <conditionalFormatting sqref="B39:F39">
    <cfRule type="expression" dxfId="141" priority="109" stopIfTrue="1">
      <formula>B37&gt;0</formula>
    </cfRule>
  </conditionalFormatting>
  <conditionalFormatting sqref="B42:F42">
    <cfRule type="expression" dxfId="140" priority="107" stopIfTrue="1">
      <formula>B41&gt;0</formula>
    </cfRule>
  </conditionalFormatting>
  <conditionalFormatting sqref="B43:F43">
    <cfRule type="expression" dxfId="139" priority="102" stopIfTrue="1">
      <formula>B41&gt;0</formula>
    </cfRule>
  </conditionalFormatting>
  <conditionalFormatting sqref="B47:F47">
    <cfRule type="expression" dxfId="138" priority="354" stopIfTrue="1">
      <formula>B46&gt;0</formula>
    </cfRule>
  </conditionalFormatting>
  <conditionalFormatting sqref="B48:F48">
    <cfRule type="expression" dxfId="137" priority="349" stopIfTrue="1">
      <formula>B46&gt;0</formula>
    </cfRule>
  </conditionalFormatting>
  <conditionalFormatting sqref="B51:F51">
    <cfRule type="expression" dxfId="136" priority="348" stopIfTrue="1">
      <formula>B50&gt;0</formula>
    </cfRule>
  </conditionalFormatting>
  <conditionalFormatting sqref="B52:F52">
    <cfRule type="expression" dxfId="135" priority="343" stopIfTrue="1">
      <formula>B50&gt;0</formula>
    </cfRule>
  </conditionalFormatting>
  <conditionalFormatting sqref="B55:F55">
    <cfRule type="expression" dxfId="134" priority="340" stopIfTrue="1">
      <formula>B54&gt;0</formula>
    </cfRule>
  </conditionalFormatting>
  <conditionalFormatting sqref="B56:F56">
    <cfRule type="expression" dxfId="133" priority="335" stopIfTrue="1">
      <formula>B54&gt;0</formula>
    </cfRule>
  </conditionalFormatting>
  <conditionalFormatting sqref="B59:F59">
    <cfRule type="expression" dxfId="132" priority="333" stopIfTrue="1">
      <formula>B58&gt;0</formula>
    </cfRule>
  </conditionalFormatting>
  <conditionalFormatting sqref="B60:F60">
    <cfRule type="expression" dxfId="131" priority="328" stopIfTrue="1">
      <formula>B58&gt;0</formula>
    </cfRule>
  </conditionalFormatting>
  <conditionalFormatting sqref="B63:F63">
    <cfRule type="expression" dxfId="130" priority="326" stopIfTrue="1">
      <formula>B62&gt;0</formula>
    </cfRule>
  </conditionalFormatting>
  <conditionalFormatting sqref="B64:F64">
    <cfRule type="expression" dxfId="129" priority="321" stopIfTrue="1">
      <formula>B62&gt;0</formula>
    </cfRule>
  </conditionalFormatting>
  <conditionalFormatting sqref="C3">
    <cfRule type="expression" dxfId="128" priority="278" stopIfTrue="1">
      <formula>IF(#REF!="12",TRUE,FALSE)</formula>
    </cfRule>
  </conditionalFormatting>
  <conditionalFormatting sqref="C7 C11 C15 C19">
    <cfRule type="expression" dxfId="127" priority="279" stopIfTrue="1">
      <formula>IF(#REF!="12",TRUE,FALSE)</formula>
    </cfRule>
  </conditionalFormatting>
  <conditionalFormatting sqref="C24">
    <cfRule type="expression" dxfId="126" priority="136" stopIfTrue="1">
      <formula>IF(#REF!="12",TRUE,FALSE)</formula>
    </cfRule>
  </conditionalFormatting>
  <conditionalFormatting sqref="C28 C32 C36 C40">
    <cfRule type="expression" dxfId="125" priority="137" stopIfTrue="1">
      <formula>IF(#REF!="12",TRUE,FALSE)</formula>
    </cfRule>
  </conditionalFormatting>
  <conditionalFormatting sqref="C45">
    <cfRule type="expression" dxfId="124" priority="358" stopIfTrue="1">
      <formula>IF(#REF!="12",TRUE,FALSE)</formula>
    </cfRule>
  </conditionalFormatting>
  <conditionalFormatting sqref="C49 C53 C57 C61">
    <cfRule type="expression" dxfId="123" priority="359" stopIfTrue="1">
      <formula>IF(#REF!="12",TRUE,FALSE)</formula>
    </cfRule>
  </conditionalFormatting>
  <conditionalFormatting sqref="D15">
    <cfRule type="expression" dxfId="122" priority="263" stopIfTrue="1">
      <formula>IF(E13="12",TRUE,FALSE)</formula>
    </cfRule>
  </conditionalFormatting>
  <conditionalFormatting sqref="D36">
    <cfRule type="expression" dxfId="121" priority="123" stopIfTrue="1">
      <formula>IF(E34="12",TRUE,FALSE)</formula>
    </cfRule>
  </conditionalFormatting>
  <conditionalFormatting sqref="D49:E49 D53:E53 D57:E57 D61:E61">
    <cfRule type="expression" dxfId="120" priority="342" stopIfTrue="1">
      <formula>IF(E47="12",TRUE,FALSE)</formula>
    </cfRule>
  </conditionalFormatting>
  <conditionalFormatting sqref="D7:F7">
    <cfRule type="expression" dxfId="119" priority="144" stopIfTrue="1">
      <formula>IF(E5="12",TRUE,FALSE)</formula>
    </cfRule>
  </conditionalFormatting>
  <conditionalFormatting sqref="D11:F11">
    <cfRule type="expression" dxfId="118" priority="143" stopIfTrue="1">
      <formula>IF(E9="12",TRUE,FALSE)</formula>
    </cfRule>
  </conditionalFormatting>
  <conditionalFormatting sqref="D19:F19">
    <cfRule type="expression" dxfId="117" priority="140" stopIfTrue="1">
      <formula>IF(E17="12",TRUE,FALSE)</formula>
    </cfRule>
  </conditionalFormatting>
  <conditionalFormatting sqref="D28:F28">
    <cfRule type="expression" dxfId="116" priority="99" stopIfTrue="1">
      <formula>IF(E26="12",TRUE,FALSE)</formula>
    </cfRule>
  </conditionalFormatting>
  <conditionalFormatting sqref="D32:F32">
    <cfRule type="expression" dxfId="115" priority="98" stopIfTrue="1">
      <formula>IF(E30="12",TRUE,FALSE)</formula>
    </cfRule>
  </conditionalFormatting>
  <conditionalFormatting sqref="D40:F40">
    <cfRule type="expression" dxfId="114" priority="95" stopIfTrue="1">
      <formula>IF(E38="12",TRUE,FALSE)</formula>
    </cfRule>
  </conditionalFormatting>
  <conditionalFormatting sqref="E15:F15">
    <cfRule type="expression" dxfId="113" priority="139" stopIfTrue="1">
      <formula>IF(#REF!="12",TRUE,FALSE)</formula>
    </cfRule>
  </conditionalFormatting>
  <conditionalFormatting sqref="E36:F36">
    <cfRule type="expression" dxfId="112" priority="94" stopIfTrue="1">
      <formula>IF(#REF!="12",TRUE,FALSE)</formula>
    </cfRule>
  </conditionalFormatting>
  <conditionalFormatting sqref="F3">
    <cfRule type="expression" dxfId="111" priority="145" stopIfTrue="1">
      <formula>IF(#REF!="12",TRUE,FALSE)</formula>
    </cfRule>
  </conditionalFormatting>
  <conditionalFormatting sqref="F24">
    <cfRule type="expression" dxfId="110" priority="100" stopIfTrue="1">
      <formula>IF(#REF!="12",TRUE,FALSE)</formula>
    </cfRule>
  </conditionalFormatting>
  <conditionalFormatting sqref="F45">
    <cfRule type="expression" dxfId="109" priority="357" stopIfTrue="1">
      <formula>IF(#REF!="12",TRUE,FALSE)</formula>
    </cfRule>
  </conditionalFormatting>
  <conditionalFormatting sqref="F49 F53 F57 F61">
    <cfRule type="expression" dxfId="108" priority="356" stopIfTrue="1">
      <formula>IF(#REF!="12",TRUE,FALSE)</formula>
    </cfRule>
  </conditionalFormatting>
  <conditionalFormatting sqref="H3 J3:K3">
    <cfRule type="expression" dxfId="107" priority="93" stopIfTrue="1">
      <formula>IF(I1048537="12",TRUE,FALSE)</formula>
    </cfRule>
  </conditionalFormatting>
  <conditionalFormatting sqref="H7">
    <cfRule type="expression" dxfId="106" priority="77" stopIfTrue="1">
      <formula>IF(I5="12",TRUE,FALSE)</formula>
    </cfRule>
  </conditionalFormatting>
  <conditionalFormatting sqref="H11">
    <cfRule type="expression" dxfId="105" priority="70" stopIfTrue="1">
      <formula>IF(I9="12",TRUE,FALSE)</formula>
    </cfRule>
  </conditionalFormatting>
  <conditionalFormatting sqref="H15">
    <cfRule type="expression" dxfId="104" priority="63" stopIfTrue="1">
      <formula>IF(I13="12",TRUE,FALSE)</formula>
    </cfRule>
  </conditionalFormatting>
  <conditionalFormatting sqref="H19">
    <cfRule type="expression" dxfId="103" priority="56" stopIfTrue="1">
      <formula>IF(I17="12",TRUE,FALSE)</formula>
    </cfRule>
  </conditionalFormatting>
  <conditionalFormatting sqref="H23">
    <cfRule type="expression" dxfId="102" priority="3" stopIfTrue="1">
      <formula>H21&gt;0</formula>
    </cfRule>
  </conditionalFormatting>
  <conditionalFormatting sqref="H24 J24:K24">
    <cfRule type="expression" dxfId="101" priority="48" stopIfTrue="1">
      <formula>IF(I1048558="12",TRUE,FALSE)</formula>
    </cfRule>
  </conditionalFormatting>
  <conditionalFormatting sqref="H28">
    <cfRule type="expression" dxfId="100" priority="32" stopIfTrue="1">
      <formula>IF(I26="12",TRUE,FALSE)</formula>
    </cfRule>
  </conditionalFormatting>
  <conditionalFormatting sqref="H32">
    <cfRule type="expression" dxfId="99" priority="25" stopIfTrue="1">
      <formula>IF(I30="12",TRUE,FALSE)</formula>
    </cfRule>
  </conditionalFormatting>
  <conditionalFormatting sqref="H36">
    <cfRule type="expression" dxfId="98" priority="18" stopIfTrue="1">
      <formula>IF(I34="12",TRUE,FALSE)</formula>
    </cfRule>
  </conditionalFormatting>
  <conditionalFormatting sqref="H40">
    <cfRule type="expression" dxfId="97" priority="11" stopIfTrue="1">
      <formula>IF(I38="12",TRUE,FALSE)</formula>
    </cfRule>
  </conditionalFormatting>
  <conditionalFormatting sqref="H44">
    <cfRule type="expression" dxfId="96" priority="2" stopIfTrue="1">
      <formula>H42&gt;0</formula>
    </cfRule>
  </conditionalFormatting>
  <conditionalFormatting sqref="H5:L5">
    <cfRule type="expression" dxfId="95" priority="90" stopIfTrue="1">
      <formula>H4&gt;0</formula>
    </cfRule>
  </conditionalFormatting>
  <conditionalFormatting sqref="H6:L6">
    <cfRule type="expression" dxfId="94" priority="85" stopIfTrue="1">
      <formula>H4&gt;0</formula>
    </cfRule>
  </conditionalFormatting>
  <conditionalFormatting sqref="H9:L9">
    <cfRule type="expression" dxfId="93" priority="84" stopIfTrue="1">
      <formula>H8&gt;0</formula>
    </cfRule>
  </conditionalFormatting>
  <conditionalFormatting sqref="H10:L10">
    <cfRule type="expression" dxfId="92" priority="79" stopIfTrue="1">
      <formula>H8&gt;0</formula>
    </cfRule>
  </conditionalFormatting>
  <conditionalFormatting sqref="H13:L13">
    <cfRule type="expression" dxfId="91" priority="76" stopIfTrue="1">
      <formula>H12&gt;0</formula>
    </cfRule>
  </conditionalFormatting>
  <conditionalFormatting sqref="H14:L14">
    <cfRule type="expression" dxfId="90" priority="71" stopIfTrue="1">
      <formula>H12&gt;0</formula>
    </cfRule>
  </conditionalFormatting>
  <conditionalFormatting sqref="H17:L17">
    <cfRule type="expression" dxfId="89" priority="69" stopIfTrue="1">
      <formula>H16&gt;0</formula>
    </cfRule>
  </conditionalFormatting>
  <conditionalFormatting sqref="H18:L18">
    <cfRule type="expression" dxfId="88" priority="64" stopIfTrue="1">
      <formula>H16&gt;0</formula>
    </cfRule>
  </conditionalFormatting>
  <conditionalFormatting sqref="H21:L21">
    <cfRule type="expression" dxfId="87" priority="62" stopIfTrue="1">
      <formula>H20&gt;0</formula>
    </cfRule>
  </conditionalFormatting>
  <conditionalFormatting sqref="H22:L22">
    <cfRule type="expression" dxfId="86" priority="57" stopIfTrue="1">
      <formula>H20&gt;0</formula>
    </cfRule>
  </conditionalFormatting>
  <conditionalFormatting sqref="H26:L26">
    <cfRule type="expression" dxfId="85" priority="45" stopIfTrue="1">
      <formula>H25&gt;0</formula>
    </cfRule>
  </conditionalFormatting>
  <conditionalFormatting sqref="H27:L27">
    <cfRule type="expression" dxfId="84" priority="40" stopIfTrue="1">
      <formula>H25&gt;0</formula>
    </cfRule>
  </conditionalFormatting>
  <conditionalFormatting sqref="H30:L30">
    <cfRule type="expression" dxfId="83" priority="39" stopIfTrue="1">
      <formula>H29&gt;0</formula>
    </cfRule>
  </conditionalFormatting>
  <conditionalFormatting sqref="H31:L31">
    <cfRule type="expression" dxfId="82" priority="34" stopIfTrue="1">
      <formula>H29&gt;0</formula>
    </cfRule>
  </conditionalFormatting>
  <conditionalFormatting sqref="H34:L34">
    <cfRule type="expression" dxfId="81" priority="31" stopIfTrue="1">
      <formula>H33&gt;0</formula>
    </cfRule>
  </conditionalFormatting>
  <conditionalFormatting sqref="H35:L35">
    <cfRule type="expression" dxfId="80" priority="26" stopIfTrue="1">
      <formula>H33&gt;0</formula>
    </cfRule>
  </conditionalFormatting>
  <conditionalFormatting sqref="H38:L38">
    <cfRule type="expression" dxfId="79" priority="24" stopIfTrue="1">
      <formula>H37&gt;0</formula>
    </cfRule>
  </conditionalFormatting>
  <conditionalFormatting sqref="H39:L39">
    <cfRule type="expression" dxfId="78" priority="19" stopIfTrue="1">
      <formula>H37&gt;0</formula>
    </cfRule>
  </conditionalFormatting>
  <conditionalFormatting sqref="H42:L42">
    <cfRule type="expression" dxfId="77" priority="17" stopIfTrue="1">
      <formula>H41&gt;0</formula>
    </cfRule>
  </conditionalFormatting>
  <conditionalFormatting sqref="H43:L43">
    <cfRule type="expression" dxfId="76" priority="12" stopIfTrue="1">
      <formula>H41&gt;0</formula>
    </cfRule>
  </conditionalFormatting>
  <conditionalFormatting sqref="I3">
    <cfRule type="expression" dxfId="75" priority="91" stopIfTrue="1">
      <formula>IF(#REF!="12",TRUE,FALSE)</formula>
    </cfRule>
  </conditionalFormatting>
  <conditionalFormatting sqref="I7 I11 I15 I19">
    <cfRule type="expression" dxfId="74" priority="92" stopIfTrue="1">
      <formula>IF(#REF!="12",TRUE,FALSE)</formula>
    </cfRule>
  </conditionalFormatting>
  <conditionalFormatting sqref="I24">
    <cfRule type="expression" dxfId="73" priority="46" stopIfTrue="1">
      <formula>IF(#REF!="12",TRUE,FALSE)</formula>
    </cfRule>
  </conditionalFormatting>
  <conditionalFormatting sqref="I28 I32 I36 I40">
    <cfRule type="expression" dxfId="72" priority="47" stopIfTrue="1">
      <formula>IF(#REF!="12",TRUE,FALSE)</formula>
    </cfRule>
  </conditionalFormatting>
  <conditionalFormatting sqref="J15">
    <cfRule type="expression" dxfId="71" priority="78" stopIfTrue="1">
      <formula>IF(K13="12",TRUE,FALSE)</formula>
    </cfRule>
  </conditionalFormatting>
  <conditionalFormatting sqref="J36">
    <cfRule type="expression" dxfId="70" priority="33" stopIfTrue="1">
      <formula>IF(K34="12",TRUE,FALSE)</formula>
    </cfRule>
  </conditionalFormatting>
  <conditionalFormatting sqref="J7:L7">
    <cfRule type="expression" dxfId="69" priority="54" stopIfTrue="1">
      <formula>IF(K5="12",TRUE,FALSE)</formula>
    </cfRule>
  </conditionalFormatting>
  <conditionalFormatting sqref="J11:L11">
    <cfRule type="expression" dxfId="68" priority="53" stopIfTrue="1">
      <formula>IF(K9="12",TRUE,FALSE)</formula>
    </cfRule>
  </conditionalFormatting>
  <conditionalFormatting sqref="J19:L19">
    <cfRule type="expression" dxfId="67" priority="50" stopIfTrue="1">
      <formula>IF(K17="12",TRUE,FALSE)</formula>
    </cfRule>
  </conditionalFormatting>
  <conditionalFormatting sqref="J28:L28">
    <cfRule type="expression" dxfId="66" priority="9" stopIfTrue="1">
      <formula>IF(K26="12",TRUE,FALSE)</formula>
    </cfRule>
  </conditionalFormatting>
  <conditionalFormatting sqref="J32:L32">
    <cfRule type="expression" dxfId="65" priority="8" stopIfTrue="1">
      <formula>IF(K30="12",TRUE,FALSE)</formula>
    </cfRule>
  </conditionalFormatting>
  <conditionalFormatting sqref="J40:L40">
    <cfRule type="expression" dxfId="64" priority="5" stopIfTrue="1">
      <formula>IF(K38="12",TRUE,FALSE)</formula>
    </cfRule>
  </conditionalFormatting>
  <conditionalFormatting sqref="K15:L15">
    <cfRule type="expression" dxfId="63" priority="49" stopIfTrue="1">
      <formula>IF(#REF!="12",TRUE,FALSE)</formula>
    </cfRule>
  </conditionalFormatting>
  <conditionalFormatting sqref="K36:L36">
    <cfRule type="expression" dxfId="62" priority="4" stopIfTrue="1">
      <formula>IF(#REF!="12",TRUE,FALSE)</formula>
    </cfRule>
  </conditionalFormatting>
  <conditionalFormatting sqref="L3">
    <cfRule type="expression" dxfId="61" priority="55" stopIfTrue="1">
      <formula>IF(#REF!="12",TRUE,FALSE)</formula>
    </cfRule>
  </conditionalFormatting>
  <conditionalFormatting sqref="L24">
    <cfRule type="expression" dxfId="60" priority="10" stopIfTrue="1">
      <formula>IF(#REF!="12",TRUE,FALSE)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  <pageSetUpPr fitToPage="1"/>
  </sheetPr>
  <dimension ref="A1:P37"/>
  <sheetViews>
    <sheetView workbookViewId="0"/>
  </sheetViews>
  <sheetFormatPr defaultColWidth="9.140625" defaultRowHeight="15" x14ac:dyDescent="0.25"/>
  <cols>
    <col min="1" max="14" width="12.5703125" style="4" customWidth="1"/>
    <col min="15" max="15" width="9.140625" style="4"/>
    <col min="16" max="16" width="9.140625" style="4" bestFit="1" customWidth="1"/>
    <col min="17" max="16384" width="9.140625" style="4"/>
  </cols>
  <sheetData>
    <row r="1" spans="1:16" ht="30" x14ac:dyDescent="0.4">
      <c r="A1" s="2" t="s">
        <v>119</v>
      </c>
      <c r="B1" s="1" t="s">
        <v>2</v>
      </c>
      <c r="C1" s="202" t="str">
        <f>IF(B1&gt;"14", "TO BE USED FOR MIRROR ONLY!!","")</f>
        <v/>
      </c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P1" s="5" t="s">
        <v>125</v>
      </c>
    </row>
    <row r="2" spans="1:16" ht="15.75" thickBot="1" x14ac:dyDescent="0.3">
      <c r="A2" s="204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</row>
    <row r="3" spans="1:16" x14ac:dyDescent="0.25">
      <c r="A3" s="6" t="str">
        <f>$B$1&amp;"D33"</f>
        <v>01D33</v>
      </c>
      <c r="B3" s="7" t="str">
        <f>$B$1&amp;"D31"</f>
        <v>01D31</v>
      </c>
      <c r="C3" s="7" t="str">
        <f>$B$1&amp;"D29"</f>
        <v>01D29</v>
      </c>
      <c r="D3" s="7" t="str">
        <f>$B$1&amp;"D27"</f>
        <v>01D27</v>
      </c>
      <c r="E3" s="7" t="str">
        <f>$B$1&amp;"D25"</f>
        <v>01D25</v>
      </c>
      <c r="F3" s="7" t="str">
        <f>$B$1&amp;"D23"</f>
        <v>01D23</v>
      </c>
      <c r="G3" s="8" t="str">
        <f>$B$1&amp;"D21"</f>
        <v>01D21</v>
      </c>
      <c r="H3" s="9" t="str">
        <f>$B$1&amp;"D13"</f>
        <v>01D13</v>
      </c>
      <c r="I3" s="7" t="str">
        <f>$B$1&amp;"D11"</f>
        <v>01D11</v>
      </c>
      <c r="J3" s="7" t="str">
        <f>$B$1&amp;"D09"</f>
        <v>01D09</v>
      </c>
      <c r="K3" s="7" t="str">
        <f>$B$1&amp;"D07"</f>
        <v>01D07</v>
      </c>
      <c r="L3" s="7" t="str">
        <f>$B$1&amp;"D05"</f>
        <v>01D05</v>
      </c>
      <c r="M3" s="7" t="str">
        <f>$B$1&amp;"D03"</f>
        <v>01D03</v>
      </c>
      <c r="N3" s="10" t="str">
        <f>$B$1&amp;"D01"</f>
        <v>01D01</v>
      </c>
      <c r="P3" s="11" t="s">
        <v>121</v>
      </c>
    </row>
    <row r="4" spans="1:16" hidden="1" x14ac:dyDescent="0.25">
      <c r="A4" s="12" t="str">
        <f t="shared" ref="A4:F4" si="0">IF((A5)="",B4-1,RIGHT(A5))</f>
        <v>1</v>
      </c>
      <c r="B4" s="13">
        <f t="shared" si="0"/>
        <v>1</v>
      </c>
      <c r="C4" s="13">
        <f t="shared" si="0"/>
        <v>2</v>
      </c>
      <c r="D4" s="13">
        <f t="shared" si="0"/>
        <v>3</v>
      </c>
      <c r="E4" s="13">
        <f t="shared" si="0"/>
        <v>4</v>
      </c>
      <c r="F4" s="13" t="str">
        <f t="shared" si="0"/>
        <v>5</v>
      </c>
      <c r="G4" s="14" t="str">
        <f t="shared" ref="G4:N4" si="1">IF((G5)="",H4-1,RIGHT(G5))</f>
        <v>1</v>
      </c>
      <c r="H4" s="12">
        <f t="shared" si="1"/>
        <v>1</v>
      </c>
      <c r="I4" s="13" t="str">
        <f t="shared" si="1"/>
        <v>2</v>
      </c>
      <c r="J4" s="13">
        <f t="shared" si="1"/>
        <v>1</v>
      </c>
      <c r="K4" s="13" t="str">
        <f t="shared" si="1"/>
        <v>2</v>
      </c>
      <c r="L4" s="13" t="str">
        <f t="shared" si="1"/>
        <v>1</v>
      </c>
      <c r="M4" s="13">
        <f t="shared" si="1"/>
        <v>1</v>
      </c>
      <c r="N4" s="15" t="str">
        <f t="shared" si="1"/>
        <v>2</v>
      </c>
      <c r="P4" s="11"/>
    </row>
    <row r="5" spans="1:16" x14ac:dyDescent="0.25">
      <c r="A5" s="16" t="str">
        <f>IF(ISNA(VLOOKUP(A3,MASTER!$E$1:$P$5000,12,FALSE)),"",VLOOKUP(A3,MASTER!$E$1:$P$5000,12,FALSE)&amp;"_L:"&amp;VLOOKUP(A3,MASTER!$E$1:$P$5000,10,FALSE))</f>
        <v>A056_L:1</v>
      </c>
      <c r="B5" s="17" t="str">
        <f>IF(ISNA(VLOOKUP(B3,MASTER!$E$1:$P$5000,12,FALSE)),"",VLOOKUP(B3,MASTER!$E$1:$P$5000,12,FALSE)&amp;"_L:"&amp;VLOOKUP(B3,MASTER!$E$1:$P$5000,10,FALSE))</f>
        <v/>
      </c>
      <c r="C5" s="17" t="str">
        <f>IF(ISNA(VLOOKUP(C3,MASTER!$E$1:$P$5000,12,FALSE)),"",VLOOKUP(C3,MASTER!$E$1:$P$5000,12,FALSE)&amp;"_L:"&amp;VLOOKUP(C3,MASTER!$E$1:$P$5000,10,FALSE))</f>
        <v/>
      </c>
      <c r="D5" s="17" t="str">
        <f>IF(ISNA(VLOOKUP(D3,MASTER!$E$1:$P$5000,12,FALSE)),"",VLOOKUP(D3,MASTER!$E$1:$P$5000,12,FALSE)&amp;"_L:"&amp;VLOOKUP(D3,MASTER!$E$1:$P$5000,10,FALSE))</f>
        <v/>
      </c>
      <c r="E5" s="17" t="str">
        <f>IF(ISNA(VLOOKUP(E3,MASTER!$E$1:$P$5000,12,FALSE)),"",VLOOKUP(E3,MASTER!$E$1:$P$5000,12,FALSE)&amp;"_L:"&amp;VLOOKUP(E3,MASTER!$E$1:$P$5000,10,FALSE))</f>
        <v/>
      </c>
      <c r="F5" s="17" t="str">
        <f>IF(ISNA(VLOOKUP(F3,MASTER!$E$1:$P$5000,12,FALSE)),"",VLOOKUP(F3,MASTER!$E$1:$P$5000,12,FALSE)&amp;"_L:"&amp;VLOOKUP(F3,MASTER!$E$1:$P$5000,10,FALSE))</f>
        <v>A052_L:5</v>
      </c>
      <c r="G5" s="18" t="str">
        <f>IF(ISNA(VLOOKUP(G3,MASTER!$E$1:$P$5000,12,FALSE)),"",VLOOKUP(G3,MASTER!$E$1:$P$5000,12,FALSE)&amp;"_L:"&amp;VLOOKUP(G3,MASTER!$E$1:$P$5000,10,FALSE))</f>
        <v>A050_L:1</v>
      </c>
      <c r="H5" s="19" t="str">
        <f>IF(ISNA(VLOOKUP(H3,MASTER!$E$1:$P$5000,12,FALSE)),"",VLOOKUP(H3,MASTER!$E$1:$P$5000,12,FALSE)&amp;"_L:"&amp;VLOOKUP(H3,MASTER!$E$1:$P$5000,10,FALSE))</f>
        <v/>
      </c>
      <c r="I5" s="17" t="str">
        <f>IF(ISNA(VLOOKUP(I3,MASTER!$E$1:$P$5000,12,FALSE)),"",VLOOKUP(I3,MASTER!$E$1:$P$5000,12,FALSE)&amp;"_L:"&amp;VLOOKUP(I3,MASTER!$E$1:$P$5000,10,FALSE))</f>
        <v>A048_L:2</v>
      </c>
      <c r="J5" s="17" t="str">
        <f>IF(ISNA(VLOOKUP(J3,MASTER!$E$1:$P$5000,12,FALSE)),"",VLOOKUP(J3,MASTER!$E$1:$P$5000,12,FALSE)&amp;"_L:"&amp;VLOOKUP(J3,MASTER!$E$1:$P$5000,10,FALSE))</f>
        <v/>
      </c>
      <c r="K5" s="17" t="str">
        <f>IF(ISNA(VLOOKUP(K3,MASTER!$E$1:$P$5000,12,FALSE)),"",VLOOKUP(K3,MASTER!$E$1:$P$5000,12,FALSE)&amp;"_L:"&amp;VLOOKUP(K3,MASTER!$E$1:$P$5000,10,FALSE))</f>
        <v>A046_L:2</v>
      </c>
      <c r="L5" s="17" t="str">
        <f>IF(ISNA(VLOOKUP(L3,MASTER!$E$1:$P$5000,12,FALSE)),"",VLOOKUP(L3,MASTER!$E$1:$P$5000,12,FALSE)&amp;"_L:"&amp;VLOOKUP(L3,MASTER!$E$1:$P$5000,10,FALSE))</f>
        <v>A044_L:1</v>
      </c>
      <c r="M5" s="17" t="str">
        <f>IF(ISNA(VLOOKUP(M3,MASTER!$E$1:$P$5000,12,FALSE)),"",VLOOKUP(M3,MASTER!$E$1:$P$5000,12,FALSE)&amp;"_L:"&amp;VLOOKUP(M3,MASTER!$E$1:$P$5000,10,FALSE))</f>
        <v/>
      </c>
      <c r="N5" s="20" t="str">
        <f>IF(ISNA(VLOOKUP(N3,MASTER!$E$1:$P$5000,12,FALSE)),"",VLOOKUP(N3,MASTER!$E$1:$P$5000,12,FALSE)&amp;"_L:"&amp;VLOOKUP(N3,MASTER!$E$1:$P$5000,10,FALSE))</f>
        <v>A041_L:2</v>
      </c>
      <c r="P5" s="196">
        <f>SUM(A6:N6)</f>
        <v>258.17256410256397</v>
      </c>
    </row>
    <row r="6" spans="1:16" ht="15.75" thickBot="1" x14ac:dyDescent="0.3">
      <c r="A6" s="21">
        <f>IF(ISERROR(VLOOKUP((LEFT(A5,(FIND("_",A5,1))-1)),REPROFILE!$A$5:$W$4947,23,FALSE)),"",VLOOKUP((LEFT(A5,(FIND("_",A5,1))-1)),REPROFILE!$A$5:$W$4947,23,FALSE))</f>
        <v>24.807692307692299</v>
      </c>
      <c r="B6" s="22" t="str">
        <f>IF(ISERROR(VLOOKUP((LEFT(B5,(FIND("_",B5,1))-1)),REPROFILE!$A$5:$W$4947,23,FALSE)),"",VLOOKUP((LEFT(B5,(FIND("_",B5,1))-1)),REPROFILE!$A$5:$W$4947,23,FALSE))</f>
        <v/>
      </c>
      <c r="C6" s="22" t="str">
        <f>IF(ISERROR(VLOOKUP((LEFT(C5,(FIND("_",C5,1))-1)),REPROFILE!$A$5:$W$4947,23,FALSE)),"",VLOOKUP((LEFT(C5,(FIND("_",C5,1))-1)),REPROFILE!$A$5:$W$4947,23,FALSE))</f>
        <v/>
      </c>
      <c r="D6" s="22" t="str">
        <f>IF(ISERROR(VLOOKUP((LEFT(D5,(FIND("_",D5,1))-1)),REPROFILE!$A$5:$W$4947,23,FALSE)),"",VLOOKUP((LEFT(D5,(FIND("_",D5,1))-1)),REPROFILE!$A$5:$W$4947,23,FALSE))</f>
        <v/>
      </c>
      <c r="E6" s="22" t="str">
        <f>IF(ISERROR(VLOOKUP((LEFT(E5,(FIND("_",E5,1))-1)),REPROFILE!$A$5:$W$4947,23,FALSE)),"",VLOOKUP((LEFT(E5,(FIND("_",E5,1))-1)),REPROFILE!$A$5:$W$4947,23,FALSE))</f>
        <v/>
      </c>
      <c r="F6" s="22">
        <f>IF(ISERROR(VLOOKUP((LEFT(F5,(FIND("_",F5,1))-1)),REPROFILE!$A$5:$W$4947,23,FALSE)),"",VLOOKUP((LEFT(F5,(FIND("_",F5,1))-1)),REPROFILE!$A$5:$W$4947,23,FALSE))</f>
        <v>0</v>
      </c>
      <c r="G6" s="23">
        <f>IF(ISERROR(VLOOKUP((LEFT(G5,(FIND("_",G5,1))-1)),REPROFILE!$A$5:$W$4947,23,FALSE)),"",VLOOKUP((LEFT(G5,(FIND("_",G5,1))-1)),REPROFILE!$A$5:$W$4947,23,FALSE))</f>
        <v>39.384615384615302</v>
      </c>
      <c r="H6" s="24" t="str">
        <f>IF(ISERROR(VLOOKUP((LEFT(H5,(FIND("_",H5,1))-1)),REPROFILE!$A$5:$W$4947,23,FALSE)),"",VLOOKUP((LEFT(H5,(FIND("_",H5,1))-1)),REPROFILE!$A$5:$W$4947,23,FALSE))</f>
        <v/>
      </c>
      <c r="I6" s="22">
        <f>IF(ISERROR(VLOOKUP((LEFT(I5,(FIND("_",I5,1))-1)),REPROFILE!$A$5:$W$4947,23,FALSE)),"",VLOOKUP((LEFT(I5,(FIND("_",I5,1))-1)),REPROFILE!$A$5:$W$4947,23,FALSE))</f>
        <v>38.423076923076898</v>
      </c>
      <c r="J6" s="22" t="str">
        <f>IF(ISERROR(VLOOKUP((LEFT(J5,(FIND("_",J5,1))-1)),REPROFILE!$A$5:$W$4947,23,FALSE)),"",VLOOKUP((LEFT(J5,(FIND("_",J5,1))-1)),REPROFILE!$A$5:$W$4947,23,FALSE))</f>
        <v/>
      </c>
      <c r="K6" s="22">
        <f>IF(ISERROR(VLOOKUP((LEFT(K5,(FIND("_",K5,1))-1)),REPROFILE!$A$5:$W$4947,23,FALSE)),"",VLOOKUP((LEFT(K5,(FIND("_",K5,1))-1)),REPROFILE!$A$5:$W$4947,23,FALSE))</f>
        <v>13.20333333333333</v>
      </c>
      <c r="L6" s="22">
        <f>IF(ISERROR(VLOOKUP((LEFT(L5,(FIND("_",L5,1))-1)),REPROFILE!$A$5:$W$4947,23,FALSE)),"",VLOOKUP((LEFT(L5,(FIND("_",L5,1))-1)),REPROFILE!$A$5:$W$4947,23,FALSE))</f>
        <v>30.5</v>
      </c>
      <c r="M6" s="22" t="str">
        <f>IF(ISERROR(VLOOKUP((LEFT(M5,(FIND("_",M5,1))-1)),REPROFILE!$A$5:$W$4947,23,FALSE)),"",VLOOKUP((LEFT(M5,(FIND("_",M5,1))-1)),REPROFILE!$A$5:$W$4947,23,FALSE))</f>
        <v/>
      </c>
      <c r="N6" s="25">
        <f>IF(ISERROR(VLOOKUP((LEFT(N5,(FIND("_",N5,1))-1)),REPROFILE!$A$5:$W$4947,23,FALSE)),"",VLOOKUP((LEFT(N5,(FIND("_",N5,1))-1)),REPROFILE!$A$5:$W$4947,23,FALSE))</f>
        <v>111.85384615384611</v>
      </c>
      <c r="O6" s="26"/>
      <c r="P6" s="197"/>
    </row>
    <row r="7" spans="1:16" ht="15.75" thickTop="1" x14ac:dyDescent="0.25">
      <c r="A7" s="27" t="str">
        <f>$B$1&amp;"C33"</f>
        <v>01C33</v>
      </c>
      <c r="B7" s="28" t="str">
        <f>$B$1&amp;"C31"</f>
        <v>01C31</v>
      </c>
      <c r="C7" s="28" t="str">
        <f>$B$1&amp;"C29"</f>
        <v>01C29</v>
      </c>
      <c r="D7" s="28" t="str">
        <f>$B$1&amp;"C27"</f>
        <v>01C27</v>
      </c>
      <c r="E7" s="28" t="str">
        <f>$B$1&amp;"C25"</f>
        <v>01C25</v>
      </c>
      <c r="F7" s="28" t="str">
        <f>$B$1&amp;"C23"</f>
        <v>01C23</v>
      </c>
      <c r="G7" s="29" t="str">
        <f>$B$1&amp;"C21"</f>
        <v>01C21</v>
      </c>
      <c r="H7" s="30" t="str">
        <f>$B$1&amp;"C13"</f>
        <v>01C13</v>
      </c>
      <c r="I7" s="28" t="str">
        <f>$B$1&amp;"C11"</f>
        <v>01C11</v>
      </c>
      <c r="J7" s="28" t="str">
        <f>$B$1&amp;"C09"</f>
        <v>01C09</v>
      </c>
      <c r="K7" s="28" t="str">
        <f>$B$1&amp;"C07"</f>
        <v>01C07</v>
      </c>
      <c r="L7" s="28" t="str">
        <f>$B$1&amp;"C05"</f>
        <v>01C05</v>
      </c>
      <c r="M7" s="28" t="str">
        <f>$B$1&amp;"C03"</f>
        <v>01C03</v>
      </c>
      <c r="N7" s="31" t="str">
        <f>$B$1&amp;"C01"</f>
        <v>01C01</v>
      </c>
      <c r="P7" s="11" t="s">
        <v>122</v>
      </c>
    </row>
    <row r="8" spans="1:16" hidden="1" x14ac:dyDescent="0.25">
      <c r="A8" s="12" t="str">
        <f t="shared" ref="A8:N8" si="2">IF((A9)="",B8-1,RIGHT(A9))</f>
        <v>1</v>
      </c>
      <c r="B8" s="13" t="str">
        <f t="shared" si="2"/>
        <v>1</v>
      </c>
      <c r="C8" s="13" t="str">
        <f t="shared" si="2"/>
        <v>1</v>
      </c>
      <c r="D8" s="13">
        <f t="shared" si="2"/>
        <v>1</v>
      </c>
      <c r="E8" s="13">
        <f t="shared" si="2"/>
        <v>2</v>
      </c>
      <c r="F8" s="13">
        <f t="shared" si="2"/>
        <v>3</v>
      </c>
      <c r="G8" s="14" t="str">
        <f t="shared" si="2"/>
        <v>4</v>
      </c>
      <c r="H8" s="12">
        <f t="shared" si="2"/>
        <v>1</v>
      </c>
      <c r="I8" s="13" t="str">
        <f t="shared" si="2"/>
        <v>2</v>
      </c>
      <c r="J8" s="13">
        <f t="shared" si="2"/>
        <v>1</v>
      </c>
      <c r="K8" s="13" t="str">
        <f t="shared" si="2"/>
        <v>2</v>
      </c>
      <c r="L8" s="13" t="str">
        <f t="shared" si="2"/>
        <v>1</v>
      </c>
      <c r="M8" s="13">
        <f t="shared" si="2"/>
        <v>1</v>
      </c>
      <c r="N8" s="15" t="str">
        <f t="shared" si="2"/>
        <v>2</v>
      </c>
      <c r="P8" s="11"/>
    </row>
    <row r="9" spans="1:16" x14ac:dyDescent="0.25">
      <c r="A9" s="16" t="str">
        <f>IF(ISNA(VLOOKUP(A7,MASTER!$E$1:$P$5000,12,FALSE)),"",VLOOKUP(A7,MASTER!$E$1:$P$5000,12,FALSE)&amp;"_L:"&amp;VLOOKUP(A7,MASTER!$E$1:$P$5000,10,FALSE))</f>
        <v>A039_L:1</v>
      </c>
      <c r="B9" s="17" t="str">
        <f>IF(ISNA(VLOOKUP(B7,MASTER!$E$1:$P$5000,12,FALSE)),"",VLOOKUP(B7,MASTER!$E$1:$P$5000,12,FALSE)&amp;"_L:"&amp;VLOOKUP(B7,MASTER!$E$1:$P$5000,10,FALSE))</f>
        <v>A037_L:1</v>
      </c>
      <c r="C9" s="17" t="str">
        <f>IF(ISNA(VLOOKUP(C7,MASTER!$E$1:$P$5000,12,FALSE)),"",VLOOKUP(C7,MASTER!$E$1:$P$5000,12,FALSE)&amp;"_L:"&amp;VLOOKUP(C7,MASTER!$E$1:$P$5000,10,FALSE))</f>
        <v>A035_L:1</v>
      </c>
      <c r="D9" s="17" t="str">
        <f>IF(ISNA(VLOOKUP(D7,MASTER!$E$1:$P$5000,12,FALSE)),"",VLOOKUP(D7,MASTER!$E$1:$P$5000,12,FALSE)&amp;"_L:"&amp;VLOOKUP(D7,MASTER!$E$1:$P$5000,10,FALSE))</f>
        <v/>
      </c>
      <c r="E9" s="17" t="str">
        <f>IF(ISNA(VLOOKUP(E7,MASTER!$E$1:$P$5000,12,FALSE)),"",VLOOKUP(E7,MASTER!$E$1:$P$5000,12,FALSE)&amp;"_L:"&amp;VLOOKUP(E7,MASTER!$E$1:$P$5000,10,FALSE))</f>
        <v/>
      </c>
      <c r="F9" s="17" t="str">
        <f>IF(ISNA(VLOOKUP(F7,MASTER!$E$1:$P$5000,12,FALSE)),"",VLOOKUP(F7,MASTER!$E$1:$P$5000,12,FALSE)&amp;"_L:"&amp;VLOOKUP(F7,MASTER!$E$1:$P$5000,10,FALSE))</f>
        <v/>
      </c>
      <c r="G9" s="18" t="str">
        <f>IF(ISNA(VLOOKUP(G7,MASTER!$E$1:$P$5000,12,FALSE)),"",VLOOKUP(G7,MASTER!$E$1:$P$5000,12,FALSE)&amp;"_L:"&amp;VLOOKUP(G7,MASTER!$E$1:$P$5000,10,FALSE))</f>
        <v>A032_L:4</v>
      </c>
      <c r="H9" s="19" t="str">
        <f>IF(ISNA(VLOOKUP(H7,MASTER!$E$1:$P$5000,12,FALSE)),"",VLOOKUP(H7,MASTER!$E$1:$P$5000,12,FALSE)&amp;"_L:"&amp;VLOOKUP(H7,MASTER!$E$1:$P$5000,10,FALSE))</f>
        <v/>
      </c>
      <c r="I9" s="17" t="str">
        <f>IF(ISNA(VLOOKUP(I7,MASTER!$E$1:$P$5000,12,FALSE)),"",VLOOKUP(I7,MASTER!$E$1:$P$5000,12,FALSE)&amp;"_L:"&amp;VLOOKUP(I7,MASTER!$E$1:$P$5000,10,FALSE))</f>
        <v>A030_L:2</v>
      </c>
      <c r="J9" s="17" t="str">
        <f>IF(ISNA(VLOOKUP(J7,MASTER!$E$1:$P$5000,12,FALSE)),"",VLOOKUP(J7,MASTER!$E$1:$P$5000,12,FALSE)&amp;"_L:"&amp;VLOOKUP(J7,MASTER!$E$1:$P$5000,10,FALSE))</f>
        <v/>
      </c>
      <c r="K9" s="17" t="str">
        <f>IF(ISNA(VLOOKUP(K7,MASTER!$E$1:$P$5000,12,FALSE)),"",VLOOKUP(K7,MASTER!$E$1:$P$5000,12,FALSE)&amp;"_L:"&amp;VLOOKUP(K7,MASTER!$E$1:$P$5000,10,FALSE))</f>
        <v>A027_L:2</v>
      </c>
      <c r="L9" s="17" t="str">
        <f>IF(ISNA(VLOOKUP(L7,MASTER!$E$1:$P$5000,12,FALSE)),"",VLOOKUP(L7,MASTER!$E$1:$P$5000,12,FALSE)&amp;"_L:"&amp;VLOOKUP(L7,MASTER!$E$1:$P$5000,10,FALSE))</f>
        <v>A026_L:1</v>
      </c>
      <c r="M9" s="17" t="str">
        <f>IF(ISNA(VLOOKUP(M7,MASTER!$E$1:$P$5000,12,FALSE)),"",VLOOKUP(M7,MASTER!$E$1:$P$5000,12,FALSE)&amp;"_L:"&amp;VLOOKUP(M7,MASTER!$E$1:$P$5000,10,FALSE))</f>
        <v/>
      </c>
      <c r="N9" s="20" t="str">
        <f>IF(ISNA(VLOOKUP(N7,MASTER!$E$1:$P$5000,12,FALSE)),"",VLOOKUP(N7,MASTER!$E$1:$P$5000,12,FALSE)&amp;"_L:"&amp;VLOOKUP(N7,MASTER!$E$1:$P$5000,10,FALSE))</f>
        <v>A023_L:2</v>
      </c>
      <c r="P9" s="196">
        <f>SUM(A10:N10)</f>
        <v>959.05907814407692</v>
      </c>
    </row>
    <row r="10" spans="1:16" ht="15.75" thickBot="1" x14ac:dyDescent="0.3">
      <c r="A10" s="32">
        <f>IF(ISERROR(VLOOKUP((LEFT(A9,(FIND("_",A9,1))-1)),REPROFILE!$A$5:$W$4947,23,FALSE)),"",VLOOKUP((LEFT(A9,(FIND("_",A9,1))-1)),REPROFILE!$A$5:$W$4947,23,FALSE))</f>
        <v>13.170769230769231</v>
      </c>
      <c r="B10" s="33">
        <f>IF(ISERROR(VLOOKUP((LEFT(B9,(FIND("_",B9,1))-1)),REPROFILE!$A$5:$W$4947,23,FALSE)),"",VLOOKUP((LEFT(B9,(FIND("_",B9,1))-1)),REPROFILE!$A$5:$W$4947,23,FALSE))</f>
        <v>0</v>
      </c>
      <c r="C10" s="33">
        <f>IF(ISERROR(VLOOKUP((LEFT(C9,(FIND("_",C9,1))-1)),REPROFILE!$A$5:$W$4947,23,FALSE)),"",VLOOKUP((LEFT(C9,(FIND("_",C9,1))-1)),REPROFILE!$A$5:$W$4947,23,FALSE))</f>
        <v>120.80769230769221</v>
      </c>
      <c r="D10" s="33" t="str">
        <f>IF(ISERROR(VLOOKUP((LEFT(D9,(FIND("_",D9,1))-1)),REPROFILE!$A$5:$W$4947,23,FALSE)),"",VLOOKUP((LEFT(D9,(FIND("_",D9,1))-1)),REPROFILE!$A$5:$W$4947,23,FALSE))</f>
        <v/>
      </c>
      <c r="E10" s="33" t="str">
        <f>IF(ISERROR(VLOOKUP((LEFT(E9,(FIND("_",E9,1))-1)),REPROFILE!$A$5:$W$4947,23,FALSE)),"",VLOOKUP((LEFT(E9,(FIND("_",E9,1))-1)),REPROFILE!$A$5:$W$4947,23,FALSE))</f>
        <v/>
      </c>
      <c r="F10" s="33" t="str">
        <f>IF(ISERROR(VLOOKUP((LEFT(F9,(FIND("_",F9,1))-1)),REPROFILE!$A$5:$W$4947,23,FALSE)),"",VLOOKUP((LEFT(F9,(FIND("_",F9,1))-1)),REPROFILE!$A$5:$W$4947,23,FALSE))</f>
        <v/>
      </c>
      <c r="G10" s="34">
        <f>IF(ISERROR(VLOOKUP((LEFT(G9,(FIND("_",G9,1))-1)),REPROFILE!$A$5:$W$4947,23,FALSE)),"",VLOOKUP((LEFT(G9,(FIND("_",G9,1))-1)),REPROFILE!$A$5:$W$4947,23,FALSE))</f>
        <v>616.48290598290498</v>
      </c>
      <c r="H10" s="35" t="str">
        <f>IF(ISERROR(VLOOKUP((LEFT(H9,(FIND("_",H9,1))-1)),REPROFILE!$A$5:$W$4947,23,FALSE)),"",VLOOKUP((LEFT(H9,(FIND("_",H9,1))-1)),REPROFILE!$A$5:$W$4947,23,FALSE))</f>
        <v/>
      </c>
      <c r="I10" s="33">
        <f>IF(ISERROR(VLOOKUP((LEFT(I9,(FIND("_",I9,1))-1)),REPROFILE!$A$5:$W$4947,23,FALSE)),"",VLOOKUP((LEFT(I9,(FIND("_",I9,1))-1)),REPROFILE!$A$5:$W$4947,23,FALSE))</f>
        <v>79.804761904761904</v>
      </c>
      <c r="J10" s="33" t="str">
        <f>IF(ISERROR(VLOOKUP((LEFT(J9,(FIND("_",J9,1))-1)),REPROFILE!$A$5:$W$4947,23,FALSE)),"",VLOOKUP((LEFT(J9,(FIND("_",J9,1))-1)),REPROFILE!$A$5:$W$4947,23,FALSE))</f>
        <v/>
      </c>
      <c r="K10" s="33">
        <f>IF(ISERROR(VLOOKUP((LEFT(K9,(FIND("_",K9,1))-1)),REPROFILE!$A$5:$W$4947,23,FALSE)),"",VLOOKUP((LEFT(K9,(FIND("_",K9,1))-1)),REPROFILE!$A$5:$W$4947,23,FALSE))</f>
        <v>47.115384615384599</v>
      </c>
      <c r="L10" s="33">
        <f>IF(ISERROR(VLOOKUP((LEFT(L9,(FIND("_",L9,1))-1)),REPROFILE!$A$5:$W$4947,23,FALSE)),"",VLOOKUP((LEFT(L9,(FIND("_",L9,1))-1)),REPROFILE!$A$5:$W$4947,23,FALSE))</f>
        <v>11.408333333333331</v>
      </c>
      <c r="M10" s="33" t="str">
        <f>IF(ISERROR(VLOOKUP((LEFT(M9,(FIND("_",M9,1))-1)),REPROFILE!$A$5:$W$4947,23,FALSE)),"",VLOOKUP((LEFT(M9,(FIND("_",M9,1))-1)),REPROFILE!$A$5:$W$4947,23,FALSE))</f>
        <v/>
      </c>
      <c r="N10" s="36">
        <f>IF(ISERROR(VLOOKUP((LEFT(N9,(FIND("_",N9,1))-1)),REPROFILE!$A$5:$W$4947,23,FALSE)),"",VLOOKUP((LEFT(N9,(FIND("_",N9,1))-1)),REPROFILE!$A$5:$W$4947,23,FALSE))</f>
        <v>70.269230769230703</v>
      </c>
      <c r="O10" s="26"/>
      <c r="P10" s="197"/>
    </row>
    <row r="11" spans="1:16" x14ac:dyDescent="0.25">
      <c r="A11" s="179"/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P11" s="56"/>
    </row>
    <row r="12" spans="1:16" x14ac:dyDescent="0.25">
      <c r="A12" s="179"/>
      <c r="B12" s="179"/>
      <c r="C12" s="179"/>
      <c r="D12" s="179"/>
      <c r="E12" s="179"/>
      <c r="F12" s="179"/>
      <c r="G12" s="179"/>
      <c r="H12" s="179"/>
      <c r="I12" s="179"/>
      <c r="J12" s="179"/>
      <c r="K12" s="179"/>
      <c r="L12" s="179"/>
      <c r="M12" s="179"/>
      <c r="N12" s="179"/>
      <c r="P12" s="56"/>
    </row>
    <row r="13" spans="1:16" ht="15.75" thickBot="1" x14ac:dyDescent="0.3">
      <c r="A13" s="204"/>
      <c r="B13" s="204"/>
      <c r="C13" s="204"/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P13" s="56"/>
    </row>
    <row r="14" spans="1:16" x14ac:dyDescent="0.25">
      <c r="A14" s="6" t="str">
        <f>$B$1&amp;"A34"</f>
        <v>01A34</v>
      </c>
      <c r="B14" s="7" t="str">
        <f>$B$1&amp;"A32"</f>
        <v>01A32</v>
      </c>
      <c r="C14" s="7" t="str">
        <f>$B$1&amp;"A30"</f>
        <v>01A30</v>
      </c>
      <c r="D14" s="7" t="str">
        <f>$B$1&amp;"A28"</f>
        <v>01A28</v>
      </c>
      <c r="E14" s="7" t="str">
        <f>$B$1&amp;"A26"</f>
        <v>01A26</v>
      </c>
      <c r="F14" s="7" t="str">
        <f>$B$1&amp;"A24"</f>
        <v>01A24</v>
      </c>
      <c r="G14" s="8" t="str">
        <f>$B$1&amp;"A22"</f>
        <v>01A22</v>
      </c>
      <c r="H14" s="9" t="str">
        <f>$B$1&amp;"A14"</f>
        <v>01A14</v>
      </c>
      <c r="I14" s="7" t="str">
        <f>$B$1&amp;"A12"</f>
        <v>01A12</v>
      </c>
      <c r="J14" s="7" t="str">
        <f>$B$1&amp;"A10"</f>
        <v>01A10</v>
      </c>
      <c r="K14" s="7" t="str">
        <f>$B$1&amp;"A08"</f>
        <v>01A08</v>
      </c>
      <c r="L14" s="7" t="str">
        <f>$B$1&amp;"A06"</f>
        <v>01A06</v>
      </c>
      <c r="M14" s="7" t="str">
        <f>$B$1&amp;"A04"</f>
        <v>01A04</v>
      </c>
      <c r="N14" s="10" t="str">
        <f>$B$1&amp;"A02"</f>
        <v>01A02</v>
      </c>
      <c r="P14" s="11" t="s">
        <v>123</v>
      </c>
    </row>
    <row r="15" spans="1:16" hidden="1" x14ac:dyDescent="0.25">
      <c r="A15" s="12">
        <f t="shared" ref="A15:N15" si="3">IF((A16)="",B15-1,RIGHT(A16))</f>
        <v>0</v>
      </c>
      <c r="B15" s="13" t="str">
        <f t="shared" si="3"/>
        <v>1</v>
      </c>
      <c r="C15" s="13">
        <f t="shared" si="3"/>
        <v>1</v>
      </c>
      <c r="D15" s="13" t="str">
        <f t="shared" si="3"/>
        <v>2</v>
      </c>
      <c r="E15" s="13" t="str">
        <f t="shared" si="3"/>
        <v>1</v>
      </c>
      <c r="F15" s="13" t="str">
        <f t="shared" si="3"/>
        <v>1</v>
      </c>
      <c r="G15" s="14" t="str">
        <f t="shared" si="3"/>
        <v>1</v>
      </c>
      <c r="H15" s="12">
        <f t="shared" si="3"/>
        <v>0</v>
      </c>
      <c r="I15" s="13">
        <f t="shared" si="3"/>
        <v>1</v>
      </c>
      <c r="J15" s="13" t="str">
        <f t="shared" si="3"/>
        <v>2</v>
      </c>
      <c r="K15" s="13" t="str">
        <f t="shared" si="3"/>
        <v>1</v>
      </c>
      <c r="L15" s="13" t="str">
        <f t="shared" si="3"/>
        <v>1</v>
      </c>
      <c r="M15" s="13" t="str">
        <f t="shared" si="3"/>
        <v>1</v>
      </c>
      <c r="N15" s="15" t="str">
        <f t="shared" si="3"/>
        <v>1</v>
      </c>
      <c r="P15" s="11"/>
    </row>
    <row r="16" spans="1:16" x14ac:dyDescent="0.25">
      <c r="A16" s="16" t="str">
        <f>IF(ISNA(VLOOKUP(A14,MASTER!$E$1:$P$5000,12,FALSE)),"",VLOOKUP(A14,MASTER!$E$1:$P$5000,12,FALSE)&amp;"_L:"&amp;VLOOKUP(A14,MASTER!$E$1:$P$5000,10,FALSE))</f>
        <v/>
      </c>
      <c r="B16" s="17" t="str">
        <f>IF(ISNA(VLOOKUP(B14,MASTER!$E$1:$P$5000,12,FALSE)),"",VLOOKUP(B14,MASTER!$E$1:$P$5000,12,FALSE)&amp;"_L:"&amp;VLOOKUP(B14,MASTER!$E$1:$P$5000,10,FALSE))</f>
        <v>A010_L:1</v>
      </c>
      <c r="C16" s="17" t="str">
        <f>IF(ISNA(VLOOKUP(C14,MASTER!$E$1:$P$5000,12,FALSE)),"",VLOOKUP(C14,MASTER!$E$1:$P$5000,12,FALSE)&amp;"_L:"&amp;VLOOKUP(C14,MASTER!$E$1:$P$5000,10,FALSE))</f>
        <v/>
      </c>
      <c r="D16" s="17" t="str">
        <f>IF(ISNA(VLOOKUP(D14,MASTER!$E$1:$P$5000,12,FALSE)),"",VLOOKUP(D14,MASTER!$E$1:$P$5000,12,FALSE)&amp;"_L:"&amp;VLOOKUP(D14,MASTER!$E$1:$P$5000,10,FALSE))</f>
        <v>A009_L:2</v>
      </c>
      <c r="E16" s="17" t="str">
        <f>IF(ISNA(VLOOKUP(E14,MASTER!$E$1:$P$5000,12,FALSE)),"",VLOOKUP(E14,MASTER!$E$1:$P$5000,12,FALSE)&amp;"_L:"&amp;VLOOKUP(E14,MASTER!$E$1:$P$5000,10,FALSE))</f>
        <v>A008_L:1</v>
      </c>
      <c r="F16" s="17" t="str">
        <f>IF(ISNA(VLOOKUP(F14,MASTER!$E$1:$P$5000,12,FALSE)),"",VLOOKUP(F14,MASTER!$E$1:$P$5000,12,FALSE)&amp;"_L:"&amp;VLOOKUP(F14,MASTER!$E$1:$P$5000,10,FALSE))</f>
        <v>A007_L:1</v>
      </c>
      <c r="G16" s="18" t="str">
        <f>IF(ISNA(VLOOKUP(G14,MASTER!$E$1:$P$5000,12,FALSE)),"",VLOOKUP(G14,MASTER!$E$1:$P$5000,12,FALSE)&amp;"_L:"&amp;VLOOKUP(G14,MASTER!$E$1:$P$5000,10,FALSE))</f>
        <v>A006_L:1</v>
      </c>
      <c r="H16" s="19" t="str">
        <f>IF(ISNA(VLOOKUP(H14,MASTER!$E$1:$P$5000,12,FALSE)),"",VLOOKUP(H14,MASTER!$E$1:$P$5000,12,FALSE)&amp;"_L:"&amp;VLOOKUP(H14,MASTER!$E$1:$P$5000,10,FALSE))</f>
        <v/>
      </c>
      <c r="I16" s="17" t="str">
        <f>IF(ISNA(VLOOKUP(I14,MASTER!$E$1:$P$5000,12,FALSE)),"",VLOOKUP(I14,MASTER!$E$1:$P$5000,12,FALSE)&amp;"_L:"&amp;VLOOKUP(I14,MASTER!$E$1:$P$5000,10,FALSE))</f>
        <v/>
      </c>
      <c r="J16" s="17" t="str">
        <f>IF(ISNA(VLOOKUP(J14,MASTER!$E$1:$P$5000,12,FALSE)),"",VLOOKUP(J14,MASTER!$E$1:$P$5000,12,FALSE)&amp;"_L:"&amp;VLOOKUP(J14,MASTER!$E$1:$P$5000,10,FALSE))</f>
        <v>A005_L:2</v>
      </c>
      <c r="K16" s="17" t="str">
        <f>IF(ISNA(VLOOKUP(K14,MASTER!$E$1:$P$5000,12,FALSE)),"",VLOOKUP(K14,MASTER!$E$1:$P$5000,12,FALSE)&amp;"_L:"&amp;VLOOKUP(K14,MASTER!$E$1:$P$5000,10,FALSE))</f>
        <v>A004_L:1</v>
      </c>
      <c r="L16" s="17" t="str">
        <f>IF(ISNA(VLOOKUP(L14,MASTER!$E$1:$P$5000,12,FALSE)),"",VLOOKUP(L14,MASTER!$E$1:$P$5000,12,FALSE)&amp;"_L:"&amp;VLOOKUP(L14,MASTER!$E$1:$P$5000,10,FALSE))</f>
        <v>A003_L:1</v>
      </c>
      <c r="M16" s="17" t="str">
        <f>IF(ISNA(VLOOKUP(M14,MASTER!$E$1:$P$5000,12,FALSE)),"",VLOOKUP(M14,MASTER!$E$1:$P$5000,12,FALSE)&amp;"_L:"&amp;VLOOKUP(M14,MASTER!$E$1:$P$5000,10,FALSE))</f>
        <v>A002_L:1</v>
      </c>
      <c r="N16" s="20" t="str">
        <f>IF(ISNA(VLOOKUP(N14,MASTER!$E$1:$P$5000,12,FALSE)),"",VLOOKUP(N14,MASTER!$E$1:$P$5000,12,FALSE)&amp;"_L:"&amp;VLOOKUP(N14,MASTER!$E$1:$P$5000,10,FALSE))</f>
        <v>A001_L:1</v>
      </c>
      <c r="P16" s="196">
        <f>SUM(A17:N17)</f>
        <v>250.87125699624531</v>
      </c>
    </row>
    <row r="17" spans="1:16" ht="15.75" thickBot="1" x14ac:dyDescent="0.3">
      <c r="A17" s="21" t="str">
        <f>IF(ISERROR(VLOOKUP((LEFT(A16,(FIND("_",A16,1))-1)),REPROFILE!$A$5:$W$4947,23,FALSE)),"",VLOOKUP((LEFT(A16,(FIND("_",A16,1))-1)),REPROFILE!$A$5:$W$4947,23,FALSE))</f>
        <v/>
      </c>
      <c r="B17" s="22">
        <f>IF(ISERROR(VLOOKUP((LEFT(B16,(FIND("_",B16,1))-1)),REPROFILE!$A$5:$W$4947,23,FALSE)),"",VLOOKUP((LEFT(B16,(FIND("_",B16,1))-1)),REPROFILE!$A$5:$W$4947,23,FALSE))</f>
        <v>24</v>
      </c>
      <c r="C17" s="22" t="str">
        <f>IF(ISERROR(VLOOKUP((LEFT(C16,(FIND("_",C16,1))-1)),REPROFILE!$A$5:$W$4947,23,FALSE)),"",VLOOKUP((LEFT(C16,(FIND("_",C16,1))-1)),REPROFILE!$A$5:$W$4947,23,FALSE))</f>
        <v/>
      </c>
      <c r="D17" s="22">
        <f>IF(ISERROR(VLOOKUP((LEFT(D16,(FIND("_",D16,1))-1)),REPROFILE!$A$5:$W$4947,23,FALSE)),"",VLOOKUP((LEFT(D16,(FIND("_",D16,1))-1)),REPROFILE!$A$5:$W$4947,23,FALSE))</f>
        <v>34.099358974358964</v>
      </c>
      <c r="E17" s="22">
        <f>IF(ISERROR(VLOOKUP((LEFT(E16,(FIND("_",E16,1))-1)),REPROFILE!$A$5:$W$4947,23,FALSE)),"",VLOOKUP((LEFT(E16,(FIND("_",E16,1))-1)),REPROFILE!$A$5:$W$4947,23,FALSE))</f>
        <v>10.44456868455722</v>
      </c>
      <c r="F17" s="22">
        <f>IF(ISERROR(VLOOKUP((LEFT(F16,(FIND("_",F16,1))-1)),REPROFILE!$A$5:$W$4947,23,FALSE)),"",VLOOKUP((LEFT(F16,(FIND("_",F16,1))-1)),REPROFILE!$A$5:$W$4947,23,FALSE))</f>
        <v>5.24</v>
      </c>
      <c r="G17" s="23">
        <f>IF(ISERROR(VLOOKUP((LEFT(G16,(FIND("_",G16,1))-1)),REPROFILE!$A$5:$W$4947,23,FALSE)),"",VLOOKUP((LEFT(G16,(FIND("_",G16,1))-1)),REPROFILE!$A$5:$W$4947,23,FALSE))</f>
        <v>10.61538461538461</v>
      </c>
      <c r="H17" s="24" t="str">
        <f>IF(ISERROR(VLOOKUP((LEFT(H16,(FIND("_",H16,1))-1)),REPROFILE!$A$5:$W$4947,23,FALSE)),"",VLOOKUP((LEFT(H16,(FIND("_",H16,1))-1)),REPROFILE!$A$5:$W$4947,23,FALSE))</f>
        <v/>
      </c>
      <c r="I17" s="22" t="str">
        <f>IF(ISERROR(VLOOKUP((LEFT(I16,(FIND("_",I16,1))-1)),REPROFILE!$A$5:$W$4947,23,FALSE)),"",VLOOKUP((LEFT(I16,(FIND("_",I16,1))-1)),REPROFILE!$A$5:$W$4947,23,FALSE))</f>
        <v/>
      </c>
      <c r="J17" s="22">
        <f>IF(ISERROR(VLOOKUP((LEFT(J16,(FIND("_",J16,1))-1)),REPROFILE!$A$5:$W$4947,23,FALSE)),"",VLOOKUP((LEFT(J16,(FIND("_",J16,1))-1)),REPROFILE!$A$5:$W$4947,23,FALSE))</f>
        <v>122.57692307692301</v>
      </c>
      <c r="K17" s="22">
        <f>IF(ISERROR(VLOOKUP((LEFT(K16,(FIND("_",K16,1))-1)),REPROFILE!$A$5:$W$4947,23,FALSE)),"",VLOOKUP((LEFT(K16,(FIND("_",K16,1))-1)),REPROFILE!$A$5:$W$4947,23,FALSE))</f>
        <v>5.8076923076923004</v>
      </c>
      <c r="L17" s="22">
        <f>IF(ISERROR(VLOOKUP((LEFT(L16,(FIND("_",L16,1))-1)),REPROFILE!$A$5:$W$4947,23,FALSE)),"",VLOOKUP((LEFT(L16,(FIND("_",L16,1))-1)),REPROFILE!$A$5:$W$4947,23,FALSE))</f>
        <v>20.692307692307601</v>
      </c>
      <c r="M17" s="22">
        <f>IF(ISERROR(VLOOKUP((LEFT(M16,(FIND("_",M16,1))-1)),REPROFILE!$A$5:$W$4947,23,FALSE)),"",VLOOKUP((LEFT(M16,(FIND("_",M16,1))-1)),REPROFILE!$A$5:$W$4947,23,FALSE))</f>
        <v>14.440476190476179</v>
      </c>
      <c r="N17" s="25">
        <f>IF(ISERROR(VLOOKUP((LEFT(N16,(FIND("_",N16,1))-1)),REPROFILE!$A$5:$W$4947,23,FALSE)),"",VLOOKUP((LEFT(N16,(FIND("_",N16,1))-1)),REPROFILE!$A$5:$W$4947,23,FALSE))</f>
        <v>2.9545454545454501</v>
      </c>
      <c r="O17" s="26"/>
      <c r="P17" s="197"/>
    </row>
    <row r="18" spans="1:16" ht="15.75" thickTop="1" x14ac:dyDescent="0.25">
      <c r="A18" s="27" t="str">
        <f>$B$1&amp;"B34"</f>
        <v>01B34</v>
      </c>
      <c r="B18" s="28" t="str">
        <f>$B$1&amp;"B32"</f>
        <v>01B32</v>
      </c>
      <c r="C18" s="28" t="str">
        <f>$B$1&amp;"B30"</f>
        <v>01B30</v>
      </c>
      <c r="D18" s="28" t="str">
        <f>$B$1&amp;"B28"</f>
        <v>01B28</v>
      </c>
      <c r="E18" s="28" t="str">
        <f>$B$1&amp;"B26"</f>
        <v>01B26</v>
      </c>
      <c r="F18" s="28" t="str">
        <f>$B$1&amp;"B24"</f>
        <v>01B24</v>
      </c>
      <c r="G18" s="29" t="str">
        <f>$B$1&amp;"B22"</f>
        <v>01B22</v>
      </c>
      <c r="H18" s="30" t="str">
        <f>$B$1&amp;"B14"</f>
        <v>01B14</v>
      </c>
      <c r="I18" s="28" t="str">
        <f>$B$1&amp;"B12"</f>
        <v>01B12</v>
      </c>
      <c r="J18" s="28" t="str">
        <f>$B$1&amp;"B10"</f>
        <v>01B10</v>
      </c>
      <c r="K18" s="28" t="str">
        <f>$B$1&amp;"B08"</f>
        <v>01B08</v>
      </c>
      <c r="L18" s="28" t="str">
        <f>$B$1&amp;"B06"</f>
        <v>01B06</v>
      </c>
      <c r="M18" s="28" t="str">
        <f>$B$1&amp;"B04"</f>
        <v>01B04</v>
      </c>
      <c r="N18" s="31" t="str">
        <f>$B$1&amp;"B02"</f>
        <v>01B02</v>
      </c>
      <c r="P18" s="11" t="s">
        <v>124</v>
      </c>
    </row>
    <row r="19" spans="1:16" hidden="1" x14ac:dyDescent="0.25">
      <c r="A19" s="12" t="str">
        <f t="shared" ref="A19:N19" si="4">IF((A20)="",B19-1,RIGHT(A20))</f>
        <v>1</v>
      </c>
      <c r="B19" s="13" t="str">
        <f t="shared" si="4"/>
        <v>1</v>
      </c>
      <c r="C19" s="13" t="str">
        <f t="shared" si="4"/>
        <v>1</v>
      </c>
      <c r="D19" s="13">
        <f t="shared" si="4"/>
        <v>1</v>
      </c>
      <c r="E19" s="13" t="str">
        <f t="shared" si="4"/>
        <v>2</v>
      </c>
      <c r="F19" s="13">
        <f t="shared" si="4"/>
        <v>1</v>
      </c>
      <c r="G19" s="14" t="str">
        <f t="shared" si="4"/>
        <v>2</v>
      </c>
      <c r="H19" s="12" t="str">
        <f t="shared" si="4"/>
        <v>1</v>
      </c>
      <c r="I19" s="13" t="str">
        <f t="shared" si="4"/>
        <v>1</v>
      </c>
      <c r="J19" s="13" t="str">
        <f t="shared" si="4"/>
        <v>1</v>
      </c>
      <c r="K19" s="13" t="str">
        <f t="shared" si="4"/>
        <v>1</v>
      </c>
      <c r="L19" s="13">
        <f t="shared" si="4"/>
        <v>1</v>
      </c>
      <c r="M19" s="13" t="str">
        <f t="shared" si="4"/>
        <v>2</v>
      </c>
      <c r="N19" s="15" t="str">
        <f t="shared" si="4"/>
        <v>1</v>
      </c>
      <c r="P19" s="11"/>
    </row>
    <row r="20" spans="1:16" x14ac:dyDescent="0.25">
      <c r="A20" s="16" t="str">
        <f>IF(ISNA(VLOOKUP(A18,MASTER!$E$1:$P$5000,12,FALSE)),"",VLOOKUP(A18,MASTER!$E$1:$P$5000,12,FALSE)&amp;"_L:"&amp;VLOOKUP(A18,MASTER!$E$1:$P$5000,10,FALSE))</f>
        <v>A022_L:1</v>
      </c>
      <c r="B20" s="17" t="str">
        <f>IF(ISNA(VLOOKUP(B18,MASTER!$E$1:$P$5000,12,FALSE)),"",VLOOKUP(B18,MASTER!$E$1:$P$5000,12,FALSE)&amp;"_L:"&amp;VLOOKUP(B18,MASTER!$E$1:$P$5000,10,FALSE))</f>
        <v>A021_L:1</v>
      </c>
      <c r="C20" s="17" t="str">
        <f>IF(ISNA(VLOOKUP(C18,MASTER!$E$1:$P$5000,12,FALSE)),"",VLOOKUP(C18,MASTER!$E$1:$P$5000,12,FALSE)&amp;"_L:"&amp;VLOOKUP(C18,MASTER!$E$1:$P$5000,10,FALSE))</f>
        <v>A020_L:1</v>
      </c>
      <c r="D20" s="17" t="str">
        <f>IF(ISNA(VLOOKUP(D18,MASTER!$E$1:$P$5000,12,FALSE)),"",VLOOKUP(D18,MASTER!$E$1:$P$5000,12,FALSE)&amp;"_L:"&amp;VLOOKUP(D18,MASTER!$E$1:$P$5000,10,FALSE))</f>
        <v/>
      </c>
      <c r="E20" s="17" t="str">
        <f>IF(ISNA(VLOOKUP(E18,MASTER!$E$1:$P$5000,12,FALSE)),"",VLOOKUP(E18,MASTER!$E$1:$P$5000,12,FALSE)&amp;"_L:"&amp;VLOOKUP(E18,MASTER!$E$1:$P$5000,10,FALSE))</f>
        <v>A019_L:2</v>
      </c>
      <c r="F20" s="17" t="str">
        <f>IF(ISNA(VLOOKUP(F18,MASTER!$E$1:$P$5000,12,FALSE)),"",VLOOKUP(F18,MASTER!$E$1:$P$5000,12,FALSE)&amp;"_L:"&amp;VLOOKUP(F18,MASTER!$E$1:$P$5000,10,FALSE))</f>
        <v/>
      </c>
      <c r="G20" s="18" t="str">
        <f>IF(ISNA(VLOOKUP(G18,MASTER!$E$1:$P$5000,12,FALSE)),"",VLOOKUP(G18,MASTER!$E$1:$P$5000,12,FALSE)&amp;"_L:"&amp;VLOOKUP(G18,MASTER!$E$1:$P$5000,10,FALSE))</f>
        <v>A018_L:2</v>
      </c>
      <c r="H20" s="19" t="str">
        <f>IF(ISNA(VLOOKUP(H18,MASTER!$E$1:$P$5000,12,FALSE)),"",VLOOKUP(H18,MASTER!$E$1:$P$5000,12,FALSE)&amp;"_L:"&amp;VLOOKUP(H18,MASTER!$E$1:$P$5000,10,FALSE))</f>
        <v>A017_L:1</v>
      </c>
      <c r="I20" s="17" t="str">
        <f>IF(ISNA(VLOOKUP(I18,MASTER!$E$1:$P$5000,12,FALSE)),"",VLOOKUP(I18,MASTER!$E$1:$P$5000,12,FALSE)&amp;"_L:"&amp;VLOOKUP(I18,MASTER!$E$1:$P$5000,10,FALSE))</f>
        <v>A016_L:1</v>
      </c>
      <c r="J20" s="17" t="str">
        <f>IF(ISNA(VLOOKUP(J18,MASTER!$E$1:$P$5000,12,FALSE)),"",VLOOKUP(J18,MASTER!$E$1:$P$5000,12,FALSE)&amp;"_L:"&amp;VLOOKUP(J18,MASTER!$E$1:$P$5000,10,FALSE))</f>
        <v>A015_L:1</v>
      </c>
      <c r="K20" s="17" t="str">
        <f>IF(ISNA(VLOOKUP(K18,MASTER!$E$1:$P$5000,12,FALSE)),"",VLOOKUP(K18,MASTER!$E$1:$P$5000,12,FALSE)&amp;"_L:"&amp;VLOOKUP(K18,MASTER!$E$1:$P$5000,10,FALSE))</f>
        <v>A014_L:1</v>
      </c>
      <c r="L20" s="17" t="str">
        <f>IF(ISNA(VLOOKUP(L18,MASTER!$E$1:$P$5000,12,FALSE)),"",VLOOKUP(L18,MASTER!$E$1:$P$5000,12,FALSE)&amp;"_L:"&amp;VLOOKUP(L18,MASTER!$E$1:$P$5000,10,FALSE))</f>
        <v/>
      </c>
      <c r="M20" s="17" t="str">
        <f>IF(ISNA(VLOOKUP(M18,MASTER!$E$1:$P$5000,12,FALSE)),"",VLOOKUP(M18,MASTER!$E$1:$P$5000,12,FALSE)&amp;"_L:"&amp;VLOOKUP(M18,MASTER!$E$1:$P$5000,10,FALSE))</f>
        <v>A013_L:2</v>
      </c>
      <c r="N20" s="20" t="str">
        <f>IF(ISNA(VLOOKUP(N18,MASTER!$E$1:$P$5000,12,FALSE)),"",VLOOKUP(N18,MASTER!$E$1:$P$5000,12,FALSE)&amp;"_L:"&amp;VLOOKUP(N18,MASTER!$E$1:$P$5000,10,FALSE))</f>
        <v>A012_L:1</v>
      </c>
      <c r="P20" s="196">
        <f>SUM(A21:N21)</f>
        <v>636.71311036789211</v>
      </c>
    </row>
    <row r="21" spans="1:16" ht="15.75" thickBot="1" x14ac:dyDescent="0.3">
      <c r="A21" s="21">
        <f>IF(ISERROR(VLOOKUP((LEFT(A20,(FIND("_",A20,1))-1)),REPROFILE!$A$5:$W$4947,23,FALSE)),"",VLOOKUP((LEFT(A20,(FIND("_",A20,1))-1)),REPROFILE!$A$5:$W$4947,23,FALSE))</f>
        <v>24.606956521739132</v>
      </c>
      <c r="B21" s="22">
        <f>IF(ISERROR(VLOOKUP((LEFT(B20,(FIND("_",B20,1))-1)),REPROFILE!$A$5:$W$4947,23,FALSE)),"",VLOOKUP((LEFT(B20,(FIND("_",B20,1))-1)),REPROFILE!$A$5:$W$4947,23,FALSE))</f>
        <v>80.653846153846075</v>
      </c>
      <c r="C21" s="22">
        <f>IF(ISERROR(VLOOKUP((LEFT(C20,(FIND("_",C20,1))-1)),REPROFILE!$A$5:$W$4947,23,FALSE)),"",VLOOKUP((LEFT(C20,(FIND("_",C20,1))-1)),REPROFILE!$A$5:$W$4947,23,FALSE))</f>
        <v>18.600000000000001</v>
      </c>
      <c r="D21" s="22" t="str">
        <f>IF(ISERROR(VLOOKUP((LEFT(D20,(FIND("_",D20,1))-1)),REPROFILE!$A$5:$W$4947,23,FALSE)),"",VLOOKUP((LEFT(D20,(FIND("_",D20,1))-1)),REPROFILE!$A$5:$W$4947,23,FALSE))</f>
        <v/>
      </c>
      <c r="E21" s="22">
        <f>IF(ISERROR(VLOOKUP((LEFT(E20,(FIND("_",E20,1))-1)),REPROFILE!$A$5:$W$4947,23,FALSE)),"",VLOOKUP((LEFT(E20,(FIND("_",E20,1))-1)),REPROFILE!$A$5:$W$4947,23,FALSE))</f>
        <v>109.4999999999999</v>
      </c>
      <c r="F21" s="22" t="str">
        <f>IF(ISERROR(VLOOKUP((LEFT(F20,(FIND("_",F20,1))-1)),REPROFILE!$A$5:$W$4947,23,FALSE)),"",VLOOKUP((LEFT(F20,(FIND("_",F20,1))-1)),REPROFILE!$A$5:$W$4947,23,FALSE))</f>
        <v/>
      </c>
      <c r="G21" s="23">
        <f>IF(ISERROR(VLOOKUP((LEFT(G20,(FIND("_",G20,1))-1)),REPROFILE!$A$5:$W$4947,23,FALSE)),"",VLOOKUP((LEFT(G20,(FIND("_",G20,1))-1)),REPROFILE!$A$5:$W$4947,23,FALSE))</f>
        <v>168.9999999999996</v>
      </c>
      <c r="H21" s="24">
        <f>IF(ISERROR(VLOOKUP((LEFT(H20,(FIND("_",H20,1))-1)),REPROFILE!$A$5:$W$4947,23,FALSE)),"",VLOOKUP((LEFT(H20,(FIND("_",H20,1))-1)),REPROFILE!$A$5:$W$4947,23,FALSE))</f>
        <v>32.74</v>
      </c>
      <c r="I21" s="22">
        <f>IF(ISERROR(VLOOKUP((LEFT(I20,(FIND("_",I20,1))-1)),REPROFILE!$A$5:$W$4947,23,FALSE)),"",VLOOKUP((LEFT(I20,(FIND("_",I20,1))-1)),REPROFILE!$A$5:$W$4947,23,FALSE))</f>
        <v>21.7030769230769</v>
      </c>
      <c r="J21" s="22">
        <f>IF(ISERROR(VLOOKUP((LEFT(J20,(FIND("_",J20,1))-1)),REPROFILE!$A$5:$W$4947,23,FALSE)),"",VLOOKUP((LEFT(J20,(FIND("_",J20,1))-1)),REPROFILE!$A$5:$W$4947,23,FALSE))</f>
        <v>98.093846153846002</v>
      </c>
      <c r="K21" s="22">
        <f>IF(ISERROR(VLOOKUP((LEFT(K20,(FIND("_",K20,1))-1)),REPROFILE!$A$5:$W$4947,23,FALSE)),"",VLOOKUP((LEFT(K20,(FIND("_",K20,1))-1)),REPROFILE!$A$5:$W$4947,23,FALSE))</f>
        <v>25.115384615384599</v>
      </c>
      <c r="L21" s="22" t="str">
        <f>IF(ISERROR(VLOOKUP((LEFT(L20,(FIND("_",L20,1))-1)),REPROFILE!$A$5:$W$4947,23,FALSE)),"",VLOOKUP((LEFT(L20,(FIND("_",L20,1))-1)),REPROFILE!$A$5:$W$4947,23,FALSE))</f>
        <v/>
      </c>
      <c r="M21" s="22">
        <f>IF(ISERROR(VLOOKUP((LEFT(M20,(FIND("_",M20,1))-1)),REPROFILE!$A$5:$W$4947,23,FALSE)),"",VLOOKUP((LEFT(M20,(FIND("_",M20,1))-1)),REPROFILE!$A$5:$W$4947,23,FALSE))</f>
        <v>39.930769230769201</v>
      </c>
      <c r="N21" s="25">
        <f>IF(ISERROR(VLOOKUP((LEFT(N20,(FIND("_",N20,1))-1)),REPROFILE!$A$5:$W$4947,23,FALSE)),"",VLOOKUP((LEFT(N20,(FIND("_",N20,1))-1)),REPROFILE!$A$5:$W$4947,23,FALSE))</f>
        <v>16.769230769230699</v>
      </c>
      <c r="O21" s="26"/>
      <c r="P21" s="197"/>
    </row>
    <row r="22" spans="1:16" ht="15.75" thickTop="1" x14ac:dyDescent="0.25">
      <c r="A22" s="27" t="str">
        <f>$B$1&amp;"C34"</f>
        <v>01C34</v>
      </c>
      <c r="B22" s="28" t="str">
        <f>$B$1&amp;"C32"</f>
        <v>01C32</v>
      </c>
      <c r="C22" s="28" t="str">
        <f>$B$1&amp;"C30"</f>
        <v>01C30</v>
      </c>
      <c r="D22" s="28" t="str">
        <f>$B$1&amp;"C28"</f>
        <v>01C28</v>
      </c>
      <c r="E22" s="28" t="str">
        <f>$B$1&amp;"C26"</f>
        <v>01C26</v>
      </c>
      <c r="F22" s="28" t="str">
        <f>$B$1&amp;"C24"</f>
        <v>01C24</v>
      </c>
      <c r="G22" s="29" t="str">
        <f>$B$1&amp;"C22"</f>
        <v>01C22</v>
      </c>
      <c r="H22" s="30" t="str">
        <f>$B$1&amp;"C14"</f>
        <v>01C14</v>
      </c>
      <c r="I22" s="28" t="str">
        <f>$B$1&amp;"C12"</f>
        <v>01C12</v>
      </c>
      <c r="J22" s="28" t="str">
        <f>$B$1&amp;"C10"</f>
        <v>01C10</v>
      </c>
      <c r="K22" s="28" t="str">
        <f>$B$1&amp;"C08"</f>
        <v>01C08</v>
      </c>
      <c r="L22" s="28" t="str">
        <f>$B$1&amp;"C06"</f>
        <v>01C06</v>
      </c>
      <c r="M22" s="28" t="str">
        <f>$B$1&amp;"C04"</f>
        <v>01C04</v>
      </c>
      <c r="N22" s="31" t="str">
        <f>$B$1&amp;"C02"</f>
        <v>01C02</v>
      </c>
      <c r="P22" s="11" t="s">
        <v>122</v>
      </c>
    </row>
    <row r="23" spans="1:16" hidden="1" x14ac:dyDescent="0.25">
      <c r="A23" s="12" t="str">
        <f t="shared" ref="A23:N23" si="5">IF((A24)="",B23-1,RIGHT(A24))</f>
        <v>1</v>
      </c>
      <c r="B23" s="13" t="str">
        <f t="shared" si="5"/>
        <v>1</v>
      </c>
      <c r="C23" s="13" t="str">
        <f t="shared" si="5"/>
        <v>1</v>
      </c>
      <c r="D23" s="13">
        <f t="shared" si="5"/>
        <v>1</v>
      </c>
      <c r="E23" s="13" t="str">
        <f t="shared" si="5"/>
        <v>2</v>
      </c>
      <c r="F23" s="13">
        <f t="shared" si="5"/>
        <v>1</v>
      </c>
      <c r="G23" s="14" t="str">
        <f t="shared" si="5"/>
        <v>2</v>
      </c>
      <c r="H23" s="12">
        <f t="shared" si="5"/>
        <v>1</v>
      </c>
      <c r="I23" s="13" t="str">
        <f t="shared" si="5"/>
        <v>2</v>
      </c>
      <c r="J23" s="13" t="str">
        <f t="shared" si="5"/>
        <v>1</v>
      </c>
      <c r="K23" s="13" t="str">
        <f t="shared" si="5"/>
        <v>1</v>
      </c>
      <c r="L23" s="13">
        <f t="shared" si="5"/>
        <v>1</v>
      </c>
      <c r="M23" s="13" t="str">
        <f t="shared" si="5"/>
        <v>2</v>
      </c>
      <c r="N23" s="15" t="str">
        <f t="shared" si="5"/>
        <v>1</v>
      </c>
      <c r="P23" s="11"/>
    </row>
    <row r="24" spans="1:16" x14ac:dyDescent="0.25">
      <c r="A24" s="16" t="str">
        <f>IF(ISNA(VLOOKUP(A22,MASTER!$E$1:$P$5000,12,FALSE)),"",VLOOKUP(A22,MASTER!$E$1:$P$5000,12,FALSE)&amp;"_L:"&amp;VLOOKUP(A22,MASTER!$E$1:$P$5000,10,FALSE))</f>
        <v>A040_L:1</v>
      </c>
      <c r="B24" s="17" t="str">
        <f>IF(ISNA(VLOOKUP(B22,MASTER!$E$1:$P$5000,12,FALSE)),"",VLOOKUP(B22,MASTER!$E$1:$P$5000,12,FALSE)&amp;"_L:"&amp;VLOOKUP(B22,MASTER!$E$1:$P$5000,10,FALSE))</f>
        <v>A038_L:1</v>
      </c>
      <c r="C24" s="17" t="str">
        <f>IF(ISNA(VLOOKUP(C22,MASTER!$E$1:$P$5000,12,FALSE)),"",VLOOKUP(C22,MASTER!$E$1:$P$5000,12,FALSE)&amp;"_L:"&amp;VLOOKUP(C22,MASTER!$E$1:$P$5000,10,FALSE))</f>
        <v>A036_L:1</v>
      </c>
      <c r="D24" s="17" t="str">
        <f>IF(ISNA(VLOOKUP(D22,MASTER!$E$1:$P$5000,12,FALSE)),"",VLOOKUP(D22,MASTER!$E$1:$P$5000,12,FALSE)&amp;"_L:"&amp;VLOOKUP(D22,MASTER!$E$1:$P$5000,10,FALSE))</f>
        <v/>
      </c>
      <c r="E24" s="17" t="str">
        <f>IF(ISNA(VLOOKUP(E22,MASTER!$E$1:$P$5000,12,FALSE)),"",VLOOKUP(E22,MASTER!$E$1:$P$5000,12,FALSE)&amp;"_L:"&amp;VLOOKUP(E22,MASTER!$E$1:$P$5000,10,FALSE))</f>
        <v>A034_L:2</v>
      </c>
      <c r="F24" s="17" t="str">
        <f>IF(ISNA(VLOOKUP(F22,MASTER!$E$1:$P$5000,12,FALSE)),"",VLOOKUP(F22,MASTER!$E$1:$P$5000,12,FALSE)&amp;"_L:"&amp;VLOOKUP(F22,MASTER!$E$1:$P$5000,10,FALSE))</f>
        <v/>
      </c>
      <c r="G24" s="18" t="str">
        <f>IF(ISNA(VLOOKUP(G22,MASTER!$E$1:$P$5000,12,FALSE)),"",VLOOKUP(G22,MASTER!$E$1:$P$5000,12,FALSE)&amp;"_L:"&amp;VLOOKUP(G22,MASTER!$E$1:$P$5000,10,FALSE))</f>
        <v>A033_L:2</v>
      </c>
      <c r="H24" s="19" t="str">
        <f>IF(ISNA(VLOOKUP(H22,MASTER!$E$1:$P$5000,12,FALSE)),"",VLOOKUP(H22,MASTER!$E$1:$P$5000,12,FALSE)&amp;"_L:"&amp;VLOOKUP(H22,MASTER!$E$1:$P$5000,10,FALSE))</f>
        <v/>
      </c>
      <c r="I24" s="17" t="str">
        <f>IF(ISNA(VLOOKUP(I22,MASTER!$E$1:$P$5000,12,FALSE)),"",VLOOKUP(I22,MASTER!$E$1:$P$5000,12,FALSE)&amp;"_L:"&amp;VLOOKUP(I22,MASTER!$E$1:$P$5000,10,FALSE))</f>
        <v>A031_L:2</v>
      </c>
      <c r="J24" s="17" t="str">
        <f>IF(ISNA(VLOOKUP(J22,MASTER!$E$1:$P$5000,12,FALSE)),"",VLOOKUP(J22,MASTER!$E$1:$P$5000,12,FALSE)&amp;"_L:"&amp;VLOOKUP(J22,MASTER!$E$1:$P$5000,10,FALSE))</f>
        <v>A029_L:1</v>
      </c>
      <c r="K24" s="17" t="str">
        <f>IF(ISNA(VLOOKUP(K22,MASTER!$E$1:$P$5000,12,FALSE)),"",VLOOKUP(K22,MASTER!$E$1:$P$5000,12,FALSE)&amp;"_L:"&amp;VLOOKUP(K22,MASTER!$E$1:$P$5000,10,FALSE))</f>
        <v>A028_L:1</v>
      </c>
      <c r="L24" s="17" t="str">
        <f>IF(ISNA(VLOOKUP(L22,MASTER!$E$1:$P$5000,12,FALSE)),"",VLOOKUP(L22,MASTER!$E$1:$P$5000,12,FALSE)&amp;"_L:"&amp;VLOOKUP(L22,MASTER!$E$1:$P$5000,10,FALSE))</f>
        <v/>
      </c>
      <c r="M24" s="17" t="str">
        <f>IF(ISNA(VLOOKUP(M22,MASTER!$E$1:$P$5000,12,FALSE)),"",VLOOKUP(M22,MASTER!$E$1:$P$5000,12,FALSE)&amp;"_L:"&amp;VLOOKUP(M22,MASTER!$E$1:$P$5000,10,FALSE))</f>
        <v>A025_L:2</v>
      </c>
      <c r="N24" s="20" t="str">
        <f>IF(ISNA(VLOOKUP(N22,MASTER!$E$1:$P$5000,12,FALSE)),"",VLOOKUP(N22,MASTER!$E$1:$P$5000,12,FALSE)&amp;"_L:"&amp;VLOOKUP(N22,MASTER!$E$1:$P$5000,10,FALSE))</f>
        <v>A024_L:1</v>
      </c>
      <c r="P24" s="196">
        <f>SUM(A25:N25)</f>
        <v>640.44735810113457</v>
      </c>
    </row>
    <row r="25" spans="1:16" ht="15.75" thickBot="1" x14ac:dyDescent="0.3">
      <c r="A25" s="21">
        <f>IF(ISERROR(VLOOKUP((LEFT(A24,(FIND("_",A24,1))-1)),REPROFILE!$A$5:$W$4947,23,FALSE)),"",VLOOKUP((LEFT(A24,(FIND("_",A24,1))-1)),REPROFILE!$A$5:$W$4947,23,FALSE))</f>
        <v>26.712941176470579</v>
      </c>
      <c r="B25" s="22">
        <f>IF(ISERROR(VLOOKUP((LEFT(B24,(FIND("_",B24,1))-1)),REPROFILE!$A$5:$W$4947,23,FALSE)),"",VLOOKUP((LEFT(B24,(FIND("_",B24,1))-1)),REPROFILE!$A$5:$W$4947,23,FALSE))</f>
        <v>6.649122807017541</v>
      </c>
      <c r="C25" s="22" t="str">
        <f>IF(ISERROR(VLOOKUP((LEFT(C24,(FIND("_",C24,1))-1)),REPROFILE!$A$5:$W$4947,23,FALSE)),"",VLOOKUP((LEFT(C24,(FIND("_",C24,1))-1)),REPROFILE!$A$5:$W$4947,23,FALSE))</f>
        <v/>
      </c>
      <c r="D25" s="22" t="str">
        <f>IF(ISERROR(VLOOKUP((LEFT(D24,(FIND("_",D24,1))-1)),REPROFILE!$A$5:$W$4947,23,FALSE)),"",VLOOKUP((LEFT(D24,(FIND("_",D24,1))-1)),REPROFILE!$A$5:$W$4947,23,FALSE))</f>
        <v/>
      </c>
      <c r="E25" s="22">
        <f>IF(ISERROR(VLOOKUP((LEFT(E24,(FIND("_",E24,1))-1)),REPROFILE!$A$5:$W$4947,23,FALSE)),"",VLOOKUP((LEFT(E24,(FIND("_",E24,1))-1)),REPROFILE!$A$5:$W$4947,23,FALSE))</f>
        <v>233.25384615384598</v>
      </c>
      <c r="F25" s="22" t="str">
        <f>IF(ISERROR(VLOOKUP((LEFT(F24,(FIND("_",F24,1))-1)),REPROFILE!$A$5:$W$4947,23,FALSE)),"",VLOOKUP((LEFT(F24,(FIND("_",F24,1))-1)),REPROFILE!$A$5:$W$4947,23,FALSE))</f>
        <v/>
      </c>
      <c r="G25" s="23">
        <f>IF(ISERROR(VLOOKUP((LEFT(G24,(FIND("_",G24,1))-1)),REPROFILE!$A$5:$W$4947,23,FALSE)),"",VLOOKUP((LEFT(G24,(FIND("_",G24,1))-1)),REPROFILE!$A$5:$W$4947,23,FALSE))</f>
        <v>105.2307692307691</v>
      </c>
      <c r="H25" s="24" t="str">
        <f>IF(ISERROR(VLOOKUP((LEFT(H24,(FIND("_",H24,1))-1)),REPROFILE!$A$5:$W$4947,23,FALSE)),"",VLOOKUP((LEFT(H24,(FIND("_",H24,1))-1)),REPROFILE!$A$5:$W$4947,23,FALSE))</f>
        <v/>
      </c>
      <c r="I25" s="22">
        <f>IF(ISERROR(VLOOKUP((LEFT(I24,(FIND("_",I24,1))-1)),REPROFILE!$A$5:$W$4947,23,FALSE)),"",VLOOKUP((LEFT(I24,(FIND("_",I24,1))-1)),REPROFILE!$A$5:$W$4947,23,FALSE))</f>
        <v>145.65384615384599</v>
      </c>
      <c r="J25" s="22">
        <f>IF(ISERROR(VLOOKUP((LEFT(J24,(FIND("_",J24,1))-1)),REPROFILE!$A$5:$W$4947,23,FALSE)),"",VLOOKUP((LEFT(J24,(FIND("_",J24,1))-1)),REPROFILE!$A$5:$W$4947,23,FALSE))</f>
        <v>3.48529411764705</v>
      </c>
      <c r="K25" s="22">
        <f>IF(ISERROR(VLOOKUP((LEFT(K24,(FIND("_",K24,1))-1)),REPROFILE!$A$5:$W$4947,23,FALSE)),"",VLOOKUP((LEFT(K24,(FIND("_",K24,1))-1)),REPROFILE!$A$5:$W$4947,23,FALSE))</f>
        <v>12.346153846153801</v>
      </c>
      <c r="L25" s="22" t="str">
        <f>IF(ISERROR(VLOOKUP((LEFT(L24,(FIND("_",L24,1))-1)),REPROFILE!$A$5:$W$4947,23,FALSE)),"",VLOOKUP((LEFT(L24,(FIND("_",L24,1))-1)),REPROFILE!$A$5:$W$4947,23,FALSE))</f>
        <v/>
      </c>
      <c r="M25" s="22">
        <f>IF(ISERROR(VLOOKUP((LEFT(M24,(FIND("_",M24,1))-1)),REPROFILE!$A$5:$W$4947,23,FALSE)),"",VLOOKUP((LEFT(M24,(FIND("_",M24,1))-1)),REPROFILE!$A$5:$W$4947,23,FALSE))</f>
        <v>43.653846153846096</v>
      </c>
      <c r="N25" s="25">
        <f>IF(ISERROR(VLOOKUP((LEFT(N24,(FIND("_",N24,1))-1)),REPROFILE!$A$5:$W$4947,23,FALSE)),"",VLOOKUP((LEFT(N24,(FIND("_",N24,1))-1)),REPROFILE!$A$5:$W$4947,23,FALSE))</f>
        <v>63.461538461538403</v>
      </c>
      <c r="O25" s="26"/>
      <c r="P25" s="197"/>
    </row>
    <row r="26" spans="1:16" ht="15.75" thickTop="1" x14ac:dyDescent="0.25">
      <c r="A26" s="27" t="str">
        <f>$B$1&amp;"D34"</f>
        <v>01D34</v>
      </c>
      <c r="B26" s="28" t="str">
        <f>$B$1&amp;"D32"</f>
        <v>01D32</v>
      </c>
      <c r="C26" s="28" t="str">
        <f>$B$1&amp;"D30"</f>
        <v>01D30</v>
      </c>
      <c r="D26" s="28" t="str">
        <f>$B$1&amp;"D28"</f>
        <v>01D28</v>
      </c>
      <c r="E26" s="28" t="str">
        <f>$B$1&amp;"D26"</f>
        <v>01D26</v>
      </c>
      <c r="F26" s="28" t="str">
        <f>$B$1&amp;"D24"</f>
        <v>01D24</v>
      </c>
      <c r="G26" s="29" t="str">
        <f>$B$1&amp;"D22"</f>
        <v>01D22</v>
      </c>
      <c r="H26" s="30" t="str">
        <f>$B$1&amp;"D14"</f>
        <v>01D14</v>
      </c>
      <c r="I26" s="28" t="str">
        <f>$B$1&amp;"D12"</f>
        <v>01D12</v>
      </c>
      <c r="J26" s="28" t="str">
        <f>$B$1&amp;"D10"</f>
        <v>01D10</v>
      </c>
      <c r="K26" s="28" t="str">
        <f>$B$1&amp;"D08"</f>
        <v>01D08</v>
      </c>
      <c r="L26" s="28" t="str">
        <f>$B$1&amp;"D06"</f>
        <v>01D06</v>
      </c>
      <c r="M26" s="28" t="str">
        <f>$B$1&amp;"D04"</f>
        <v>01D04</v>
      </c>
      <c r="N26" s="31" t="str">
        <f>$B$1&amp;"D02"</f>
        <v>01D02</v>
      </c>
      <c r="P26" s="11" t="s">
        <v>121</v>
      </c>
    </row>
    <row r="27" spans="1:16" hidden="1" x14ac:dyDescent="0.25">
      <c r="A27" s="12" t="str">
        <f t="shared" ref="A27:N27" si="6">IF((A28)="",B27-1,RIGHT(A28))</f>
        <v>1</v>
      </c>
      <c r="B27" s="13" t="str">
        <f t="shared" si="6"/>
        <v>1</v>
      </c>
      <c r="C27" s="13" t="str">
        <f t="shared" si="6"/>
        <v>1</v>
      </c>
      <c r="D27" s="13" t="str">
        <f t="shared" si="6"/>
        <v>1</v>
      </c>
      <c r="E27" s="13">
        <f t="shared" si="6"/>
        <v>1</v>
      </c>
      <c r="F27" s="13">
        <f t="shared" si="6"/>
        <v>2</v>
      </c>
      <c r="G27" s="14" t="str">
        <f t="shared" si="6"/>
        <v>3</v>
      </c>
      <c r="H27" s="12">
        <f t="shared" si="6"/>
        <v>1</v>
      </c>
      <c r="I27" s="13" t="str">
        <f t="shared" si="6"/>
        <v>2</v>
      </c>
      <c r="J27" s="13">
        <f t="shared" si="6"/>
        <v>1</v>
      </c>
      <c r="K27" s="13" t="str">
        <f t="shared" si="6"/>
        <v>2</v>
      </c>
      <c r="L27" s="13" t="str">
        <f t="shared" si="6"/>
        <v>1</v>
      </c>
      <c r="M27" s="13" t="str">
        <f t="shared" si="6"/>
        <v>1</v>
      </c>
      <c r="N27" s="15" t="str">
        <f t="shared" si="6"/>
        <v>1</v>
      </c>
      <c r="P27" s="11"/>
    </row>
    <row r="28" spans="1:16" x14ac:dyDescent="0.25">
      <c r="A28" s="16" t="str">
        <f>IF(ISNA(VLOOKUP(A26,MASTER!$E$1:$P$5000,12,FALSE)),"",VLOOKUP(A26,MASTER!$E$1:$P$5000,12,FALSE)&amp;"_L:"&amp;VLOOKUP(A26,MASTER!$E$1:$P$5000,10,FALSE))</f>
        <v>A057_L:1</v>
      </c>
      <c r="B28" s="17" t="str">
        <f>IF(ISNA(VLOOKUP(B26,MASTER!$E$1:$P$5000,12,FALSE)),"",VLOOKUP(B26,MASTER!$E$1:$P$5000,12,FALSE)&amp;"_L:"&amp;VLOOKUP(B26,MASTER!$E$1:$P$5000,10,FALSE))</f>
        <v>A055_L:1</v>
      </c>
      <c r="C28" s="17" t="str">
        <f>IF(ISNA(VLOOKUP(C26,MASTER!$E$1:$P$5000,12,FALSE)),"",VLOOKUP(C26,MASTER!$E$1:$P$5000,12,FALSE)&amp;"_L:"&amp;VLOOKUP(C26,MASTER!$E$1:$P$5000,10,FALSE))</f>
        <v>A054_L:1</v>
      </c>
      <c r="D28" s="17" t="str">
        <f>IF(ISNA(VLOOKUP(D26,MASTER!$E$1:$P$5000,12,FALSE)),"",VLOOKUP(D26,MASTER!$E$1:$P$5000,12,FALSE)&amp;"_L:"&amp;VLOOKUP(D26,MASTER!$E$1:$P$5000,10,FALSE))</f>
        <v>A053_L:1</v>
      </c>
      <c r="E28" s="17" t="str">
        <f>IF(ISNA(VLOOKUP(E26,MASTER!$E$1:$P$5000,12,FALSE)),"",VLOOKUP(E26,MASTER!$E$1:$P$5000,12,FALSE)&amp;"_L:"&amp;VLOOKUP(E26,MASTER!$E$1:$P$5000,10,FALSE))</f>
        <v/>
      </c>
      <c r="F28" s="17" t="str">
        <f>IF(ISNA(VLOOKUP(F26,MASTER!$E$1:$P$5000,12,FALSE)),"",VLOOKUP(F26,MASTER!$E$1:$P$5000,12,FALSE)&amp;"_L:"&amp;VLOOKUP(F26,MASTER!$E$1:$P$5000,10,FALSE))</f>
        <v/>
      </c>
      <c r="G28" s="18" t="str">
        <f>IF(ISNA(VLOOKUP(G26,MASTER!$E$1:$P$5000,12,FALSE)),"",VLOOKUP(G26,MASTER!$E$1:$P$5000,12,FALSE)&amp;"_L:"&amp;VLOOKUP(G26,MASTER!$E$1:$P$5000,10,FALSE))</f>
        <v>A051_L:3</v>
      </c>
      <c r="H28" s="19" t="str">
        <f>IF(ISNA(VLOOKUP(H26,MASTER!$E$1:$P$5000,12,FALSE)),"",VLOOKUP(H26,MASTER!$E$1:$P$5000,12,FALSE)&amp;"_L:"&amp;VLOOKUP(H26,MASTER!$E$1:$P$5000,10,FALSE))</f>
        <v/>
      </c>
      <c r="I28" s="17" t="str">
        <f>IF(ISNA(VLOOKUP(I26,MASTER!$E$1:$P$5000,12,FALSE)),"",VLOOKUP(I26,MASTER!$E$1:$P$5000,12,FALSE)&amp;"_L:"&amp;VLOOKUP(I26,MASTER!$E$1:$P$5000,10,FALSE))</f>
        <v>A049_L:2</v>
      </c>
      <c r="J28" s="17" t="str">
        <f>IF(ISNA(VLOOKUP(J26,MASTER!$E$1:$P$5000,12,FALSE)),"",VLOOKUP(J26,MASTER!$E$1:$P$5000,12,FALSE)&amp;"_L:"&amp;VLOOKUP(J26,MASTER!$E$1:$P$5000,10,FALSE))</f>
        <v/>
      </c>
      <c r="K28" s="17" t="str">
        <f>IF(ISNA(VLOOKUP(K26,MASTER!$E$1:$P$5000,12,FALSE)),"",VLOOKUP(K26,MASTER!$E$1:$P$5000,12,FALSE)&amp;"_L:"&amp;VLOOKUP(K26,MASTER!$E$1:$P$5000,10,FALSE))</f>
        <v>A047_L:2</v>
      </c>
      <c r="L28" s="17" t="str">
        <f>IF(ISNA(VLOOKUP(L26,MASTER!$E$1:$P$5000,12,FALSE)),"",VLOOKUP(L26,MASTER!$E$1:$P$5000,12,FALSE)&amp;"_L:"&amp;VLOOKUP(L26,MASTER!$E$1:$P$5000,10,FALSE))</f>
        <v>A045_L:1</v>
      </c>
      <c r="M28" s="17" t="str">
        <f>IF(ISNA(VLOOKUP(M26,MASTER!$E$1:$P$5000,12,FALSE)),"",VLOOKUP(M26,MASTER!$E$1:$P$5000,12,FALSE)&amp;"_L:"&amp;VLOOKUP(M26,MASTER!$E$1:$P$5000,10,FALSE))</f>
        <v>A043_L:1</v>
      </c>
      <c r="N28" s="20" t="str">
        <f>IF(ISNA(VLOOKUP(N26,MASTER!$E$1:$P$5000,12,FALSE)),"",VLOOKUP(N26,MASTER!$E$1:$P$5000,12,FALSE)&amp;"_L:"&amp;VLOOKUP(N26,MASTER!$E$1:$P$5000,10,FALSE))</f>
        <v>A042_L:1</v>
      </c>
      <c r="P28" s="196">
        <f>SUM(A29:N29)</f>
        <v>404.11605035061547</v>
      </c>
    </row>
    <row r="29" spans="1:16" ht="15.75" thickBot="1" x14ac:dyDescent="0.3">
      <c r="A29" s="32">
        <f>IF(ISERROR(VLOOKUP((LEFT(A28,(FIND("_",A28,1))-1)),REPROFILE!$A$5:$W$4947,23,FALSE)),"",VLOOKUP((LEFT(A28,(FIND("_",A28,1))-1)),REPROFILE!$A$5:$W$4947,23,FALSE))</f>
        <v>24.829090909090901</v>
      </c>
      <c r="B29" s="33">
        <f>IF(ISERROR(VLOOKUP((LEFT(B28,(FIND("_",B28,1))-1)),REPROFILE!$A$5:$W$4947,23,FALSE)),"",VLOOKUP((LEFT(B28,(FIND("_",B28,1))-1)),REPROFILE!$A$5:$W$4947,23,FALSE))</f>
        <v>4.1666666666666599</v>
      </c>
      <c r="C29" s="33">
        <f>IF(ISERROR(VLOOKUP((LEFT(C28,(FIND("_",C28,1))-1)),REPROFILE!$A$5:$W$4947,23,FALSE)),"",VLOOKUP((LEFT(C28,(FIND("_",C28,1))-1)),REPROFILE!$A$5:$W$4947,23,FALSE))</f>
        <v>25.05555555555555</v>
      </c>
      <c r="D29" s="33">
        <f>IF(ISERROR(VLOOKUP((LEFT(D28,(FIND("_",D28,1))-1)),REPROFILE!$A$5:$W$4947,23,FALSE)),"",VLOOKUP((LEFT(D28,(FIND("_",D28,1))-1)),REPROFILE!$A$5:$W$4947,23,FALSE))</f>
        <v>24.1295238095238</v>
      </c>
      <c r="E29" s="33" t="str">
        <f>IF(ISERROR(VLOOKUP((LEFT(E28,(FIND("_",E28,1))-1)),REPROFILE!$A$5:$W$4947,23,FALSE)),"",VLOOKUP((LEFT(E28,(FIND("_",E28,1))-1)),REPROFILE!$A$5:$W$4947,23,FALSE))</f>
        <v/>
      </c>
      <c r="F29" s="33" t="str">
        <f>IF(ISERROR(VLOOKUP((LEFT(F28,(FIND("_",F28,1))-1)),REPROFILE!$A$5:$W$4947,23,FALSE)),"",VLOOKUP((LEFT(F28,(FIND("_",F28,1))-1)),REPROFILE!$A$5:$W$4947,23,FALSE))</f>
        <v/>
      </c>
      <c r="G29" s="34">
        <f>IF(ISERROR(VLOOKUP((LEFT(G28,(FIND("_",G28,1))-1)),REPROFILE!$A$5:$W$4947,23,FALSE)),"",VLOOKUP((LEFT(G28,(FIND("_",G28,1))-1)),REPROFILE!$A$5:$W$4947,23,FALSE))</f>
        <v>143</v>
      </c>
      <c r="H29" s="35" t="str">
        <f>IF(ISERROR(VLOOKUP((LEFT(H28,(FIND("_",H28,1))-1)),REPROFILE!$A$5:$W$4947,23,FALSE)),"",VLOOKUP((LEFT(H28,(FIND("_",H28,1))-1)),REPROFILE!$A$5:$W$4947,23,FALSE))</f>
        <v/>
      </c>
      <c r="I29" s="33">
        <f>IF(ISERROR(VLOOKUP((LEFT(I28,(FIND("_",I28,1))-1)),REPROFILE!$A$5:$W$4947,23,FALSE)),"",VLOOKUP((LEFT(I28,(FIND("_",I28,1))-1)),REPROFILE!$A$5:$W$4947,23,FALSE))</f>
        <v>10.52</v>
      </c>
      <c r="J29" s="33" t="str">
        <f>IF(ISERROR(VLOOKUP((LEFT(J28,(FIND("_",J28,1))-1)),REPROFILE!$A$5:$W$4947,23,FALSE)),"",VLOOKUP((LEFT(J28,(FIND("_",J28,1))-1)),REPROFILE!$A$5:$W$4947,23,FALSE))</f>
        <v/>
      </c>
      <c r="K29" s="33">
        <f>IF(ISERROR(VLOOKUP((LEFT(K28,(FIND("_",K28,1))-1)),REPROFILE!$A$5:$W$4947,23,FALSE)),"",VLOOKUP((LEFT(K28,(FIND("_",K28,1))-1)),REPROFILE!$A$5:$W$4947,23,FALSE))</f>
        <v>51.269230769230703</v>
      </c>
      <c r="L29" s="33">
        <f>IF(ISERROR(VLOOKUP((LEFT(L28,(FIND("_",L28,1))-1)),REPROFILE!$A$5:$W$4947,23,FALSE)),"",VLOOKUP((LEFT(L28,(FIND("_",L28,1))-1)),REPROFILE!$A$5:$W$4947,23,FALSE))</f>
        <v>13.95367494824016</v>
      </c>
      <c r="M29" s="33">
        <f>IF(ISERROR(VLOOKUP((LEFT(M28,(FIND("_",M28,1))-1)),REPROFILE!$A$5:$W$4947,23,FALSE)),"",VLOOKUP((LEFT(M28,(FIND("_",M28,1))-1)),REPROFILE!$A$5:$W$4947,23,FALSE))</f>
        <v>31</v>
      </c>
      <c r="N29" s="36">
        <f>IF(ISERROR(VLOOKUP((LEFT(N28,(FIND("_",N28,1))-1)),REPROFILE!$A$5:$W$4947,23,FALSE)),"",VLOOKUP((LEFT(N28,(FIND("_",N28,1))-1)),REPROFILE!$A$5:$W$4947,23,FALSE))</f>
        <v>76.192307692307693</v>
      </c>
      <c r="O29" s="26"/>
      <c r="P29" s="197"/>
    </row>
    <row r="30" spans="1:16" x14ac:dyDescent="0.25">
      <c r="A30" s="198"/>
      <c r="B30" s="198"/>
      <c r="C30" s="198"/>
      <c r="D30" s="198"/>
      <c r="E30" s="198"/>
      <c r="F30" s="198"/>
      <c r="G30" s="198"/>
      <c r="H30" s="198"/>
      <c r="I30" s="198"/>
      <c r="J30" s="198"/>
      <c r="K30" s="198"/>
      <c r="L30" s="198"/>
      <c r="M30" s="198"/>
      <c r="N30" s="198"/>
    </row>
    <row r="31" spans="1:16" x14ac:dyDescent="0.25">
      <c r="A31" s="199" t="s">
        <v>127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0"/>
      <c r="M31" s="200"/>
      <c r="N31" s="201"/>
      <c r="P31" s="11" t="s">
        <v>18</v>
      </c>
    </row>
    <row r="32" spans="1:16" x14ac:dyDescent="0.25">
      <c r="A32" s="190" t="s">
        <v>135</v>
      </c>
      <c r="B32" s="191"/>
      <c r="C32" s="191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2"/>
      <c r="P32" s="196">
        <f>P5+P9+P16+P20+P24+P28</f>
        <v>3149.3794180625282</v>
      </c>
    </row>
    <row r="33" spans="1:16" x14ac:dyDescent="0.25">
      <c r="A33" s="190" t="s">
        <v>142</v>
      </c>
      <c r="B33" s="191"/>
      <c r="C33" s="191"/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2"/>
      <c r="P33" s="197"/>
    </row>
    <row r="34" spans="1:16" x14ac:dyDescent="0.25">
      <c r="A34" s="190" t="s">
        <v>126</v>
      </c>
      <c r="B34" s="191"/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2"/>
    </row>
    <row r="35" spans="1:16" x14ac:dyDescent="0.25">
      <c r="A35" s="190" t="s">
        <v>134</v>
      </c>
      <c r="B35" s="191"/>
      <c r="C35" s="191"/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2"/>
    </row>
    <row r="36" spans="1:16" x14ac:dyDescent="0.25">
      <c r="A36" s="190" t="s">
        <v>342</v>
      </c>
      <c r="B36" s="191"/>
      <c r="C36" s="191"/>
      <c r="D36" s="191"/>
      <c r="E36" s="191"/>
      <c r="F36" s="191"/>
      <c r="G36" s="191"/>
      <c r="H36" s="191"/>
      <c r="I36" s="191"/>
      <c r="J36" s="191"/>
      <c r="K36" s="191"/>
      <c r="L36" s="191"/>
      <c r="M36" s="191"/>
      <c r="N36" s="192"/>
    </row>
    <row r="37" spans="1:16" x14ac:dyDescent="0.25">
      <c r="A37" s="193" t="s">
        <v>437</v>
      </c>
      <c r="B37" s="194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5"/>
    </row>
  </sheetData>
  <sheetProtection sheet="1" objects="1" scenarios="1"/>
  <mergeCells count="18">
    <mergeCell ref="P16:P17"/>
    <mergeCell ref="C1:N1"/>
    <mergeCell ref="A11:N13"/>
    <mergeCell ref="A2:N2"/>
    <mergeCell ref="P5:P6"/>
    <mergeCell ref="P9:P10"/>
    <mergeCell ref="A37:N37"/>
    <mergeCell ref="P20:P21"/>
    <mergeCell ref="P24:P25"/>
    <mergeCell ref="P28:P29"/>
    <mergeCell ref="P32:P33"/>
    <mergeCell ref="A31:N31"/>
    <mergeCell ref="A34:N34"/>
    <mergeCell ref="A36:N36"/>
    <mergeCell ref="A30:N30"/>
    <mergeCell ref="A32:N32"/>
    <mergeCell ref="A33:N33"/>
    <mergeCell ref="A35:N35"/>
  </mergeCells>
  <conditionalFormatting sqref="A5:N5">
    <cfRule type="expression" dxfId="59" priority="142" stopIfTrue="1">
      <formula>A4&gt;0</formula>
    </cfRule>
  </conditionalFormatting>
  <conditionalFormatting sqref="A6:N6">
    <cfRule type="expression" dxfId="58" priority="141" stopIfTrue="1">
      <formula>A4&gt;0</formula>
    </cfRule>
  </conditionalFormatting>
  <conditionalFormatting sqref="A9:N9">
    <cfRule type="expression" dxfId="57" priority="30" stopIfTrue="1">
      <formula>A8&gt;0</formula>
    </cfRule>
  </conditionalFormatting>
  <conditionalFormatting sqref="A10:N10">
    <cfRule type="expression" dxfId="56" priority="29" stopIfTrue="1">
      <formula>A8&gt;0</formula>
    </cfRule>
  </conditionalFormatting>
  <conditionalFormatting sqref="A16:N16">
    <cfRule type="expression" dxfId="55" priority="114" stopIfTrue="1">
      <formula>A15&gt;0</formula>
    </cfRule>
  </conditionalFormatting>
  <conditionalFormatting sqref="A17:N17">
    <cfRule type="expression" dxfId="54" priority="113" stopIfTrue="1">
      <formula>A15&gt;0</formula>
    </cfRule>
  </conditionalFormatting>
  <conditionalFormatting sqref="A20:N20">
    <cfRule type="expression" dxfId="53" priority="86" stopIfTrue="1">
      <formula>A19&gt;0</formula>
    </cfRule>
  </conditionalFormatting>
  <conditionalFormatting sqref="A21:N21">
    <cfRule type="expression" dxfId="52" priority="85" stopIfTrue="1">
      <formula>A19&gt;0</formula>
    </cfRule>
  </conditionalFormatting>
  <conditionalFormatting sqref="A24:N24">
    <cfRule type="expression" dxfId="51" priority="58" stopIfTrue="1">
      <formula>A23&gt;0</formula>
    </cfRule>
  </conditionalFormatting>
  <conditionalFormatting sqref="A25:N25">
    <cfRule type="expression" dxfId="50" priority="57" stopIfTrue="1">
      <formula>A23&gt;0</formula>
    </cfRule>
  </conditionalFormatting>
  <conditionalFormatting sqref="A28:N28">
    <cfRule type="expression" dxfId="49" priority="2" stopIfTrue="1">
      <formula>A27&gt;0</formula>
    </cfRule>
  </conditionalFormatting>
  <conditionalFormatting sqref="A29:N29">
    <cfRule type="expression" dxfId="48" priority="1" stopIfTrue="1">
      <formula>A27&gt;0</formula>
    </cfRule>
  </conditionalFormatting>
  <pageMargins left="0.25" right="0.25" top="0.75" bottom="0.75" header="0.3" footer="0.3"/>
  <pageSetup paperSize="9" scale="73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  <pageSetUpPr fitToPage="1"/>
  </sheetPr>
  <dimension ref="A1:N36"/>
  <sheetViews>
    <sheetView zoomScaleNormal="100" workbookViewId="0"/>
  </sheetViews>
  <sheetFormatPr defaultColWidth="9.140625" defaultRowHeight="15" x14ac:dyDescent="0.25"/>
  <cols>
    <col min="1" max="14" width="12.5703125" style="4" customWidth="1"/>
    <col min="15" max="16384" width="9.140625" style="4"/>
  </cols>
  <sheetData>
    <row r="1" spans="1:14" ht="26.25" x14ac:dyDescent="0.4">
      <c r="A1" s="2" t="s">
        <v>128</v>
      </c>
      <c r="B1" s="1" t="s">
        <v>252</v>
      </c>
      <c r="C1" s="97">
        <f>B1+1</f>
        <v>16</v>
      </c>
      <c r="D1" s="205" t="str">
        <f>IF(OR(B1&lt;="14", B1&gt;"15"), "TO BE USED FOR B AREA ONLY!!","")</f>
        <v/>
      </c>
      <c r="E1" s="206"/>
      <c r="F1" s="206"/>
      <c r="G1" s="206"/>
      <c r="H1" s="206"/>
      <c r="I1" s="206"/>
      <c r="J1" s="206"/>
      <c r="K1" s="206"/>
      <c r="L1" s="206"/>
      <c r="M1" s="206"/>
      <c r="N1" s="206"/>
    </row>
    <row r="2" spans="1:14" ht="15.75" thickBot="1" x14ac:dyDescent="0.3">
      <c r="A2" s="208"/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</row>
    <row r="3" spans="1:14" x14ac:dyDescent="0.25">
      <c r="A3" s="6" t="str">
        <f>$B$1&amp;"D33"</f>
        <v>15D33</v>
      </c>
      <c r="B3" s="7" t="str">
        <f>$B$1&amp;"D31"</f>
        <v>15D31</v>
      </c>
      <c r="C3" s="7" t="str">
        <f>$B$1&amp;"D29"</f>
        <v>15D29</v>
      </c>
      <c r="D3" s="7" t="str">
        <f>$B$1&amp;"D27"</f>
        <v>15D27</v>
      </c>
      <c r="E3" s="7" t="str">
        <f>$B$1&amp;"D25"</f>
        <v>15D25</v>
      </c>
      <c r="F3" s="7" t="str">
        <f>$B$1&amp;"D23"</f>
        <v>15D23</v>
      </c>
      <c r="G3" s="8" t="str">
        <f>$B$1&amp;"D21"</f>
        <v>15D21</v>
      </c>
      <c r="H3" s="9" t="str">
        <f>$B$1&amp;"D13"</f>
        <v>15D13</v>
      </c>
      <c r="I3" s="7" t="str">
        <f>$B$1&amp;"D11"</f>
        <v>15D11</v>
      </c>
      <c r="J3" s="7" t="str">
        <f>$B$1&amp;"D09"</f>
        <v>15D09</v>
      </c>
      <c r="K3" s="7" t="str">
        <f>$B$1&amp;"D07"</f>
        <v>15D07</v>
      </c>
      <c r="L3" s="7" t="str">
        <f>$B$1&amp;"D05"</f>
        <v>15D05</v>
      </c>
      <c r="M3" s="7" t="str">
        <f>$B$1&amp;"D03"</f>
        <v>15D03</v>
      </c>
      <c r="N3" s="10" t="str">
        <f>$B$1&amp;"D01"</f>
        <v>15D01</v>
      </c>
    </row>
    <row r="4" spans="1:14" hidden="1" x14ac:dyDescent="0.25">
      <c r="A4" s="12">
        <f t="shared" ref="A4:F4" si="0">IF((A5)="",B4-1,RIGHT(A5))</f>
        <v>-3</v>
      </c>
      <c r="B4" s="13">
        <f t="shared" si="0"/>
        <v>-2</v>
      </c>
      <c r="C4" s="13">
        <f t="shared" si="0"/>
        <v>-1</v>
      </c>
      <c r="D4" s="13">
        <f t="shared" si="0"/>
        <v>0</v>
      </c>
      <c r="E4" s="13" t="str">
        <f t="shared" si="0"/>
        <v>1</v>
      </c>
      <c r="F4" s="13" t="str">
        <f t="shared" si="0"/>
        <v>1</v>
      </c>
      <c r="G4" s="14" t="str">
        <f>IF((G5)="",H4-1,RIGHT(G5))</f>
        <v>1</v>
      </c>
      <c r="H4" s="37">
        <f t="shared" ref="H4:M4" si="1">IF((H5)="",I4-1,RIGHT(H5))</f>
        <v>0</v>
      </c>
      <c r="I4" s="13" t="str">
        <f t="shared" si="1"/>
        <v>1</v>
      </c>
      <c r="J4" s="13" t="str">
        <f t="shared" si="1"/>
        <v>1</v>
      </c>
      <c r="K4" s="13" t="str">
        <f t="shared" si="1"/>
        <v>1</v>
      </c>
      <c r="L4" s="13" t="e">
        <f t="shared" si="1"/>
        <v>#REF!</v>
      </c>
      <c r="M4" s="13" t="e">
        <f t="shared" si="1"/>
        <v>#REF!</v>
      </c>
      <c r="N4" s="15" t="e">
        <f>IF((N5)="",#REF!-1,RIGHT(N5))</f>
        <v>#REF!</v>
      </c>
    </row>
    <row r="5" spans="1:14" x14ac:dyDescent="0.25">
      <c r="A5" s="19" t="str">
        <f>IF(ISNA(VLOOKUP(A3,MASTER!$E$1:$P$5000,12,FALSE)),"",VLOOKUP(A3,MASTER!$E$1:$P$5000,12,FALSE)&amp;"_L:"&amp;VLOOKUP(A3,MASTER!$E$1:$P$5000,10,FALSE))</f>
        <v/>
      </c>
      <c r="B5" s="17" t="str">
        <f>IF(ISNA(VLOOKUP(B3,MASTER!$E$1:$P$5000,12,FALSE)),"",VLOOKUP(B3,MASTER!$E$1:$P$5000,12,FALSE)&amp;"_L:"&amp;VLOOKUP(B3,MASTER!$E$1:$P$5000,10,FALSE))</f>
        <v/>
      </c>
      <c r="C5" s="17" t="str">
        <f>IF(ISNA(VLOOKUP(C3,MASTER!$E$1:$P$5000,12,FALSE)),"",VLOOKUP(C3,MASTER!$E$1:$P$5000,12,FALSE)&amp;"_L:"&amp;VLOOKUP(C3,MASTER!$E$1:$P$5000,10,FALSE))</f>
        <v/>
      </c>
      <c r="D5" s="17" t="str">
        <f>IF(ISNA(VLOOKUP(D3,MASTER!$E$1:$P$5000,12,FALSE)),"",VLOOKUP(D3,MASTER!$E$1:$P$5000,12,FALSE)&amp;"_L:"&amp;VLOOKUP(D3,MASTER!$E$1:$P$5000,10,FALSE))</f>
        <v/>
      </c>
      <c r="E5" s="17" t="str">
        <f>IF(ISNA(VLOOKUP(E3,MASTER!$E$1:$P$5000,12,FALSE)),"",VLOOKUP(E3,MASTER!$E$1:$P$5000,12,FALSE)&amp;"_L:"&amp;VLOOKUP(E3,MASTER!$E$1:$P$5000,10,FALSE))</f>
        <v>A440_L:1</v>
      </c>
      <c r="F5" s="17" t="str">
        <f>IF(ISNA(VLOOKUP(F3,MASTER!$E$1:$P$5000,12,FALSE)),"",VLOOKUP(F3,MASTER!$E$1:$P$5000,12,FALSE)&amp;"_L:"&amp;VLOOKUP(F3,MASTER!$E$1:$P$5000,10,FALSE))</f>
        <v>A439_L:1</v>
      </c>
      <c r="G5" s="20" t="str">
        <f>IF(ISNA(VLOOKUP(G3,MASTER!$E$1:$P$5000,12,FALSE)),"",VLOOKUP(G3,MASTER!$E$1:$P$5000,12,FALSE)&amp;"_L:"&amp;VLOOKUP(G3,MASTER!$E$1:$P$5000,10,FALSE))</f>
        <v>A437_L:1</v>
      </c>
      <c r="H5" s="19" t="str">
        <f>IF(ISNA(VLOOKUP(H3,MASTER!$E$1:$P$5000,12,FALSE)),"",VLOOKUP(H3,MASTER!$E$1:$P$5000,12,FALSE)&amp;"_L:"&amp;VLOOKUP(H3,MASTER!$E$1:$P$5000,10,FALSE))</f>
        <v/>
      </c>
      <c r="I5" s="17" t="str">
        <f>IF(ISNA(VLOOKUP(I3,MASTER!$E$1:$P$5000,12,FALSE)),"",VLOOKUP(I3,MASTER!$E$1:$P$5000,12,FALSE)&amp;"_L:"&amp;VLOOKUP(I3,MASTER!$E$1:$P$5000,10,FALSE))</f>
        <v>A435_L:1</v>
      </c>
      <c r="J5" s="17" t="str">
        <f>IF(ISNA(VLOOKUP(J3,MASTER!$E$1:$P$5000,12,FALSE)),"",VLOOKUP(J3,MASTER!$E$1:$P$5000,12,FALSE)&amp;"_L:"&amp;VLOOKUP(J3,MASTER!$E$1:$P$5000,10,FALSE))</f>
        <v>A434_L:1</v>
      </c>
      <c r="K5" s="17" t="str">
        <f>IF(ISNA(VLOOKUP(K3,MASTER!$E$1:$P$5000,12,FALSE)),"",VLOOKUP(K3,MASTER!$E$1:$P$5000,12,FALSE)&amp;"_L:"&amp;VLOOKUP(K3,MASTER!$E$1:$P$5000,10,FALSE))</f>
        <v>A433_L:1</v>
      </c>
      <c r="L5" s="17" t="str">
        <f>IF(ISNA(VLOOKUP(L3,MASTER!$E$1:$P$5000,12,FALSE)),"",VLOOKUP(L3,MASTER!$E$1:$P$5000,12,FALSE)&amp;"_L:"&amp;VLOOKUP(L3,MASTER!$E$1:$P$5000,10,FALSE))</f>
        <v/>
      </c>
      <c r="M5" s="17" t="str">
        <f>IF(ISNA(VLOOKUP(M3,MASTER!$E$1:$P$5000,12,FALSE)),"",VLOOKUP(M3,MASTER!$E$1:$P$5000,12,FALSE)&amp;"_L:"&amp;VLOOKUP(M3,MASTER!$E$1:$P$5000,10,FALSE))</f>
        <v/>
      </c>
      <c r="N5" s="20" t="str">
        <f>IF(ISNA(VLOOKUP(N3,MASTER!$E$1:$P$5000,12,FALSE)),"",VLOOKUP(N3,MASTER!$E$1:$P$5000,12,FALSE)&amp;"_L:"&amp;VLOOKUP(N3,MASTER!$E$1:$P$5000,10,FALSE))</f>
        <v/>
      </c>
    </row>
    <row r="6" spans="1:14" ht="15.75" thickBot="1" x14ac:dyDescent="0.3">
      <c r="A6" s="24" t="str">
        <f>IF(ISERROR(VLOOKUP((LEFT(A5,(FIND("_",A5,1))-1)),REPROFILE!$A$5:$W$4947,23,FALSE)),"",VLOOKUP((LEFT(A5,(FIND("_",A5,1))-1)),REPROFILE!$A$5:$W$4947,23,FALSE))</f>
        <v/>
      </c>
      <c r="B6" s="22" t="str">
        <f>IF(ISERROR(VLOOKUP((LEFT(B5,(FIND("_",B5,1))-1)),REPROFILE!$A$5:$W$4947,23,FALSE)),"",VLOOKUP((LEFT(B5,(FIND("_",B5,1))-1)),REPROFILE!$A$5:$W$4947,23,FALSE))</f>
        <v/>
      </c>
      <c r="C6" s="22" t="str">
        <f>IF(ISERROR(VLOOKUP((LEFT(C5,(FIND("_",C5,1))-1)),REPROFILE!$A$5:$W$4947,23,FALSE)),"",VLOOKUP((LEFT(C5,(FIND("_",C5,1))-1)),REPROFILE!$A$5:$W$4947,23,FALSE))</f>
        <v/>
      </c>
      <c r="D6" s="22" t="str">
        <f>IF(ISERROR(VLOOKUP((LEFT(D5,(FIND("_",D5,1))-1)),REPROFILE!$A$5:$W$4947,23,FALSE)),"",VLOOKUP((LEFT(D5,(FIND("_",D5,1))-1)),REPROFILE!$A$5:$W$4947,23,FALSE))</f>
        <v/>
      </c>
      <c r="E6" s="22">
        <f>IF(ISERROR(VLOOKUP((LEFT(E5,(FIND("_",E5,1))-1)),REPROFILE!$A$5:$W$4947,23,FALSE)),"",VLOOKUP((LEFT(E5,(FIND("_",E5,1))-1)),REPROFILE!$A$5:$W$4947,23,FALSE))</f>
        <v>25.692307692307669</v>
      </c>
      <c r="F6" s="22">
        <f>IF(ISERROR(VLOOKUP((LEFT(F5,(FIND("_",F5,1))-1)),REPROFILE!$A$5:$W$4947,23,FALSE)),"",VLOOKUP((LEFT(F5,(FIND("_",F5,1))-1)),REPROFILE!$A$5:$W$4947,23,FALSE))</f>
        <v>43.111381372250825</v>
      </c>
      <c r="G6" s="25">
        <f>IF(ISERROR(VLOOKUP((LEFT(G5,(FIND("_",G5,1))-1)),REPROFILE!$A$5:$W$4947,23,FALSE)),"",VLOOKUP((LEFT(G5,(FIND("_",G5,1))-1)),REPROFILE!$A$5:$W$4947,23,FALSE))</f>
        <v>44.307692307692299</v>
      </c>
      <c r="H6" s="24" t="str">
        <f>IF(ISERROR(VLOOKUP((LEFT(H5,(FIND("_",H5,1))-1)),REPROFILE!$A$5:$W$4947,23,FALSE)),"",VLOOKUP((LEFT(H5,(FIND("_",H5,1))-1)),REPROFILE!$A$5:$W$4947,23,FALSE))</f>
        <v/>
      </c>
      <c r="I6" s="22">
        <f>IF(ISERROR(VLOOKUP((LEFT(I5,(FIND("_",I5,1))-1)),REPROFILE!$A$5:$W$4947,23,FALSE)),"",VLOOKUP((LEFT(I5,(FIND("_",I5,1))-1)),REPROFILE!$A$5:$W$4947,23,FALSE))</f>
        <v>6.2797619047618998</v>
      </c>
      <c r="J6" s="22">
        <f>IF(ISERROR(VLOOKUP((LEFT(J5,(FIND("_",J5,1))-1)),REPROFILE!$A$5:$W$4947,23,FALSE)),"",VLOOKUP((LEFT(J5,(FIND("_",J5,1))-1)),REPROFILE!$A$5:$W$4947,23,FALSE))</f>
        <v>42.153846153846096</v>
      </c>
      <c r="K6" s="22">
        <f>IF(ISERROR(VLOOKUP((LEFT(K5,(FIND("_",K5,1))-1)),REPROFILE!$A$5:$W$4947,23,FALSE)),"",VLOOKUP((LEFT(K5,(FIND("_",K5,1))-1)),REPROFILE!$A$5:$W$4947,23,FALSE))</f>
        <v>15.45454545454545</v>
      </c>
      <c r="L6" s="22" t="str">
        <f>IF(ISERROR(VLOOKUP((LEFT(L5,(FIND("_",L5,1))-1)),REPROFILE!$A$5:$W$4947,23,FALSE)),"",VLOOKUP((LEFT(L5,(FIND("_",L5,1))-1)),REPROFILE!$A$5:$W$4947,23,FALSE))</f>
        <v/>
      </c>
      <c r="M6" s="22" t="str">
        <f>IF(ISERROR(VLOOKUP((LEFT(M5,(FIND("_",M5,1))-1)),REPROFILE!$A$5:$W$4947,23,FALSE)),"",VLOOKUP((LEFT(M5,(FIND("_",M5,1))-1)),REPROFILE!$A$5:$W$4947,23,FALSE))</f>
        <v/>
      </c>
      <c r="N6" s="25" t="str">
        <f>IF(ISERROR(VLOOKUP((LEFT(N5,(FIND("_",N5,1))-1)),REPROFILE!$A$5:$W$4947,23,FALSE)),"",VLOOKUP((LEFT(N5,(FIND("_",N5,1))-1)),REPROFILE!$A$5:$W$4947,23,FALSE))</f>
        <v/>
      </c>
    </row>
    <row r="7" spans="1:14" ht="15.75" thickTop="1" x14ac:dyDescent="0.25">
      <c r="A7" s="27" t="str">
        <f>$B$1&amp;"C33"</f>
        <v>15C33</v>
      </c>
      <c r="B7" s="28" t="str">
        <f>$B$1&amp;"C31"</f>
        <v>15C31</v>
      </c>
      <c r="C7" s="28" t="str">
        <f>$B$1&amp;"C29"</f>
        <v>15C29</v>
      </c>
      <c r="D7" s="28" t="str">
        <f>$B$1&amp;"C27"</f>
        <v>15C27</v>
      </c>
      <c r="E7" s="28" t="str">
        <f>$B$1&amp;"C25"</f>
        <v>15C25</v>
      </c>
      <c r="F7" s="28" t="str">
        <f>$B$1&amp;"C23"</f>
        <v>15C23</v>
      </c>
      <c r="G7" s="29" t="str">
        <f>$B$1&amp;"C21"</f>
        <v>15C21</v>
      </c>
      <c r="H7" s="30" t="str">
        <f>$B$1&amp;"C13"</f>
        <v>15C13</v>
      </c>
      <c r="I7" s="28" t="str">
        <f>$B$1&amp;"C11"</f>
        <v>15C11</v>
      </c>
      <c r="J7" s="28" t="str">
        <f>$B$1&amp;"C09"</f>
        <v>15C09</v>
      </c>
      <c r="K7" s="28" t="str">
        <f>$B$1&amp;"C07"</f>
        <v>15C07</v>
      </c>
      <c r="L7" s="28" t="str">
        <f>$B$1&amp;"C05"</f>
        <v>15C05</v>
      </c>
      <c r="M7" s="28" t="str">
        <f>$B$1&amp;"C03"</f>
        <v>15C03</v>
      </c>
      <c r="N7" s="31" t="str">
        <f>$B$1&amp;"C01"</f>
        <v>15C01</v>
      </c>
    </row>
    <row r="8" spans="1:14" hidden="1" x14ac:dyDescent="0.25">
      <c r="A8" s="12">
        <f t="shared" ref="A8:M8" si="2">IF((A9)="",B8-1,RIGHT(A9))</f>
        <v>0</v>
      </c>
      <c r="B8" s="13" t="str">
        <f t="shared" si="2"/>
        <v>1</v>
      </c>
      <c r="C8" s="13">
        <f t="shared" si="2"/>
        <v>0</v>
      </c>
      <c r="D8" s="13" t="str">
        <f t="shared" si="2"/>
        <v>1</v>
      </c>
      <c r="E8" s="13" t="str">
        <f t="shared" si="2"/>
        <v>1</v>
      </c>
      <c r="F8" s="13" t="str">
        <f t="shared" si="2"/>
        <v>1</v>
      </c>
      <c r="G8" s="14" t="str">
        <f t="shared" si="2"/>
        <v>1</v>
      </c>
      <c r="H8" s="37" t="str">
        <f t="shared" si="2"/>
        <v>1</v>
      </c>
      <c r="I8" s="13" t="str">
        <f t="shared" si="2"/>
        <v>1</v>
      </c>
      <c r="J8" s="13" t="str">
        <f t="shared" si="2"/>
        <v>1</v>
      </c>
      <c r="K8" s="13" t="e">
        <f t="shared" si="2"/>
        <v>#REF!</v>
      </c>
      <c r="L8" s="13" t="e">
        <f t="shared" si="2"/>
        <v>#REF!</v>
      </c>
      <c r="M8" s="13" t="e">
        <f t="shared" si="2"/>
        <v>#REF!</v>
      </c>
      <c r="N8" s="15" t="e">
        <f>IF((N9)="",#REF!-1,RIGHT(N9))</f>
        <v>#REF!</v>
      </c>
    </row>
    <row r="9" spans="1:14" x14ac:dyDescent="0.25">
      <c r="A9" s="19" t="str">
        <f>IF(ISNA(VLOOKUP(A7,MASTER!$E$1:$P$5000,12,FALSE)),"",VLOOKUP(A7,MASTER!$E$1:$P$5000,12,FALSE)&amp;"_L:"&amp;VLOOKUP(A7,MASTER!$E$1:$P$5000,10,FALSE))</f>
        <v/>
      </c>
      <c r="B9" s="17" t="str">
        <f>IF(ISNA(VLOOKUP(B7,MASTER!$E$1:$P$5000,12,FALSE)),"",VLOOKUP(B7,MASTER!$E$1:$P$5000,12,FALSE)&amp;"_L:"&amp;VLOOKUP(B7,MASTER!$E$1:$P$5000,10,FALSE))</f>
        <v>A431_L:1</v>
      </c>
      <c r="C9" s="17" t="str">
        <f>IF(ISNA(VLOOKUP(C7,MASTER!$E$1:$P$5000,12,FALSE)),"",VLOOKUP(C7,MASTER!$E$1:$P$5000,12,FALSE)&amp;"_L:"&amp;VLOOKUP(C7,MASTER!$E$1:$P$5000,10,FALSE))</f>
        <v/>
      </c>
      <c r="D9" s="17" t="str">
        <f>IF(ISNA(VLOOKUP(D7,MASTER!$E$1:$P$5000,12,FALSE)),"",VLOOKUP(D7,MASTER!$E$1:$P$5000,12,FALSE)&amp;"_L:"&amp;VLOOKUP(D7,MASTER!$E$1:$P$5000,10,FALSE))</f>
        <v>A429_L:1</v>
      </c>
      <c r="E9" s="17" t="str">
        <f>IF(ISNA(VLOOKUP(E7,MASTER!$E$1:$P$5000,12,FALSE)),"",VLOOKUP(E7,MASTER!$E$1:$P$5000,12,FALSE)&amp;"_L:"&amp;VLOOKUP(E7,MASTER!$E$1:$P$5000,10,FALSE))</f>
        <v>A428_L:1</v>
      </c>
      <c r="F9" s="17" t="str">
        <f>IF(ISNA(VLOOKUP(F7,MASTER!$E$1:$P$5000,12,FALSE)),"",VLOOKUP(F7,MASTER!$E$1:$P$5000,12,FALSE)&amp;"_L:"&amp;VLOOKUP(F7,MASTER!$E$1:$P$5000,10,FALSE))</f>
        <v>A426_L:1</v>
      </c>
      <c r="G9" s="20" t="str">
        <f>IF(ISNA(VLOOKUP(G7,MASTER!$E$1:$P$5000,12,FALSE)),"",VLOOKUP(G7,MASTER!$E$1:$P$5000,12,FALSE)&amp;"_L:"&amp;VLOOKUP(G7,MASTER!$E$1:$P$5000,10,FALSE))</f>
        <v>A424_L:1</v>
      </c>
      <c r="H9" s="19" t="str">
        <f>IF(ISNA(VLOOKUP(H7,MASTER!$E$1:$P$5000,12,FALSE)),"",VLOOKUP(H7,MASTER!$E$1:$P$5000,12,FALSE)&amp;"_L:"&amp;VLOOKUP(H7,MASTER!$E$1:$P$5000,10,FALSE))</f>
        <v>A422_L:1</v>
      </c>
      <c r="I9" s="17" t="str">
        <f>IF(ISNA(VLOOKUP(I7,MASTER!$E$1:$P$5000,12,FALSE)),"",VLOOKUP(I7,MASTER!$E$1:$P$5000,12,FALSE)&amp;"_L:"&amp;VLOOKUP(I7,MASTER!$E$1:$P$5000,10,FALSE))</f>
        <v>A420_L:1</v>
      </c>
      <c r="J9" s="17" t="str">
        <f>IF(ISNA(VLOOKUP(J7,MASTER!$E$1:$P$5000,12,FALSE)),"",VLOOKUP(J7,MASTER!$E$1:$P$5000,12,FALSE)&amp;"_L:"&amp;VLOOKUP(J7,MASTER!$E$1:$P$5000,10,FALSE))</f>
        <v>A418_L:1</v>
      </c>
      <c r="K9" s="17" t="str">
        <f>IF(ISNA(VLOOKUP(K7,MASTER!$E$1:$P$5000,12,FALSE)),"",VLOOKUP(K7,MASTER!$E$1:$P$5000,12,FALSE)&amp;"_L:"&amp;VLOOKUP(K7,MASTER!$E$1:$P$5000,10,FALSE))</f>
        <v/>
      </c>
      <c r="L9" s="17" t="str">
        <f>IF(ISNA(VLOOKUP(L7,MASTER!$E$1:$P$5000,12,FALSE)),"",VLOOKUP(L7,MASTER!$E$1:$P$5000,12,FALSE)&amp;"_L:"&amp;VLOOKUP(L7,MASTER!$E$1:$P$5000,10,FALSE))</f>
        <v/>
      </c>
      <c r="M9" s="17" t="str">
        <f>IF(ISNA(VLOOKUP(M7,MASTER!$E$1:$P$5000,12,FALSE)),"",VLOOKUP(M7,MASTER!$E$1:$P$5000,12,FALSE)&amp;"_L:"&amp;VLOOKUP(M7,MASTER!$E$1:$P$5000,10,FALSE))</f>
        <v/>
      </c>
      <c r="N9" s="20" t="str">
        <f>IF(ISNA(VLOOKUP(N7,MASTER!$E$1:$P$5000,12,FALSE)),"",VLOOKUP(N7,MASTER!$E$1:$P$5000,12,FALSE)&amp;"_L:"&amp;VLOOKUP(N7,MASTER!$E$1:$P$5000,10,FALSE))</f>
        <v/>
      </c>
    </row>
    <row r="10" spans="1:14" ht="15.75" thickBot="1" x14ac:dyDescent="0.3">
      <c r="A10" s="35" t="str">
        <f>IF(ISERROR(VLOOKUP((LEFT(A9,(FIND("_",A9,1))-1)),REPROFILE!$A$5:$W$4947,23,FALSE)),"",VLOOKUP((LEFT(A9,(FIND("_",A9,1))-1)),REPROFILE!$A$5:$W$4947,23,FALSE))</f>
        <v/>
      </c>
      <c r="B10" s="33">
        <f>IF(ISERROR(VLOOKUP((LEFT(B9,(FIND("_",B9,1))-1)),REPROFILE!$A$5:$W$4947,23,FALSE)),"",VLOOKUP((LEFT(B9,(FIND("_",B9,1))-1)),REPROFILE!$A$5:$W$4947,23,FALSE))</f>
        <v>19.09294871794863</v>
      </c>
      <c r="C10" s="33" t="str">
        <f>IF(ISERROR(VLOOKUP((LEFT(C9,(FIND("_",C9,1))-1)),REPROFILE!$A$5:$W$4947,23,FALSE)),"",VLOOKUP((LEFT(C9,(FIND("_",C9,1))-1)),REPROFILE!$A$5:$W$4947,23,FALSE))</f>
        <v/>
      </c>
      <c r="D10" s="33">
        <f>IF(ISERROR(VLOOKUP((LEFT(D9,(FIND("_",D9,1))-1)),REPROFILE!$A$5:$W$4947,23,FALSE)),"",VLOOKUP((LEFT(D9,(FIND("_",D9,1))-1)),REPROFILE!$A$5:$W$4947,23,FALSE))</f>
        <v>17.63324414715715</v>
      </c>
      <c r="E10" s="33">
        <f>IF(ISERROR(VLOOKUP((LEFT(E9,(FIND("_",E9,1))-1)),REPROFILE!$A$5:$W$4947,23,FALSE)),"",VLOOKUP((LEFT(E9,(FIND("_",E9,1))-1)),REPROFILE!$A$5:$W$4947,23,FALSE))</f>
        <v>44.461538461538403</v>
      </c>
      <c r="F10" s="33">
        <f>IF(ISERROR(VLOOKUP((LEFT(F9,(FIND("_",F9,1))-1)),REPROFILE!$A$5:$W$4947,23,FALSE)),"",VLOOKUP((LEFT(F9,(FIND("_",F9,1))-1)),REPROFILE!$A$5:$W$4947,23,FALSE))</f>
        <v>39.769230769230703</v>
      </c>
      <c r="G10" s="36">
        <f>IF(ISERROR(VLOOKUP((LEFT(G9,(FIND("_",G9,1))-1)),REPROFILE!$A$5:$W$4947,23,FALSE)),"",VLOOKUP((LEFT(G9,(FIND("_",G9,1))-1)),REPROFILE!$A$5:$W$4947,23,FALSE))</f>
        <v>164.65384615384599</v>
      </c>
      <c r="H10" s="35">
        <f>IF(ISERROR(VLOOKUP((LEFT(H9,(FIND("_",H9,1))-1)),REPROFILE!$A$5:$W$4947,23,FALSE)),"",VLOOKUP((LEFT(H9,(FIND("_",H9,1))-1)),REPROFILE!$A$5:$W$4947,23,FALSE))</f>
        <v>77.336923076923</v>
      </c>
      <c r="I10" s="33">
        <f>IF(ISERROR(VLOOKUP((LEFT(I9,(FIND("_",I9,1))-1)),REPROFILE!$A$5:$W$4947,23,FALSE)),"",VLOOKUP((LEFT(I9,(FIND("_",I9,1))-1)),REPROFILE!$A$5:$W$4947,23,FALSE))</f>
        <v>125.19230769230759</v>
      </c>
      <c r="J10" s="33">
        <f>IF(ISERROR(VLOOKUP((LEFT(J9,(FIND("_",J9,1))-1)),REPROFILE!$A$5:$W$4947,23,FALSE)),"",VLOOKUP((LEFT(J9,(FIND("_",J9,1))-1)),REPROFILE!$A$5:$W$4947,23,FALSE))</f>
        <v>37.200000000000003</v>
      </c>
      <c r="K10" s="33" t="str">
        <f>IF(ISERROR(VLOOKUP((LEFT(K9,(FIND("_",K9,1))-1)),REPROFILE!$A$5:$W$4947,23,FALSE)),"",VLOOKUP((LEFT(K9,(FIND("_",K9,1))-1)),REPROFILE!$A$5:$W$4947,23,FALSE))</f>
        <v/>
      </c>
      <c r="L10" s="33" t="str">
        <f>IF(ISERROR(VLOOKUP((LEFT(L9,(FIND("_",L9,1))-1)),REPROFILE!$A$5:$W$4947,23,FALSE)),"",VLOOKUP((LEFT(L9,(FIND("_",L9,1))-1)),REPROFILE!$A$5:$W$4947,23,FALSE))</f>
        <v/>
      </c>
      <c r="M10" s="33" t="str">
        <f>IF(ISERROR(VLOOKUP((LEFT(M9,(FIND("_",M9,1))-1)),REPROFILE!$A$5:$W$4947,23,FALSE)),"",VLOOKUP((LEFT(M9,(FIND("_",M9,1))-1)),REPROFILE!$A$5:$W$4947,23,FALSE))</f>
        <v/>
      </c>
      <c r="N10" s="36" t="str">
        <f>IF(ISERROR(VLOOKUP((LEFT(N9,(FIND("_",N9,1))-1)),REPROFILE!$A$5:$W$4947,23,FALSE)),"",VLOOKUP((LEFT(N9,(FIND("_",N9,1))-1)),REPROFILE!$A$5:$W$4947,23,FALSE))</f>
        <v/>
      </c>
    </row>
    <row r="11" spans="1:14" x14ac:dyDescent="0.25">
      <c r="A11" s="207"/>
      <c r="B11" s="207"/>
      <c r="C11" s="207"/>
      <c r="D11" s="207"/>
      <c r="E11" s="207"/>
      <c r="F11" s="207"/>
      <c r="G11" s="207"/>
      <c r="H11" s="207"/>
      <c r="I11" s="207"/>
      <c r="J11" s="207"/>
      <c r="K11" s="207"/>
      <c r="L11" s="207"/>
      <c r="M11" s="207"/>
      <c r="N11" s="207"/>
    </row>
    <row r="12" spans="1:14" x14ac:dyDescent="0.25">
      <c r="A12" s="179"/>
      <c r="B12" s="179"/>
      <c r="C12" s="179"/>
      <c r="D12" s="179"/>
      <c r="E12" s="179"/>
      <c r="F12" s="179"/>
      <c r="G12" s="179"/>
      <c r="H12" s="179"/>
      <c r="I12" s="179"/>
      <c r="J12" s="179"/>
      <c r="K12" s="179"/>
      <c r="L12" s="179"/>
      <c r="M12" s="179"/>
      <c r="N12" s="179"/>
    </row>
    <row r="13" spans="1:14" ht="15.75" thickBot="1" x14ac:dyDescent="0.3">
      <c r="A13" s="204"/>
      <c r="B13" s="204"/>
      <c r="C13" s="204"/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</row>
    <row r="14" spans="1:14" x14ac:dyDescent="0.25">
      <c r="A14" s="6" t="str">
        <f>$B$1&amp;"A34"</f>
        <v>15A34</v>
      </c>
      <c r="B14" s="7" t="str">
        <f>$B$1&amp;"A32"</f>
        <v>15A32</v>
      </c>
      <c r="C14" s="7" t="str">
        <f>$B$1&amp;"A30"</f>
        <v>15A30</v>
      </c>
      <c r="D14" s="7" t="str">
        <f>$B$1&amp;"A28"</f>
        <v>15A28</v>
      </c>
      <c r="E14" s="7" t="str">
        <f>$B$1&amp;"A26"</f>
        <v>15A26</v>
      </c>
      <c r="F14" s="7" t="str">
        <f>$B$1&amp;"A24"</f>
        <v>15A24</v>
      </c>
      <c r="G14" s="8" t="str">
        <f>$B$1&amp;"A22"</f>
        <v>15A22</v>
      </c>
      <c r="H14" s="9" t="str">
        <f>$B$1&amp;"A14"</f>
        <v>15A14</v>
      </c>
      <c r="I14" s="7" t="str">
        <f>$B$1&amp;"A12"</f>
        <v>15A12</v>
      </c>
      <c r="J14" s="7" t="str">
        <f>$B$1&amp;"A10"</f>
        <v>15A10</v>
      </c>
      <c r="K14" s="7" t="str">
        <f>$B$1&amp;"A08"</f>
        <v>15A08</v>
      </c>
      <c r="L14" s="7" t="str">
        <f>$B$1&amp;"A06"</f>
        <v>15A06</v>
      </c>
      <c r="M14" s="7" t="str">
        <f>$B$1&amp;"A04"</f>
        <v>15A04</v>
      </c>
      <c r="N14" s="10" t="str">
        <f>$B$1&amp;"A02"</f>
        <v>15A02</v>
      </c>
    </row>
    <row r="15" spans="1:14" hidden="1" x14ac:dyDescent="0.25">
      <c r="A15" s="12" t="e">
        <f t="shared" ref="A15:M15" si="3">IF((A16)="",B15-1,RIGHT(A16))</f>
        <v>#REF!</v>
      </c>
      <c r="B15" s="13" t="e">
        <f t="shared" si="3"/>
        <v>#REF!</v>
      </c>
      <c r="C15" s="13" t="e">
        <f t="shared" si="3"/>
        <v>#REF!</v>
      </c>
      <c r="D15" s="13" t="e">
        <f t="shared" si="3"/>
        <v>#REF!</v>
      </c>
      <c r="E15" s="13" t="e">
        <f t="shared" si="3"/>
        <v>#REF!</v>
      </c>
      <c r="F15" s="13" t="e">
        <f t="shared" si="3"/>
        <v>#REF!</v>
      </c>
      <c r="G15" s="14" t="e">
        <f t="shared" si="3"/>
        <v>#REF!</v>
      </c>
      <c r="H15" s="37" t="e">
        <f t="shared" si="3"/>
        <v>#REF!</v>
      </c>
      <c r="I15" s="13" t="e">
        <f t="shared" si="3"/>
        <v>#REF!</v>
      </c>
      <c r="J15" s="13" t="e">
        <f t="shared" si="3"/>
        <v>#REF!</v>
      </c>
      <c r="K15" s="13" t="e">
        <f t="shared" si="3"/>
        <v>#REF!</v>
      </c>
      <c r="L15" s="13" t="e">
        <f t="shared" si="3"/>
        <v>#REF!</v>
      </c>
      <c r="M15" s="13" t="e">
        <f t="shared" si="3"/>
        <v>#REF!</v>
      </c>
      <c r="N15" s="15" t="e">
        <f>IF((N16)="",#REF!-1,RIGHT(N16))</f>
        <v>#REF!</v>
      </c>
    </row>
    <row r="16" spans="1:14" x14ac:dyDescent="0.25">
      <c r="A16" s="19" t="str">
        <f>IF(ISNA(VLOOKUP(A14,MASTER!$E$1:$P$5000,12,FALSE)),"",VLOOKUP(A14,MASTER!$E$1:$P$5000,12,FALSE)&amp;"_L:"&amp;VLOOKUP(A14,MASTER!$E$1:$P$5000,10,FALSE))</f>
        <v/>
      </c>
      <c r="B16" s="17" t="str">
        <f>IF(ISNA(VLOOKUP(B14,MASTER!$E$1:$P$5000,12,FALSE)),"",VLOOKUP(B14,MASTER!$E$1:$P$5000,12,FALSE)&amp;"_L:"&amp;VLOOKUP(B14,MASTER!$E$1:$P$5000,10,FALSE))</f>
        <v/>
      </c>
      <c r="C16" s="17" t="str">
        <f>IF(ISNA(VLOOKUP(C14,MASTER!$E$1:$P$5000,12,FALSE)),"",VLOOKUP(C14,MASTER!$E$1:$P$5000,12,FALSE)&amp;"_L:"&amp;VLOOKUP(C14,MASTER!$E$1:$P$5000,10,FALSE))</f>
        <v/>
      </c>
      <c r="D16" s="17" t="str">
        <f>IF(ISNA(VLOOKUP(D14,MASTER!$E$1:$P$5000,12,FALSE)),"",VLOOKUP(D14,MASTER!$E$1:$P$5000,12,FALSE)&amp;"_L:"&amp;VLOOKUP(D14,MASTER!$E$1:$P$5000,10,FALSE))</f>
        <v/>
      </c>
      <c r="E16" s="17" t="str">
        <f>IF(ISNA(VLOOKUP(E14,MASTER!$E$1:$P$5000,12,FALSE)),"",VLOOKUP(E14,MASTER!$E$1:$P$5000,12,FALSE)&amp;"_L:"&amp;VLOOKUP(E14,MASTER!$E$1:$P$5000,10,FALSE))</f>
        <v/>
      </c>
      <c r="F16" s="17" t="str">
        <f>IF(ISNA(VLOOKUP(F14,MASTER!$E$1:$P$5000,12,FALSE)),"",VLOOKUP(F14,MASTER!$E$1:$P$5000,12,FALSE)&amp;"_L:"&amp;VLOOKUP(F14,MASTER!$E$1:$P$5000,10,FALSE))</f>
        <v/>
      </c>
      <c r="G16" s="20" t="str">
        <f>IF(ISNA(VLOOKUP(G14,MASTER!$E$1:$P$5000,12,FALSE)),"",VLOOKUP(G14,MASTER!$E$1:$P$5000,12,FALSE)&amp;"_L:"&amp;VLOOKUP(G14,MASTER!$E$1:$P$5000,10,FALSE))</f>
        <v/>
      </c>
      <c r="H16" s="19" t="str">
        <f>IF(ISNA(VLOOKUP(H14,MASTER!$E$1:$P$5000,12,FALSE)),"",VLOOKUP(H14,MASTER!$E$1:$P$5000,12,FALSE)&amp;"_L:"&amp;VLOOKUP(H14,MASTER!$E$1:$P$5000,10,FALSE))</f>
        <v/>
      </c>
      <c r="I16" s="17" t="str">
        <f>IF(ISNA(VLOOKUP(I14,MASTER!$E$1:$P$5000,12,FALSE)),"",VLOOKUP(I14,MASTER!$E$1:$P$5000,12,FALSE)&amp;"_L:"&amp;VLOOKUP(I14,MASTER!$E$1:$P$5000,10,FALSE))</f>
        <v/>
      </c>
      <c r="J16" s="17" t="str">
        <f>IF(ISNA(VLOOKUP(J14,MASTER!$E$1:$P$5000,12,FALSE)),"",VLOOKUP(J14,MASTER!$E$1:$P$5000,12,FALSE)&amp;"_L:"&amp;VLOOKUP(J14,MASTER!$E$1:$P$5000,10,FALSE))</f>
        <v/>
      </c>
      <c r="K16" s="17" t="str">
        <f>IF(ISNA(VLOOKUP(K14,MASTER!$E$1:$P$5000,12,FALSE)),"",VLOOKUP(K14,MASTER!$E$1:$P$5000,12,FALSE)&amp;"_L:"&amp;VLOOKUP(K14,MASTER!$E$1:$P$5000,10,FALSE))</f>
        <v/>
      </c>
      <c r="L16" s="17" t="str">
        <f>IF(ISNA(VLOOKUP(L14,MASTER!$E$1:$P$5000,12,FALSE)),"",VLOOKUP(L14,MASTER!$E$1:$P$5000,12,FALSE)&amp;"_L:"&amp;VLOOKUP(L14,MASTER!$E$1:$P$5000,10,FALSE))</f>
        <v/>
      </c>
      <c r="M16" s="17" t="str">
        <f>IF(ISNA(VLOOKUP(M14,MASTER!$E$1:$P$5000,12,FALSE)),"",VLOOKUP(M14,MASTER!$E$1:$P$5000,12,FALSE)&amp;"_L:"&amp;VLOOKUP(M14,MASTER!$E$1:$P$5000,10,FALSE))</f>
        <v/>
      </c>
      <c r="N16" s="20" t="str">
        <f>IF(ISNA(VLOOKUP(N14,MASTER!$E$1:$P$5000,12,FALSE)),"",VLOOKUP(N14,MASTER!$E$1:$P$5000,12,FALSE)&amp;"_L:"&amp;VLOOKUP(N14,MASTER!$E$1:$P$5000,10,FALSE))</f>
        <v/>
      </c>
    </row>
    <row r="17" spans="1:14" ht="15.75" thickBot="1" x14ac:dyDescent="0.3">
      <c r="A17" s="24" t="str">
        <f>IF(ISERROR(VLOOKUP((LEFT(A16,(FIND("_",A16,1))-1)),REPROFILE!$A$5:$W$4947,23,FALSE)),"",VLOOKUP((LEFT(A16,(FIND("_",A16,1))-1)),REPROFILE!$A$5:$W$4947,23,FALSE))</f>
        <v/>
      </c>
      <c r="B17" s="22" t="str">
        <f>IF(ISERROR(VLOOKUP((LEFT(B16,(FIND("_",B16,1))-1)),REPROFILE!$A$5:$W$4947,23,FALSE)),"",VLOOKUP((LEFT(B16,(FIND("_",B16,1))-1)),REPROFILE!$A$5:$W$4947,23,FALSE))</f>
        <v/>
      </c>
      <c r="C17" s="22" t="str">
        <f>IF(ISERROR(VLOOKUP((LEFT(C16,(FIND("_",C16,1))-1)),REPROFILE!$A$5:$W$4947,23,FALSE)),"",VLOOKUP((LEFT(C16,(FIND("_",C16,1))-1)),REPROFILE!$A$5:$W$4947,23,FALSE))</f>
        <v/>
      </c>
      <c r="D17" s="22" t="str">
        <f>IF(ISERROR(VLOOKUP((LEFT(D16,(FIND("_",D16,1))-1)),REPROFILE!$A$5:$W$4947,23,FALSE)),"",VLOOKUP((LEFT(D16,(FIND("_",D16,1))-1)),REPROFILE!$A$5:$W$4947,23,FALSE))</f>
        <v/>
      </c>
      <c r="E17" s="22" t="str">
        <f>IF(ISERROR(VLOOKUP((LEFT(E16,(FIND("_",E16,1))-1)),REPROFILE!$A$5:$W$4947,23,FALSE)),"",VLOOKUP((LEFT(E16,(FIND("_",E16,1))-1)),REPROFILE!$A$5:$W$4947,23,FALSE))</f>
        <v/>
      </c>
      <c r="F17" s="22" t="str">
        <f>IF(ISERROR(VLOOKUP((LEFT(F16,(FIND("_",F16,1))-1)),REPROFILE!$A$5:$W$4947,23,FALSE)),"",VLOOKUP((LEFT(F16,(FIND("_",F16,1))-1)),REPROFILE!$A$5:$W$4947,23,FALSE))</f>
        <v/>
      </c>
      <c r="G17" s="25" t="str">
        <f>IF(ISERROR(VLOOKUP((LEFT(G16,(FIND("_",G16,1))-1)),REPROFILE!$A$5:$W$4947,23,FALSE)),"",VLOOKUP((LEFT(G16,(FIND("_",G16,1))-1)),REPROFILE!$A$5:$W$4947,23,FALSE))</f>
        <v/>
      </c>
      <c r="H17" s="24" t="str">
        <f>IF(ISERROR(VLOOKUP((LEFT(H16,(FIND("_",H16,1))-1)),REPROFILE!$A$5:$W$4947,23,FALSE)),"",VLOOKUP((LEFT(H16,(FIND("_",H16,1))-1)),REPROFILE!$A$5:$W$4947,23,FALSE))</f>
        <v/>
      </c>
      <c r="I17" s="22" t="str">
        <f>IF(ISERROR(VLOOKUP((LEFT(I16,(FIND("_",I16,1))-1)),REPROFILE!$A$5:$W$4947,23,FALSE)),"",VLOOKUP((LEFT(I16,(FIND("_",I16,1))-1)),REPROFILE!$A$5:$W$4947,23,FALSE))</f>
        <v/>
      </c>
      <c r="J17" s="22" t="str">
        <f>IF(ISERROR(VLOOKUP((LEFT(J16,(FIND("_",J16,1))-1)),REPROFILE!$A$5:$W$4947,23,FALSE)),"",VLOOKUP((LEFT(J16,(FIND("_",J16,1))-1)),REPROFILE!$A$5:$W$4947,23,FALSE))</f>
        <v/>
      </c>
      <c r="K17" s="22" t="str">
        <f>IF(ISERROR(VLOOKUP((LEFT(K16,(FIND("_",K16,1))-1)),REPROFILE!$A$5:$W$4947,23,FALSE)),"",VLOOKUP((LEFT(K16,(FIND("_",K16,1))-1)),REPROFILE!$A$5:$W$4947,23,FALSE))</f>
        <v/>
      </c>
      <c r="L17" s="22" t="str">
        <f>IF(ISERROR(VLOOKUP((LEFT(L16,(FIND("_",L16,1))-1)),REPROFILE!$A$5:$W$4947,23,FALSE)),"",VLOOKUP((LEFT(L16,(FIND("_",L16,1))-1)),REPROFILE!$A$5:$W$4947,23,FALSE))</f>
        <v/>
      </c>
      <c r="M17" s="22" t="str">
        <f>IF(ISERROR(VLOOKUP((LEFT(M16,(FIND("_",M16,1))-1)),REPROFILE!$A$5:$W$4947,23,FALSE)),"",VLOOKUP((LEFT(M16,(FIND("_",M16,1))-1)),REPROFILE!$A$5:$W$4947,23,FALSE))</f>
        <v/>
      </c>
      <c r="N17" s="25" t="str">
        <f>IF(ISERROR(VLOOKUP((LEFT(N16,(FIND("_",N16,1))-1)),REPROFILE!$A$5:$W$4947,23,FALSE)),"",VLOOKUP((LEFT(N16,(FIND("_",N16,1))-1)),REPROFILE!$A$5:$W$4947,23,FALSE))</f>
        <v/>
      </c>
    </row>
    <row r="18" spans="1:14" ht="15.75" thickTop="1" x14ac:dyDescent="0.25">
      <c r="A18" s="27" t="str">
        <f>$B$1&amp;"B34"</f>
        <v>15B34</v>
      </c>
      <c r="B18" s="28" t="str">
        <f>$B$1&amp;"B32"</f>
        <v>15B32</v>
      </c>
      <c r="C18" s="28" t="str">
        <f>$B$1&amp;"B30"</f>
        <v>15B30</v>
      </c>
      <c r="D18" s="28" t="str">
        <f>$B$1&amp;"B28"</f>
        <v>15B28</v>
      </c>
      <c r="E18" s="28" t="str">
        <f>$B$1&amp;"B26"</f>
        <v>15B26</v>
      </c>
      <c r="F18" s="28" t="str">
        <f>$B$1&amp;"B24"</f>
        <v>15B24</v>
      </c>
      <c r="G18" s="29" t="str">
        <f>$B$1&amp;"B22"</f>
        <v>15B22</v>
      </c>
      <c r="H18" s="30" t="str">
        <f>$B$1&amp;"B14"</f>
        <v>15B14</v>
      </c>
      <c r="I18" s="28" t="str">
        <f>$B$1&amp;"B12"</f>
        <v>15B12</v>
      </c>
      <c r="J18" s="28" t="str">
        <f>$B$1&amp;"B10"</f>
        <v>15B10</v>
      </c>
      <c r="K18" s="28" t="str">
        <f>$B$1&amp;"B08"</f>
        <v>15B08</v>
      </c>
      <c r="L18" s="28" t="str">
        <f>$B$1&amp;"B06"</f>
        <v>15B06</v>
      </c>
      <c r="M18" s="28" t="str">
        <f>$B$1&amp;"B04"</f>
        <v>15B04</v>
      </c>
      <c r="N18" s="31" t="str">
        <f>$B$1&amp;"B02"</f>
        <v>15B02</v>
      </c>
    </row>
    <row r="19" spans="1:14" hidden="1" x14ac:dyDescent="0.25">
      <c r="A19" s="12">
        <f t="shared" ref="A19:M19" si="4">IF((A20)="",B19-1,RIGHT(A20))</f>
        <v>0</v>
      </c>
      <c r="B19" s="13" t="str">
        <f t="shared" si="4"/>
        <v>1</v>
      </c>
      <c r="C19" s="13" t="str">
        <f t="shared" si="4"/>
        <v>1</v>
      </c>
      <c r="D19" s="13" t="str">
        <f t="shared" si="4"/>
        <v>1</v>
      </c>
      <c r="E19" s="13" t="str">
        <f t="shared" si="4"/>
        <v>1</v>
      </c>
      <c r="F19" s="13">
        <f t="shared" si="4"/>
        <v>-1</v>
      </c>
      <c r="G19" s="14">
        <f t="shared" si="4"/>
        <v>0</v>
      </c>
      <c r="H19" s="37" t="str">
        <f t="shared" si="4"/>
        <v>1</v>
      </c>
      <c r="I19" s="13" t="str">
        <f t="shared" si="4"/>
        <v>1</v>
      </c>
      <c r="J19" s="13" t="str">
        <f t="shared" si="4"/>
        <v>1</v>
      </c>
      <c r="K19" s="13" t="str">
        <f t="shared" si="4"/>
        <v>1</v>
      </c>
      <c r="L19" s="13" t="str">
        <f t="shared" si="4"/>
        <v>1</v>
      </c>
      <c r="M19" s="13" t="str">
        <f t="shared" si="4"/>
        <v>1</v>
      </c>
      <c r="N19" s="15" t="e">
        <f>IF((N20)="",#REF!-1,RIGHT(N20))</f>
        <v>#REF!</v>
      </c>
    </row>
    <row r="20" spans="1:14" x14ac:dyDescent="0.25">
      <c r="A20" s="19" t="str">
        <f>IF(ISNA(VLOOKUP(A18,MASTER!$E$1:$P$5000,12,FALSE)),"",VLOOKUP(A18,MASTER!$E$1:$P$5000,12,FALSE)&amp;"_L:"&amp;VLOOKUP(A18,MASTER!$E$1:$P$5000,10,FALSE))</f>
        <v/>
      </c>
      <c r="B20" s="17" t="str">
        <f>IF(ISNA(VLOOKUP(B18,MASTER!$E$1:$P$5000,12,FALSE)),"",VLOOKUP(B18,MASTER!$E$1:$P$5000,12,FALSE)&amp;"_L:"&amp;VLOOKUP(B18,MASTER!$E$1:$P$5000,10,FALSE))</f>
        <v>A416_L:1</v>
      </c>
      <c r="C20" s="17" t="str">
        <f>IF(ISNA(VLOOKUP(C18,MASTER!$E$1:$P$5000,12,FALSE)),"",VLOOKUP(C18,MASTER!$E$1:$P$5000,12,FALSE)&amp;"_L:"&amp;VLOOKUP(C18,MASTER!$E$1:$P$5000,10,FALSE))</f>
        <v>A415_L:1</v>
      </c>
      <c r="D20" s="17" t="str">
        <f>IF(ISNA(VLOOKUP(D18,MASTER!$E$1:$P$5000,12,FALSE)),"",VLOOKUP(D18,MASTER!$E$1:$P$5000,12,FALSE)&amp;"_L:"&amp;VLOOKUP(D18,MASTER!$E$1:$P$5000,10,FALSE))</f>
        <v>A414_L:1</v>
      </c>
      <c r="E20" s="17" t="str">
        <f>IF(ISNA(VLOOKUP(E18,MASTER!$E$1:$P$5000,12,FALSE)),"",VLOOKUP(E18,MASTER!$E$1:$P$5000,12,FALSE)&amp;"_L:"&amp;VLOOKUP(E18,MASTER!$E$1:$P$5000,10,FALSE))</f>
        <v>A413_L:1</v>
      </c>
      <c r="F20" s="17" t="str">
        <f>IF(ISNA(VLOOKUP(F18,MASTER!$E$1:$P$5000,12,FALSE)),"",VLOOKUP(F18,MASTER!$E$1:$P$5000,12,FALSE)&amp;"_L:"&amp;VLOOKUP(F18,MASTER!$E$1:$P$5000,10,FALSE))</f>
        <v/>
      </c>
      <c r="G20" s="20" t="str">
        <f>IF(ISNA(VLOOKUP(G18,MASTER!$E$1:$P$5000,12,FALSE)),"",VLOOKUP(G18,MASTER!$E$1:$P$5000,12,FALSE)&amp;"_L:"&amp;VLOOKUP(G18,MASTER!$E$1:$P$5000,10,FALSE))</f>
        <v/>
      </c>
      <c r="H20" s="19" t="str">
        <f>IF(ISNA(VLOOKUP(H18,MASTER!$E$1:$P$5000,12,FALSE)),"",VLOOKUP(H18,MASTER!$E$1:$P$5000,12,FALSE)&amp;"_L:"&amp;VLOOKUP(H18,MASTER!$E$1:$P$5000,10,FALSE))</f>
        <v>A412_L:1</v>
      </c>
      <c r="I20" s="17" t="str">
        <f>IF(ISNA(VLOOKUP(I18,MASTER!$E$1:$P$5000,12,FALSE)),"",VLOOKUP(I18,MASTER!$E$1:$P$5000,12,FALSE)&amp;"_L:"&amp;VLOOKUP(I18,MASTER!$E$1:$P$5000,10,FALSE))</f>
        <v>A411_L:1</v>
      </c>
      <c r="J20" s="17" t="str">
        <f>IF(ISNA(VLOOKUP(J18,MASTER!$E$1:$P$5000,12,FALSE)),"",VLOOKUP(J18,MASTER!$E$1:$P$5000,12,FALSE)&amp;"_L:"&amp;VLOOKUP(J18,MASTER!$E$1:$P$5000,10,FALSE))</f>
        <v>A410_L:1</v>
      </c>
      <c r="K20" s="17" t="str">
        <f>IF(ISNA(VLOOKUP(K18,MASTER!$E$1:$P$5000,12,FALSE)),"",VLOOKUP(K18,MASTER!$E$1:$P$5000,12,FALSE)&amp;"_L:"&amp;VLOOKUP(K18,MASTER!$E$1:$P$5000,10,FALSE))</f>
        <v>A409_L:1</v>
      </c>
      <c r="L20" s="17" t="str">
        <f>IF(ISNA(VLOOKUP(L18,MASTER!$E$1:$P$5000,12,FALSE)),"",VLOOKUP(L18,MASTER!$E$1:$P$5000,12,FALSE)&amp;"_L:"&amp;VLOOKUP(L18,MASTER!$E$1:$P$5000,10,FALSE))</f>
        <v>A408_L:1</v>
      </c>
      <c r="M20" s="17" t="str">
        <f>IF(ISNA(VLOOKUP(M18,MASTER!$E$1:$P$5000,12,FALSE)),"",VLOOKUP(M18,MASTER!$E$1:$P$5000,12,FALSE)&amp;"_L:"&amp;VLOOKUP(M18,MASTER!$E$1:$P$5000,10,FALSE))</f>
        <v>A407_L:1</v>
      </c>
      <c r="N20" s="20" t="str">
        <f>IF(ISNA(VLOOKUP(N18,MASTER!$E$1:$P$5000,12,FALSE)),"",VLOOKUP(N18,MASTER!$E$1:$P$5000,12,FALSE)&amp;"_L:"&amp;VLOOKUP(N18,MASTER!$E$1:$P$5000,10,FALSE))</f>
        <v/>
      </c>
    </row>
    <row r="21" spans="1:14" ht="15.75" thickBot="1" x14ac:dyDescent="0.3">
      <c r="A21" s="24" t="str">
        <f>IF(ISERROR(VLOOKUP((LEFT(A20,(FIND("_",A20,1))-1)),REPROFILE!$A$5:$W$4947,23,FALSE)),"",VLOOKUP((LEFT(A20,(FIND("_",A20,1))-1)),REPROFILE!$A$5:$W$4947,23,FALSE))</f>
        <v/>
      </c>
      <c r="B21" s="22">
        <f>IF(ISERROR(VLOOKUP((LEFT(B20,(FIND("_",B20,1))-1)),REPROFILE!$A$5:$W$4947,23,FALSE)),"",VLOOKUP((LEFT(B20,(FIND("_",B20,1))-1)),REPROFILE!$A$5:$W$4947,23,FALSE))</f>
        <v>0</v>
      </c>
      <c r="C21" s="22">
        <f>IF(ISERROR(VLOOKUP((LEFT(C20,(FIND("_",C20,1))-1)),REPROFILE!$A$5:$W$4947,23,FALSE)),"",VLOOKUP((LEFT(C20,(FIND("_",C20,1))-1)),REPROFILE!$A$5:$W$4947,23,FALSE))</f>
        <v>0</v>
      </c>
      <c r="D21" s="22">
        <f>IF(ISERROR(VLOOKUP((LEFT(D20,(FIND("_",D20,1))-1)),REPROFILE!$A$5:$W$4947,23,FALSE)),"",VLOOKUP((LEFT(D20,(FIND("_",D20,1))-1)),REPROFILE!$A$5:$W$4947,23,FALSE))</f>
        <v>0</v>
      </c>
      <c r="E21" s="22">
        <f>IF(ISERROR(VLOOKUP((LEFT(E20,(FIND("_",E20,1))-1)),REPROFILE!$A$5:$W$4947,23,FALSE)),"",VLOOKUP((LEFT(E20,(FIND("_",E20,1))-1)),REPROFILE!$A$5:$W$4947,23,FALSE))</f>
        <v>116.45018908343687</v>
      </c>
      <c r="F21" s="22" t="str">
        <f>IF(ISERROR(VLOOKUP((LEFT(F20,(FIND("_",F20,1))-1)),REPROFILE!$A$5:$W$4947,23,FALSE)),"",VLOOKUP((LEFT(F20,(FIND("_",F20,1))-1)),REPROFILE!$A$5:$W$4947,23,FALSE))</f>
        <v/>
      </c>
      <c r="G21" s="25" t="str">
        <f>IF(ISERROR(VLOOKUP((LEFT(G20,(FIND("_",G20,1))-1)),REPROFILE!$A$5:$W$4947,23,FALSE)),"",VLOOKUP((LEFT(G20,(FIND("_",G20,1))-1)),REPROFILE!$A$5:$W$4947,23,FALSE))</f>
        <v/>
      </c>
      <c r="H21" s="24">
        <f>IF(ISERROR(VLOOKUP((LEFT(H20,(FIND("_",H20,1))-1)),REPROFILE!$A$5:$W$4947,23,FALSE)),"",VLOOKUP((LEFT(H20,(FIND("_",H20,1))-1)),REPROFILE!$A$5:$W$4947,23,FALSE))</f>
        <v>17.4545454545454</v>
      </c>
      <c r="I21" s="22">
        <f>IF(ISERROR(VLOOKUP((LEFT(I20,(FIND("_",I20,1))-1)),REPROFILE!$A$5:$W$4947,23,FALSE)),"",VLOOKUP((LEFT(I20,(FIND("_",I20,1))-1)),REPROFILE!$A$5:$W$4947,23,FALSE))</f>
        <v>61.446153846153678</v>
      </c>
      <c r="J21" s="22" t="str">
        <f>IF(ISERROR(VLOOKUP((LEFT(J20,(FIND("_",J20,1))-1)),REPROFILE!$A$5:$W$4947,23,FALSE)),"",VLOOKUP((LEFT(J20,(FIND("_",J20,1))-1)),REPROFILE!$A$5:$W$4947,23,FALSE))</f>
        <v/>
      </c>
      <c r="K21" s="22">
        <f>IF(ISERROR(VLOOKUP((LEFT(K20,(FIND("_",K20,1))-1)),REPROFILE!$A$5:$W$4947,23,FALSE)),"",VLOOKUP((LEFT(K20,(FIND("_",K20,1))-1)),REPROFILE!$A$5:$W$4947,23,FALSE))</f>
        <v>0</v>
      </c>
      <c r="L21" s="22" t="str">
        <f>IF(ISERROR(VLOOKUP((LEFT(L20,(FIND("_",L20,1))-1)),REPROFILE!$A$5:$W$4947,23,FALSE)),"",VLOOKUP((LEFT(L20,(FIND("_",L20,1))-1)),REPROFILE!$A$5:$W$4947,23,FALSE))</f>
        <v/>
      </c>
      <c r="M21" s="22" t="str">
        <f>IF(ISERROR(VLOOKUP((LEFT(M20,(FIND("_",M20,1))-1)),REPROFILE!$A$5:$W$4947,23,FALSE)),"",VLOOKUP((LEFT(M20,(FIND("_",M20,1))-1)),REPROFILE!$A$5:$W$4947,23,FALSE))</f>
        <v/>
      </c>
      <c r="N21" s="25" t="str">
        <f>IF(ISERROR(VLOOKUP((LEFT(N20,(FIND("_",N20,1))-1)),REPROFILE!$A$5:$W$4947,23,FALSE)),"",VLOOKUP((LEFT(N20,(FIND("_",N20,1))-1)),REPROFILE!$A$5:$W$4947,23,FALSE))</f>
        <v/>
      </c>
    </row>
    <row r="22" spans="1:14" ht="15.75" thickTop="1" x14ac:dyDescent="0.25">
      <c r="A22" s="27" t="str">
        <f>$B$1&amp;"C34"</f>
        <v>15C34</v>
      </c>
      <c r="B22" s="28" t="str">
        <f>$B$1&amp;"C32"</f>
        <v>15C32</v>
      </c>
      <c r="C22" s="28" t="str">
        <f>$B$1&amp;"C30"</f>
        <v>15C30</v>
      </c>
      <c r="D22" s="28" t="str">
        <f>$B$1&amp;"C28"</f>
        <v>15C28</v>
      </c>
      <c r="E22" s="28" t="str">
        <f>$B$1&amp;"C26"</f>
        <v>15C26</v>
      </c>
      <c r="F22" s="28" t="str">
        <f>$B$1&amp;"C24"</f>
        <v>15C24</v>
      </c>
      <c r="G22" s="29" t="str">
        <f>$B$1&amp;"C22"</f>
        <v>15C22</v>
      </c>
      <c r="H22" s="30" t="str">
        <f>$B$1&amp;"C14"</f>
        <v>15C14</v>
      </c>
      <c r="I22" s="28" t="str">
        <f>$B$1&amp;"C12"</f>
        <v>15C12</v>
      </c>
      <c r="J22" s="28" t="str">
        <f>$B$1&amp;"C10"</f>
        <v>15C10</v>
      </c>
      <c r="K22" s="28" t="str">
        <f>$B$1&amp;"C08"</f>
        <v>15C08</v>
      </c>
      <c r="L22" s="28" t="str">
        <f>$B$1&amp;"C06"</f>
        <v>15C06</v>
      </c>
      <c r="M22" s="28" t="str">
        <f>$B$1&amp;"C04"</f>
        <v>15C04</v>
      </c>
      <c r="N22" s="31" t="str">
        <f>$B$1&amp;"C02"</f>
        <v>15C02</v>
      </c>
    </row>
    <row r="23" spans="1:14" hidden="1" x14ac:dyDescent="0.25">
      <c r="A23" s="12">
        <f t="shared" ref="A23:M23" si="5">IF((A24)="",B23-1,RIGHT(A24))</f>
        <v>-1</v>
      </c>
      <c r="B23" s="13">
        <f t="shared" si="5"/>
        <v>0</v>
      </c>
      <c r="C23" s="13">
        <f t="shared" si="5"/>
        <v>1</v>
      </c>
      <c r="D23" s="13" t="str">
        <f t="shared" si="5"/>
        <v>2</v>
      </c>
      <c r="E23" s="13">
        <f t="shared" si="5"/>
        <v>0</v>
      </c>
      <c r="F23" s="13" t="str">
        <f t="shared" si="5"/>
        <v>1</v>
      </c>
      <c r="G23" s="14" t="str">
        <f t="shared" si="5"/>
        <v>1</v>
      </c>
      <c r="H23" s="37" t="str">
        <f t="shared" si="5"/>
        <v>1</v>
      </c>
      <c r="I23" s="13" t="str">
        <f t="shared" si="5"/>
        <v>1</v>
      </c>
      <c r="J23" s="13" t="str">
        <f t="shared" si="5"/>
        <v>1</v>
      </c>
      <c r="K23" s="13" t="str">
        <f t="shared" si="5"/>
        <v>1</v>
      </c>
      <c r="L23" s="13" t="e">
        <f t="shared" si="5"/>
        <v>#REF!</v>
      </c>
      <c r="M23" s="13" t="e">
        <f t="shared" si="5"/>
        <v>#REF!</v>
      </c>
      <c r="N23" s="15" t="e">
        <f>IF((N24)="",#REF!-1,RIGHT(N24))</f>
        <v>#REF!</v>
      </c>
    </row>
    <row r="24" spans="1:14" x14ac:dyDescent="0.25">
      <c r="A24" s="19" t="str">
        <f>IF(ISNA(VLOOKUP(A22,MASTER!$E$1:$P$5000,12,FALSE)),"",VLOOKUP(A22,MASTER!$E$1:$P$5000,12,FALSE)&amp;"_L:"&amp;VLOOKUP(A22,MASTER!$E$1:$P$5000,10,FALSE))</f>
        <v/>
      </c>
      <c r="B24" s="17" t="str">
        <f>IF(ISNA(VLOOKUP(B22,MASTER!$E$1:$P$5000,12,FALSE)),"",VLOOKUP(B22,MASTER!$E$1:$P$5000,12,FALSE)&amp;"_L:"&amp;VLOOKUP(B22,MASTER!$E$1:$P$5000,10,FALSE))</f>
        <v/>
      </c>
      <c r="C24" s="17" t="str">
        <f>IF(ISNA(VLOOKUP(C22,MASTER!$E$1:$P$5000,12,FALSE)),"",VLOOKUP(C22,MASTER!$E$1:$P$5000,12,FALSE)&amp;"_L:"&amp;VLOOKUP(C22,MASTER!$E$1:$P$5000,10,FALSE))</f>
        <v/>
      </c>
      <c r="D24" s="17" t="str">
        <f>IF(ISNA(VLOOKUP(D22,MASTER!$E$1:$P$5000,12,FALSE)),"",VLOOKUP(D22,MASTER!$E$1:$P$5000,12,FALSE)&amp;"_L:"&amp;VLOOKUP(D22,MASTER!$E$1:$P$5000,10,FALSE))</f>
        <v>A430_L:2</v>
      </c>
      <c r="E24" s="17" t="str">
        <f>IF(ISNA(VLOOKUP(E22,MASTER!$E$1:$P$5000,12,FALSE)),"",VLOOKUP(E22,MASTER!$E$1:$P$5000,12,FALSE)&amp;"_L:"&amp;VLOOKUP(E22,MASTER!$E$1:$P$5000,10,FALSE))</f>
        <v/>
      </c>
      <c r="F24" s="17" t="str">
        <f>IF(ISNA(VLOOKUP(F22,MASTER!$E$1:$P$5000,12,FALSE)),"",VLOOKUP(F22,MASTER!$E$1:$P$5000,12,FALSE)&amp;"_L:"&amp;VLOOKUP(F22,MASTER!$E$1:$P$5000,10,FALSE))</f>
        <v>A427_L:1</v>
      </c>
      <c r="G24" s="20" t="str">
        <f>IF(ISNA(VLOOKUP(G22,MASTER!$E$1:$P$5000,12,FALSE)),"",VLOOKUP(G22,MASTER!$E$1:$P$5000,12,FALSE)&amp;"_L:"&amp;VLOOKUP(G22,MASTER!$E$1:$P$5000,10,FALSE))</f>
        <v>A425_L:1</v>
      </c>
      <c r="H24" s="19" t="str">
        <f>IF(ISNA(VLOOKUP(H22,MASTER!$E$1:$P$5000,12,FALSE)),"",VLOOKUP(H22,MASTER!$E$1:$P$5000,12,FALSE)&amp;"_L:"&amp;VLOOKUP(H22,MASTER!$E$1:$P$5000,10,FALSE))</f>
        <v>A423_L:1</v>
      </c>
      <c r="I24" s="17" t="str">
        <f>IF(ISNA(VLOOKUP(I22,MASTER!$E$1:$P$5000,12,FALSE)),"",VLOOKUP(I22,MASTER!$E$1:$P$5000,12,FALSE)&amp;"_L:"&amp;VLOOKUP(I22,MASTER!$E$1:$P$5000,10,FALSE))</f>
        <v>A421_L:1</v>
      </c>
      <c r="J24" s="17" t="str">
        <f>IF(ISNA(VLOOKUP(J22,MASTER!$E$1:$P$5000,12,FALSE)),"",VLOOKUP(J22,MASTER!$E$1:$P$5000,12,FALSE)&amp;"_L:"&amp;VLOOKUP(J22,MASTER!$E$1:$P$5000,10,FALSE))</f>
        <v>A419_L:1</v>
      </c>
      <c r="K24" s="17" t="str">
        <f>IF(ISNA(VLOOKUP(K22,MASTER!$E$1:$P$5000,12,FALSE)),"",VLOOKUP(K22,MASTER!$E$1:$P$5000,12,FALSE)&amp;"_L:"&amp;VLOOKUP(K22,MASTER!$E$1:$P$5000,10,FALSE))</f>
        <v>A417_L:1</v>
      </c>
      <c r="L24" s="17" t="str">
        <f>IF(ISNA(VLOOKUP(L22,MASTER!$E$1:$P$5000,12,FALSE)),"",VLOOKUP(L22,MASTER!$E$1:$P$5000,12,FALSE)&amp;"_L:"&amp;VLOOKUP(L22,MASTER!$E$1:$P$5000,10,FALSE))</f>
        <v/>
      </c>
      <c r="M24" s="17" t="str">
        <f>IF(ISNA(VLOOKUP(M22,MASTER!$E$1:$P$5000,12,FALSE)),"",VLOOKUP(M22,MASTER!$E$1:$P$5000,12,FALSE)&amp;"_L:"&amp;VLOOKUP(M22,MASTER!$E$1:$P$5000,10,FALSE))</f>
        <v/>
      </c>
      <c r="N24" s="20" t="str">
        <f>IF(ISNA(VLOOKUP(N22,MASTER!$E$1:$P$5000,12,FALSE)),"",VLOOKUP(N22,MASTER!$E$1:$P$5000,12,FALSE)&amp;"_L:"&amp;VLOOKUP(N22,MASTER!$E$1:$P$5000,10,FALSE))</f>
        <v/>
      </c>
    </row>
    <row r="25" spans="1:14" ht="15.75" thickBot="1" x14ac:dyDescent="0.3">
      <c r="A25" s="24" t="str">
        <f>IF(ISERROR(VLOOKUP((LEFT(A24,(FIND("_",A24,1))-1)),REPROFILE!$A$5:$W$4947,23,FALSE)),"",VLOOKUP((LEFT(A24,(FIND("_",A24,1))-1)),REPROFILE!$A$5:$W$4947,23,FALSE))</f>
        <v/>
      </c>
      <c r="B25" s="22" t="str">
        <f>IF(ISERROR(VLOOKUP((LEFT(B24,(FIND("_",B24,1))-1)),REPROFILE!$A$5:$W$4947,23,FALSE)),"",VLOOKUP((LEFT(B24,(FIND("_",B24,1))-1)),REPROFILE!$A$5:$W$4947,23,FALSE))</f>
        <v/>
      </c>
      <c r="C25" s="22" t="str">
        <f>IF(ISERROR(VLOOKUP((LEFT(C24,(FIND("_",C24,1))-1)),REPROFILE!$A$5:$W$4947,23,FALSE)),"",VLOOKUP((LEFT(C24,(FIND("_",C24,1))-1)),REPROFILE!$A$5:$W$4947,23,FALSE))</f>
        <v/>
      </c>
      <c r="D25" s="22">
        <f>IF(ISERROR(VLOOKUP((LEFT(D24,(FIND("_",D24,1))-1)),REPROFILE!$A$5:$W$4947,23,FALSE)),"",VLOOKUP((LEFT(D24,(FIND("_",D24,1))-1)),REPROFILE!$A$5:$W$4947,23,FALSE))</f>
        <v>176.1180890048164</v>
      </c>
      <c r="E25" s="22" t="str">
        <f>IF(ISERROR(VLOOKUP((LEFT(E24,(FIND("_",E24,1))-1)),REPROFILE!$A$5:$W$4947,23,FALSE)),"",VLOOKUP((LEFT(E24,(FIND("_",E24,1))-1)),REPROFILE!$A$5:$W$4947,23,FALSE))</f>
        <v/>
      </c>
      <c r="F25" s="22">
        <f>IF(ISERROR(VLOOKUP((LEFT(F24,(FIND("_",F24,1))-1)),REPROFILE!$A$5:$W$4947,23,FALSE)),"",VLOOKUP((LEFT(F24,(FIND("_",F24,1))-1)),REPROFILE!$A$5:$W$4947,23,FALSE))</f>
        <v>89.53846153846149</v>
      </c>
      <c r="G25" s="25">
        <f>IF(ISERROR(VLOOKUP((LEFT(G24,(FIND("_",G24,1))-1)),REPROFILE!$A$5:$W$4947,23,FALSE)),"",VLOOKUP((LEFT(G24,(FIND("_",G24,1))-1)),REPROFILE!$A$5:$W$4947,23,FALSE))</f>
        <v>37.799125874125778</v>
      </c>
      <c r="H25" s="24">
        <f>IF(ISERROR(VLOOKUP((LEFT(H24,(FIND("_",H24,1))-1)),REPROFILE!$A$5:$W$4947,23,FALSE)),"",VLOOKUP((LEFT(H24,(FIND("_",H24,1))-1)),REPROFILE!$A$5:$W$4947,23,FALSE))</f>
        <v>95.804743589743467</v>
      </c>
      <c r="I25" s="22">
        <f>IF(ISERROR(VLOOKUP((LEFT(I24,(FIND("_",I24,1))-1)),REPROFILE!$A$5:$W$4947,23,FALSE)),"",VLOOKUP((LEFT(I24,(FIND("_",I24,1))-1)),REPROFILE!$A$5:$W$4947,23,FALSE))</f>
        <v>77.193846153846039</v>
      </c>
      <c r="J25" s="22">
        <f>IF(ISERROR(VLOOKUP((LEFT(J24,(FIND("_",J24,1))-1)),REPROFILE!$A$5:$W$4947,23,FALSE)),"",VLOOKUP((LEFT(J24,(FIND("_",J24,1))-1)),REPROFILE!$A$5:$W$4947,23,FALSE))</f>
        <v>0</v>
      </c>
      <c r="K25" s="22">
        <f>IF(ISERROR(VLOOKUP((LEFT(K24,(FIND("_",K24,1))-1)),REPROFILE!$A$5:$W$4947,23,FALSE)),"",VLOOKUP((LEFT(K24,(FIND("_",K24,1))-1)),REPROFILE!$A$5:$W$4947,23,FALSE))</f>
        <v>18.807692307692299</v>
      </c>
      <c r="L25" s="22" t="str">
        <f>IF(ISERROR(VLOOKUP((LEFT(L24,(FIND("_",L24,1))-1)),REPROFILE!$A$5:$W$4947,23,FALSE)),"",VLOOKUP((LEFT(L24,(FIND("_",L24,1))-1)),REPROFILE!$A$5:$W$4947,23,FALSE))</f>
        <v/>
      </c>
      <c r="M25" s="22" t="str">
        <f>IF(ISERROR(VLOOKUP((LEFT(M24,(FIND("_",M24,1))-1)),REPROFILE!$A$5:$W$4947,23,FALSE)),"",VLOOKUP((LEFT(M24,(FIND("_",M24,1))-1)),REPROFILE!$A$5:$W$4947,23,FALSE))</f>
        <v/>
      </c>
      <c r="N25" s="25" t="str">
        <f>IF(ISERROR(VLOOKUP((LEFT(N24,(FIND("_",N24,1))-1)),REPROFILE!$A$5:$W$4947,23,FALSE)),"",VLOOKUP((LEFT(N24,(FIND("_",N24,1))-1)),REPROFILE!$A$5:$W$4947,23,FALSE))</f>
        <v/>
      </c>
    </row>
    <row r="26" spans="1:14" ht="15.75" thickTop="1" x14ac:dyDescent="0.25">
      <c r="A26" s="27" t="str">
        <f>$B$1&amp;"D34"</f>
        <v>15D34</v>
      </c>
      <c r="B26" s="28" t="str">
        <f>$B$1&amp;"D32"</f>
        <v>15D32</v>
      </c>
      <c r="C26" s="28" t="str">
        <f>$B$1&amp;"D30"</f>
        <v>15D30</v>
      </c>
      <c r="D26" s="28" t="str">
        <f>$B$1&amp;"D28"</f>
        <v>15D28</v>
      </c>
      <c r="E26" s="28" t="str">
        <f>$B$1&amp;"D26"</f>
        <v>15D26</v>
      </c>
      <c r="F26" s="28" t="str">
        <f>$B$1&amp;"D24"</f>
        <v>15D24</v>
      </c>
      <c r="G26" s="29" t="str">
        <f>$B$1&amp;"D22"</f>
        <v>15D22</v>
      </c>
      <c r="H26" s="30" t="str">
        <f>$B$1&amp;"D14"</f>
        <v>15D14</v>
      </c>
      <c r="I26" s="28" t="str">
        <f>$B$1&amp;"D12"</f>
        <v>15D12</v>
      </c>
      <c r="J26" s="28" t="str">
        <f>$B$1&amp;"D10"</f>
        <v>15D10</v>
      </c>
      <c r="K26" s="28" t="str">
        <f>$B$1&amp;"D08"</f>
        <v>15D08</v>
      </c>
      <c r="L26" s="28" t="str">
        <f>$B$1&amp;"D06"</f>
        <v>15D06</v>
      </c>
      <c r="M26" s="28" t="str">
        <f>$B$1&amp;"D04"</f>
        <v>15D04</v>
      </c>
      <c r="N26" s="31" t="str">
        <f>$B$1&amp;"D02"</f>
        <v>15D02</v>
      </c>
    </row>
    <row r="27" spans="1:14" hidden="1" x14ac:dyDescent="0.25">
      <c r="A27" s="12">
        <f t="shared" ref="A27:M27" si="6">IF((A28)="",B27-1,RIGHT(A28))</f>
        <v>-5</v>
      </c>
      <c r="B27" s="13">
        <f t="shared" si="6"/>
        <v>-4</v>
      </c>
      <c r="C27" s="13">
        <f t="shared" si="6"/>
        <v>-3</v>
      </c>
      <c r="D27" s="13">
        <f t="shared" si="6"/>
        <v>-2</v>
      </c>
      <c r="E27" s="13">
        <f t="shared" si="6"/>
        <v>-1</v>
      </c>
      <c r="F27" s="13">
        <f t="shared" si="6"/>
        <v>0</v>
      </c>
      <c r="G27" s="14" t="str">
        <f t="shared" si="6"/>
        <v>1</v>
      </c>
      <c r="H27" s="37">
        <f t="shared" si="6"/>
        <v>0</v>
      </c>
      <c r="I27" s="13" t="str">
        <f t="shared" si="6"/>
        <v>1</v>
      </c>
      <c r="J27" s="13">
        <f t="shared" si="6"/>
        <v>0</v>
      </c>
      <c r="K27" s="13">
        <f t="shared" si="6"/>
        <v>1</v>
      </c>
      <c r="L27" s="13">
        <f t="shared" si="6"/>
        <v>2</v>
      </c>
      <c r="M27" s="13">
        <f t="shared" si="6"/>
        <v>3</v>
      </c>
      <c r="N27" s="15" t="str">
        <f>IF((N28)="",#REF!-1,RIGHT(N28))</f>
        <v>4</v>
      </c>
    </row>
    <row r="28" spans="1:14" x14ac:dyDescent="0.25">
      <c r="A28" s="19" t="str">
        <f>IF(ISNA(VLOOKUP(A26,MASTER!$E$1:$P$5000,12,FALSE)),"",VLOOKUP(A26,MASTER!$E$1:$P$5000,12,FALSE)&amp;"_L:"&amp;VLOOKUP(A26,MASTER!$E$1:$P$5000,10,FALSE))</f>
        <v/>
      </c>
      <c r="B28" s="17" t="str">
        <f>IF(ISNA(VLOOKUP(B26,MASTER!$E$1:$P$5000,12,FALSE)),"",VLOOKUP(B26,MASTER!$E$1:$P$5000,12,FALSE)&amp;"_L:"&amp;VLOOKUP(B26,MASTER!$E$1:$P$5000,10,FALSE))</f>
        <v/>
      </c>
      <c r="C28" s="17" t="str">
        <f>IF(ISNA(VLOOKUP(C26,MASTER!$E$1:$P$5000,12,FALSE)),"",VLOOKUP(C26,MASTER!$E$1:$P$5000,12,FALSE)&amp;"_L:"&amp;VLOOKUP(C26,MASTER!$E$1:$P$5000,10,FALSE))</f>
        <v/>
      </c>
      <c r="D28" s="17" t="str">
        <f>IF(ISNA(VLOOKUP(D26,MASTER!$E$1:$P$5000,12,FALSE)),"",VLOOKUP(D26,MASTER!$E$1:$P$5000,12,FALSE)&amp;"_L:"&amp;VLOOKUP(D26,MASTER!$E$1:$P$5000,10,FALSE))</f>
        <v/>
      </c>
      <c r="E28" s="17" t="str">
        <f>IF(ISNA(VLOOKUP(E26,MASTER!$E$1:$P$5000,12,FALSE)),"",VLOOKUP(E26,MASTER!$E$1:$P$5000,12,FALSE)&amp;"_L:"&amp;VLOOKUP(E26,MASTER!$E$1:$P$5000,10,FALSE))</f>
        <v/>
      </c>
      <c r="F28" s="17" t="str">
        <f>IF(ISNA(VLOOKUP(F26,MASTER!$E$1:$P$5000,12,FALSE)),"",VLOOKUP(F26,MASTER!$E$1:$P$5000,12,FALSE)&amp;"_L:"&amp;VLOOKUP(F26,MASTER!$E$1:$P$5000,10,FALSE))</f>
        <v/>
      </c>
      <c r="G28" s="20" t="str">
        <f>IF(ISNA(VLOOKUP(G26,MASTER!$E$1:$P$5000,12,FALSE)),"",VLOOKUP(G26,MASTER!$E$1:$P$5000,12,FALSE)&amp;"_L:"&amp;VLOOKUP(G26,MASTER!$E$1:$P$5000,10,FALSE))</f>
        <v>A438_L:1</v>
      </c>
      <c r="H28" s="19" t="str">
        <f>IF(ISNA(VLOOKUP(H26,MASTER!$E$1:$P$5000,12,FALSE)),"",VLOOKUP(H26,MASTER!$E$1:$P$5000,12,FALSE)&amp;"_L:"&amp;VLOOKUP(H26,MASTER!$E$1:$P$5000,10,FALSE))</f>
        <v/>
      </c>
      <c r="I28" s="17" t="str">
        <f>IF(ISNA(VLOOKUP(I26,MASTER!$E$1:$P$5000,12,FALSE)),"",VLOOKUP(I26,MASTER!$E$1:$P$5000,12,FALSE)&amp;"_L:"&amp;VLOOKUP(I26,MASTER!$E$1:$P$5000,10,FALSE))</f>
        <v>A436_L:1</v>
      </c>
      <c r="J28" s="17" t="str">
        <f>IF(ISNA(VLOOKUP(J26,MASTER!$E$1:$P$5000,12,FALSE)),"",VLOOKUP(J26,MASTER!$E$1:$P$5000,12,FALSE)&amp;"_L:"&amp;VLOOKUP(J26,MASTER!$E$1:$P$5000,10,FALSE))</f>
        <v/>
      </c>
      <c r="K28" s="17" t="str">
        <f>IF(ISNA(VLOOKUP(K26,MASTER!$E$1:$P$5000,12,FALSE)),"",VLOOKUP(K26,MASTER!$E$1:$P$5000,12,FALSE)&amp;"_L:"&amp;VLOOKUP(K26,MASTER!$E$1:$P$5000,10,FALSE))</f>
        <v/>
      </c>
      <c r="L28" s="17" t="str">
        <f>IF(ISNA(VLOOKUP(L26,MASTER!$E$1:$P$5000,12,FALSE)),"",VLOOKUP(L26,MASTER!$E$1:$P$5000,12,FALSE)&amp;"_L:"&amp;VLOOKUP(L26,MASTER!$E$1:$P$5000,10,FALSE))</f>
        <v/>
      </c>
      <c r="M28" s="17" t="str">
        <f>IF(ISNA(VLOOKUP(M26,MASTER!$E$1:$P$5000,12,FALSE)),"",VLOOKUP(M26,MASTER!$E$1:$P$5000,12,FALSE)&amp;"_L:"&amp;VLOOKUP(M26,MASTER!$E$1:$P$5000,10,FALSE))</f>
        <v/>
      </c>
      <c r="N28" s="20" t="str">
        <f>IF(ISNA(VLOOKUP(N26,MASTER!$E$1:$P$5000,12,FALSE)),"",VLOOKUP(N26,MASTER!$E$1:$P$5000,12,FALSE)&amp;"_L:"&amp;VLOOKUP(N26,MASTER!$E$1:$P$5000,10,FALSE))</f>
        <v>A432_L:4</v>
      </c>
    </row>
    <row r="29" spans="1:14" ht="15.75" thickBot="1" x14ac:dyDescent="0.3">
      <c r="A29" s="35" t="str">
        <f>IF(ISERROR(VLOOKUP((LEFT(A28,(FIND("_",A28,1))-1)),REPROFILE!$A$5:$W$4947,23,FALSE)),"",VLOOKUP((LEFT(A28,(FIND("_",A28,1))-1)),REPROFILE!$A$5:$W$4947,23,FALSE))</f>
        <v/>
      </c>
      <c r="B29" s="33" t="str">
        <f>IF(ISERROR(VLOOKUP((LEFT(B28,(FIND("_",B28,1))-1)),REPROFILE!$A$5:$W$4947,23,FALSE)),"",VLOOKUP((LEFT(B28,(FIND("_",B28,1))-1)),REPROFILE!$A$5:$W$4947,23,FALSE))</f>
        <v/>
      </c>
      <c r="C29" s="33" t="str">
        <f>IF(ISERROR(VLOOKUP((LEFT(C28,(FIND("_",C28,1))-1)),REPROFILE!$A$5:$W$4947,23,FALSE)),"",VLOOKUP((LEFT(C28,(FIND("_",C28,1))-1)),REPROFILE!$A$5:$W$4947,23,FALSE))</f>
        <v/>
      </c>
      <c r="D29" s="33" t="str">
        <f>IF(ISERROR(VLOOKUP((LEFT(D28,(FIND("_",D28,1))-1)),REPROFILE!$A$5:$W$4947,23,FALSE)),"",VLOOKUP((LEFT(D28,(FIND("_",D28,1))-1)),REPROFILE!$A$5:$W$4947,23,FALSE))</f>
        <v/>
      </c>
      <c r="E29" s="33" t="str">
        <f>IF(ISERROR(VLOOKUP((LEFT(E28,(FIND("_",E28,1))-1)),REPROFILE!$A$5:$W$4947,23,FALSE)),"",VLOOKUP((LEFT(E28,(FIND("_",E28,1))-1)),REPROFILE!$A$5:$W$4947,23,FALSE))</f>
        <v/>
      </c>
      <c r="F29" s="33" t="str">
        <f>IF(ISERROR(VLOOKUP((LEFT(F28,(FIND("_",F28,1))-1)),REPROFILE!$A$5:$W$4947,23,FALSE)),"",VLOOKUP((LEFT(F28,(FIND("_",F28,1))-1)),REPROFILE!$A$5:$W$4947,23,FALSE))</f>
        <v/>
      </c>
      <c r="G29" s="36">
        <f>IF(ISERROR(VLOOKUP((LEFT(G28,(FIND("_",G28,1))-1)),REPROFILE!$A$5:$W$4947,23,FALSE)),"",VLOOKUP((LEFT(G28,(FIND("_",G28,1))-1)),REPROFILE!$A$5:$W$4947,23,FALSE))</f>
        <v>75.766381766381599</v>
      </c>
      <c r="H29" s="35" t="str">
        <f>IF(ISERROR(VLOOKUP((LEFT(H28,(FIND("_",H28,1))-1)),REPROFILE!$A$5:$W$4947,23,FALSE)),"",VLOOKUP((LEFT(H28,(FIND("_",H28,1))-1)),REPROFILE!$A$5:$W$4947,23,FALSE))</f>
        <v/>
      </c>
      <c r="I29" s="33">
        <f>IF(ISERROR(VLOOKUP((LEFT(I28,(FIND("_",I28,1))-1)),REPROFILE!$A$5:$W$4947,23,FALSE)),"",VLOOKUP((LEFT(I28,(FIND("_",I28,1))-1)),REPROFILE!$A$5:$W$4947,23,FALSE))</f>
        <v>43</v>
      </c>
      <c r="J29" s="33" t="str">
        <f>IF(ISERROR(VLOOKUP((LEFT(J28,(FIND("_",J28,1))-1)),REPROFILE!$A$5:$W$4947,23,FALSE)),"",VLOOKUP((LEFT(J28,(FIND("_",J28,1))-1)),REPROFILE!$A$5:$W$4947,23,FALSE))</f>
        <v/>
      </c>
      <c r="K29" s="33" t="str">
        <f>IF(ISERROR(VLOOKUP((LEFT(K28,(FIND("_",K28,1))-1)),REPROFILE!$A$5:$W$4947,23,FALSE)),"",VLOOKUP((LEFT(K28,(FIND("_",K28,1))-1)),REPROFILE!$A$5:$W$4947,23,FALSE))</f>
        <v/>
      </c>
      <c r="L29" s="33" t="str">
        <f>IF(ISERROR(VLOOKUP((LEFT(L28,(FIND("_",L28,1))-1)),REPROFILE!$A$5:$W$4947,23,FALSE)),"",VLOOKUP((LEFT(L28,(FIND("_",L28,1))-1)),REPROFILE!$A$5:$W$4947,23,FALSE))</f>
        <v/>
      </c>
      <c r="M29" s="33" t="str">
        <f>IF(ISERROR(VLOOKUP((LEFT(M28,(FIND("_",M28,1))-1)),REPROFILE!$A$5:$W$4947,23,FALSE)),"",VLOOKUP((LEFT(M28,(FIND("_",M28,1))-1)),REPROFILE!$A$5:$W$4947,23,FALSE))</f>
        <v/>
      </c>
      <c r="N29" s="36">
        <f>IF(ISERROR(VLOOKUP((LEFT(N28,(FIND("_",N28,1))-1)),REPROFILE!$A$5:$W$4947,23,FALSE)),"",VLOOKUP((LEFT(N28,(FIND("_",N28,1))-1)),REPROFILE!$A$5:$W$4947,23,FALSE))</f>
        <v>0</v>
      </c>
    </row>
    <row r="30" spans="1:14" x14ac:dyDescent="0.25">
      <c r="D30" s="207"/>
      <c r="E30" s="207"/>
      <c r="F30" s="207"/>
      <c r="G30" s="207"/>
      <c r="H30" s="207"/>
      <c r="I30" s="207"/>
      <c r="J30" s="207"/>
      <c r="K30" s="207"/>
      <c r="L30" s="207"/>
      <c r="M30" s="207"/>
      <c r="N30" s="207"/>
    </row>
    <row r="31" spans="1:14" x14ac:dyDescent="0.25">
      <c r="A31" s="199" t="s">
        <v>127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0"/>
      <c r="M31" s="200"/>
      <c r="N31" s="201"/>
    </row>
    <row r="32" spans="1:14" x14ac:dyDescent="0.25">
      <c r="A32" s="190" t="s">
        <v>135</v>
      </c>
      <c r="B32" s="191"/>
      <c r="C32" s="191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2"/>
    </row>
    <row r="33" spans="1:14" x14ac:dyDescent="0.25">
      <c r="A33" s="190" t="s">
        <v>142</v>
      </c>
      <c r="B33" s="191"/>
      <c r="C33" s="191"/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2"/>
    </row>
    <row r="34" spans="1:14" x14ac:dyDescent="0.25">
      <c r="A34" s="190" t="s">
        <v>126</v>
      </c>
      <c r="B34" s="191"/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2"/>
    </row>
    <row r="35" spans="1:14" x14ac:dyDescent="0.25">
      <c r="A35" s="190" t="s">
        <v>134</v>
      </c>
      <c r="B35" s="191"/>
      <c r="C35" s="191"/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2"/>
    </row>
    <row r="36" spans="1:14" x14ac:dyDescent="0.25">
      <c r="A36" s="193" t="s">
        <v>436</v>
      </c>
      <c r="B36" s="194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5"/>
    </row>
  </sheetData>
  <sheetProtection sheet="1" objects="1" scenarios="1"/>
  <mergeCells count="10">
    <mergeCell ref="A35:N35"/>
    <mergeCell ref="A36:N36"/>
    <mergeCell ref="A32:N32"/>
    <mergeCell ref="D1:N1"/>
    <mergeCell ref="A11:N13"/>
    <mergeCell ref="A2:N2"/>
    <mergeCell ref="A31:N31"/>
    <mergeCell ref="D30:N30"/>
    <mergeCell ref="A33:N33"/>
    <mergeCell ref="A34:N34"/>
  </mergeCells>
  <conditionalFormatting sqref="A5:N5">
    <cfRule type="expression" dxfId="47" priority="352" stopIfTrue="1">
      <formula>A4&gt;0</formula>
    </cfRule>
  </conditionalFormatting>
  <conditionalFormatting sqref="A6:N6">
    <cfRule type="expression" dxfId="46" priority="351" stopIfTrue="1">
      <formula>A4&gt;0</formula>
    </cfRule>
  </conditionalFormatting>
  <conditionalFormatting sqref="A9:N9">
    <cfRule type="expression" dxfId="45" priority="338" stopIfTrue="1">
      <formula>A8&gt;0</formula>
    </cfRule>
  </conditionalFormatting>
  <conditionalFormatting sqref="A10:N10">
    <cfRule type="expression" dxfId="44" priority="337" stopIfTrue="1">
      <formula>A8&gt;0</formula>
    </cfRule>
  </conditionalFormatting>
  <conditionalFormatting sqref="A16:N16">
    <cfRule type="expression" dxfId="43" priority="296" stopIfTrue="1">
      <formula>A15&gt;0</formula>
    </cfRule>
  </conditionalFormatting>
  <conditionalFormatting sqref="A17:N17">
    <cfRule type="expression" dxfId="42" priority="295" stopIfTrue="1">
      <formula>A15&gt;0</formula>
    </cfRule>
  </conditionalFormatting>
  <conditionalFormatting sqref="A20:N20">
    <cfRule type="expression" dxfId="41" priority="254" stopIfTrue="1">
      <formula>A19&gt;0</formula>
    </cfRule>
  </conditionalFormatting>
  <conditionalFormatting sqref="A21:N21">
    <cfRule type="expression" dxfId="40" priority="253" stopIfTrue="1">
      <formula>A19&gt;0</formula>
    </cfRule>
  </conditionalFormatting>
  <conditionalFormatting sqref="A24:N24">
    <cfRule type="expression" dxfId="39" priority="212" stopIfTrue="1">
      <formula>A23&gt;0</formula>
    </cfRule>
  </conditionalFormatting>
  <conditionalFormatting sqref="A25:N25">
    <cfRule type="expression" dxfId="38" priority="211" stopIfTrue="1">
      <formula>A23&gt;0</formula>
    </cfRule>
  </conditionalFormatting>
  <conditionalFormatting sqref="A28:N28">
    <cfRule type="expression" dxfId="37" priority="170" stopIfTrue="1">
      <formula>A27&gt;0</formula>
    </cfRule>
  </conditionalFormatting>
  <conditionalFormatting sqref="A29:N29">
    <cfRule type="expression" dxfId="36" priority="169" stopIfTrue="1">
      <formula>A27&gt;0</formula>
    </cfRule>
  </conditionalFormatting>
  <pageMargins left="0.25" right="0.25" top="0.75" bottom="0.75" header="0.3" footer="0.3"/>
  <pageSetup paperSize="9" scale="5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  <pageSetUpPr fitToPage="1"/>
  </sheetPr>
  <dimension ref="A1:V53"/>
  <sheetViews>
    <sheetView topLeftCell="B3" zoomScale="80" zoomScaleNormal="80" workbookViewId="0">
      <selection activeCell="B1" sqref="B1"/>
    </sheetView>
  </sheetViews>
  <sheetFormatPr defaultColWidth="9.140625" defaultRowHeight="15" x14ac:dyDescent="0.25"/>
  <cols>
    <col min="1" max="1" width="0" style="4" hidden="1" customWidth="1"/>
    <col min="2" max="22" width="12.5703125" style="4" customWidth="1"/>
    <col min="23" max="16384" width="9.140625" style="4"/>
  </cols>
  <sheetData>
    <row r="1" spans="2:22" ht="26.25" x14ac:dyDescent="0.4">
      <c r="B1" s="2" t="s">
        <v>128</v>
      </c>
      <c r="C1" s="38" t="s">
        <v>31</v>
      </c>
      <c r="D1" s="38">
        <f>C1+1</f>
        <v>22</v>
      </c>
      <c r="E1" s="38">
        <f>C1+10</f>
        <v>31</v>
      </c>
      <c r="F1" s="38">
        <f>E1+1</f>
        <v>32</v>
      </c>
      <c r="G1" s="210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</row>
    <row r="2" spans="2:22" ht="15.75" thickBot="1" x14ac:dyDescent="0.3"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</row>
    <row r="3" spans="2:22" x14ac:dyDescent="0.25">
      <c r="B3" s="6" t="str">
        <f>$C$1&amp;"D01"</f>
        <v>21D01</v>
      </c>
      <c r="C3" s="7" t="str">
        <f>$C$1&amp;"D03"</f>
        <v>21D03</v>
      </c>
      <c r="D3" s="7" t="str">
        <f>$C$1&amp;"D05"</f>
        <v>21D05</v>
      </c>
      <c r="E3" s="7" t="str">
        <f>$C$1&amp;"D07"</f>
        <v>21D07</v>
      </c>
      <c r="F3" s="7" t="str">
        <f>$C$1&amp;"D09"</f>
        <v>21D09</v>
      </c>
      <c r="G3" s="7" t="str">
        <f>$C$1&amp;"D11"</f>
        <v>21D11</v>
      </c>
      <c r="H3" s="8" t="str">
        <f>$C$1&amp;"D13"</f>
        <v>21D13</v>
      </c>
      <c r="I3" s="6" t="str">
        <f>$C$1&amp;"D21"</f>
        <v>21D21</v>
      </c>
      <c r="J3" s="7" t="str">
        <f>$C$1&amp;"D23"</f>
        <v>21D23</v>
      </c>
      <c r="K3" s="7" t="str">
        <f>$C$1&amp;"D25"</f>
        <v>21D25</v>
      </c>
      <c r="L3" s="7" t="str">
        <f>$C$1&amp;"D27"</f>
        <v>21D27</v>
      </c>
      <c r="M3" s="7" t="str">
        <f>$C$1&amp;"D29"</f>
        <v>21D29</v>
      </c>
      <c r="N3" s="7" t="str">
        <f>$C$1&amp;"D31"</f>
        <v>21D31</v>
      </c>
      <c r="O3" s="8" t="str">
        <f>$C$1&amp;"D33"</f>
        <v>21D33</v>
      </c>
      <c r="P3" s="9" t="str">
        <f>$C$1&amp;"D41"</f>
        <v>21D41</v>
      </c>
      <c r="Q3" s="7" t="str">
        <f>$C$1&amp;"D43"</f>
        <v>21D43</v>
      </c>
      <c r="R3" s="7" t="str">
        <f>$C$1&amp;"D45"</f>
        <v>21D45</v>
      </c>
      <c r="S3" s="7" t="str">
        <f>$C$1&amp;"D47"</f>
        <v>21D47</v>
      </c>
      <c r="T3" s="7" t="str">
        <f>$C$1&amp;"D49"</f>
        <v>21D49</v>
      </c>
      <c r="U3" s="7" t="str">
        <f>$C$1&amp;"D51"</f>
        <v>21D51</v>
      </c>
      <c r="V3" s="10" t="str">
        <f>$C$1&amp;"D53"</f>
        <v>21D53</v>
      </c>
    </row>
    <row r="4" spans="2:22" hidden="1" x14ac:dyDescent="0.25">
      <c r="B4" s="12">
        <f t="shared" ref="B4:V4" si="0">IF((B5)="",A4-1,RIGHT(B5))</f>
        <v>-1</v>
      </c>
      <c r="C4" s="13" t="str">
        <f t="shared" si="0"/>
        <v>1</v>
      </c>
      <c r="D4" s="13" t="str">
        <f t="shared" si="0"/>
        <v>1</v>
      </c>
      <c r="E4" s="13" t="str">
        <f t="shared" si="0"/>
        <v>1</v>
      </c>
      <c r="F4" s="13" t="str">
        <f t="shared" si="0"/>
        <v>1</v>
      </c>
      <c r="G4" s="13" t="str">
        <f t="shared" si="0"/>
        <v>1</v>
      </c>
      <c r="H4" s="14" t="str">
        <f t="shared" si="0"/>
        <v>1</v>
      </c>
      <c r="I4" s="37" t="str">
        <f t="shared" si="0"/>
        <v>1</v>
      </c>
      <c r="J4" s="13" t="str">
        <f t="shared" si="0"/>
        <v>1</v>
      </c>
      <c r="K4" s="13" t="str">
        <f t="shared" si="0"/>
        <v>1</v>
      </c>
      <c r="L4" s="13" t="str">
        <f t="shared" si="0"/>
        <v>1</v>
      </c>
      <c r="M4" s="13" t="str">
        <f t="shared" si="0"/>
        <v>1</v>
      </c>
      <c r="N4" s="13" t="str">
        <f t="shared" si="0"/>
        <v>1</v>
      </c>
      <c r="O4" s="14" t="str">
        <f t="shared" si="0"/>
        <v>1</v>
      </c>
      <c r="P4" s="37" t="str">
        <f t="shared" si="0"/>
        <v>1</v>
      </c>
      <c r="Q4" s="13" t="str">
        <f t="shared" si="0"/>
        <v>1</v>
      </c>
      <c r="R4" s="13" t="str">
        <f t="shared" si="0"/>
        <v>1</v>
      </c>
      <c r="S4" s="13" t="str">
        <f t="shared" si="0"/>
        <v>1</v>
      </c>
      <c r="T4" s="13" t="str">
        <f t="shared" si="0"/>
        <v>1</v>
      </c>
      <c r="U4" s="13" t="str">
        <f t="shared" si="0"/>
        <v>1</v>
      </c>
      <c r="V4" s="15" t="str">
        <f t="shared" si="0"/>
        <v>1</v>
      </c>
    </row>
    <row r="5" spans="2:22" x14ac:dyDescent="0.25">
      <c r="B5" s="16" t="str">
        <f>IF(ISNA(VLOOKUP(B3,MASTER!$E$1:$P$5000,12,FALSE)),"",VLOOKUP(B3,MASTER!$E$1:$P$5000,12,FALSE)&amp;"_L:"&amp;VLOOKUP(B3,MASTER!$E$1:$P$5000,10,FALSE))</f>
        <v/>
      </c>
      <c r="C5" s="17" t="str">
        <f>IF(ISNA(VLOOKUP(C3,MASTER!$E$1:$P$5000,12,FALSE)),"",VLOOKUP(C3,MASTER!$E$1:$P$5000,12,FALSE)&amp;"_L:"&amp;VLOOKUP(C3,MASTER!$E$1:$P$5000,10,FALSE))</f>
        <v>A554_L:1</v>
      </c>
      <c r="D5" s="17" t="str">
        <f>IF(ISNA(VLOOKUP(D3,MASTER!$E$1:$P$5000,12,FALSE)),"",VLOOKUP(D3,MASTER!$E$1:$P$5000,12,FALSE)&amp;"_L:"&amp;VLOOKUP(D3,MASTER!$E$1:$P$5000,10,FALSE))</f>
        <v>A555_L:1</v>
      </c>
      <c r="E5" s="17" t="str">
        <f>IF(ISNA(VLOOKUP(E3,MASTER!$E$1:$P$5000,12,FALSE)),"",VLOOKUP(E3,MASTER!$E$1:$P$5000,12,FALSE)&amp;"_L:"&amp;VLOOKUP(E3,MASTER!$E$1:$P$5000,10,FALSE))</f>
        <v>A556_L:1</v>
      </c>
      <c r="F5" s="17" t="str">
        <f>IF(ISNA(VLOOKUP(F3,MASTER!$E$1:$P$5000,12,FALSE)),"",VLOOKUP(F3,MASTER!$E$1:$P$5000,12,FALSE)&amp;"_L:"&amp;VLOOKUP(F3,MASTER!$E$1:$P$5000,10,FALSE))</f>
        <v>A557_L:1</v>
      </c>
      <c r="G5" s="17" t="str">
        <f>IF(ISNA(VLOOKUP(G3,MASTER!$E$1:$P$5000,12,FALSE)),"",VLOOKUP(G3,MASTER!$E$1:$P$5000,12,FALSE)&amp;"_L:"&amp;VLOOKUP(G3,MASTER!$E$1:$P$5000,10,FALSE))</f>
        <v>A558_L:1</v>
      </c>
      <c r="H5" s="18" t="str">
        <f>IF(ISNA(VLOOKUP(H3,MASTER!$E$1:$P$5000,12,FALSE)),"",VLOOKUP(H3,MASTER!$E$1:$P$5000,12,FALSE)&amp;"_L:"&amp;VLOOKUP(H3,MASTER!$E$1:$P$5000,10,FALSE))</f>
        <v>A559_L:1</v>
      </c>
      <c r="I5" s="19" t="str">
        <f>IF(ISNA(VLOOKUP(I3,MASTER!$E$1:$P$5000,12,FALSE)),"",VLOOKUP(I3,MASTER!$E$1:$P$5000,12,FALSE)&amp;"_L:"&amp;VLOOKUP(I3,MASTER!$E$1:$P$5000,10,FALSE))</f>
        <v>A575_L:1</v>
      </c>
      <c r="J5" s="17" t="str">
        <f>IF(ISNA(VLOOKUP(J3,MASTER!$E$1:$P$5000,12,FALSE)),"",VLOOKUP(J3,MASTER!$E$1:$P$5000,12,FALSE)&amp;"_L:"&amp;VLOOKUP(J3,MASTER!$E$1:$P$5000,10,FALSE))</f>
        <v>A576_L:1</v>
      </c>
      <c r="K5" s="17" t="str">
        <f>IF(ISNA(VLOOKUP(K3,MASTER!$E$1:$P$5000,12,FALSE)),"",VLOOKUP(K3,MASTER!$E$1:$P$5000,12,FALSE)&amp;"_L:"&amp;VLOOKUP(K3,MASTER!$E$1:$P$5000,10,FALSE))</f>
        <v>A577_L:1</v>
      </c>
      <c r="L5" s="17" t="str">
        <f>IF(ISNA(VLOOKUP(L3,MASTER!$E$1:$P$5000,12,FALSE)),"",VLOOKUP(L3,MASTER!$E$1:$P$5000,12,FALSE)&amp;"_L:"&amp;VLOOKUP(L3,MASTER!$E$1:$P$5000,10,FALSE))</f>
        <v>A578_L:1</v>
      </c>
      <c r="M5" s="17" t="str">
        <f>IF(ISNA(VLOOKUP(M3,MASTER!$E$1:$P$5000,12,FALSE)),"",VLOOKUP(M3,MASTER!$E$1:$P$5000,12,FALSE)&amp;"_L:"&amp;VLOOKUP(M3,MASTER!$E$1:$P$5000,10,FALSE))</f>
        <v>A579_L:1</v>
      </c>
      <c r="N5" s="17" t="str">
        <f>IF(ISNA(VLOOKUP(N3,MASTER!$E$1:$P$5000,12,FALSE)),"",VLOOKUP(N3,MASTER!$E$1:$P$5000,12,FALSE)&amp;"_L:"&amp;VLOOKUP(N3,MASTER!$E$1:$P$5000,10,FALSE))</f>
        <v>A582_L:1</v>
      </c>
      <c r="O5" s="20" t="str">
        <f>IF(ISNA(VLOOKUP(O3,MASTER!$E$1:$P$5000,12,FALSE)),"",VLOOKUP(O3,MASTER!$E$1:$P$5000,12,FALSE)&amp;"_L:"&amp;VLOOKUP(O3,MASTER!$E$1:$P$5000,10,FALSE))</f>
        <v>A583_L:1</v>
      </c>
      <c r="P5" s="19" t="str">
        <f>IF(ISNA(VLOOKUP(P3,MASTER!$E$1:$P$5000,12,FALSE)),"",VLOOKUP(P3,MASTER!$E$1:$P$5000,12,FALSE)&amp;"_L:"&amp;VLOOKUP(P3,MASTER!$E$1:$P$5000,10,FALSE))</f>
        <v>A584_L:1</v>
      </c>
      <c r="Q5" s="17" t="str">
        <f>IF(ISNA(VLOOKUP(Q3,MASTER!$E$1:$P$5000,12,FALSE)),"",VLOOKUP(Q3,MASTER!$E$1:$P$5000,12,FALSE)&amp;"_L:"&amp;VLOOKUP(Q3,MASTER!$E$1:$P$5000,10,FALSE))</f>
        <v>A585_L:1</v>
      </c>
      <c r="R5" s="17" t="str">
        <f>IF(ISNA(VLOOKUP(R3,MASTER!$E$1:$P$5000,12,FALSE)),"",VLOOKUP(R3,MASTER!$E$1:$P$5000,12,FALSE)&amp;"_L:"&amp;VLOOKUP(R3,MASTER!$E$1:$P$5000,10,FALSE))</f>
        <v>A586_L:1</v>
      </c>
      <c r="S5" s="17" t="str">
        <f>IF(ISNA(VLOOKUP(S3,MASTER!$E$1:$P$5000,12,FALSE)),"",VLOOKUP(S3,MASTER!$E$1:$P$5000,12,FALSE)&amp;"_L:"&amp;VLOOKUP(S3,MASTER!$E$1:$P$5000,10,FALSE))</f>
        <v>A587_L:1</v>
      </c>
      <c r="T5" s="17" t="str">
        <f>IF(ISNA(VLOOKUP(T3,MASTER!$E$1:$P$5000,12,FALSE)),"",VLOOKUP(T3,MASTER!$E$1:$P$5000,12,FALSE)&amp;"_L:"&amp;VLOOKUP(T3,MASTER!$E$1:$P$5000,10,FALSE))</f>
        <v>A588_L:1</v>
      </c>
      <c r="U5" s="17" t="str">
        <f>IF(ISNA(VLOOKUP(U3,MASTER!$E$1:$P$5000,12,FALSE)),"",VLOOKUP(U3,MASTER!$E$1:$P$5000,12,FALSE)&amp;"_L:"&amp;VLOOKUP(U3,MASTER!$E$1:$P$5000,10,FALSE))</f>
        <v>A592_L:1</v>
      </c>
      <c r="V5" s="20" t="str">
        <f>IF(ISNA(VLOOKUP(V3,MASTER!$E$1:$P$5000,12,FALSE)),"",VLOOKUP(V3,MASTER!$E$1:$P$5000,12,FALSE)&amp;"_L:"&amp;VLOOKUP(V3,MASTER!$E$1:$P$5000,10,FALSE))</f>
        <v>A593_L:1</v>
      </c>
    </row>
    <row r="6" spans="2:22" ht="15.75" thickBot="1" x14ac:dyDescent="0.3">
      <c r="B6" s="21" t="str">
        <f>IF(ISERROR(VLOOKUP((LEFT(B5,(FIND("_",B5,1))-1)),REPROFILE!$A$5:$W$4947,23,FALSE)),"",VLOOKUP((LEFT(B5,(FIND("_",B5,1))-1)),REPROFILE!$A$5:$W$4947,23,FALSE))</f>
        <v/>
      </c>
      <c r="C6" s="22">
        <f>IF(ISERROR(VLOOKUP((LEFT(C5,(FIND("_",C5,1))-1)),REPROFILE!$A$5:$W$4947,23,FALSE)),"",VLOOKUP((LEFT(C5,(FIND("_",C5,1))-1)),REPROFILE!$A$5:$W$4947,23,FALSE))</f>
        <v>0</v>
      </c>
      <c r="D6" s="22">
        <f>IF(ISERROR(VLOOKUP((LEFT(D5,(FIND("_",D5,1))-1)),REPROFILE!$A$5:$W$4947,23,FALSE)),"",VLOOKUP((LEFT(D5,(FIND("_",D5,1))-1)),REPROFILE!$A$5:$W$4947,23,FALSE))</f>
        <v>0</v>
      </c>
      <c r="E6" s="22">
        <f>IF(ISERROR(VLOOKUP((LEFT(E5,(FIND("_",E5,1))-1)),REPROFILE!$A$5:$W$4947,23,FALSE)),"",VLOOKUP((LEFT(E5,(FIND("_",E5,1))-1)),REPROFILE!$A$5:$W$4947,23,FALSE))</f>
        <v>0</v>
      </c>
      <c r="F6" s="22">
        <f>IF(ISERROR(VLOOKUP((LEFT(F5,(FIND("_",F5,1))-1)),REPROFILE!$A$5:$W$4947,23,FALSE)),"",VLOOKUP((LEFT(F5,(FIND("_",F5,1))-1)),REPROFILE!$A$5:$W$4947,23,FALSE))</f>
        <v>17.269230769230699</v>
      </c>
      <c r="G6" s="22">
        <f>IF(ISERROR(VLOOKUP((LEFT(G5,(FIND("_",G5,1))-1)),REPROFILE!$A$5:$W$4947,23,FALSE)),"",VLOOKUP((LEFT(G5,(FIND("_",G5,1))-1)),REPROFILE!$A$5:$W$4947,23,FALSE))</f>
        <v>0</v>
      </c>
      <c r="H6" s="23">
        <f>IF(ISERROR(VLOOKUP((LEFT(H5,(FIND("_",H5,1))-1)),REPROFILE!$A$5:$W$4947,23,FALSE)),"",VLOOKUP((LEFT(H5,(FIND("_",H5,1))-1)),REPROFILE!$A$5:$W$4947,23,FALSE))</f>
        <v>34.346153846153797</v>
      </c>
      <c r="I6" s="24">
        <f>IF(ISERROR(VLOOKUP((LEFT(I5,(FIND("_",I5,1))-1)),REPROFILE!$A$5:$W$4947,23,FALSE)),"",VLOOKUP((LEFT(I5,(FIND("_",I5,1))-1)),REPROFILE!$A$5:$W$4947,23,FALSE))</f>
        <v>0</v>
      </c>
      <c r="J6" s="22">
        <f>IF(ISERROR(VLOOKUP((LEFT(J5,(FIND("_",J5,1))-1)),REPROFILE!$A$5:$W$4947,23,FALSE)),"",VLOOKUP((LEFT(J5,(FIND("_",J5,1))-1)),REPROFILE!$A$5:$W$4947,23,FALSE))</f>
        <v>4.3531135531135394</v>
      </c>
      <c r="K6" s="22" t="str">
        <f>IF(ISERROR(VLOOKUP((LEFT(K5,(FIND("_",K5,1))-1)),REPROFILE!$A$5:$W$4947,23,FALSE)),"",VLOOKUP((LEFT(K5,(FIND("_",K5,1))-1)),REPROFILE!$A$5:$W$4947,23,FALSE))</f>
        <v/>
      </c>
      <c r="L6" s="22">
        <f>IF(ISERROR(VLOOKUP((LEFT(L5,(FIND("_",L5,1))-1)),REPROFILE!$A$5:$W$4947,23,FALSE)),"",VLOOKUP((LEFT(L5,(FIND("_",L5,1))-1)),REPROFILE!$A$5:$W$4947,23,FALSE))</f>
        <v>2</v>
      </c>
      <c r="M6" s="22">
        <f>IF(ISERROR(VLOOKUP((LEFT(M5,(FIND("_",M5,1))-1)),REPROFILE!$A$5:$W$4947,23,FALSE)),"",VLOOKUP((LEFT(M5,(FIND("_",M5,1))-1)),REPROFILE!$A$5:$W$4947,23,FALSE))</f>
        <v>211.5</v>
      </c>
      <c r="N6" s="22">
        <f>IF(ISERROR(VLOOKUP((LEFT(N5,(FIND("_",N5,1))-1)),REPROFILE!$A$5:$W$4947,23,FALSE)),"",VLOOKUP((LEFT(N5,(FIND("_",N5,1))-1)),REPROFILE!$A$5:$W$4947,23,FALSE))</f>
        <v>5.52</v>
      </c>
      <c r="O6" s="25">
        <f>IF(ISERROR(VLOOKUP((LEFT(O5,(FIND("_",O5,1))-1)),REPROFILE!$A$5:$W$4947,23,FALSE)),"",VLOOKUP((LEFT(O5,(FIND("_",O5,1))-1)),REPROFILE!$A$5:$W$4947,23,FALSE))</f>
        <v>1</v>
      </c>
      <c r="P6" s="24">
        <f>IF(ISERROR(VLOOKUP((LEFT(P5,(FIND("_",P5,1))-1)),REPROFILE!$A$5:$W$4947,23,FALSE)),"",VLOOKUP((LEFT(P5,(FIND("_",P5,1))-1)),REPROFILE!$A$5:$W$4947,23,FALSE))</f>
        <v>24.769230769230699</v>
      </c>
      <c r="Q6" s="22">
        <f>IF(ISERROR(VLOOKUP((LEFT(Q5,(FIND("_",Q5,1))-1)),REPROFILE!$A$5:$W$4947,23,FALSE)),"",VLOOKUP((LEFT(Q5,(FIND("_",Q5,1))-1)),REPROFILE!$A$5:$W$4947,23,FALSE))</f>
        <v>7.3541666666666599</v>
      </c>
      <c r="R6" s="22">
        <f>IF(ISERROR(VLOOKUP((LEFT(R5,(FIND("_",R5,1))-1)),REPROFILE!$A$5:$W$4947,23,FALSE)),"",VLOOKUP((LEFT(R5,(FIND("_",R5,1))-1)),REPROFILE!$A$5:$W$4947,23,FALSE))</f>
        <v>4.0461538461538407</v>
      </c>
      <c r="S6" s="22">
        <f>IF(ISERROR(VLOOKUP((LEFT(S5,(FIND("_",S5,1))-1)),REPROFILE!$A$5:$W$4947,23,FALSE)),"",VLOOKUP((LEFT(S5,(FIND("_",S5,1))-1)),REPROFILE!$A$5:$W$4947,23,FALSE))</f>
        <v>2.6</v>
      </c>
      <c r="T6" s="22">
        <f>IF(ISERROR(VLOOKUP((LEFT(T5,(FIND("_",T5,1))-1)),REPROFILE!$A$5:$W$4947,23,FALSE)),"",VLOOKUP((LEFT(T5,(FIND("_",T5,1))-1)),REPROFILE!$A$5:$W$4947,23,FALSE))</f>
        <v>12.531959706959691</v>
      </c>
      <c r="U6" s="22">
        <f>IF(ISERROR(VLOOKUP((LEFT(U5,(FIND("_",U5,1))-1)),REPROFILE!$A$5:$W$4947,23,FALSE)),"",VLOOKUP((LEFT(U5,(FIND("_",U5,1))-1)),REPROFILE!$A$5:$W$4947,23,FALSE))</f>
        <v>23.638461538461499</v>
      </c>
      <c r="V6" s="25">
        <f>IF(ISERROR(VLOOKUP((LEFT(V5,(FIND("_",V5,1))-1)),REPROFILE!$A$5:$W$4947,23,FALSE)),"",VLOOKUP((LEFT(V5,(FIND("_",V5,1))-1)),REPROFILE!$A$5:$W$4947,23,FALSE))</f>
        <v>5.56</v>
      </c>
    </row>
    <row r="7" spans="2:22" ht="15.75" thickTop="1" x14ac:dyDescent="0.25">
      <c r="B7" s="27" t="str">
        <f>$C$1&amp;"C01"</f>
        <v>21C01</v>
      </c>
      <c r="C7" s="28" t="str">
        <f>$C$1&amp;"C03"</f>
        <v>21C03</v>
      </c>
      <c r="D7" s="28" t="str">
        <f>$C$1&amp;"C05"</f>
        <v>21C05</v>
      </c>
      <c r="E7" s="28" t="str">
        <f>$C$1&amp;"C07"</f>
        <v>21C07</v>
      </c>
      <c r="F7" s="28" t="str">
        <f>$C$1&amp;"C09"</f>
        <v>21C09</v>
      </c>
      <c r="G7" s="28" t="str">
        <f>$C$1&amp;"C11"</f>
        <v>21C11</v>
      </c>
      <c r="H7" s="29" t="str">
        <f>$C$1&amp;"C13"</f>
        <v>21C13</v>
      </c>
      <c r="I7" s="27" t="str">
        <f>$C$1&amp;"C21"</f>
        <v>21C21</v>
      </c>
      <c r="J7" s="28" t="str">
        <f>$C$1&amp;"C23"</f>
        <v>21C23</v>
      </c>
      <c r="K7" s="28" t="str">
        <f>$C$1&amp;"C25"</f>
        <v>21C25</v>
      </c>
      <c r="L7" s="28" t="str">
        <f>$C$1&amp;"C27"</f>
        <v>21C27</v>
      </c>
      <c r="M7" s="28" t="str">
        <f>$C$1&amp;"C29"</f>
        <v>21C29</v>
      </c>
      <c r="N7" s="28" t="str">
        <f>$C$1&amp;"C31"</f>
        <v>21C31</v>
      </c>
      <c r="O7" s="29" t="str">
        <f>$C$1&amp;"C33"</f>
        <v>21C33</v>
      </c>
      <c r="P7" s="30" t="str">
        <f>$C$1&amp;"C41"</f>
        <v>21C41</v>
      </c>
      <c r="Q7" s="28" t="str">
        <f>$C$1&amp;"C43"</f>
        <v>21C43</v>
      </c>
      <c r="R7" s="28" t="str">
        <f>$C$1&amp;"C45"</f>
        <v>21C45</v>
      </c>
      <c r="S7" s="28" t="str">
        <f>$C$1&amp;"C47"</f>
        <v>21C47</v>
      </c>
      <c r="T7" s="28" t="str">
        <f>$C$1&amp;"C49"</f>
        <v>21C49</v>
      </c>
      <c r="U7" s="28" t="str">
        <f>$C$1&amp;"C51"</f>
        <v>21C51</v>
      </c>
      <c r="V7" s="31" t="str">
        <f>$C$1&amp;"C53"</f>
        <v>21C53</v>
      </c>
    </row>
    <row r="8" spans="2:22" hidden="1" x14ac:dyDescent="0.25">
      <c r="B8" s="12" t="str">
        <f t="shared" ref="B8:V8" si="1">IF((B9)="",A8-1,RIGHT(B9))</f>
        <v>1</v>
      </c>
      <c r="C8" s="13" t="str">
        <f t="shared" si="1"/>
        <v>1</v>
      </c>
      <c r="D8" s="13" t="str">
        <f t="shared" si="1"/>
        <v>1</v>
      </c>
      <c r="E8" s="13" t="str">
        <f t="shared" si="1"/>
        <v>1</v>
      </c>
      <c r="F8" s="13" t="str">
        <f t="shared" si="1"/>
        <v>1</v>
      </c>
      <c r="G8" s="13" t="str">
        <f t="shared" si="1"/>
        <v>1</v>
      </c>
      <c r="H8" s="14" t="str">
        <f t="shared" si="1"/>
        <v>1</v>
      </c>
      <c r="I8" s="37" t="str">
        <f t="shared" si="1"/>
        <v>1</v>
      </c>
      <c r="J8" s="13" t="str">
        <f t="shared" si="1"/>
        <v>1</v>
      </c>
      <c r="K8" s="13" t="str">
        <f t="shared" si="1"/>
        <v>1</v>
      </c>
      <c r="L8" s="13" t="str">
        <f t="shared" si="1"/>
        <v>1</v>
      </c>
      <c r="M8" s="13" t="str">
        <f t="shared" si="1"/>
        <v>1</v>
      </c>
      <c r="N8" s="13" t="str">
        <f t="shared" si="1"/>
        <v>1</v>
      </c>
      <c r="O8" s="14" t="str">
        <f t="shared" si="1"/>
        <v>1</v>
      </c>
      <c r="P8" s="37" t="str">
        <f t="shared" si="1"/>
        <v>1</v>
      </c>
      <c r="Q8" s="13" t="str">
        <f t="shared" si="1"/>
        <v>1</v>
      </c>
      <c r="R8" s="13" t="str">
        <f t="shared" si="1"/>
        <v>1</v>
      </c>
      <c r="S8" s="13" t="str">
        <f t="shared" si="1"/>
        <v>1</v>
      </c>
      <c r="T8" s="13" t="str">
        <f t="shared" si="1"/>
        <v>1</v>
      </c>
      <c r="U8" s="13" t="str">
        <f t="shared" si="1"/>
        <v>1</v>
      </c>
      <c r="V8" s="15" t="str">
        <f t="shared" si="1"/>
        <v>1</v>
      </c>
    </row>
    <row r="9" spans="2:22" x14ac:dyDescent="0.25">
      <c r="B9" s="16" t="str">
        <f>IF(ISNA(VLOOKUP(B7,MASTER!$E$1:$P$5000,12,FALSE)),"",VLOOKUP(B7,MASTER!$E$1:$P$5000,12,FALSE)&amp;"_L:"&amp;VLOOKUP(B7,MASTER!$E$1:$P$5000,10,FALSE))</f>
        <v>A478_L:1</v>
      </c>
      <c r="C9" s="17" t="str">
        <f>IF(ISNA(VLOOKUP(C7,MASTER!$E$1:$P$5000,12,FALSE)),"",VLOOKUP(C7,MASTER!$E$1:$P$5000,12,FALSE)&amp;"_L:"&amp;VLOOKUP(C7,MASTER!$E$1:$P$5000,10,FALSE))</f>
        <v>A479_L:1</v>
      </c>
      <c r="D9" s="17" t="str">
        <f>IF(ISNA(VLOOKUP(D7,MASTER!$E$1:$P$5000,12,FALSE)),"",VLOOKUP(D7,MASTER!$E$1:$P$5000,12,FALSE)&amp;"_L:"&amp;VLOOKUP(D7,MASTER!$E$1:$P$5000,10,FALSE))</f>
        <v>A480_L:1</v>
      </c>
      <c r="E9" s="17" t="str">
        <f>IF(ISNA(VLOOKUP(E7,MASTER!$E$1:$P$5000,12,FALSE)),"",VLOOKUP(E7,MASTER!$E$1:$P$5000,12,FALSE)&amp;"_L:"&amp;VLOOKUP(E7,MASTER!$E$1:$P$5000,10,FALSE))</f>
        <v>A481_L:1</v>
      </c>
      <c r="F9" s="17" t="str">
        <f>IF(ISNA(VLOOKUP(F7,MASTER!$E$1:$P$5000,12,FALSE)),"",VLOOKUP(F7,MASTER!$E$1:$P$5000,12,FALSE)&amp;"_L:"&amp;VLOOKUP(F7,MASTER!$E$1:$P$5000,10,FALSE))</f>
        <v>A482_L:1</v>
      </c>
      <c r="G9" s="17" t="str">
        <f>IF(ISNA(VLOOKUP(G7,MASTER!$E$1:$P$5000,12,FALSE)),"",VLOOKUP(G7,MASTER!$E$1:$P$5000,12,FALSE)&amp;"_L:"&amp;VLOOKUP(G7,MASTER!$E$1:$P$5000,10,FALSE))</f>
        <v>A483_L:1</v>
      </c>
      <c r="H9" s="18" t="str">
        <f>IF(ISNA(VLOOKUP(H7,MASTER!$E$1:$P$5000,12,FALSE)),"",VLOOKUP(H7,MASTER!$E$1:$P$5000,12,FALSE)&amp;"_L:"&amp;VLOOKUP(H7,MASTER!$E$1:$P$5000,10,FALSE))</f>
        <v>A484_L:1</v>
      </c>
      <c r="I9" s="19" t="str">
        <f>IF(ISNA(VLOOKUP(I7,MASTER!$E$1:$P$5000,12,FALSE)),"",VLOOKUP(I7,MASTER!$E$1:$P$5000,12,FALSE)&amp;"_L:"&amp;VLOOKUP(I7,MASTER!$E$1:$P$5000,10,FALSE))</f>
        <v>A494_L:1</v>
      </c>
      <c r="J9" s="17" t="str">
        <f>IF(ISNA(VLOOKUP(J7,MASTER!$E$1:$P$5000,12,FALSE)),"",VLOOKUP(J7,MASTER!$E$1:$P$5000,12,FALSE)&amp;"_L:"&amp;VLOOKUP(J7,MASTER!$E$1:$P$5000,10,FALSE))</f>
        <v>A495_L:1</v>
      </c>
      <c r="K9" s="17" t="str">
        <f>IF(ISNA(VLOOKUP(K7,MASTER!$E$1:$P$5000,12,FALSE)),"",VLOOKUP(K7,MASTER!$E$1:$P$5000,12,FALSE)&amp;"_L:"&amp;VLOOKUP(K7,MASTER!$E$1:$P$5000,10,FALSE))</f>
        <v>A496_L:1</v>
      </c>
      <c r="L9" s="17" t="str">
        <f>IF(ISNA(VLOOKUP(L7,MASTER!$E$1:$P$5000,12,FALSE)),"",VLOOKUP(L7,MASTER!$E$1:$P$5000,12,FALSE)&amp;"_L:"&amp;VLOOKUP(L7,MASTER!$E$1:$P$5000,10,FALSE))</f>
        <v>A497_L:1</v>
      </c>
      <c r="M9" s="17" t="str">
        <f>IF(ISNA(VLOOKUP(M7,MASTER!$E$1:$P$5000,12,FALSE)),"",VLOOKUP(M7,MASTER!$E$1:$P$5000,12,FALSE)&amp;"_L:"&amp;VLOOKUP(M7,MASTER!$E$1:$P$5000,10,FALSE))</f>
        <v>A498_L:1</v>
      </c>
      <c r="N9" s="17" t="str">
        <f>IF(ISNA(VLOOKUP(N7,MASTER!$E$1:$P$5000,12,FALSE)),"",VLOOKUP(N7,MASTER!$E$1:$P$5000,12,FALSE)&amp;"_L:"&amp;VLOOKUP(N7,MASTER!$E$1:$P$5000,10,FALSE))</f>
        <v>A509_L:1</v>
      </c>
      <c r="O9" s="20" t="str">
        <f>IF(ISNA(VLOOKUP(O7,MASTER!$E$1:$P$5000,12,FALSE)),"",VLOOKUP(O7,MASTER!$E$1:$P$5000,12,FALSE)&amp;"_L:"&amp;VLOOKUP(O7,MASTER!$E$1:$P$5000,10,FALSE))</f>
        <v>A510_L:1</v>
      </c>
      <c r="P9" s="19" t="str">
        <f>IF(ISNA(VLOOKUP(P7,MASTER!$E$1:$P$5000,12,FALSE)),"",VLOOKUP(P7,MASTER!$E$1:$P$5000,12,FALSE)&amp;"_L:"&amp;VLOOKUP(P7,MASTER!$E$1:$P$5000,10,FALSE))</f>
        <v>A524_L:1</v>
      </c>
      <c r="Q9" s="17" t="str">
        <f>IF(ISNA(VLOOKUP(Q7,MASTER!$E$1:$P$5000,12,FALSE)),"",VLOOKUP(Q7,MASTER!$E$1:$P$5000,12,FALSE)&amp;"_L:"&amp;VLOOKUP(Q7,MASTER!$E$1:$P$5000,10,FALSE))</f>
        <v>A525_L:1</v>
      </c>
      <c r="R9" s="17" t="str">
        <f>IF(ISNA(VLOOKUP(R7,MASTER!$E$1:$P$5000,12,FALSE)),"",VLOOKUP(R7,MASTER!$E$1:$P$5000,12,FALSE)&amp;"_L:"&amp;VLOOKUP(R7,MASTER!$E$1:$P$5000,10,FALSE))</f>
        <v>A526_L:1</v>
      </c>
      <c r="S9" s="17" t="str">
        <f>IF(ISNA(VLOOKUP(S7,MASTER!$E$1:$P$5000,12,FALSE)),"",VLOOKUP(S7,MASTER!$E$1:$P$5000,12,FALSE)&amp;"_L:"&amp;VLOOKUP(S7,MASTER!$E$1:$P$5000,10,FALSE))</f>
        <v>A527_L:1</v>
      </c>
      <c r="T9" s="17" t="str">
        <f>IF(ISNA(VLOOKUP(T7,MASTER!$E$1:$P$5000,12,FALSE)),"",VLOOKUP(T7,MASTER!$E$1:$P$5000,12,FALSE)&amp;"_L:"&amp;VLOOKUP(T7,MASTER!$E$1:$P$5000,10,FALSE))</f>
        <v>A528_L:1</v>
      </c>
      <c r="U9" s="17" t="str">
        <f>IF(ISNA(VLOOKUP(U7,MASTER!$E$1:$P$5000,12,FALSE)),"",VLOOKUP(U7,MASTER!$E$1:$P$5000,12,FALSE)&amp;"_L:"&amp;VLOOKUP(U7,MASTER!$E$1:$P$5000,10,FALSE))</f>
        <v>A542_L:1</v>
      </c>
      <c r="V9" s="20" t="str">
        <f>IF(ISNA(VLOOKUP(V7,MASTER!$E$1:$P$5000,12,FALSE)),"",VLOOKUP(V7,MASTER!$E$1:$P$5000,12,FALSE)&amp;"_L:"&amp;VLOOKUP(V7,MASTER!$E$1:$P$5000,10,FALSE))</f>
        <v>A543_L:1</v>
      </c>
    </row>
    <row r="10" spans="2:22" ht="15.75" thickBot="1" x14ac:dyDescent="0.3">
      <c r="B10" s="32">
        <f>IF(ISERROR(VLOOKUP((LEFT(B9,(FIND("_",B9,1))-1)),REPROFILE!$A$5:$W$4947,23,FALSE)),"",VLOOKUP((LEFT(B9,(FIND("_",B9,1))-1)),REPROFILE!$A$5:$W$4947,23,FALSE))</f>
        <v>36.182531613740018</v>
      </c>
      <c r="C10" s="33">
        <f>IF(ISERROR(VLOOKUP((LEFT(C9,(FIND("_",C9,1))-1)),REPROFILE!$A$5:$W$4947,23,FALSE)),"",VLOOKUP((LEFT(C9,(FIND("_",C9,1))-1)),REPROFILE!$A$5:$W$4947,23,FALSE))</f>
        <v>2</v>
      </c>
      <c r="D10" s="33">
        <f>IF(ISERROR(VLOOKUP((LEFT(D9,(FIND("_",D9,1))-1)),REPROFILE!$A$5:$W$4947,23,FALSE)),"",VLOOKUP((LEFT(D9,(FIND("_",D9,1))-1)),REPROFILE!$A$5:$W$4947,23,FALSE))</f>
        <v>12.56</v>
      </c>
      <c r="E10" s="33">
        <f>IF(ISERROR(VLOOKUP((LEFT(E9,(FIND("_",E9,1))-1)),REPROFILE!$A$5:$W$4947,23,FALSE)),"",VLOOKUP((LEFT(E9,(FIND("_",E9,1))-1)),REPROFILE!$A$5:$W$4947,23,FALSE))</f>
        <v>4.5384615384615303</v>
      </c>
      <c r="F10" s="33">
        <f>IF(ISERROR(VLOOKUP((LEFT(F9,(FIND("_",F9,1))-1)),REPROFILE!$A$5:$W$4947,23,FALSE)),"",VLOOKUP((LEFT(F9,(FIND("_",F9,1))-1)),REPROFILE!$A$5:$W$4947,23,FALSE))</f>
        <v>3.1818181818181799</v>
      </c>
      <c r="G10" s="33">
        <f>IF(ISERROR(VLOOKUP((LEFT(G9,(FIND("_",G9,1))-1)),REPROFILE!$A$5:$W$4947,23,FALSE)),"",VLOOKUP((LEFT(G9,(FIND("_",G9,1))-1)),REPROFILE!$A$5:$W$4947,23,FALSE))</f>
        <v>15.307692307692299</v>
      </c>
      <c r="H10" s="34">
        <f>IF(ISERROR(VLOOKUP((LEFT(H9,(FIND("_",H9,1))-1)),REPROFILE!$A$5:$W$4947,23,FALSE)),"",VLOOKUP((LEFT(H9,(FIND("_",H9,1))-1)),REPROFILE!$A$5:$W$4947,23,FALSE))</f>
        <v>26.961538461538428</v>
      </c>
      <c r="I10" s="35">
        <f>IF(ISERROR(VLOOKUP((LEFT(I9,(FIND("_",I9,1))-1)),REPROFILE!$A$5:$W$4947,23,FALSE)),"",VLOOKUP((LEFT(I9,(FIND("_",I9,1))-1)),REPROFILE!$A$5:$W$4947,23,FALSE))</f>
        <v>0</v>
      </c>
      <c r="J10" s="33">
        <f>IF(ISERROR(VLOOKUP((LEFT(J9,(FIND("_",J9,1))-1)),REPROFILE!$A$5:$W$4947,23,FALSE)),"",VLOOKUP((LEFT(J9,(FIND("_",J9,1))-1)),REPROFILE!$A$5:$W$4947,23,FALSE))</f>
        <v>8.6576086956521703</v>
      </c>
      <c r="K10" s="33">
        <f>IF(ISERROR(VLOOKUP((LEFT(K9,(FIND("_",K9,1))-1)),REPROFILE!$A$5:$W$4947,23,FALSE)),"",VLOOKUP((LEFT(K9,(FIND("_",K9,1))-1)),REPROFILE!$A$5:$W$4947,23,FALSE))</f>
        <v>50.72</v>
      </c>
      <c r="L10" s="33">
        <f>IF(ISERROR(VLOOKUP((LEFT(L9,(FIND("_",L9,1))-1)),REPROFILE!$A$5:$W$4947,23,FALSE)),"",VLOOKUP((LEFT(L9,(FIND("_",L9,1))-1)),REPROFILE!$A$5:$W$4947,23,FALSE))</f>
        <v>71.961538461538396</v>
      </c>
      <c r="M10" s="33" t="str">
        <f>IF(ISERROR(VLOOKUP((LEFT(M9,(FIND("_",M9,1))-1)),REPROFILE!$A$5:$W$4947,23,FALSE)),"",VLOOKUP((LEFT(M9,(FIND("_",M9,1))-1)),REPROFILE!$A$5:$W$4947,23,FALSE))</f>
        <v/>
      </c>
      <c r="N10" s="33">
        <f>IF(ISERROR(VLOOKUP((LEFT(N9,(FIND("_",N9,1))-1)),REPROFILE!$A$5:$W$4947,23,FALSE)),"",VLOOKUP((LEFT(N9,(FIND("_",N9,1))-1)),REPROFILE!$A$5:$W$4947,23,FALSE))</f>
        <v>51.230769230769198</v>
      </c>
      <c r="O10" s="36">
        <f>IF(ISERROR(VLOOKUP((LEFT(O9,(FIND("_",O9,1))-1)),REPROFILE!$A$5:$W$4947,23,FALSE)),"",VLOOKUP((LEFT(O9,(FIND("_",O9,1))-1)),REPROFILE!$A$5:$W$4947,23,FALSE))</f>
        <v>141.53846153846141</v>
      </c>
      <c r="P10" s="35">
        <f>IF(ISERROR(VLOOKUP((LEFT(P9,(FIND("_",P9,1))-1)),REPROFILE!$A$5:$W$4947,23,FALSE)),"",VLOOKUP((LEFT(P9,(FIND("_",P9,1))-1)),REPROFILE!$A$5:$W$4947,23,FALSE))</f>
        <v>39.705882352941103</v>
      </c>
      <c r="Q10" s="33">
        <f>IF(ISERROR(VLOOKUP((LEFT(Q9,(FIND("_",Q9,1))-1)),REPROFILE!$A$5:$W$4947,23,FALSE)),"",VLOOKUP((LEFT(Q9,(FIND("_",Q9,1))-1)),REPROFILE!$A$5:$W$4947,23,FALSE))</f>
        <v>0</v>
      </c>
      <c r="R10" s="33">
        <f>IF(ISERROR(VLOOKUP((LEFT(R9,(FIND("_",R9,1))-1)),REPROFILE!$A$5:$W$4947,23,FALSE)),"",VLOOKUP((LEFT(R9,(FIND("_",R9,1))-1)),REPROFILE!$A$5:$W$4947,23,FALSE))</f>
        <v>0</v>
      </c>
      <c r="S10" s="33">
        <f>IF(ISERROR(VLOOKUP((LEFT(S9,(FIND("_",S9,1))-1)),REPROFILE!$A$5:$W$4947,23,FALSE)),"",VLOOKUP((LEFT(S9,(FIND("_",S9,1))-1)),REPROFILE!$A$5:$W$4947,23,FALSE))</f>
        <v>5.5217391304347796</v>
      </c>
      <c r="T10" s="33">
        <f>IF(ISERROR(VLOOKUP((LEFT(T9,(FIND("_",T9,1))-1)),REPROFILE!$A$5:$W$4947,23,FALSE)),"",VLOOKUP((LEFT(T9,(FIND("_",T9,1))-1)),REPROFILE!$A$5:$W$4947,23,FALSE))</f>
        <v>11.91987179487179</v>
      </c>
      <c r="U10" s="33">
        <f>IF(ISERROR(VLOOKUP((LEFT(U9,(FIND("_",U9,1))-1)),REPROFILE!$A$5:$W$4947,23,FALSE)),"",VLOOKUP((LEFT(U9,(FIND("_",U9,1))-1)),REPROFILE!$A$5:$W$4947,23,FALSE))</f>
        <v>14.623576097105492</v>
      </c>
      <c r="V10" s="36">
        <f>IF(ISERROR(VLOOKUP((LEFT(V9,(FIND("_",V9,1))-1)),REPROFILE!$A$5:$W$4947,23,FALSE)),"",VLOOKUP((LEFT(V9,(FIND("_",V9,1))-1)),REPROFILE!$A$5:$W$4947,23,FALSE))</f>
        <v>14.503205128205121</v>
      </c>
    </row>
    <row r="11" spans="2:22" x14ac:dyDescent="0.25"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79"/>
      <c r="U11" s="179"/>
      <c r="V11" s="179"/>
    </row>
    <row r="12" spans="2:22" x14ac:dyDescent="0.25">
      <c r="B12" s="179"/>
      <c r="C12" s="179"/>
      <c r="D12" s="179"/>
      <c r="E12" s="179"/>
      <c r="F12" s="179"/>
      <c r="G12" s="179"/>
      <c r="H12" s="179"/>
      <c r="I12" s="179"/>
      <c r="J12" s="179"/>
      <c r="K12" s="179"/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</row>
    <row r="13" spans="2:22" ht="15.75" thickBot="1" x14ac:dyDescent="0.3">
      <c r="B13" s="204"/>
      <c r="C13" s="204"/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O13" s="204"/>
      <c r="P13" s="179"/>
      <c r="Q13" s="179"/>
      <c r="R13" s="179"/>
      <c r="S13" s="179"/>
      <c r="T13" s="179"/>
      <c r="U13" s="179"/>
      <c r="V13" s="179"/>
    </row>
    <row r="14" spans="2:22" x14ac:dyDescent="0.25">
      <c r="B14" s="6" t="str">
        <f>$C$1+1&amp;"D01"</f>
        <v>22D01</v>
      </c>
      <c r="C14" s="7" t="str">
        <f>$C$1+1&amp;"D03"</f>
        <v>22D03</v>
      </c>
      <c r="D14" s="7" t="str">
        <f>$C$1+1&amp;"D05"</f>
        <v>22D05</v>
      </c>
      <c r="E14" s="7" t="str">
        <f>$C$1+1&amp;"D07"</f>
        <v>22D07</v>
      </c>
      <c r="F14" s="7" t="str">
        <f>$C$1+1&amp;"D09"</f>
        <v>22D09</v>
      </c>
      <c r="G14" s="7" t="str">
        <f>$C$1+1&amp;"D11"</f>
        <v>22D11</v>
      </c>
      <c r="H14" s="8" t="str">
        <f>$C$1+1&amp;"D13"</f>
        <v>22D13</v>
      </c>
      <c r="I14" s="9" t="str">
        <f>$C$1+1&amp;"D21"</f>
        <v>22D21</v>
      </c>
      <c r="J14" s="7" t="str">
        <f>$C$1+1&amp;"D23"</f>
        <v>22D23</v>
      </c>
      <c r="K14" s="7" t="str">
        <f>$C$1+1&amp;"D25"</f>
        <v>22D25</v>
      </c>
      <c r="L14" s="7" t="str">
        <f>$C$1+1&amp;"D27"</f>
        <v>22D27</v>
      </c>
      <c r="M14" s="7" t="str">
        <f>$C$1+1&amp;"D29"</f>
        <v>22D29</v>
      </c>
      <c r="N14" s="7" t="str">
        <f>$C$1+1&amp;"D31"</f>
        <v>22D31</v>
      </c>
      <c r="O14" s="10" t="str">
        <f>$C$1+1&amp;"D33"</f>
        <v>22D33</v>
      </c>
      <c r="P14" s="212"/>
      <c r="Q14" s="179"/>
      <c r="R14" s="179"/>
      <c r="S14" s="179"/>
      <c r="T14" s="179"/>
      <c r="U14" s="179"/>
      <c r="V14" s="179"/>
    </row>
    <row r="15" spans="2:22" hidden="1" x14ac:dyDescent="0.25">
      <c r="B15" s="12" t="str">
        <f t="shared" ref="B15:O15" si="2">IF((B16)="",A15-1,RIGHT(B16))</f>
        <v>1</v>
      </c>
      <c r="C15" s="13" t="str">
        <f t="shared" si="2"/>
        <v>1</v>
      </c>
      <c r="D15" s="13" t="str">
        <f t="shared" si="2"/>
        <v>1</v>
      </c>
      <c r="E15" s="13" t="str">
        <f t="shared" si="2"/>
        <v>1</v>
      </c>
      <c r="F15" s="13" t="str">
        <f t="shared" si="2"/>
        <v>1</v>
      </c>
      <c r="G15" s="13" t="str">
        <f t="shared" si="2"/>
        <v>1</v>
      </c>
      <c r="H15" s="14" t="str">
        <f t="shared" si="2"/>
        <v>1</v>
      </c>
      <c r="I15" s="37" t="str">
        <f t="shared" si="2"/>
        <v>1</v>
      </c>
      <c r="J15" s="13" t="str">
        <f t="shared" si="2"/>
        <v>1</v>
      </c>
      <c r="K15" s="13" t="str">
        <f t="shared" si="2"/>
        <v>1</v>
      </c>
      <c r="L15" s="13" t="str">
        <f t="shared" si="2"/>
        <v>1</v>
      </c>
      <c r="M15" s="13" t="str">
        <f t="shared" si="2"/>
        <v>1</v>
      </c>
      <c r="N15" s="13" t="str">
        <f t="shared" si="2"/>
        <v>1</v>
      </c>
      <c r="O15" s="15" t="str">
        <f t="shared" si="2"/>
        <v>1</v>
      </c>
      <c r="P15" s="212"/>
      <c r="Q15" s="179"/>
      <c r="R15" s="179"/>
      <c r="S15" s="179"/>
      <c r="T15" s="179"/>
      <c r="U15" s="179"/>
      <c r="V15" s="179"/>
    </row>
    <row r="16" spans="2:22" x14ac:dyDescent="0.25">
      <c r="B16" s="16" t="str">
        <f>IF(ISNA(VLOOKUP(B14,MASTER!$E$1:$P$5000,12,FALSE)),"",VLOOKUP(B14,MASTER!$E$1:$P$5000,12,FALSE)&amp;"_L:"&amp;VLOOKUP(B14,MASTER!$E$1:$P$5000,10,FALSE))</f>
        <v>A612_L:1</v>
      </c>
      <c r="C16" s="17" t="str">
        <f>IF(ISNA(VLOOKUP(C14,MASTER!$E$1:$P$5000,12,FALSE)),"",VLOOKUP(C14,MASTER!$E$1:$P$5000,12,FALSE)&amp;"_L:"&amp;VLOOKUP(C14,MASTER!$E$1:$P$5000,10,FALSE))</f>
        <v>A613_L:1</v>
      </c>
      <c r="D16" s="17" t="str">
        <f>IF(ISNA(VLOOKUP(D14,MASTER!$E$1:$P$5000,12,FALSE)),"",VLOOKUP(D14,MASTER!$E$1:$P$5000,12,FALSE)&amp;"_L:"&amp;VLOOKUP(D14,MASTER!$E$1:$P$5000,10,FALSE))</f>
        <v>A614_L:1</v>
      </c>
      <c r="E16" s="17" t="str">
        <f>IF(ISNA(VLOOKUP(E14,MASTER!$E$1:$P$5000,12,FALSE)),"",VLOOKUP(E14,MASTER!$E$1:$P$5000,12,FALSE)&amp;"_L:"&amp;VLOOKUP(E14,MASTER!$E$1:$P$5000,10,FALSE))</f>
        <v>A615_L:1</v>
      </c>
      <c r="F16" s="17" t="str">
        <f>IF(ISNA(VLOOKUP(F14,MASTER!$E$1:$P$5000,12,FALSE)),"",VLOOKUP(F14,MASTER!$E$1:$P$5000,12,FALSE)&amp;"_L:"&amp;VLOOKUP(F14,MASTER!$E$1:$P$5000,10,FALSE))</f>
        <v>A616_L:1</v>
      </c>
      <c r="G16" s="17" t="str">
        <f>IF(ISNA(VLOOKUP(G14,MASTER!$E$1:$P$5000,12,FALSE)),"",VLOOKUP(G14,MASTER!$E$1:$P$5000,12,FALSE)&amp;"_L:"&amp;VLOOKUP(G14,MASTER!$E$1:$P$5000,10,FALSE))</f>
        <v>A617_L:1</v>
      </c>
      <c r="H16" s="18" t="str">
        <f>IF(ISNA(VLOOKUP(H14,MASTER!$E$1:$P$5000,12,FALSE)),"",VLOOKUP(H14,MASTER!$E$1:$P$5000,12,FALSE)&amp;"_L:"&amp;VLOOKUP(H14,MASTER!$E$1:$P$5000,10,FALSE))</f>
        <v>A618_L:1</v>
      </c>
      <c r="I16" s="19" t="str">
        <f>IF(ISNA(VLOOKUP(I14,MASTER!$E$1:$P$5000,12,FALSE)),"",VLOOKUP(I14,MASTER!$E$1:$P$5000,12,FALSE)&amp;"_L:"&amp;VLOOKUP(I14,MASTER!$E$1:$P$5000,10,FALSE))</f>
        <v>A619_L:1</v>
      </c>
      <c r="J16" s="17" t="str">
        <f>IF(ISNA(VLOOKUP(J14,MASTER!$E$1:$P$5000,12,FALSE)),"",VLOOKUP(J14,MASTER!$E$1:$P$5000,12,FALSE)&amp;"_L:"&amp;VLOOKUP(J14,MASTER!$E$1:$P$5000,10,FALSE))</f>
        <v>A620_L:1</v>
      </c>
      <c r="K16" s="17" t="str">
        <f>IF(ISNA(VLOOKUP(K14,MASTER!$E$1:$P$5000,12,FALSE)),"",VLOOKUP(K14,MASTER!$E$1:$P$5000,12,FALSE)&amp;"_L:"&amp;VLOOKUP(K14,MASTER!$E$1:$P$5000,10,FALSE))</f>
        <v>A621_L:1</v>
      </c>
      <c r="L16" s="17" t="str">
        <f>IF(ISNA(VLOOKUP(L14,MASTER!$E$1:$P$5000,12,FALSE)),"",VLOOKUP(L14,MASTER!$E$1:$P$5000,12,FALSE)&amp;"_L:"&amp;VLOOKUP(L14,MASTER!$E$1:$P$5000,10,FALSE))</f>
        <v>A622_L:1</v>
      </c>
      <c r="M16" s="17" t="str">
        <f>IF(ISNA(VLOOKUP(M14,MASTER!$E$1:$P$5000,12,FALSE)),"",VLOOKUP(M14,MASTER!$E$1:$P$5000,12,FALSE)&amp;"_L:"&amp;VLOOKUP(M14,MASTER!$E$1:$P$5000,10,FALSE))</f>
        <v>A623_L:1</v>
      </c>
      <c r="N16" s="17" t="str">
        <f>IF(ISNA(VLOOKUP(N14,MASTER!$E$1:$P$5000,12,FALSE)),"",VLOOKUP(N14,MASTER!$E$1:$P$5000,12,FALSE)&amp;"_L:"&amp;VLOOKUP(N14,MASTER!$E$1:$P$5000,10,FALSE))</f>
        <v>A624_L:1</v>
      </c>
      <c r="O16" s="20" t="str">
        <f>IF(ISNA(VLOOKUP(O14,MASTER!$E$1:$P$5000,12,FALSE)),"",VLOOKUP(O14,MASTER!$E$1:$P$5000,12,FALSE)&amp;"_L:"&amp;VLOOKUP(O14,MASTER!$E$1:$P$5000,10,FALSE))</f>
        <v>A625_L:1</v>
      </c>
      <c r="P16" s="212"/>
      <c r="Q16" s="179"/>
      <c r="R16" s="179"/>
      <c r="S16" s="179"/>
      <c r="T16" s="179"/>
      <c r="U16" s="179"/>
      <c r="V16" s="179"/>
    </row>
    <row r="17" spans="2:22" ht="15.75" thickBot="1" x14ac:dyDescent="0.3">
      <c r="B17" s="21">
        <f>IF(ISERROR(VLOOKUP((LEFT(B16,(FIND("_",B16,1))-1)),REPROFILE!$A$5:$W$4947,23,FALSE)),"",VLOOKUP((LEFT(B16,(FIND("_",B16,1))-1)),REPROFILE!$A$5:$W$4947,23,FALSE))</f>
        <v>0</v>
      </c>
      <c r="C17" s="22">
        <f>IF(ISERROR(VLOOKUP((LEFT(C16,(FIND("_",C16,1))-1)),REPROFILE!$A$5:$W$4947,23,FALSE)),"",VLOOKUP((LEFT(C16,(FIND("_",C16,1))-1)),REPROFILE!$A$5:$W$4947,23,FALSE))</f>
        <v>3.43223443223442</v>
      </c>
      <c r="D17" s="22">
        <f>IF(ISERROR(VLOOKUP((LEFT(D16,(FIND("_",D16,1))-1)),REPROFILE!$A$5:$W$4947,23,FALSE)),"",VLOOKUP((LEFT(D16,(FIND("_",D16,1))-1)),REPROFILE!$A$5:$W$4947,23,FALSE))</f>
        <v>59.076923076922903</v>
      </c>
      <c r="E17" s="22">
        <f>IF(ISERROR(VLOOKUP((LEFT(E16,(FIND("_",E16,1))-1)),REPROFILE!$A$5:$W$4947,23,FALSE)),"",VLOOKUP((LEFT(E16,(FIND("_",E16,1))-1)),REPROFILE!$A$5:$W$4947,23,FALSE))</f>
        <v>4.5999999999999996</v>
      </c>
      <c r="F17" s="22" t="str">
        <f>IF(ISERROR(VLOOKUP((LEFT(F16,(FIND("_",F16,1))-1)),REPROFILE!$A$5:$W$4947,23,FALSE)),"",VLOOKUP((LEFT(F16,(FIND("_",F16,1))-1)),REPROFILE!$A$5:$W$4947,23,FALSE))</f>
        <v/>
      </c>
      <c r="G17" s="22">
        <f>IF(ISERROR(VLOOKUP((LEFT(G16,(FIND("_",G16,1))-1)),REPROFILE!$A$5:$W$4947,23,FALSE)),"",VLOOKUP((LEFT(G16,(FIND("_",G16,1))-1)),REPROFILE!$A$5:$W$4947,23,FALSE))</f>
        <v>89.961538461538311</v>
      </c>
      <c r="H17" s="23">
        <f>IF(ISERROR(VLOOKUP((LEFT(H16,(FIND("_",H16,1))-1)),REPROFILE!$A$5:$W$4947,23,FALSE)),"",VLOOKUP((LEFT(H16,(FIND("_",H16,1))-1)),REPROFILE!$A$5:$W$4947,23,FALSE))</f>
        <v>0</v>
      </c>
      <c r="I17" s="24">
        <f>IF(ISERROR(VLOOKUP((LEFT(I16,(FIND("_",I16,1))-1)),REPROFILE!$A$5:$W$4947,23,FALSE)),"",VLOOKUP((LEFT(I16,(FIND("_",I16,1))-1)),REPROFILE!$A$5:$W$4947,23,FALSE))</f>
        <v>9.5678571428571413</v>
      </c>
      <c r="J17" s="22">
        <f>IF(ISERROR(VLOOKUP((LEFT(J16,(FIND("_",J16,1))-1)),REPROFILE!$A$5:$W$4947,23,FALSE)),"",VLOOKUP((LEFT(J16,(FIND("_",J16,1))-1)),REPROFILE!$A$5:$W$4947,23,FALSE))</f>
        <v>32.807692307692264</v>
      </c>
      <c r="K17" s="22">
        <f>IF(ISERROR(VLOOKUP((LEFT(K16,(FIND("_",K16,1))-1)),REPROFILE!$A$5:$W$4947,23,FALSE)),"",VLOOKUP((LEFT(K16,(FIND("_",K16,1))-1)),REPROFILE!$A$5:$W$4947,23,FALSE))</f>
        <v>48.461538461538396</v>
      </c>
      <c r="L17" s="22">
        <f>IF(ISERROR(VLOOKUP((LEFT(L16,(FIND("_",L16,1))-1)),REPROFILE!$A$5:$W$4947,23,FALSE)),"",VLOOKUP((LEFT(L16,(FIND("_",L16,1))-1)),REPROFILE!$A$5:$W$4947,23,FALSE))</f>
        <v>14.1538461538461</v>
      </c>
      <c r="M17" s="22">
        <f>IF(ISERROR(VLOOKUP((LEFT(M16,(FIND("_",M16,1))-1)),REPROFILE!$A$5:$W$4947,23,FALSE)),"",VLOOKUP((LEFT(M16,(FIND("_",M16,1))-1)),REPROFILE!$A$5:$W$4947,23,FALSE))</f>
        <v>0</v>
      </c>
      <c r="N17" s="22">
        <f>IF(ISERROR(VLOOKUP((LEFT(N16,(FIND("_",N16,1))-1)),REPROFILE!$A$5:$W$4947,23,FALSE)),"",VLOOKUP((LEFT(N16,(FIND("_",N16,1))-1)),REPROFILE!$A$5:$W$4947,23,FALSE))</f>
        <v>15.04</v>
      </c>
      <c r="O17" s="25">
        <f>IF(ISERROR(VLOOKUP((LEFT(O16,(FIND("_",O16,1))-1)),REPROFILE!$A$5:$W$4947,23,FALSE)),"",VLOOKUP((LEFT(O16,(FIND("_",O16,1))-1)),REPROFILE!$A$5:$W$4947,23,FALSE))</f>
        <v>7.52</v>
      </c>
      <c r="P17" s="212"/>
      <c r="Q17" s="179"/>
      <c r="R17" s="179"/>
      <c r="S17" s="179"/>
      <c r="T17" s="179"/>
      <c r="U17" s="179"/>
      <c r="V17" s="179"/>
    </row>
    <row r="18" spans="2:22" ht="15.75" thickTop="1" x14ac:dyDescent="0.25">
      <c r="B18" s="6" t="str">
        <f>$C$1+1&amp;"C01"</f>
        <v>22C01</v>
      </c>
      <c r="C18" s="7" t="str">
        <f>$C$1+1&amp;"C03"</f>
        <v>22C03</v>
      </c>
      <c r="D18" s="7" t="str">
        <f>$C$1+1&amp;"C05"</f>
        <v>22C05</v>
      </c>
      <c r="E18" s="7" t="str">
        <f>$C$1+1&amp;"C07"</f>
        <v>22C07</v>
      </c>
      <c r="F18" s="7" t="str">
        <f>$C$1+1&amp;"C09"</f>
        <v>22C09</v>
      </c>
      <c r="G18" s="7" t="str">
        <f>$C$1+1&amp;"C11"</f>
        <v>22C11</v>
      </c>
      <c r="H18" s="8" t="str">
        <f>$C$1+1&amp;"C13"</f>
        <v>22C13</v>
      </c>
      <c r="I18" s="9" t="str">
        <f>$C$1+1&amp;"C21"</f>
        <v>22C21</v>
      </c>
      <c r="J18" s="7" t="str">
        <f>$C$1+1&amp;"C23"</f>
        <v>22C23</v>
      </c>
      <c r="K18" s="7" t="str">
        <f>$C$1+1&amp;"C25"</f>
        <v>22C25</v>
      </c>
      <c r="L18" s="7" t="str">
        <f>$C$1+1&amp;"C27"</f>
        <v>22C27</v>
      </c>
      <c r="M18" s="7" t="str">
        <f>$C$1+1&amp;"C29"</f>
        <v>22C29</v>
      </c>
      <c r="N18" s="7" t="str">
        <f>$C$1+1&amp;"C31"</f>
        <v>22C31</v>
      </c>
      <c r="O18" s="10" t="str">
        <f>$C$1+1&amp;"C33"</f>
        <v>22C33</v>
      </c>
      <c r="P18" s="212"/>
      <c r="Q18" s="179"/>
      <c r="R18" s="179"/>
      <c r="S18" s="179"/>
      <c r="T18" s="179"/>
      <c r="U18" s="179"/>
      <c r="V18" s="179"/>
    </row>
    <row r="19" spans="2:22" hidden="1" x14ac:dyDescent="0.25">
      <c r="B19" s="12" t="str">
        <f t="shared" ref="B19:O19" si="3">IF((B20)="",A19-1,RIGHT(B20))</f>
        <v>1</v>
      </c>
      <c r="C19" s="13" t="str">
        <f t="shared" si="3"/>
        <v>1</v>
      </c>
      <c r="D19" s="13" t="str">
        <f t="shared" si="3"/>
        <v>1</v>
      </c>
      <c r="E19" s="13" t="str">
        <f t="shared" si="3"/>
        <v>1</v>
      </c>
      <c r="F19" s="13" t="str">
        <f t="shared" si="3"/>
        <v>1</v>
      </c>
      <c r="G19" s="13" t="str">
        <f t="shared" si="3"/>
        <v>1</v>
      </c>
      <c r="H19" s="14" t="str">
        <f t="shared" si="3"/>
        <v>1</v>
      </c>
      <c r="I19" s="37" t="str">
        <f t="shared" si="3"/>
        <v>1</v>
      </c>
      <c r="J19" s="13" t="str">
        <f t="shared" si="3"/>
        <v>1</v>
      </c>
      <c r="K19" s="13" t="str">
        <f t="shared" si="3"/>
        <v>1</v>
      </c>
      <c r="L19" s="13" t="str">
        <f t="shared" si="3"/>
        <v>1</v>
      </c>
      <c r="M19" s="13" t="str">
        <f t="shared" si="3"/>
        <v>1</v>
      </c>
      <c r="N19" s="13" t="str">
        <f t="shared" si="3"/>
        <v>1</v>
      </c>
      <c r="O19" s="15" t="str">
        <f t="shared" si="3"/>
        <v>1</v>
      </c>
      <c r="P19" s="212"/>
      <c r="Q19" s="179"/>
      <c r="R19" s="179"/>
      <c r="S19" s="179"/>
      <c r="T19" s="179"/>
      <c r="U19" s="179"/>
      <c r="V19" s="179"/>
    </row>
    <row r="20" spans="2:22" x14ac:dyDescent="0.25">
      <c r="B20" s="16" t="str">
        <f>IF(ISNA(VLOOKUP(B18,MASTER!$E$1:$P$5000,12,FALSE)),"",VLOOKUP(B18,MASTER!$E$1:$P$5000,12,FALSE)&amp;"_L:"&amp;VLOOKUP(B18,MASTER!$E$1:$P$5000,10,FALSE))</f>
        <v>A598_L:1</v>
      </c>
      <c r="C20" s="17" t="str">
        <f>IF(ISNA(VLOOKUP(C18,MASTER!$E$1:$P$5000,12,FALSE)),"",VLOOKUP(C18,MASTER!$E$1:$P$5000,12,FALSE)&amp;"_L:"&amp;VLOOKUP(C18,MASTER!$E$1:$P$5000,10,FALSE))</f>
        <v>A599_L:1</v>
      </c>
      <c r="D20" s="17" t="str">
        <f>IF(ISNA(VLOOKUP(D18,MASTER!$E$1:$P$5000,12,FALSE)),"",VLOOKUP(D18,MASTER!$E$1:$P$5000,12,FALSE)&amp;"_L:"&amp;VLOOKUP(D18,MASTER!$E$1:$P$5000,10,FALSE))</f>
        <v>A600_L:1</v>
      </c>
      <c r="E20" s="17" t="str">
        <f>IF(ISNA(VLOOKUP(E18,MASTER!$E$1:$P$5000,12,FALSE)),"",VLOOKUP(E18,MASTER!$E$1:$P$5000,12,FALSE)&amp;"_L:"&amp;VLOOKUP(E18,MASTER!$E$1:$P$5000,10,FALSE))</f>
        <v>A601_L:1</v>
      </c>
      <c r="F20" s="17" t="str">
        <f>IF(ISNA(VLOOKUP(F18,MASTER!$E$1:$P$5000,12,FALSE)),"",VLOOKUP(F18,MASTER!$E$1:$P$5000,12,FALSE)&amp;"_L:"&amp;VLOOKUP(F18,MASTER!$E$1:$P$5000,10,FALSE))</f>
        <v>A602_L:1</v>
      </c>
      <c r="G20" s="17" t="str">
        <f>IF(ISNA(VLOOKUP(G18,MASTER!$E$1:$P$5000,12,FALSE)),"",VLOOKUP(G18,MASTER!$E$1:$P$5000,12,FALSE)&amp;"_L:"&amp;VLOOKUP(G18,MASTER!$E$1:$P$5000,10,FALSE))</f>
        <v>A603_L:1</v>
      </c>
      <c r="H20" s="18" t="str">
        <f>IF(ISNA(VLOOKUP(H18,MASTER!$E$1:$P$5000,12,FALSE)),"",VLOOKUP(H18,MASTER!$E$1:$P$5000,12,FALSE)&amp;"_L:"&amp;VLOOKUP(H18,MASTER!$E$1:$P$5000,10,FALSE))</f>
        <v>A604_L:1</v>
      </c>
      <c r="I20" s="19" t="str">
        <f>IF(ISNA(VLOOKUP(I18,MASTER!$E$1:$P$5000,12,FALSE)),"",VLOOKUP(I18,MASTER!$E$1:$P$5000,12,FALSE)&amp;"_L:"&amp;VLOOKUP(I18,MASTER!$E$1:$P$5000,10,FALSE))</f>
        <v>A605_L:1</v>
      </c>
      <c r="J20" s="17" t="str">
        <f>IF(ISNA(VLOOKUP(J18,MASTER!$E$1:$P$5000,12,FALSE)),"",VLOOKUP(J18,MASTER!$E$1:$P$5000,12,FALSE)&amp;"_L:"&amp;VLOOKUP(J18,MASTER!$E$1:$P$5000,10,FALSE))</f>
        <v>A606_L:1</v>
      </c>
      <c r="K20" s="17" t="str">
        <f>IF(ISNA(VLOOKUP(K18,MASTER!$E$1:$P$5000,12,FALSE)),"",VLOOKUP(K18,MASTER!$E$1:$P$5000,12,FALSE)&amp;"_L:"&amp;VLOOKUP(K18,MASTER!$E$1:$P$5000,10,FALSE))</f>
        <v>A607_L:1</v>
      </c>
      <c r="L20" s="17" t="str">
        <f>IF(ISNA(VLOOKUP(L18,MASTER!$E$1:$P$5000,12,FALSE)),"",VLOOKUP(L18,MASTER!$E$1:$P$5000,12,FALSE)&amp;"_L:"&amp;VLOOKUP(L18,MASTER!$E$1:$P$5000,10,FALSE))</f>
        <v>A608_L:1</v>
      </c>
      <c r="M20" s="17" t="str">
        <f>IF(ISNA(VLOOKUP(M18,MASTER!$E$1:$P$5000,12,FALSE)),"",VLOOKUP(M18,MASTER!$E$1:$P$5000,12,FALSE)&amp;"_L:"&amp;VLOOKUP(M18,MASTER!$E$1:$P$5000,10,FALSE))</f>
        <v>A609_L:1</v>
      </c>
      <c r="N20" s="17" t="str">
        <f>IF(ISNA(VLOOKUP(N18,MASTER!$E$1:$P$5000,12,FALSE)),"",VLOOKUP(N18,MASTER!$E$1:$P$5000,12,FALSE)&amp;"_L:"&amp;VLOOKUP(N18,MASTER!$E$1:$P$5000,10,FALSE))</f>
        <v>A610_L:1</v>
      </c>
      <c r="O20" s="20" t="str">
        <f>IF(ISNA(VLOOKUP(O18,MASTER!$E$1:$P$5000,12,FALSE)),"",VLOOKUP(O18,MASTER!$E$1:$P$5000,12,FALSE)&amp;"_L:"&amp;VLOOKUP(O18,MASTER!$E$1:$P$5000,10,FALSE))</f>
        <v>A611_L:1</v>
      </c>
      <c r="P20" s="212"/>
      <c r="Q20" s="179"/>
      <c r="R20" s="179"/>
      <c r="S20" s="179"/>
      <c r="T20" s="179"/>
      <c r="U20" s="179"/>
      <c r="V20" s="179"/>
    </row>
    <row r="21" spans="2:22" ht="15.75" thickBot="1" x14ac:dyDescent="0.3">
      <c r="B21" s="21">
        <f>IF(ISERROR(VLOOKUP((LEFT(B20,(FIND("_",B20,1))-1)),REPROFILE!$A$5:$W$4947,23,FALSE)),"",VLOOKUP((LEFT(B20,(FIND("_",B20,1))-1)),REPROFILE!$A$5:$W$4947,23,FALSE))</f>
        <v>11.852842809364539</v>
      </c>
      <c r="C21" s="22">
        <f>IF(ISERROR(VLOOKUP((LEFT(C20,(FIND("_",C20,1))-1)),REPROFILE!$A$5:$W$4947,23,FALSE)),"",VLOOKUP((LEFT(C20,(FIND("_",C20,1))-1)),REPROFILE!$A$5:$W$4947,23,FALSE))</f>
        <v>9.1521739130434696</v>
      </c>
      <c r="D21" s="22">
        <f>IF(ISERROR(VLOOKUP((LEFT(D20,(FIND("_",D20,1))-1)),REPROFILE!$A$5:$W$4947,23,FALSE)),"",VLOOKUP((LEFT(D20,(FIND("_",D20,1))-1)),REPROFILE!$A$5:$W$4947,23,FALSE))</f>
        <v>25.846153846153801</v>
      </c>
      <c r="E21" s="22">
        <f>IF(ISERROR(VLOOKUP((LEFT(E20,(FIND("_",E20,1))-1)),REPROFILE!$A$5:$W$4947,23,FALSE)),"",VLOOKUP((LEFT(E20,(FIND("_",E20,1))-1)),REPROFILE!$A$5:$W$4947,23,FALSE))</f>
        <v>6.4375</v>
      </c>
      <c r="F21" s="22">
        <f>IF(ISERROR(VLOOKUP((LEFT(F20,(FIND("_",F20,1))-1)),REPROFILE!$A$5:$W$4947,23,FALSE)),"",VLOOKUP((LEFT(F20,(FIND("_",F20,1))-1)),REPROFILE!$A$5:$W$4947,23,FALSE))</f>
        <v>6.0769230769230704</v>
      </c>
      <c r="G21" s="22">
        <f>IF(ISERROR(VLOOKUP((LEFT(G20,(FIND("_",G20,1))-1)),REPROFILE!$A$5:$W$4947,23,FALSE)),"",VLOOKUP((LEFT(G20,(FIND("_",G20,1))-1)),REPROFILE!$A$5:$W$4947,23,FALSE))</f>
        <v>6.6</v>
      </c>
      <c r="H21" s="23">
        <f>IF(ISERROR(VLOOKUP((LEFT(H20,(FIND("_",H20,1))-1)),REPROFILE!$A$5:$W$4947,23,FALSE)),"",VLOOKUP((LEFT(H20,(FIND("_",H20,1))-1)),REPROFILE!$A$5:$W$4947,23,FALSE))</f>
        <v>6.9444444444444402</v>
      </c>
      <c r="I21" s="24">
        <f>IF(ISERROR(VLOOKUP((LEFT(I20,(FIND("_",I20,1))-1)),REPROFILE!$A$5:$W$4947,23,FALSE)),"",VLOOKUP((LEFT(I20,(FIND("_",I20,1))-1)),REPROFILE!$A$5:$W$4947,23,FALSE))</f>
        <v>20.240079365079321</v>
      </c>
      <c r="J21" s="22">
        <f>IF(ISERROR(VLOOKUP((LEFT(J20,(FIND("_",J20,1))-1)),REPROFILE!$A$5:$W$4947,23,FALSE)),"",VLOOKUP((LEFT(J20,(FIND("_",J20,1))-1)),REPROFILE!$A$5:$W$4947,23,FALSE))</f>
        <v>173.92592592592499</v>
      </c>
      <c r="K21" s="22">
        <f>IF(ISERROR(VLOOKUP((LEFT(K20,(FIND("_",K20,1))-1)),REPROFILE!$A$5:$W$4947,23,FALSE)),"",VLOOKUP((LEFT(K20,(FIND("_",K20,1))-1)),REPROFILE!$A$5:$W$4947,23,FALSE))</f>
        <v>8.2692307692307701</v>
      </c>
      <c r="L21" s="22">
        <f>IF(ISERROR(VLOOKUP((LEFT(L20,(FIND("_",L20,1))-1)),REPROFILE!$A$5:$W$4947,23,FALSE)),"",VLOOKUP((LEFT(L20,(FIND("_",L20,1))-1)),REPROFILE!$A$5:$W$4947,23,FALSE))</f>
        <v>6</v>
      </c>
      <c r="M21" s="22">
        <f>IF(ISERROR(VLOOKUP((LEFT(M20,(FIND("_",M20,1))-1)),REPROFILE!$A$5:$W$4947,23,FALSE)),"",VLOOKUP((LEFT(M20,(FIND("_",M20,1))-1)),REPROFILE!$A$5:$W$4947,23,FALSE))</f>
        <v>2.4</v>
      </c>
      <c r="N21" s="22">
        <f>IF(ISERROR(VLOOKUP((LEFT(N20,(FIND("_",N20,1))-1)),REPROFILE!$A$5:$W$4947,23,FALSE)),"",VLOOKUP((LEFT(N20,(FIND("_",N20,1))-1)),REPROFILE!$A$5:$W$4947,23,FALSE))</f>
        <v>0</v>
      </c>
      <c r="O21" s="25">
        <f>IF(ISERROR(VLOOKUP((LEFT(O20,(FIND("_",O20,1))-1)),REPROFILE!$A$5:$W$4947,23,FALSE)),"",VLOOKUP((LEFT(O20,(FIND("_",O20,1))-1)),REPROFILE!$A$5:$W$4947,23,FALSE))</f>
        <v>7.375</v>
      </c>
      <c r="P21" s="212"/>
      <c r="Q21" s="179"/>
      <c r="R21" s="179"/>
      <c r="S21" s="179"/>
      <c r="T21" s="179"/>
      <c r="U21" s="179"/>
      <c r="V21" s="179"/>
    </row>
    <row r="22" spans="2:22" ht="15.75" thickTop="1" x14ac:dyDescent="0.25">
      <c r="B22" s="179"/>
      <c r="C22" s="179"/>
      <c r="D22" s="179"/>
      <c r="E22" s="179"/>
      <c r="F22" s="179"/>
      <c r="G22" s="179"/>
      <c r="H22" s="179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</row>
    <row r="23" spans="2:22" x14ac:dyDescent="0.25"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</row>
    <row r="24" spans="2:22" x14ac:dyDescent="0.25"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</row>
    <row r="25" spans="2:22" x14ac:dyDescent="0.25">
      <c r="B25" s="179"/>
      <c r="C25" s="179"/>
      <c r="D25" s="179"/>
      <c r="E25" s="179"/>
      <c r="F25" s="179"/>
      <c r="G25" s="179"/>
      <c r="H25" s="179"/>
      <c r="I25" s="179"/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V25" s="179"/>
    </row>
    <row r="26" spans="2:22" x14ac:dyDescent="0.25">
      <c r="B26" s="179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</row>
    <row r="27" spans="2:22" ht="15.75" thickBot="1" x14ac:dyDescent="0.3">
      <c r="B27" s="179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</row>
    <row r="28" spans="2:22" x14ac:dyDescent="0.25">
      <c r="B28" s="6" t="str">
        <f>$E$1&amp;"D01"</f>
        <v>31D01</v>
      </c>
      <c r="C28" s="7" t="str">
        <f>$E$1&amp;"D03"</f>
        <v>31D03</v>
      </c>
      <c r="D28" s="7" t="str">
        <f>$E$1&amp;"D05"</f>
        <v>31D05</v>
      </c>
      <c r="E28" s="7" t="str">
        <f>$E$1&amp;"D07"</f>
        <v>31D07</v>
      </c>
      <c r="F28" s="7" t="str">
        <f>$E$1&amp;"D09"</f>
        <v>31D09</v>
      </c>
      <c r="G28" s="7" t="str">
        <f>$E$1&amp;"D11"</f>
        <v>31D11</v>
      </c>
      <c r="H28" s="8" t="str">
        <f>$E$1&amp;"D13"</f>
        <v>31D13</v>
      </c>
      <c r="I28" s="6" t="str">
        <f>$E$1&amp;"D21"</f>
        <v>31D21</v>
      </c>
      <c r="J28" s="7" t="str">
        <f>$E$1&amp;"D23"</f>
        <v>31D23</v>
      </c>
      <c r="K28" s="7" t="str">
        <f>$E$1&amp;"D25"</f>
        <v>31D25</v>
      </c>
      <c r="L28" s="7" t="str">
        <f>$E$1&amp;"D27"</f>
        <v>31D27</v>
      </c>
      <c r="M28" s="7" t="str">
        <f>$E$1&amp;"D29"</f>
        <v>31D29</v>
      </c>
      <c r="N28" s="7" t="str">
        <f>$E$1&amp;"D31"</f>
        <v>31D31</v>
      </c>
      <c r="O28" s="8" t="str">
        <f>$E$1&amp;"D33"</f>
        <v>31D33</v>
      </c>
      <c r="P28" s="9" t="str">
        <f>$E$1&amp;"D41"</f>
        <v>31D41</v>
      </c>
      <c r="Q28" s="7" t="str">
        <f>$E$1&amp;"D43"</f>
        <v>31D43</v>
      </c>
      <c r="R28" s="7" t="str">
        <f>$E$1&amp;"D45"</f>
        <v>31D45</v>
      </c>
      <c r="S28" s="7" t="str">
        <f>$E$1&amp;"D47"</f>
        <v>31D47</v>
      </c>
      <c r="T28" s="7" t="str">
        <f>$E$1&amp;"D49"</f>
        <v>31D49</v>
      </c>
      <c r="U28" s="7" t="str">
        <f>$E$1&amp;"D51"</f>
        <v>31D51</v>
      </c>
      <c r="V28" s="10" t="str">
        <f>$E$1&amp;"D53"</f>
        <v>31D53</v>
      </c>
    </row>
    <row r="29" spans="2:22" hidden="1" x14ac:dyDescent="0.25">
      <c r="B29" s="12">
        <f t="shared" ref="B29:V29" si="4">IF((B30)="",A29-1,RIGHT(B30))</f>
        <v>-1</v>
      </c>
      <c r="C29" s="13" t="str">
        <f t="shared" si="4"/>
        <v>1</v>
      </c>
      <c r="D29" s="13">
        <f t="shared" si="4"/>
        <v>0</v>
      </c>
      <c r="E29" s="13" t="str">
        <f t="shared" si="4"/>
        <v>1</v>
      </c>
      <c r="F29" s="13">
        <f t="shared" si="4"/>
        <v>0</v>
      </c>
      <c r="G29" s="13" t="str">
        <f t="shared" si="4"/>
        <v>1</v>
      </c>
      <c r="H29" s="14" t="str">
        <f t="shared" si="4"/>
        <v>1</v>
      </c>
      <c r="I29" s="37" t="str">
        <f t="shared" si="4"/>
        <v>1</v>
      </c>
      <c r="J29" s="13">
        <f t="shared" si="4"/>
        <v>0</v>
      </c>
      <c r="K29" s="13" t="str">
        <f t="shared" si="4"/>
        <v>1</v>
      </c>
      <c r="L29" s="13" t="str">
        <f t="shared" si="4"/>
        <v>1</v>
      </c>
      <c r="M29" s="13" t="str">
        <f t="shared" si="4"/>
        <v>1</v>
      </c>
      <c r="N29" s="13" t="str">
        <f t="shared" si="4"/>
        <v>1</v>
      </c>
      <c r="O29" s="14" t="str">
        <f t="shared" si="4"/>
        <v>1</v>
      </c>
      <c r="P29" s="37" t="str">
        <f t="shared" si="4"/>
        <v>1</v>
      </c>
      <c r="Q29" s="13">
        <f t="shared" si="4"/>
        <v>0</v>
      </c>
      <c r="R29" s="13" t="str">
        <f t="shared" si="4"/>
        <v>1</v>
      </c>
      <c r="S29" s="13">
        <f t="shared" si="4"/>
        <v>0</v>
      </c>
      <c r="T29" s="13" t="str">
        <f t="shared" si="4"/>
        <v>1</v>
      </c>
      <c r="U29" s="13" t="str">
        <f t="shared" si="4"/>
        <v>1</v>
      </c>
      <c r="V29" s="15">
        <f t="shared" si="4"/>
        <v>0</v>
      </c>
    </row>
    <row r="30" spans="2:22" x14ac:dyDescent="0.25">
      <c r="B30" s="16" t="str">
        <f>IF(ISNA(VLOOKUP(B28,MASTER!$E$1:$P$5000,12,FALSE)),"",VLOOKUP(B28,MASTER!$E$1:$P$5000,12,FALSE)&amp;"_L:"&amp;VLOOKUP(B28,MASTER!$E$1:$P$5000,10,FALSE))</f>
        <v/>
      </c>
      <c r="C30" s="17" t="str">
        <f>IF(ISNA(VLOOKUP(C28,MASTER!$E$1:$P$5000,12,FALSE)),"",VLOOKUP(C28,MASTER!$E$1:$P$5000,12,FALSE)&amp;"_L:"&amp;VLOOKUP(C28,MASTER!$E$1:$P$5000,10,FALSE))</f>
        <v>A726_L:1</v>
      </c>
      <c r="D30" s="17" t="str">
        <f>IF(ISNA(VLOOKUP(D28,MASTER!$E$1:$P$5000,12,FALSE)),"",VLOOKUP(D28,MASTER!$E$1:$P$5000,12,FALSE)&amp;"_L:"&amp;VLOOKUP(D28,MASTER!$E$1:$P$5000,10,FALSE))</f>
        <v/>
      </c>
      <c r="E30" s="17" t="str">
        <f>IF(ISNA(VLOOKUP(E28,MASTER!$E$1:$P$5000,12,FALSE)),"",VLOOKUP(E28,MASTER!$E$1:$P$5000,12,FALSE)&amp;"_L:"&amp;VLOOKUP(E28,MASTER!$E$1:$P$5000,10,FALSE))</f>
        <v>A727_L:1</v>
      </c>
      <c r="F30" s="17" t="str">
        <f>IF(ISNA(VLOOKUP(F28,MASTER!$E$1:$P$5000,12,FALSE)),"",VLOOKUP(F28,MASTER!$E$1:$P$5000,12,FALSE)&amp;"_L:"&amp;VLOOKUP(F28,MASTER!$E$1:$P$5000,10,FALSE))</f>
        <v/>
      </c>
      <c r="G30" s="17" t="str">
        <f>IF(ISNA(VLOOKUP(G28,MASTER!$E$1:$P$5000,12,FALSE)),"",VLOOKUP(G28,MASTER!$E$1:$P$5000,12,FALSE)&amp;"_L:"&amp;VLOOKUP(G28,MASTER!$E$1:$P$5000,10,FALSE))</f>
        <v>A728_L:1</v>
      </c>
      <c r="H30" s="18" t="str">
        <f>IF(ISNA(VLOOKUP(H28,MASTER!$E$1:$P$5000,12,FALSE)),"",VLOOKUP(H28,MASTER!$E$1:$P$5000,12,FALSE)&amp;"_L:"&amp;VLOOKUP(H28,MASTER!$E$1:$P$5000,10,FALSE))</f>
        <v>A729_L:1</v>
      </c>
      <c r="I30" s="19" t="str">
        <f>IF(ISNA(VLOOKUP(I28,MASTER!$E$1:$P$5000,12,FALSE)),"",VLOOKUP(I28,MASTER!$E$1:$P$5000,12,FALSE)&amp;"_L:"&amp;VLOOKUP(I28,MASTER!$E$1:$P$5000,10,FALSE))</f>
        <v>A730_L:1</v>
      </c>
      <c r="J30" s="17" t="str">
        <f>IF(ISNA(VLOOKUP(J28,MASTER!$E$1:$P$5000,12,FALSE)),"",VLOOKUP(J28,MASTER!$E$1:$P$5000,12,FALSE)&amp;"_L:"&amp;VLOOKUP(J28,MASTER!$E$1:$P$5000,10,FALSE))</f>
        <v/>
      </c>
      <c r="K30" s="17" t="str">
        <f>IF(ISNA(VLOOKUP(K28,MASTER!$E$1:$P$5000,12,FALSE)),"",VLOOKUP(K28,MASTER!$E$1:$P$5000,12,FALSE)&amp;"_L:"&amp;VLOOKUP(K28,MASTER!$E$1:$P$5000,10,FALSE))</f>
        <v>A731_L:1</v>
      </c>
      <c r="L30" s="17" t="str">
        <f>IF(ISNA(VLOOKUP(L28,MASTER!$E$1:$P$5000,12,FALSE)),"",VLOOKUP(L28,MASTER!$E$1:$P$5000,12,FALSE)&amp;"_L:"&amp;VLOOKUP(L28,MASTER!$E$1:$P$5000,10,FALSE))</f>
        <v>A732_L:1</v>
      </c>
      <c r="M30" s="17" t="str">
        <f>IF(ISNA(VLOOKUP(M28,MASTER!$E$1:$P$5000,12,FALSE)),"",VLOOKUP(M28,MASTER!$E$1:$P$5000,12,FALSE)&amp;"_L:"&amp;VLOOKUP(M28,MASTER!$E$1:$P$5000,10,FALSE))</f>
        <v>A733_L:1</v>
      </c>
      <c r="N30" s="17" t="str">
        <f>IF(ISNA(VLOOKUP(N28,MASTER!$E$1:$P$5000,12,FALSE)),"",VLOOKUP(N28,MASTER!$E$1:$P$5000,12,FALSE)&amp;"_L:"&amp;VLOOKUP(N28,MASTER!$E$1:$P$5000,10,FALSE))</f>
        <v>A734_L:1</v>
      </c>
      <c r="O30" s="20" t="str">
        <f>IF(ISNA(VLOOKUP(O28,MASTER!$E$1:$P$5000,12,FALSE)),"",VLOOKUP(O28,MASTER!$E$1:$P$5000,12,FALSE)&amp;"_L:"&amp;VLOOKUP(O28,MASTER!$E$1:$P$5000,10,FALSE))</f>
        <v>A735_L:1</v>
      </c>
      <c r="P30" s="19" t="str">
        <f>IF(ISNA(VLOOKUP(P28,MASTER!$E$1:$P$5000,12,FALSE)),"",VLOOKUP(P28,MASTER!$E$1:$P$5000,12,FALSE)&amp;"_L:"&amp;VLOOKUP(P28,MASTER!$E$1:$P$5000,10,FALSE))</f>
        <v>A736_L:1</v>
      </c>
      <c r="Q30" s="17" t="str">
        <f>IF(ISNA(VLOOKUP(Q28,MASTER!$E$1:$P$5000,12,FALSE)),"",VLOOKUP(Q28,MASTER!$E$1:$P$5000,12,FALSE)&amp;"_L:"&amp;VLOOKUP(Q28,MASTER!$E$1:$P$5000,10,FALSE))</f>
        <v/>
      </c>
      <c r="R30" s="17" t="str">
        <f>IF(ISNA(VLOOKUP(R28,MASTER!$E$1:$P$5000,12,FALSE)),"",VLOOKUP(R28,MASTER!$E$1:$P$5000,12,FALSE)&amp;"_L:"&amp;VLOOKUP(R28,MASTER!$E$1:$P$5000,10,FALSE))</f>
        <v>A737_L:1</v>
      </c>
      <c r="S30" s="17" t="str">
        <f>IF(ISNA(VLOOKUP(S28,MASTER!$E$1:$P$5000,12,FALSE)),"",VLOOKUP(S28,MASTER!$E$1:$P$5000,12,FALSE)&amp;"_L:"&amp;VLOOKUP(S28,MASTER!$E$1:$P$5000,10,FALSE))</f>
        <v/>
      </c>
      <c r="T30" s="17" t="str">
        <f>IF(ISNA(VLOOKUP(T28,MASTER!$E$1:$P$5000,12,FALSE)),"",VLOOKUP(T28,MASTER!$E$1:$P$5000,12,FALSE)&amp;"_L:"&amp;VLOOKUP(T28,MASTER!$E$1:$P$5000,10,FALSE))</f>
        <v>A738_L:1</v>
      </c>
      <c r="U30" s="17" t="str">
        <f>IF(ISNA(VLOOKUP(U28,MASTER!$E$1:$P$5000,12,FALSE)),"",VLOOKUP(U28,MASTER!$E$1:$P$5000,12,FALSE)&amp;"_L:"&amp;VLOOKUP(U28,MASTER!$E$1:$P$5000,10,FALSE))</f>
        <v>A739_L:1</v>
      </c>
      <c r="V30" s="20" t="str">
        <f>IF(ISNA(VLOOKUP(V28,MASTER!$E$1:$P$5000,12,FALSE)),"",VLOOKUP(V28,MASTER!$E$1:$P$5000,12,FALSE)&amp;"_L:"&amp;VLOOKUP(V28,MASTER!$E$1:$P$5000,10,FALSE))</f>
        <v/>
      </c>
    </row>
    <row r="31" spans="2:22" ht="15.75" thickBot="1" x14ac:dyDescent="0.3">
      <c r="B31" s="21" t="str">
        <f>IF(ISERROR(VLOOKUP((LEFT(B30,(FIND("_",B30,1))-1)),REPROFILE!$A$5:$W$4947,23,FALSE)),"",VLOOKUP((LEFT(B30,(FIND("_",B30,1))-1)),REPROFILE!$A$5:$W$4947,23,FALSE))</f>
        <v/>
      </c>
      <c r="C31" s="22">
        <f>IF(ISERROR(VLOOKUP((LEFT(C30,(FIND("_",C30,1))-1)),REPROFILE!$A$5:$W$4947,23,FALSE)),"",VLOOKUP((LEFT(C30,(FIND("_",C30,1))-1)),REPROFILE!$A$5:$W$4947,23,FALSE))</f>
        <v>3.7</v>
      </c>
      <c r="D31" s="22" t="str">
        <f>IF(ISERROR(VLOOKUP((LEFT(D30,(FIND("_",D30,1))-1)),REPROFILE!$A$5:$W$4947,23,FALSE)),"",VLOOKUP((LEFT(D30,(FIND("_",D30,1))-1)),REPROFILE!$A$5:$W$4947,23,FALSE))</f>
        <v/>
      </c>
      <c r="E31" s="22">
        <f>IF(ISERROR(VLOOKUP((LEFT(E30,(FIND("_",E30,1))-1)),REPROFILE!$A$5:$W$4947,23,FALSE)),"",VLOOKUP((LEFT(E30,(FIND("_",E30,1))-1)),REPROFILE!$A$5:$W$4947,23,FALSE))</f>
        <v>3.7077922077921999</v>
      </c>
      <c r="F31" s="22" t="str">
        <f>IF(ISERROR(VLOOKUP((LEFT(F30,(FIND("_",F30,1))-1)),REPROFILE!$A$5:$W$4947,23,FALSE)),"",VLOOKUP((LEFT(F30,(FIND("_",F30,1))-1)),REPROFILE!$A$5:$W$4947,23,FALSE))</f>
        <v/>
      </c>
      <c r="G31" s="22">
        <f>IF(ISERROR(VLOOKUP((LEFT(G30,(FIND("_",G30,1))-1)),REPROFILE!$A$5:$W$4947,23,FALSE)),"",VLOOKUP((LEFT(G30,(FIND("_",G30,1))-1)),REPROFILE!$A$5:$W$4947,23,FALSE))</f>
        <v>5.6780303030302903</v>
      </c>
      <c r="H31" s="23">
        <f>IF(ISERROR(VLOOKUP((LEFT(H30,(FIND("_",H30,1))-1)),REPROFILE!$A$5:$W$4947,23,FALSE)),"",VLOOKUP((LEFT(H30,(FIND("_",H30,1))-1)),REPROFILE!$A$5:$W$4947,23,FALSE))</f>
        <v>16.076666666666661</v>
      </c>
      <c r="I31" s="24">
        <f>IF(ISERROR(VLOOKUP((LEFT(I30,(FIND("_",I30,1))-1)),REPROFILE!$A$5:$W$4947,23,FALSE)),"",VLOOKUP((LEFT(I30,(FIND("_",I30,1))-1)),REPROFILE!$A$5:$W$4947,23,FALSE))</f>
        <v>1.3333333333333299</v>
      </c>
      <c r="J31" s="22" t="str">
        <f>IF(ISERROR(VLOOKUP((LEFT(J30,(FIND("_",J30,1))-1)),REPROFILE!$A$5:$W$4947,23,FALSE)),"",VLOOKUP((LEFT(J30,(FIND("_",J30,1))-1)),REPROFILE!$A$5:$W$4947,23,FALSE))</f>
        <v/>
      </c>
      <c r="K31" s="22">
        <f>IF(ISERROR(VLOOKUP((LEFT(K30,(FIND("_",K30,1))-1)),REPROFILE!$A$5:$W$4947,23,FALSE)),"",VLOOKUP((LEFT(K30,(FIND("_",K30,1))-1)),REPROFILE!$A$5:$W$4947,23,FALSE))</f>
        <v>5.04</v>
      </c>
      <c r="L31" s="22">
        <f>IF(ISERROR(VLOOKUP((LEFT(L30,(FIND("_",L30,1))-1)),REPROFILE!$A$5:$W$4947,23,FALSE)),"",VLOOKUP((LEFT(L30,(FIND("_",L30,1))-1)),REPROFILE!$A$5:$W$4947,23,FALSE))</f>
        <v>8.7923809523809506</v>
      </c>
      <c r="M31" s="22">
        <f>IF(ISERROR(VLOOKUP((LEFT(M30,(FIND("_",M30,1))-1)),REPROFILE!$A$5:$W$4947,23,FALSE)),"",VLOOKUP((LEFT(M30,(FIND("_",M30,1))-1)),REPROFILE!$A$5:$W$4947,23,FALSE))</f>
        <v>1.3333333333333299</v>
      </c>
      <c r="N31" s="22">
        <f>IF(ISERROR(VLOOKUP((LEFT(N30,(FIND("_",N30,1))-1)),REPROFILE!$A$5:$W$4947,23,FALSE)),"",VLOOKUP((LEFT(N30,(FIND("_",N30,1))-1)),REPROFILE!$A$5:$W$4947,23,FALSE))</f>
        <v>0</v>
      </c>
      <c r="O31" s="25">
        <f>IF(ISERROR(VLOOKUP((LEFT(O30,(FIND("_",O30,1))-1)),REPROFILE!$A$5:$W$4947,23,FALSE)),"",VLOOKUP((LEFT(O30,(FIND("_",O30,1))-1)),REPROFILE!$A$5:$W$4947,23,FALSE))</f>
        <v>5.2236024844720399</v>
      </c>
      <c r="P31" s="24">
        <f>IF(ISERROR(VLOOKUP((LEFT(P30,(FIND("_",P30,1))-1)),REPROFILE!$A$5:$W$4947,23,FALSE)),"",VLOOKUP((LEFT(P30,(FIND("_",P30,1))-1)),REPROFILE!$A$5:$W$4947,23,FALSE))</f>
        <v>3.6691176470588198</v>
      </c>
      <c r="Q31" s="22" t="str">
        <f>IF(ISERROR(VLOOKUP((LEFT(Q30,(FIND("_",Q30,1))-1)),REPROFILE!$A$5:$W$4947,23,FALSE)),"",VLOOKUP((LEFT(Q30,(FIND("_",Q30,1))-1)),REPROFILE!$A$5:$W$4947,23,FALSE))</f>
        <v/>
      </c>
      <c r="R31" s="22">
        <f>IF(ISERROR(VLOOKUP((LEFT(R30,(FIND("_",R30,1))-1)),REPROFILE!$A$5:$W$4947,23,FALSE)),"",VLOOKUP((LEFT(R30,(FIND("_",R30,1))-1)),REPROFILE!$A$5:$W$4947,23,FALSE))</f>
        <v>0</v>
      </c>
      <c r="S31" s="22" t="str">
        <f>IF(ISERROR(VLOOKUP((LEFT(S30,(FIND("_",S30,1))-1)),REPROFILE!$A$5:$W$4947,23,FALSE)),"",VLOOKUP((LEFT(S30,(FIND("_",S30,1))-1)),REPROFILE!$A$5:$W$4947,23,FALSE))</f>
        <v/>
      </c>
      <c r="T31" s="22">
        <f>IF(ISERROR(VLOOKUP((LEFT(T30,(FIND("_",T30,1))-1)),REPROFILE!$A$5:$W$4947,23,FALSE)),"",VLOOKUP((LEFT(T30,(FIND("_",T30,1))-1)),REPROFILE!$A$5:$W$4947,23,FALSE))</f>
        <v>0</v>
      </c>
      <c r="U31" s="22">
        <f>IF(ISERROR(VLOOKUP((LEFT(U30,(FIND("_",U30,1))-1)),REPROFILE!$A$5:$W$4947,23,FALSE)),"",VLOOKUP((LEFT(U30,(FIND("_",U30,1))-1)),REPROFILE!$A$5:$W$4947,23,FALSE))</f>
        <v>7.7438888888888808</v>
      </c>
      <c r="V31" s="25" t="str">
        <f>IF(ISERROR(VLOOKUP((LEFT(V30,(FIND("_",V30,1))-1)),REPROFILE!$A$5:$W$4947,23,FALSE)),"",VLOOKUP((LEFT(V30,(FIND("_",V30,1))-1)),REPROFILE!$A$5:$W$4947,23,FALSE))</f>
        <v/>
      </c>
    </row>
    <row r="32" spans="2:22" ht="15.75" thickTop="1" x14ac:dyDescent="0.25">
      <c r="B32" s="27" t="str">
        <f>$E$1&amp;"C01"</f>
        <v>31C01</v>
      </c>
      <c r="C32" s="28" t="str">
        <f>$E$1&amp;"C03"</f>
        <v>31C03</v>
      </c>
      <c r="D32" s="28" t="str">
        <f>$E$1&amp;"C05"</f>
        <v>31C05</v>
      </c>
      <c r="E32" s="28" t="str">
        <f>$E$1&amp;"C07"</f>
        <v>31C07</v>
      </c>
      <c r="F32" s="28" t="str">
        <f>$E$1&amp;"C09"</f>
        <v>31C09</v>
      </c>
      <c r="G32" s="28" t="str">
        <f>$E$1&amp;"C11"</f>
        <v>31C11</v>
      </c>
      <c r="H32" s="29" t="str">
        <f>$E$1&amp;"C13"</f>
        <v>31C13</v>
      </c>
      <c r="I32" s="27" t="str">
        <f>$E$1&amp;"C21"</f>
        <v>31C21</v>
      </c>
      <c r="J32" s="28" t="str">
        <f>$E$1&amp;"C23"</f>
        <v>31C23</v>
      </c>
      <c r="K32" s="28" t="str">
        <f>$E$1&amp;"C25"</f>
        <v>31C25</v>
      </c>
      <c r="L32" s="28" t="str">
        <f>$E$1&amp;"C27"</f>
        <v>31C27</v>
      </c>
      <c r="M32" s="28" t="str">
        <f>$E$1&amp;"C29"</f>
        <v>31C29</v>
      </c>
      <c r="N32" s="28" t="str">
        <f>$E$1&amp;"C31"</f>
        <v>31C31</v>
      </c>
      <c r="O32" s="29" t="str">
        <f>$E$1&amp;"C33"</f>
        <v>31C33</v>
      </c>
      <c r="P32" s="30" t="str">
        <f>$E$1&amp;"C41"</f>
        <v>31C41</v>
      </c>
      <c r="Q32" s="28" t="str">
        <f>$E$1&amp;"C43"</f>
        <v>31C43</v>
      </c>
      <c r="R32" s="28" t="str">
        <f>$E$1&amp;"C45"</f>
        <v>31C45</v>
      </c>
      <c r="S32" s="28" t="str">
        <f>$E$1&amp;"C47"</f>
        <v>31C47</v>
      </c>
      <c r="T32" s="28" t="str">
        <f>$E$1&amp;"C49"</f>
        <v>31C49</v>
      </c>
      <c r="U32" s="28" t="str">
        <f>$E$1&amp;"C51"</f>
        <v>31C51</v>
      </c>
      <c r="V32" s="31" t="str">
        <f>$E$1&amp;"C53"</f>
        <v>31C53</v>
      </c>
    </row>
    <row r="33" spans="1:22" hidden="1" x14ac:dyDescent="0.25">
      <c r="B33" s="12" t="str">
        <f t="shared" ref="B33:V33" si="5">IF((B34)="",A33-1,RIGHT(B34))</f>
        <v>1</v>
      </c>
      <c r="C33" s="13" t="str">
        <f t="shared" si="5"/>
        <v>1</v>
      </c>
      <c r="D33" s="13">
        <f t="shared" si="5"/>
        <v>0</v>
      </c>
      <c r="E33" s="13" t="str">
        <f t="shared" si="5"/>
        <v>1</v>
      </c>
      <c r="F33" s="13" t="str">
        <f t="shared" si="5"/>
        <v>1</v>
      </c>
      <c r="G33" s="13" t="str">
        <f t="shared" si="5"/>
        <v>1</v>
      </c>
      <c r="H33" s="14" t="str">
        <f t="shared" si="5"/>
        <v>1</v>
      </c>
      <c r="I33" s="37" t="str">
        <f t="shared" si="5"/>
        <v>1</v>
      </c>
      <c r="J33" s="13" t="str">
        <f t="shared" si="5"/>
        <v>1</v>
      </c>
      <c r="K33" s="13" t="str">
        <f t="shared" si="5"/>
        <v>1</v>
      </c>
      <c r="L33" s="13" t="str">
        <f t="shared" si="5"/>
        <v>1</v>
      </c>
      <c r="M33" s="13" t="str">
        <f t="shared" si="5"/>
        <v>1</v>
      </c>
      <c r="N33" s="13" t="str">
        <f t="shared" si="5"/>
        <v>1</v>
      </c>
      <c r="O33" s="14" t="str">
        <f t="shared" si="5"/>
        <v>1</v>
      </c>
      <c r="P33" s="37" t="str">
        <f t="shared" si="5"/>
        <v>1</v>
      </c>
      <c r="Q33" s="13" t="str">
        <f t="shared" si="5"/>
        <v>1</v>
      </c>
      <c r="R33" s="13" t="str">
        <f t="shared" si="5"/>
        <v>1</v>
      </c>
      <c r="S33" s="13" t="str">
        <f t="shared" si="5"/>
        <v>1</v>
      </c>
      <c r="T33" s="13">
        <f t="shared" si="5"/>
        <v>0</v>
      </c>
      <c r="U33" s="13" t="str">
        <f t="shared" si="5"/>
        <v>1</v>
      </c>
      <c r="V33" s="15">
        <f t="shared" si="5"/>
        <v>0</v>
      </c>
    </row>
    <row r="34" spans="1:22" x14ac:dyDescent="0.25">
      <c r="B34" s="16" t="str">
        <f>IF(ISNA(VLOOKUP(B32,MASTER!$E$1:$P$5000,12,FALSE)),"",VLOOKUP(B32,MASTER!$E$1:$P$5000,12,FALSE)&amp;"_L:"&amp;VLOOKUP(B32,MASTER!$E$1:$P$5000,10,FALSE))</f>
        <v>A708_L:1</v>
      </c>
      <c r="C34" s="17" t="str">
        <f>IF(ISNA(VLOOKUP(C32,MASTER!$E$1:$P$5000,12,FALSE)),"",VLOOKUP(C32,MASTER!$E$1:$P$5000,12,FALSE)&amp;"_L:"&amp;VLOOKUP(C32,MASTER!$E$1:$P$5000,10,FALSE))</f>
        <v>A709_L:1</v>
      </c>
      <c r="D34" s="17" t="str">
        <f>IF(ISNA(VLOOKUP(D32,MASTER!$E$1:$P$5000,12,FALSE)),"",VLOOKUP(D32,MASTER!$E$1:$P$5000,12,FALSE)&amp;"_L:"&amp;VLOOKUP(D32,MASTER!$E$1:$P$5000,10,FALSE))</f>
        <v/>
      </c>
      <c r="E34" s="17" t="str">
        <f>IF(ISNA(VLOOKUP(E32,MASTER!$E$1:$P$5000,12,FALSE)),"",VLOOKUP(E32,MASTER!$E$1:$P$5000,12,FALSE)&amp;"_L:"&amp;VLOOKUP(E32,MASTER!$E$1:$P$5000,10,FALSE))</f>
        <v>A710_L:1</v>
      </c>
      <c r="F34" s="17" t="str">
        <f>IF(ISNA(VLOOKUP(F32,MASTER!$E$1:$P$5000,12,FALSE)),"",VLOOKUP(F32,MASTER!$E$1:$P$5000,12,FALSE)&amp;"_L:"&amp;VLOOKUP(F32,MASTER!$E$1:$P$5000,10,FALSE))</f>
        <v>A711_L:1</v>
      </c>
      <c r="G34" s="17" t="str">
        <f>IF(ISNA(VLOOKUP(G32,MASTER!$E$1:$P$5000,12,FALSE)),"",VLOOKUP(G32,MASTER!$E$1:$P$5000,12,FALSE)&amp;"_L:"&amp;VLOOKUP(G32,MASTER!$E$1:$P$5000,10,FALSE))</f>
        <v>A712_L:1</v>
      </c>
      <c r="H34" s="18" t="str">
        <f>IF(ISNA(VLOOKUP(H32,MASTER!$E$1:$P$5000,12,FALSE)),"",VLOOKUP(H32,MASTER!$E$1:$P$5000,12,FALSE)&amp;"_L:"&amp;VLOOKUP(H32,MASTER!$E$1:$P$5000,10,FALSE))</f>
        <v>A713_L:1</v>
      </c>
      <c r="I34" s="19" t="str">
        <f>IF(ISNA(VLOOKUP(I32,MASTER!$E$1:$P$5000,12,FALSE)),"",VLOOKUP(I32,MASTER!$E$1:$P$5000,12,FALSE)&amp;"_L:"&amp;VLOOKUP(I32,MASTER!$E$1:$P$5000,10,FALSE))</f>
        <v>A714_L:1</v>
      </c>
      <c r="J34" s="17" t="str">
        <f>IF(ISNA(VLOOKUP(J32,MASTER!$E$1:$P$5000,12,FALSE)),"",VLOOKUP(J32,MASTER!$E$1:$P$5000,12,FALSE)&amp;"_L:"&amp;VLOOKUP(J32,MASTER!$E$1:$P$5000,10,FALSE))</f>
        <v>A715_L:1</v>
      </c>
      <c r="K34" s="17" t="str">
        <f>IF(ISNA(VLOOKUP(K32,MASTER!$E$1:$P$5000,12,FALSE)),"",VLOOKUP(K32,MASTER!$E$1:$P$5000,12,FALSE)&amp;"_L:"&amp;VLOOKUP(K32,MASTER!$E$1:$P$5000,10,FALSE))</f>
        <v>A716_L:1</v>
      </c>
      <c r="L34" s="17" t="str">
        <f>IF(ISNA(VLOOKUP(L32,MASTER!$E$1:$P$5000,12,FALSE)),"",VLOOKUP(L32,MASTER!$E$1:$P$5000,12,FALSE)&amp;"_L:"&amp;VLOOKUP(L32,MASTER!$E$1:$P$5000,10,FALSE))</f>
        <v>A717_L:1</v>
      </c>
      <c r="M34" s="17" t="str">
        <f>IF(ISNA(VLOOKUP(M32,MASTER!$E$1:$P$5000,12,FALSE)),"",VLOOKUP(M32,MASTER!$E$1:$P$5000,12,FALSE)&amp;"_L:"&amp;VLOOKUP(M32,MASTER!$E$1:$P$5000,10,FALSE))</f>
        <v>A718_L:1</v>
      </c>
      <c r="N34" s="17" t="str">
        <f>IF(ISNA(VLOOKUP(N32,MASTER!$E$1:$P$5000,12,FALSE)),"",VLOOKUP(N32,MASTER!$E$1:$P$5000,12,FALSE)&amp;"_L:"&amp;VLOOKUP(N32,MASTER!$E$1:$P$5000,10,FALSE))</f>
        <v>A719_L:1</v>
      </c>
      <c r="O34" s="20" t="str">
        <f>IF(ISNA(VLOOKUP(O32,MASTER!$E$1:$P$5000,12,FALSE)),"",VLOOKUP(O32,MASTER!$E$1:$P$5000,12,FALSE)&amp;"_L:"&amp;VLOOKUP(O32,MASTER!$E$1:$P$5000,10,FALSE))</f>
        <v>A720_L:1</v>
      </c>
      <c r="P34" s="19" t="str">
        <f>IF(ISNA(VLOOKUP(P32,MASTER!$E$1:$P$5000,12,FALSE)),"",VLOOKUP(P32,MASTER!$E$1:$P$5000,12,FALSE)&amp;"_L:"&amp;VLOOKUP(P32,MASTER!$E$1:$P$5000,10,FALSE))</f>
        <v>A721_L:1</v>
      </c>
      <c r="Q34" s="17" t="str">
        <f>IF(ISNA(VLOOKUP(Q32,MASTER!$E$1:$P$5000,12,FALSE)),"",VLOOKUP(Q32,MASTER!$E$1:$P$5000,12,FALSE)&amp;"_L:"&amp;VLOOKUP(Q32,MASTER!$E$1:$P$5000,10,FALSE))</f>
        <v>A722_L:1</v>
      </c>
      <c r="R34" s="17" t="str">
        <f>IF(ISNA(VLOOKUP(R32,MASTER!$E$1:$P$5000,12,FALSE)),"",VLOOKUP(R32,MASTER!$E$1:$P$5000,12,FALSE)&amp;"_L:"&amp;VLOOKUP(R32,MASTER!$E$1:$P$5000,10,FALSE))</f>
        <v>A723_L:1</v>
      </c>
      <c r="S34" s="17" t="str">
        <f>IF(ISNA(VLOOKUP(S32,MASTER!$E$1:$P$5000,12,FALSE)),"",VLOOKUP(S32,MASTER!$E$1:$P$5000,12,FALSE)&amp;"_L:"&amp;VLOOKUP(S32,MASTER!$E$1:$P$5000,10,FALSE))</f>
        <v>A724_L:1</v>
      </c>
      <c r="T34" s="17" t="str">
        <f>IF(ISNA(VLOOKUP(T32,MASTER!$E$1:$P$5000,12,FALSE)),"",VLOOKUP(T32,MASTER!$E$1:$P$5000,12,FALSE)&amp;"_L:"&amp;VLOOKUP(T32,MASTER!$E$1:$P$5000,10,FALSE))</f>
        <v/>
      </c>
      <c r="U34" s="17" t="str">
        <f>IF(ISNA(VLOOKUP(U32,MASTER!$E$1:$P$5000,12,FALSE)),"",VLOOKUP(U32,MASTER!$E$1:$P$5000,12,FALSE)&amp;"_L:"&amp;VLOOKUP(U32,MASTER!$E$1:$P$5000,10,FALSE))</f>
        <v>A725_L:1</v>
      </c>
      <c r="V34" s="20" t="str">
        <f>IF(ISNA(VLOOKUP(V32,MASTER!$E$1:$P$5000,12,FALSE)),"",VLOOKUP(V32,MASTER!$E$1:$P$5000,12,FALSE)&amp;"_L:"&amp;VLOOKUP(V32,MASTER!$E$1:$P$5000,10,FALSE))</f>
        <v/>
      </c>
    </row>
    <row r="35" spans="1:22" ht="15.75" thickBot="1" x14ac:dyDescent="0.3">
      <c r="B35" s="32">
        <f>IF(ISERROR(VLOOKUP((LEFT(B34,(FIND("_",B34,1))-1)),REPROFILE!$A$5:$W$4947,23,FALSE)),"",VLOOKUP((LEFT(B34,(FIND("_",B34,1))-1)),REPROFILE!$A$5:$W$4947,23,FALSE))</f>
        <v>4.01754385964911</v>
      </c>
      <c r="C35" s="33">
        <f>IF(ISERROR(VLOOKUP((LEFT(C34,(FIND("_",C34,1))-1)),REPROFILE!$A$5:$W$4947,23,FALSE)),"",VLOOKUP((LEFT(C34,(FIND("_",C34,1))-1)),REPROFILE!$A$5:$W$4947,23,FALSE))</f>
        <v>12.644999999999991</v>
      </c>
      <c r="D35" s="33" t="str">
        <f>IF(ISERROR(VLOOKUP((LEFT(D34,(FIND("_",D34,1))-1)),REPROFILE!$A$5:$W$4947,23,FALSE)),"",VLOOKUP((LEFT(D34,(FIND("_",D34,1))-1)),REPROFILE!$A$5:$W$4947,23,FALSE))</f>
        <v/>
      </c>
      <c r="E35" s="33">
        <f>IF(ISERROR(VLOOKUP((LEFT(E34,(FIND("_",E34,1))-1)),REPROFILE!$A$5:$W$4947,23,FALSE)),"",VLOOKUP((LEFT(E34,(FIND("_",E34,1))-1)),REPROFILE!$A$5:$W$4947,23,FALSE))</f>
        <v>4.2</v>
      </c>
      <c r="F35" s="33">
        <f>IF(ISERROR(VLOOKUP((LEFT(F34,(FIND("_",F34,1))-1)),REPROFILE!$A$5:$W$4947,23,FALSE)),"",VLOOKUP((LEFT(F34,(FIND("_",F34,1))-1)),REPROFILE!$A$5:$W$4947,23,FALSE))</f>
        <v>2.4545454545454497</v>
      </c>
      <c r="G35" s="33">
        <f>IF(ISERROR(VLOOKUP((LEFT(G34,(FIND("_",G34,1))-1)),REPROFILE!$A$5:$W$4947,23,FALSE)),"",VLOOKUP((LEFT(G34,(FIND("_",G34,1))-1)),REPROFILE!$A$5:$W$4947,23,FALSE))</f>
        <v>11.879999999999999</v>
      </c>
      <c r="H35" s="34">
        <f>IF(ISERROR(VLOOKUP((LEFT(H34,(FIND("_",H34,1))-1)),REPROFILE!$A$5:$W$4947,23,FALSE)),"",VLOOKUP((LEFT(H34,(FIND("_",H34,1))-1)),REPROFILE!$A$5:$W$4947,23,FALSE))</f>
        <v>3.6068376068376002</v>
      </c>
      <c r="I35" s="35">
        <f>IF(ISERROR(VLOOKUP((LEFT(I34,(FIND("_",I34,1))-1)),REPROFILE!$A$5:$W$4947,23,FALSE)),"",VLOOKUP((LEFT(I34,(FIND("_",I34,1))-1)),REPROFILE!$A$5:$W$4947,23,FALSE))</f>
        <v>0</v>
      </c>
      <c r="J35" s="33">
        <f>IF(ISERROR(VLOOKUP((LEFT(J34,(FIND("_",J34,1))-1)),REPROFILE!$A$5:$W$4947,23,FALSE)),"",VLOOKUP((LEFT(J34,(FIND("_",J34,1))-1)),REPROFILE!$A$5:$W$4947,23,FALSE))</f>
        <v>4.3043478260869499</v>
      </c>
      <c r="K35" s="33">
        <f>IF(ISERROR(VLOOKUP((LEFT(K34,(FIND("_",K34,1))-1)),REPROFILE!$A$5:$W$4947,23,FALSE)),"",VLOOKUP((LEFT(K34,(FIND("_",K34,1))-1)),REPROFILE!$A$5:$W$4947,23,FALSE))</f>
        <v>0</v>
      </c>
      <c r="L35" s="33">
        <f>IF(ISERROR(VLOOKUP((LEFT(L34,(FIND("_",L34,1))-1)),REPROFILE!$A$5:$W$4947,23,FALSE)),"",VLOOKUP((LEFT(L34,(FIND("_",L34,1))-1)),REPROFILE!$A$5:$W$4947,23,FALSE))</f>
        <v>18.328695652173909</v>
      </c>
      <c r="M35" s="33">
        <f>IF(ISERROR(VLOOKUP((LEFT(M34,(FIND("_",M34,1))-1)),REPROFILE!$A$5:$W$4947,23,FALSE)),"",VLOOKUP((LEFT(M34,(FIND("_",M34,1))-1)),REPROFILE!$A$5:$W$4947,23,FALSE))</f>
        <v>7.6</v>
      </c>
      <c r="N35" s="33">
        <f>IF(ISERROR(VLOOKUP((LEFT(N34,(FIND("_",N34,1))-1)),REPROFILE!$A$5:$W$4947,23,FALSE)),"",VLOOKUP((LEFT(N34,(FIND("_",N34,1))-1)),REPROFILE!$A$5:$W$4947,23,FALSE))</f>
        <v>4.1176470588235201</v>
      </c>
      <c r="O35" s="36">
        <f>IF(ISERROR(VLOOKUP((LEFT(O34,(FIND("_",O34,1))-1)),REPROFILE!$A$5:$W$4947,23,FALSE)),"",VLOOKUP((LEFT(O34,(FIND("_",O34,1))-1)),REPROFILE!$A$5:$W$4947,23,FALSE))</f>
        <v>8.3333333333333304</v>
      </c>
      <c r="P35" s="35">
        <f>IF(ISERROR(VLOOKUP((LEFT(P34,(FIND("_",P34,1))-1)),REPROFILE!$A$5:$W$4947,23,FALSE)),"",VLOOKUP((LEFT(P34,(FIND("_",P34,1))-1)),REPROFILE!$A$5:$W$4947,23,FALSE))</f>
        <v>2</v>
      </c>
      <c r="Q35" s="33">
        <f>IF(ISERROR(VLOOKUP((LEFT(Q34,(FIND("_",Q34,1))-1)),REPROFILE!$A$5:$W$4947,23,FALSE)),"",VLOOKUP((LEFT(Q34,(FIND("_",Q34,1))-1)),REPROFILE!$A$5:$W$4947,23,FALSE))</f>
        <v>3.6190476190476102</v>
      </c>
      <c r="R35" s="33">
        <f>IF(ISERROR(VLOOKUP((LEFT(R34,(FIND("_",R34,1))-1)),REPROFILE!$A$5:$W$4947,23,FALSE)),"",VLOOKUP((LEFT(R34,(FIND("_",R34,1))-1)),REPROFILE!$A$5:$W$4947,23,FALSE))</f>
        <v>15.299999999999999</v>
      </c>
      <c r="S35" s="33">
        <f>IF(ISERROR(VLOOKUP((LEFT(S34,(FIND("_",S34,1))-1)),REPROFILE!$A$5:$W$4947,23,FALSE)),"",VLOOKUP((LEFT(S34,(FIND("_",S34,1))-1)),REPROFILE!$A$5:$W$4947,23,FALSE))</f>
        <v>28.558830409356709</v>
      </c>
      <c r="T35" s="33" t="str">
        <f>IF(ISERROR(VLOOKUP((LEFT(T34,(FIND("_",T34,1))-1)),REPROFILE!$A$5:$W$4947,23,FALSE)),"",VLOOKUP((LEFT(T34,(FIND("_",T34,1))-1)),REPROFILE!$A$5:$W$4947,23,FALSE))</f>
        <v/>
      </c>
      <c r="U35" s="33">
        <f>IF(ISERROR(VLOOKUP((LEFT(U34,(FIND("_",U34,1))-1)),REPROFILE!$A$5:$W$4947,23,FALSE)),"",VLOOKUP((LEFT(U34,(FIND("_",U34,1))-1)),REPROFILE!$A$5:$W$4947,23,FALSE))</f>
        <v>4.5238095238095202</v>
      </c>
      <c r="V35" s="36" t="str">
        <f>IF(ISERROR(VLOOKUP((LEFT(V34,(FIND("_",V34,1))-1)),REPROFILE!$A$5:$W$4947,23,FALSE)),"",VLOOKUP((LEFT(V34,(FIND("_",V34,1))-1)),REPROFILE!$A$5:$W$4947,23,FALSE))</f>
        <v/>
      </c>
    </row>
    <row r="36" spans="1:22" x14ac:dyDescent="0.25">
      <c r="B36" s="179"/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</row>
    <row r="37" spans="1:22" x14ac:dyDescent="0.25">
      <c r="B37" s="179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</row>
    <row r="38" spans="1:22" ht="15.75" thickBot="1" x14ac:dyDescent="0.3">
      <c r="B38" s="204"/>
      <c r="C38" s="204"/>
      <c r="D38" s="204"/>
      <c r="E38" s="204"/>
      <c r="F38" s="204"/>
      <c r="G38" s="204"/>
      <c r="H38" s="204"/>
      <c r="I38" s="204"/>
      <c r="J38" s="204"/>
      <c r="K38" s="204"/>
      <c r="L38" s="204"/>
      <c r="M38" s="204"/>
      <c r="N38" s="204"/>
      <c r="O38" s="204"/>
      <c r="P38" s="179"/>
      <c r="Q38" s="179"/>
      <c r="R38" s="179"/>
      <c r="S38" s="179"/>
      <c r="T38" s="179"/>
      <c r="U38" s="179"/>
      <c r="V38" s="179"/>
    </row>
    <row r="39" spans="1:22" x14ac:dyDescent="0.25">
      <c r="B39" s="6" t="str">
        <f>$E$1+1&amp;"D01"</f>
        <v>32D01</v>
      </c>
      <c r="C39" s="7" t="str">
        <f>$E$1+1&amp;"D03"</f>
        <v>32D03</v>
      </c>
      <c r="D39" s="7" t="str">
        <f>$E$1+1&amp;"D05"</f>
        <v>32D05</v>
      </c>
      <c r="E39" s="7" t="str">
        <f>$E$1+1&amp;"D07"</f>
        <v>32D07</v>
      </c>
      <c r="F39" s="7" t="str">
        <f>$E$1+1&amp;"D09"</f>
        <v>32D09</v>
      </c>
      <c r="G39" s="7" t="str">
        <f>$E$1+1&amp;"D11"</f>
        <v>32D11</v>
      </c>
      <c r="H39" s="8" t="str">
        <f>$E$1+1&amp;"D13"</f>
        <v>32D13</v>
      </c>
      <c r="I39" s="9" t="str">
        <f>$E$1+1&amp;"D21"</f>
        <v>32D21</v>
      </c>
      <c r="J39" s="7" t="str">
        <f>$E$1+1&amp;"D23"</f>
        <v>32D23</v>
      </c>
      <c r="K39" s="7" t="str">
        <f>$E$1+1&amp;"D25"</f>
        <v>32D25</v>
      </c>
      <c r="L39" s="7" t="str">
        <f>$E$1+1&amp;"D27"</f>
        <v>32D27</v>
      </c>
      <c r="M39" s="7" t="str">
        <f>$E$1+1&amp;"D29"</f>
        <v>32D29</v>
      </c>
      <c r="N39" s="7" t="str">
        <f>$E$1+1&amp;"D31"</f>
        <v>32D31</v>
      </c>
      <c r="O39" s="10" t="str">
        <f>$E$1+1&amp;"D33"</f>
        <v>32D33</v>
      </c>
      <c r="P39" s="179"/>
      <c r="Q39" s="179"/>
      <c r="R39" s="179"/>
      <c r="S39" s="179"/>
      <c r="T39" s="179"/>
      <c r="U39" s="179"/>
      <c r="V39" s="179"/>
    </row>
    <row r="40" spans="1:22" ht="15" hidden="1" customHeight="1" x14ac:dyDescent="0.25">
      <c r="B40" s="12">
        <f t="shared" ref="B40:O40" si="6">IF((B41)="",A40-1,RIGHT(B41))</f>
        <v>-1</v>
      </c>
      <c r="C40" s="13" t="str">
        <f t="shared" si="6"/>
        <v>1</v>
      </c>
      <c r="D40" s="13" t="str">
        <f t="shared" si="6"/>
        <v>1</v>
      </c>
      <c r="E40" s="13" t="str">
        <f t="shared" si="6"/>
        <v>1</v>
      </c>
      <c r="F40" s="13" t="str">
        <f t="shared" si="6"/>
        <v>1</v>
      </c>
      <c r="G40" s="13" t="str">
        <f t="shared" si="6"/>
        <v>1</v>
      </c>
      <c r="H40" s="14" t="str">
        <f t="shared" si="6"/>
        <v>1</v>
      </c>
      <c r="I40" s="37" t="str">
        <f t="shared" si="6"/>
        <v>1</v>
      </c>
      <c r="J40" s="13" t="str">
        <f t="shared" si="6"/>
        <v>1</v>
      </c>
      <c r="K40" s="13" t="str">
        <f t="shared" si="6"/>
        <v>1</v>
      </c>
      <c r="L40" s="13" t="str">
        <f t="shared" si="6"/>
        <v>1</v>
      </c>
      <c r="M40" s="13" t="str">
        <f t="shared" si="6"/>
        <v>1</v>
      </c>
      <c r="N40" s="13" t="str">
        <f t="shared" si="6"/>
        <v>1</v>
      </c>
      <c r="O40" s="15" t="str">
        <f t="shared" si="6"/>
        <v>1</v>
      </c>
      <c r="P40" s="179"/>
      <c r="Q40" s="179"/>
      <c r="R40" s="179"/>
      <c r="S40" s="179"/>
      <c r="T40" s="179"/>
      <c r="U40" s="179"/>
      <c r="V40" s="179"/>
    </row>
    <row r="41" spans="1:22" x14ac:dyDescent="0.25">
      <c r="B41" s="16" t="str">
        <f>IF(ISNA(VLOOKUP(B39,MASTER!$E$1:$P$5000,12,FALSE)),"",VLOOKUP(B39,MASTER!$E$1:$P$5000,12,FALSE)&amp;"_L:"&amp;VLOOKUP(B39,MASTER!$E$1:$P$5000,10,FALSE))</f>
        <v/>
      </c>
      <c r="C41" s="17" t="str">
        <f>IF(ISNA(VLOOKUP(C39,MASTER!$E$1:$P$5000,12,FALSE)),"",VLOOKUP(C39,MASTER!$E$1:$P$5000,12,FALSE)&amp;"_L:"&amp;VLOOKUP(C39,MASTER!$E$1:$P$5000,10,FALSE))</f>
        <v>A791_L:1</v>
      </c>
      <c r="D41" s="17" t="str">
        <f>IF(ISNA(VLOOKUP(D39,MASTER!$E$1:$P$5000,12,FALSE)),"",VLOOKUP(D39,MASTER!$E$1:$P$5000,12,FALSE)&amp;"_L:"&amp;VLOOKUP(D39,MASTER!$E$1:$P$5000,10,FALSE))</f>
        <v>A792_L:1</v>
      </c>
      <c r="E41" s="17" t="str">
        <f>IF(ISNA(VLOOKUP(E39,MASTER!$E$1:$P$5000,12,FALSE)),"",VLOOKUP(E39,MASTER!$E$1:$P$5000,12,FALSE)&amp;"_L:"&amp;VLOOKUP(E39,MASTER!$E$1:$P$5000,10,FALSE))</f>
        <v>A793_L:1</v>
      </c>
      <c r="F41" s="17" t="str">
        <f>IF(ISNA(VLOOKUP(F39,MASTER!$E$1:$P$5000,12,FALSE)),"",VLOOKUP(F39,MASTER!$E$1:$P$5000,12,FALSE)&amp;"_L:"&amp;VLOOKUP(F39,MASTER!$E$1:$P$5000,10,FALSE))</f>
        <v>A794_L:1</v>
      </c>
      <c r="G41" s="17" t="str">
        <f>IF(ISNA(VLOOKUP(G39,MASTER!$E$1:$P$5000,12,FALSE)),"",VLOOKUP(G39,MASTER!$E$1:$P$5000,12,FALSE)&amp;"_L:"&amp;VLOOKUP(G39,MASTER!$E$1:$P$5000,10,FALSE))</f>
        <v>A795_L:1</v>
      </c>
      <c r="H41" s="18" t="str">
        <f>IF(ISNA(VLOOKUP(H39,MASTER!$E$1:$P$5000,12,FALSE)),"",VLOOKUP(H39,MASTER!$E$1:$P$5000,12,FALSE)&amp;"_L:"&amp;VLOOKUP(H39,MASTER!$E$1:$P$5000,10,FALSE))</f>
        <v>A796_L:1</v>
      </c>
      <c r="I41" s="19" t="str">
        <f>IF(ISNA(VLOOKUP(I39,MASTER!$E$1:$P$5000,12,FALSE)),"",VLOOKUP(I39,MASTER!$E$1:$P$5000,12,FALSE)&amp;"_L:"&amp;VLOOKUP(I39,MASTER!$E$1:$P$5000,10,FALSE))</f>
        <v>A797_L:1</v>
      </c>
      <c r="J41" s="17" t="str">
        <f>IF(ISNA(VLOOKUP(J39,MASTER!$E$1:$P$5000,12,FALSE)),"",VLOOKUP(J39,MASTER!$E$1:$P$5000,12,FALSE)&amp;"_L:"&amp;VLOOKUP(J39,MASTER!$E$1:$P$5000,10,FALSE))</f>
        <v>A798_L:1</v>
      </c>
      <c r="K41" s="17" t="str">
        <f>IF(ISNA(VLOOKUP(K39,MASTER!$E$1:$P$5000,12,FALSE)),"",VLOOKUP(K39,MASTER!$E$1:$P$5000,12,FALSE)&amp;"_L:"&amp;VLOOKUP(K39,MASTER!$E$1:$P$5000,10,FALSE))</f>
        <v>A799_L:1</v>
      </c>
      <c r="L41" s="17" t="str">
        <f>IF(ISNA(VLOOKUP(L39,MASTER!$E$1:$P$5000,12,FALSE)),"",VLOOKUP(L39,MASTER!$E$1:$P$5000,12,FALSE)&amp;"_L:"&amp;VLOOKUP(L39,MASTER!$E$1:$P$5000,10,FALSE))</f>
        <v>A800_L:1</v>
      </c>
      <c r="M41" s="17" t="str">
        <f>IF(ISNA(VLOOKUP(M39,MASTER!$E$1:$P$5000,12,FALSE)),"",VLOOKUP(M39,MASTER!$E$1:$P$5000,12,FALSE)&amp;"_L:"&amp;VLOOKUP(M39,MASTER!$E$1:$P$5000,10,FALSE))</f>
        <v>A801_L:1</v>
      </c>
      <c r="N41" s="17" t="str">
        <f>IF(ISNA(VLOOKUP(N39,MASTER!$E$1:$P$5000,12,FALSE)),"",VLOOKUP(N39,MASTER!$E$1:$P$5000,12,FALSE)&amp;"_L:"&amp;VLOOKUP(N39,MASTER!$E$1:$P$5000,10,FALSE))</f>
        <v>A802_L:1</v>
      </c>
      <c r="O41" s="20" t="str">
        <f>IF(ISNA(VLOOKUP(O39,MASTER!$E$1:$P$5000,12,FALSE)),"",VLOOKUP(O39,MASTER!$E$1:$P$5000,12,FALSE)&amp;"_L:"&amp;VLOOKUP(O39,MASTER!$E$1:$P$5000,10,FALSE))</f>
        <v>A803_L:1</v>
      </c>
      <c r="P41" s="179"/>
      <c r="Q41" s="179"/>
      <c r="R41" s="179"/>
      <c r="S41" s="179"/>
      <c r="T41" s="179"/>
      <c r="U41" s="179"/>
      <c r="V41" s="179"/>
    </row>
    <row r="42" spans="1:22" ht="15.75" thickBot="1" x14ac:dyDescent="0.3">
      <c r="B42" s="21" t="str">
        <f>IF(ISERROR(VLOOKUP((LEFT(B41,(FIND("_",B41,1))-1)),REPROFILE!$A$5:$W$4947,23,FALSE)),"",VLOOKUP((LEFT(B41,(FIND("_",B41,1))-1)),REPROFILE!$A$5:$W$4947,23,FALSE))</f>
        <v/>
      </c>
      <c r="C42" s="22">
        <f>IF(ISERROR(VLOOKUP((LEFT(C41,(FIND("_",C41,1))-1)),REPROFILE!$A$5:$W$4947,23,FALSE)),"",VLOOKUP((LEFT(C41,(FIND("_",C41,1))-1)),REPROFILE!$A$5:$W$4947,23,FALSE))</f>
        <v>5.16</v>
      </c>
      <c r="D42" s="22">
        <f>IF(ISERROR(VLOOKUP((LEFT(D41,(FIND("_",D41,1))-1)),REPROFILE!$A$5:$W$4947,23,FALSE)),"",VLOOKUP((LEFT(D41,(FIND("_",D41,1))-1)),REPROFILE!$A$5:$W$4947,23,FALSE))</f>
        <v>12.0133779264214</v>
      </c>
      <c r="E42" s="22">
        <f>IF(ISERROR(VLOOKUP((LEFT(E41,(FIND("_",E41,1))-1)),REPROFILE!$A$5:$W$4947,23,FALSE)),"",VLOOKUP((LEFT(E41,(FIND("_",E41,1))-1)),REPROFILE!$A$5:$W$4947,23,FALSE))</f>
        <v>1.3</v>
      </c>
      <c r="F42" s="22">
        <f>IF(ISERROR(VLOOKUP((LEFT(F41,(FIND("_",F41,1))-1)),REPROFILE!$A$5:$W$4947,23,FALSE)),"",VLOOKUP((LEFT(F41,(FIND("_",F41,1))-1)),REPROFILE!$A$5:$W$4947,23,FALSE))</f>
        <v>2.8571428571428501</v>
      </c>
      <c r="G42" s="22">
        <f>IF(ISERROR(VLOOKUP((LEFT(G41,(FIND("_",G41,1))-1)),REPROFILE!$A$5:$W$4947,23,FALSE)),"",VLOOKUP((LEFT(G41,(FIND("_",G41,1))-1)),REPROFILE!$A$5:$W$4947,23,FALSE))</f>
        <v>0</v>
      </c>
      <c r="H42" s="23">
        <f>IF(ISERROR(VLOOKUP((LEFT(H41,(FIND("_",H41,1))-1)),REPROFILE!$A$5:$W$4947,23,FALSE)),"",VLOOKUP((LEFT(H41,(FIND("_",H41,1))-1)),REPROFILE!$A$5:$W$4947,23,FALSE))</f>
        <v>3.54285714285714</v>
      </c>
      <c r="I42" s="24">
        <f>IF(ISERROR(VLOOKUP((LEFT(I41,(FIND("_",I41,1))-1)),REPROFILE!$A$5:$W$4947,23,FALSE)),"",VLOOKUP((LEFT(I41,(FIND("_",I41,1))-1)),REPROFILE!$A$5:$W$4947,23,FALSE))</f>
        <v>0</v>
      </c>
      <c r="J42" s="22">
        <f>IF(ISERROR(VLOOKUP((LEFT(J41,(FIND("_",J41,1))-1)),REPROFILE!$A$5:$W$4947,23,FALSE)),"",VLOOKUP((LEFT(J41,(FIND("_",J41,1))-1)),REPROFILE!$A$5:$W$4947,23,FALSE))</f>
        <v>27.384615384615358</v>
      </c>
      <c r="K42" s="22">
        <f>IF(ISERROR(VLOOKUP((LEFT(K41,(FIND("_",K41,1))-1)),REPROFILE!$A$5:$W$4947,23,FALSE)),"",VLOOKUP((LEFT(K41,(FIND("_",K41,1))-1)),REPROFILE!$A$5:$W$4947,23,FALSE))</f>
        <v>4.5416666666666599</v>
      </c>
      <c r="L42" s="22">
        <f>IF(ISERROR(VLOOKUP((LEFT(L41,(FIND("_",L41,1))-1)),REPROFILE!$A$5:$W$4947,23,FALSE)),"",VLOOKUP((LEFT(L41,(FIND("_",L41,1))-1)),REPROFILE!$A$5:$W$4947,23,FALSE))</f>
        <v>3.4782608695652102</v>
      </c>
      <c r="M42" s="22">
        <f>IF(ISERROR(VLOOKUP((LEFT(M41,(FIND("_",M41,1))-1)),REPROFILE!$A$5:$W$4947,23,FALSE)),"",VLOOKUP((LEFT(M41,(FIND("_",M41,1))-1)),REPROFILE!$A$5:$W$4947,23,FALSE))</f>
        <v>9.0769230769230695</v>
      </c>
      <c r="N42" s="22">
        <f>IF(ISERROR(VLOOKUP((LEFT(N41,(FIND("_",N41,1))-1)),REPROFILE!$A$5:$W$4947,23,FALSE)),"",VLOOKUP((LEFT(N41,(FIND("_",N41,1))-1)),REPROFILE!$A$5:$W$4947,23,FALSE))</f>
        <v>4.625</v>
      </c>
      <c r="O42" s="25">
        <f>IF(ISERROR(VLOOKUP((LEFT(O41,(FIND("_",O41,1))-1)),REPROFILE!$A$5:$W$4947,23,FALSE)),"",VLOOKUP((LEFT(O41,(FIND("_",O41,1))-1)),REPROFILE!$A$5:$W$4947,23,FALSE))</f>
        <v>5.59</v>
      </c>
      <c r="P42" s="179"/>
      <c r="Q42" s="179"/>
      <c r="R42" s="179"/>
      <c r="S42" s="179"/>
      <c r="T42" s="179"/>
      <c r="U42" s="179"/>
      <c r="V42" s="179"/>
    </row>
    <row r="43" spans="1:22" ht="15.75" thickTop="1" x14ac:dyDescent="0.25">
      <c r="B43" s="6" t="str">
        <f>$E$1+1&amp;"C01"</f>
        <v>32C01</v>
      </c>
      <c r="C43" s="7" t="str">
        <f>$E$1+1&amp;"C03"</f>
        <v>32C03</v>
      </c>
      <c r="D43" s="7" t="str">
        <f>$E$1+1&amp;"C05"</f>
        <v>32C05</v>
      </c>
      <c r="E43" s="7" t="str">
        <f>$E$1+1&amp;"C07"</f>
        <v>32C07</v>
      </c>
      <c r="F43" s="7" t="str">
        <f>$E$1+1&amp;"C09"</f>
        <v>32C09</v>
      </c>
      <c r="G43" s="7" t="str">
        <f>$E$1+1&amp;"C11"</f>
        <v>32C11</v>
      </c>
      <c r="H43" s="8" t="str">
        <f>$E$1+1&amp;"C13"</f>
        <v>32C13</v>
      </c>
      <c r="I43" s="9" t="str">
        <f>$E$1+1&amp;"C21"</f>
        <v>32C21</v>
      </c>
      <c r="J43" s="7" t="str">
        <f>$E$1+1&amp;"C23"</f>
        <v>32C23</v>
      </c>
      <c r="K43" s="7" t="str">
        <f>$E$1+1&amp;"C25"</f>
        <v>32C25</v>
      </c>
      <c r="L43" s="7" t="str">
        <f>$E$1+1&amp;"C27"</f>
        <v>32C27</v>
      </c>
      <c r="M43" s="7" t="str">
        <f>$E$1+1&amp;"C29"</f>
        <v>32C29</v>
      </c>
      <c r="N43" s="7" t="str">
        <f>$E$1+1&amp;"C31"</f>
        <v>32C31</v>
      </c>
      <c r="O43" s="10" t="str">
        <f>$E$1+1&amp;"C33"</f>
        <v>32C33</v>
      </c>
      <c r="P43" s="179"/>
      <c r="Q43" s="179"/>
      <c r="R43" s="179"/>
      <c r="S43" s="179"/>
      <c r="T43" s="179"/>
      <c r="U43" s="179"/>
      <c r="V43" s="179"/>
    </row>
    <row r="44" spans="1:22" ht="15" hidden="1" customHeight="1" x14ac:dyDescent="0.25">
      <c r="B44" s="12">
        <f t="shared" ref="B44:O44" si="7">IF((B45)="",A44-1,RIGHT(B45))</f>
        <v>-1</v>
      </c>
      <c r="C44" s="13">
        <f t="shared" si="7"/>
        <v>-2</v>
      </c>
      <c r="D44" s="13" t="str">
        <f t="shared" si="7"/>
        <v>1</v>
      </c>
      <c r="E44" s="13" t="str">
        <f t="shared" si="7"/>
        <v>1</v>
      </c>
      <c r="F44" s="13" t="str">
        <f t="shared" si="7"/>
        <v>1</v>
      </c>
      <c r="G44" s="13">
        <f t="shared" si="7"/>
        <v>0</v>
      </c>
      <c r="H44" s="14">
        <f t="shared" si="7"/>
        <v>-1</v>
      </c>
      <c r="I44" s="37" t="str">
        <f t="shared" si="7"/>
        <v>1</v>
      </c>
      <c r="J44" s="13" t="str">
        <f t="shared" si="7"/>
        <v>1</v>
      </c>
      <c r="K44" s="13" t="str">
        <f t="shared" si="7"/>
        <v>1</v>
      </c>
      <c r="L44" s="13">
        <f t="shared" si="7"/>
        <v>0</v>
      </c>
      <c r="M44" s="13" t="str">
        <f t="shared" si="7"/>
        <v>1</v>
      </c>
      <c r="N44" s="13">
        <f t="shared" si="7"/>
        <v>0</v>
      </c>
      <c r="O44" s="15" t="str">
        <f t="shared" si="7"/>
        <v>1</v>
      </c>
      <c r="P44" s="179"/>
      <c r="Q44" s="179"/>
      <c r="R44" s="179"/>
      <c r="S44" s="179"/>
      <c r="T44" s="179"/>
      <c r="U44" s="179"/>
      <c r="V44" s="179"/>
    </row>
    <row r="45" spans="1:22" x14ac:dyDescent="0.25">
      <c r="B45" s="16" t="str">
        <f>IF(ISNA(VLOOKUP(B43,MASTER!$E$1:$P$5000,12,FALSE)),"",VLOOKUP(B43,MASTER!$E$1:$P$5000,12,FALSE)&amp;"_L:"&amp;VLOOKUP(B43,MASTER!$E$1:$P$5000,10,FALSE))</f>
        <v/>
      </c>
      <c r="C45" s="17" t="str">
        <f>IF(ISNA(VLOOKUP(C43,MASTER!$E$1:$P$5000,12,FALSE)),"",VLOOKUP(C43,MASTER!$E$1:$P$5000,12,FALSE)&amp;"_L:"&amp;VLOOKUP(C43,MASTER!$E$1:$P$5000,10,FALSE))</f>
        <v/>
      </c>
      <c r="D45" s="17" t="str">
        <f>IF(ISNA(VLOOKUP(D43,MASTER!$E$1:$P$5000,12,FALSE)),"",VLOOKUP(D43,MASTER!$E$1:$P$5000,12,FALSE)&amp;"_L:"&amp;VLOOKUP(D43,MASTER!$E$1:$P$5000,10,FALSE))</f>
        <v>A783_L:1</v>
      </c>
      <c r="E45" s="17" t="str">
        <f>IF(ISNA(VLOOKUP(E43,MASTER!$E$1:$P$5000,12,FALSE)),"",VLOOKUP(E43,MASTER!$E$1:$P$5000,12,FALSE)&amp;"_L:"&amp;VLOOKUP(E43,MASTER!$E$1:$P$5000,10,FALSE))</f>
        <v>A784_L:1</v>
      </c>
      <c r="F45" s="17" t="str">
        <f>IF(ISNA(VLOOKUP(F43,MASTER!$E$1:$P$5000,12,FALSE)),"",VLOOKUP(F43,MASTER!$E$1:$P$5000,12,FALSE)&amp;"_L:"&amp;VLOOKUP(F43,MASTER!$E$1:$P$5000,10,FALSE))</f>
        <v>A785_L:1</v>
      </c>
      <c r="G45" s="17" t="str">
        <f>IF(ISNA(VLOOKUP(G43,MASTER!$E$1:$P$5000,12,FALSE)),"",VLOOKUP(G43,MASTER!$E$1:$P$5000,12,FALSE)&amp;"_L:"&amp;VLOOKUP(G43,MASTER!$E$1:$P$5000,10,FALSE))</f>
        <v/>
      </c>
      <c r="H45" s="18" t="str">
        <f>IF(ISNA(VLOOKUP(H43,MASTER!$E$1:$P$5000,12,FALSE)),"",VLOOKUP(H43,MASTER!$E$1:$P$5000,12,FALSE)&amp;"_L:"&amp;VLOOKUP(H43,MASTER!$E$1:$P$5000,10,FALSE))</f>
        <v/>
      </c>
      <c r="I45" s="19" t="str">
        <f>IF(ISNA(VLOOKUP(I43,MASTER!$E$1:$P$5000,12,FALSE)),"",VLOOKUP(I43,MASTER!$E$1:$P$5000,12,FALSE)&amp;"_L:"&amp;VLOOKUP(I43,MASTER!$E$1:$P$5000,10,FALSE))</f>
        <v>A786_L:1</v>
      </c>
      <c r="J45" s="17" t="str">
        <f>IF(ISNA(VLOOKUP(J43,MASTER!$E$1:$P$5000,12,FALSE)),"",VLOOKUP(J43,MASTER!$E$1:$P$5000,12,FALSE)&amp;"_L:"&amp;VLOOKUP(J43,MASTER!$E$1:$P$5000,10,FALSE))</f>
        <v>A787_L:1</v>
      </c>
      <c r="K45" s="17" t="str">
        <f>IF(ISNA(VLOOKUP(K43,MASTER!$E$1:$P$5000,12,FALSE)),"",VLOOKUP(K43,MASTER!$E$1:$P$5000,12,FALSE)&amp;"_L:"&amp;VLOOKUP(K43,MASTER!$E$1:$P$5000,10,FALSE))</f>
        <v>A788_L:1</v>
      </c>
      <c r="L45" s="17" t="str">
        <f>IF(ISNA(VLOOKUP(L43,MASTER!$E$1:$P$5000,12,FALSE)),"",VLOOKUP(L43,MASTER!$E$1:$P$5000,12,FALSE)&amp;"_L:"&amp;VLOOKUP(L43,MASTER!$E$1:$P$5000,10,FALSE))</f>
        <v/>
      </c>
      <c r="M45" s="17" t="str">
        <f>IF(ISNA(VLOOKUP(M43,MASTER!$E$1:$P$5000,12,FALSE)),"",VLOOKUP(M43,MASTER!$E$1:$P$5000,12,FALSE)&amp;"_L:"&amp;VLOOKUP(M43,MASTER!$E$1:$P$5000,10,FALSE))</f>
        <v>A789_L:1</v>
      </c>
      <c r="N45" s="17" t="str">
        <f>IF(ISNA(VLOOKUP(N43,MASTER!$E$1:$P$5000,12,FALSE)),"",VLOOKUP(N43,MASTER!$E$1:$P$5000,12,FALSE)&amp;"_L:"&amp;VLOOKUP(N43,MASTER!$E$1:$P$5000,10,FALSE))</f>
        <v/>
      </c>
      <c r="O45" s="20" t="str">
        <f>IF(ISNA(VLOOKUP(O43,MASTER!$E$1:$P$5000,12,FALSE)),"",VLOOKUP(O43,MASTER!$E$1:$P$5000,12,FALSE)&amp;"_L:"&amp;VLOOKUP(O43,MASTER!$E$1:$P$5000,10,FALSE))</f>
        <v>A790_L:1</v>
      </c>
      <c r="P45" s="179"/>
      <c r="Q45" s="179"/>
      <c r="R45" s="179"/>
      <c r="S45" s="179"/>
      <c r="T45" s="179"/>
      <c r="U45" s="179"/>
      <c r="V45" s="179"/>
    </row>
    <row r="46" spans="1:22" ht="15.75" thickBot="1" x14ac:dyDescent="0.3">
      <c r="A46" s="39"/>
      <c r="B46" s="32" t="str">
        <f>IF(ISERROR(VLOOKUP((LEFT(B45,(FIND("_",B45,1))-1)),REPROFILE!$A$5:$W$4947,23,FALSE)),"",VLOOKUP((LEFT(B45,(FIND("_",B45,1))-1)),REPROFILE!$A$5:$W$4947,23,FALSE))</f>
        <v/>
      </c>
      <c r="C46" s="33" t="str">
        <f>IF(ISERROR(VLOOKUP((LEFT(C45,(FIND("_",C45,1))-1)),REPROFILE!$A$5:$W$4947,23,FALSE)),"",VLOOKUP((LEFT(C45,(FIND("_",C45,1))-1)),REPROFILE!$A$5:$W$4947,23,FALSE))</f>
        <v/>
      </c>
      <c r="D46" s="33">
        <f>IF(ISERROR(VLOOKUP((LEFT(D45,(FIND("_",D45,1))-1)),REPROFILE!$A$5:$W$4947,23,FALSE)),"",VLOOKUP((LEFT(D45,(FIND("_",D45,1))-1)),REPROFILE!$A$5:$W$4947,23,FALSE))</f>
        <v>6.2126315789473603</v>
      </c>
      <c r="E46" s="33">
        <f>IF(ISERROR(VLOOKUP((LEFT(E45,(FIND("_",E45,1))-1)),REPROFILE!$A$5:$W$4947,23,FALSE)),"",VLOOKUP((LEFT(E45,(FIND("_",E45,1))-1)),REPROFILE!$A$5:$W$4947,23,FALSE))</f>
        <v>6.9517543859649003</v>
      </c>
      <c r="F46" s="33">
        <f>IF(ISERROR(VLOOKUP((LEFT(F45,(FIND("_",F45,1))-1)),REPROFILE!$A$5:$W$4947,23,FALSE)),"",VLOOKUP((LEFT(F45,(FIND("_",F45,1))-1)),REPROFILE!$A$5:$W$4947,23,FALSE))</f>
        <v>0</v>
      </c>
      <c r="G46" s="33" t="str">
        <f>IF(ISERROR(VLOOKUP((LEFT(G45,(FIND("_",G45,1))-1)),REPROFILE!$A$5:$W$4947,23,FALSE)),"",VLOOKUP((LEFT(G45,(FIND("_",G45,1))-1)),REPROFILE!$A$5:$W$4947,23,FALSE))</f>
        <v/>
      </c>
      <c r="H46" s="34" t="str">
        <f>IF(ISERROR(VLOOKUP((LEFT(H45,(FIND("_",H45,1))-1)),REPROFILE!$A$5:$W$4947,23,FALSE)),"",VLOOKUP((LEFT(H45,(FIND("_",H45,1))-1)),REPROFILE!$A$5:$W$4947,23,FALSE))</f>
        <v/>
      </c>
      <c r="I46" s="35" t="str">
        <f>IF(ISERROR(VLOOKUP((LEFT(I45,(FIND("_",I45,1))-1)),REPROFILE!$A$5:$W$4947,23,FALSE)),"",VLOOKUP((LEFT(I45,(FIND("_",I45,1))-1)),REPROFILE!$A$5:$W$4947,23,FALSE))</f>
        <v/>
      </c>
      <c r="J46" s="33">
        <f>IF(ISERROR(VLOOKUP((LEFT(J45,(FIND("_",J45,1))-1)),REPROFILE!$A$5:$W$4947,23,FALSE)),"",VLOOKUP((LEFT(J45,(FIND("_",J45,1))-1)),REPROFILE!$A$5:$W$4947,23,FALSE))</f>
        <v>7.8461538461538396</v>
      </c>
      <c r="K46" s="33">
        <f>IF(ISERROR(VLOOKUP((LEFT(K45,(FIND("_",K45,1))-1)),REPROFILE!$A$5:$W$4947,23,FALSE)),"",VLOOKUP((LEFT(K45,(FIND("_",K45,1))-1)),REPROFILE!$A$5:$W$4947,23,FALSE))</f>
        <v>6.9130434782608603</v>
      </c>
      <c r="L46" s="33" t="str">
        <f>IF(ISERROR(VLOOKUP((LEFT(L45,(FIND("_",L45,1))-1)),REPROFILE!$A$5:$W$4947,23,FALSE)),"",VLOOKUP((LEFT(L45,(FIND("_",L45,1))-1)),REPROFILE!$A$5:$W$4947,23,FALSE))</f>
        <v/>
      </c>
      <c r="M46" s="33">
        <f>IF(ISERROR(VLOOKUP((LEFT(M45,(FIND("_",M45,1))-1)),REPROFILE!$A$5:$W$4947,23,FALSE)),"",VLOOKUP((LEFT(M45,(FIND("_",M45,1))-1)),REPROFILE!$A$5:$W$4947,23,FALSE))</f>
        <v>6.875</v>
      </c>
      <c r="N46" s="33" t="str">
        <f>IF(ISERROR(VLOOKUP((LEFT(N45,(FIND("_",N45,1))-1)),REPROFILE!$A$5:$W$4947,23,FALSE)),"",VLOOKUP((LEFT(N45,(FIND("_",N45,1))-1)),REPROFILE!$A$5:$W$4947,23,FALSE))</f>
        <v/>
      </c>
      <c r="O46" s="36">
        <f>IF(ISERROR(VLOOKUP((LEFT(O45,(FIND("_",O45,1))-1)),REPROFILE!$A$5:$W$4947,23,FALSE)),"",VLOOKUP((LEFT(O45,(FIND("_",O45,1))-1)),REPROFILE!$A$5:$W$4947,23,FALSE))</f>
        <v>2</v>
      </c>
      <c r="P46" s="179"/>
      <c r="Q46" s="179"/>
      <c r="R46" s="179"/>
      <c r="S46" s="179"/>
      <c r="T46" s="179"/>
      <c r="U46" s="179"/>
      <c r="V46" s="179"/>
    </row>
    <row r="47" spans="1:22" x14ac:dyDescent="0.25">
      <c r="B47" s="209"/>
      <c r="C47" s="209"/>
      <c r="D47" s="209"/>
      <c r="E47" s="209"/>
      <c r="F47" s="209"/>
      <c r="G47" s="209"/>
      <c r="H47" s="209"/>
      <c r="I47" s="209"/>
      <c r="J47" s="209"/>
      <c r="K47" s="209"/>
      <c r="L47" s="209"/>
      <c r="M47" s="209"/>
      <c r="N47" s="209"/>
      <c r="O47" s="209"/>
      <c r="P47" s="179"/>
      <c r="Q47" s="179"/>
      <c r="R47" s="179"/>
      <c r="S47" s="179"/>
      <c r="T47" s="179"/>
      <c r="U47" s="179"/>
      <c r="V47" s="179"/>
    </row>
    <row r="48" spans="1:22" x14ac:dyDescent="0.25">
      <c r="B48" s="199" t="s">
        <v>127</v>
      </c>
      <c r="C48" s="200"/>
      <c r="D48" s="200"/>
      <c r="E48" s="200"/>
      <c r="F48" s="200"/>
      <c r="G48" s="200"/>
      <c r="H48" s="200"/>
      <c r="I48" s="200"/>
      <c r="J48" s="200"/>
      <c r="K48" s="200"/>
      <c r="L48" s="200"/>
      <c r="M48" s="200"/>
      <c r="N48" s="200"/>
      <c r="O48" s="201"/>
      <c r="P48" s="179"/>
      <c r="Q48" s="179"/>
      <c r="R48" s="179"/>
      <c r="S48" s="179"/>
      <c r="T48" s="179"/>
      <c r="U48" s="179"/>
      <c r="V48" s="179"/>
    </row>
    <row r="49" spans="2:22" x14ac:dyDescent="0.25">
      <c r="B49" s="190" t="s">
        <v>135</v>
      </c>
      <c r="C49" s="191"/>
      <c r="D49" s="191"/>
      <c r="E49" s="191"/>
      <c r="F49" s="191"/>
      <c r="G49" s="191"/>
      <c r="H49" s="191"/>
      <c r="I49" s="191"/>
      <c r="J49" s="191"/>
      <c r="K49" s="191"/>
      <c r="L49" s="191"/>
      <c r="M49" s="191"/>
      <c r="N49" s="191"/>
      <c r="O49" s="192"/>
      <c r="P49" s="179"/>
      <c r="Q49" s="179"/>
      <c r="R49" s="179"/>
      <c r="S49" s="179"/>
      <c r="T49" s="179"/>
      <c r="U49" s="179"/>
      <c r="V49" s="179"/>
    </row>
    <row r="50" spans="2:22" x14ac:dyDescent="0.25">
      <c r="B50" s="190" t="s">
        <v>142</v>
      </c>
      <c r="C50" s="191"/>
      <c r="D50" s="191"/>
      <c r="E50" s="191"/>
      <c r="F50" s="191"/>
      <c r="G50" s="191"/>
      <c r="H50" s="191"/>
      <c r="I50" s="191"/>
      <c r="J50" s="191"/>
      <c r="K50" s="191"/>
      <c r="L50" s="191"/>
      <c r="M50" s="191"/>
      <c r="N50" s="191"/>
      <c r="O50" s="192"/>
      <c r="P50" s="179"/>
      <c r="Q50" s="179"/>
      <c r="R50" s="179"/>
      <c r="S50" s="179"/>
      <c r="T50" s="179"/>
      <c r="U50" s="179"/>
      <c r="V50" s="179"/>
    </row>
    <row r="51" spans="2:22" x14ac:dyDescent="0.25">
      <c r="B51" s="190" t="s">
        <v>126</v>
      </c>
      <c r="C51" s="191"/>
      <c r="D51" s="191"/>
      <c r="E51" s="191"/>
      <c r="F51" s="191"/>
      <c r="G51" s="191"/>
      <c r="H51" s="191"/>
      <c r="I51" s="191"/>
      <c r="J51" s="191"/>
      <c r="K51" s="191"/>
      <c r="L51" s="191"/>
      <c r="M51" s="191"/>
      <c r="N51" s="191"/>
      <c r="O51" s="192"/>
      <c r="P51" s="179"/>
      <c r="Q51" s="179"/>
      <c r="R51" s="179"/>
      <c r="S51" s="179"/>
      <c r="T51" s="179"/>
      <c r="U51" s="179"/>
      <c r="V51" s="179"/>
    </row>
    <row r="52" spans="2:22" x14ac:dyDescent="0.25">
      <c r="B52" s="190" t="s">
        <v>134</v>
      </c>
      <c r="C52" s="191"/>
      <c r="D52" s="191"/>
      <c r="E52" s="191"/>
      <c r="F52" s="191"/>
      <c r="G52" s="191"/>
      <c r="H52" s="191"/>
      <c r="I52" s="191"/>
      <c r="J52" s="191"/>
      <c r="K52" s="191"/>
      <c r="L52" s="191"/>
      <c r="M52" s="191"/>
      <c r="N52" s="191"/>
      <c r="O52" s="192"/>
      <c r="P52" s="179"/>
      <c r="Q52" s="179"/>
      <c r="R52" s="179"/>
      <c r="S52" s="179"/>
      <c r="T52" s="179"/>
      <c r="U52" s="179"/>
      <c r="V52" s="179"/>
    </row>
    <row r="53" spans="2:22" x14ac:dyDescent="0.25">
      <c r="B53" s="193" t="s">
        <v>436</v>
      </c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5"/>
      <c r="P53" s="179"/>
      <c r="Q53" s="179"/>
      <c r="R53" s="179"/>
      <c r="S53" s="179"/>
      <c r="T53" s="179"/>
      <c r="U53" s="179"/>
      <c r="V53" s="179"/>
    </row>
  </sheetData>
  <sheetProtection sheet="1" objects="1" scenarios="1"/>
  <mergeCells count="14">
    <mergeCell ref="B53:O53"/>
    <mergeCell ref="B47:O47"/>
    <mergeCell ref="P39:V53"/>
    <mergeCell ref="B48:O48"/>
    <mergeCell ref="B49:O49"/>
    <mergeCell ref="B50:O50"/>
    <mergeCell ref="B51:O51"/>
    <mergeCell ref="B52:O52"/>
    <mergeCell ref="G1:V1"/>
    <mergeCell ref="B2:V2"/>
    <mergeCell ref="B11:V13"/>
    <mergeCell ref="B22:V27"/>
    <mergeCell ref="B36:V38"/>
    <mergeCell ref="P14:V21"/>
  </mergeCells>
  <conditionalFormatting sqref="B3 D3:G3 B28 D28:G28">
    <cfRule type="expression" dxfId="35" priority="290" stopIfTrue="1">
      <formula>IF(C1="12",TRUE,FALSE)</formula>
    </cfRule>
  </conditionalFormatting>
  <conditionalFormatting sqref="B7 D7:G7">
    <cfRule type="expression" dxfId="34" priority="287" stopIfTrue="1">
      <formula>IF(C5="12",TRUE,FALSE)</formula>
    </cfRule>
  </conditionalFormatting>
  <conditionalFormatting sqref="B32 D32:G32">
    <cfRule type="expression" dxfId="33" priority="281" stopIfTrue="1">
      <formula>IF(C30="12",TRUE,FALSE)</formula>
    </cfRule>
  </conditionalFormatting>
  <conditionalFormatting sqref="B16:O16">
    <cfRule type="expression" dxfId="32" priority="30" stopIfTrue="1">
      <formula>B15&gt;0</formula>
    </cfRule>
  </conditionalFormatting>
  <conditionalFormatting sqref="B17:O17">
    <cfRule type="expression" dxfId="31" priority="29" stopIfTrue="1">
      <formula>B15&gt;0</formula>
    </cfRule>
  </conditionalFormatting>
  <conditionalFormatting sqref="B20:O20">
    <cfRule type="expression" dxfId="30" priority="2" stopIfTrue="1">
      <formula>B19&gt;0</formula>
    </cfRule>
  </conditionalFormatting>
  <conditionalFormatting sqref="B21:O21">
    <cfRule type="expression" dxfId="29" priority="1" stopIfTrue="1">
      <formula>B19&gt;0</formula>
    </cfRule>
  </conditionalFormatting>
  <conditionalFormatting sqref="B41:O41">
    <cfRule type="expression" dxfId="28" priority="254" stopIfTrue="1">
      <formula>B40&gt;0</formula>
    </cfRule>
  </conditionalFormatting>
  <conditionalFormatting sqref="B42:O42">
    <cfRule type="expression" dxfId="27" priority="253" stopIfTrue="1">
      <formula>B40&gt;0</formula>
    </cfRule>
  </conditionalFormatting>
  <conditionalFormatting sqref="B45:O45">
    <cfRule type="expression" dxfId="26" priority="226" stopIfTrue="1">
      <formula>B44&gt;0</formula>
    </cfRule>
  </conditionalFormatting>
  <conditionalFormatting sqref="B46:O46">
    <cfRule type="expression" dxfId="25" priority="225" stopIfTrue="1">
      <formula>B44&gt;0</formula>
    </cfRule>
  </conditionalFormatting>
  <conditionalFormatting sqref="B5:V5">
    <cfRule type="expression" dxfId="24" priority="100" stopIfTrue="1">
      <formula>B4&gt;0</formula>
    </cfRule>
  </conditionalFormatting>
  <conditionalFormatting sqref="B6:V6">
    <cfRule type="expression" dxfId="23" priority="99" stopIfTrue="1">
      <formula>B4&gt;0</formula>
    </cfRule>
  </conditionalFormatting>
  <conditionalFormatting sqref="B9:V9">
    <cfRule type="expression" dxfId="22" priority="58" stopIfTrue="1">
      <formula>B8&gt;0</formula>
    </cfRule>
  </conditionalFormatting>
  <conditionalFormatting sqref="B10:V10">
    <cfRule type="expression" dxfId="21" priority="57" stopIfTrue="1">
      <formula>B8&gt;0</formula>
    </cfRule>
  </conditionalFormatting>
  <conditionalFormatting sqref="B30:V30">
    <cfRule type="expression" dxfId="20" priority="156" stopIfTrue="1">
      <formula>B29&gt;0</formula>
    </cfRule>
  </conditionalFormatting>
  <conditionalFormatting sqref="B31:V31">
    <cfRule type="expression" dxfId="19" priority="155" stopIfTrue="1">
      <formula>B29&gt;0</formula>
    </cfRule>
  </conditionalFormatting>
  <conditionalFormatting sqref="B34:V34">
    <cfRule type="expression" dxfId="18" priority="142" stopIfTrue="1">
      <formula>B33&gt;0</formula>
    </cfRule>
  </conditionalFormatting>
  <conditionalFormatting sqref="B35:V35">
    <cfRule type="expression" dxfId="17" priority="141" stopIfTrue="1">
      <formula>B33&gt;0</formula>
    </cfRule>
  </conditionalFormatting>
  <conditionalFormatting sqref="C3">
    <cfRule type="expression" dxfId="16" priority="291" stopIfTrue="1">
      <formula>IF(I1="12",TRUE,FALSE)</formula>
    </cfRule>
  </conditionalFormatting>
  <conditionalFormatting sqref="C7">
    <cfRule type="expression" dxfId="15" priority="288" stopIfTrue="1">
      <formula>IF(I5="12",TRUE,FALSE)</formula>
    </cfRule>
  </conditionalFormatting>
  <conditionalFormatting sqref="C28">
    <cfRule type="expression" dxfId="14" priority="285" stopIfTrue="1">
      <formula>IF(I26="12",TRUE,FALSE)</formula>
    </cfRule>
  </conditionalFormatting>
  <conditionalFormatting sqref="C32">
    <cfRule type="expression" dxfId="13" priority="282" stopIfTrue="1">
      <formula>IF(I30="12",TRUE,FALSE)</formula>
    </cfRule>
  </conditionalFormatting>
  <conditionalFormatting sqref="H3">
    <cfRule type="expression" dxfId="12" priority="292" stopIfTrue="1">
      <formula>IF(#REF!="12",TRUE,FALSE)</formula>
    </cfRule>
  </conditionalFormatting>
  <conditionalFormatting sqref="H7">
    <cfRule type="expression" dxfId="11" priority="289" stopIfTrue="1">
      <formula>IF(#REF!="12",TRUE,FALSE)</formula>
    </cfRule>
  </conditionalFormatting>
  <conditionalFormatting sqref="H28">
    <cfRule type="expression" dxfId="10" priority="286" stopIfTrue="1">
      <formula>IF(#REF!="12",TRUE,FALSE)</formula>
    </cfRule>
  </conditionalFormatting>
  <conditionalFormatting sqref="H32">
    <cfRule type="expression" dxfId="9" priority="283" stopIfTrue="1">
      <formula>IF(#REF!="12",TRUE,FALSE)</formula>
    </cfRule>
  </conditionalFormatting>
  <pageMargins left="0.25" right="0.25" top="0.75" bottom="0.75" header="0.3" footer="0.3"/>
  <pageSetup paperSize="9" scale="53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66"/>
  </sheetPr>
  <dimension ref="A1:GT5000"/>
  <sheetViews>
    <sheetView topLeftCell="D1" zoomScale="80" zoomScaleNormal="80" workbookViewId="0">
      <pane ySplit="1" topLeftCell="A12" activePane="bottomLeft" state="frozen"/>
      <selection sqref="A1:AO70"/>
      <selection pane="bottomLeft" activeCell="P37" sqref="P37"/>
    </sheetView>
  </sheetViews>
  <sheetFormatPr defaultColWidth="9.140625" defaultRowHeight="12.75" x14ac:dyDescent="0.2"/>
  <cols>
    <col min="1" max="1" width="9.5703125" style="75" bestFit="1" customWidth="1"/>
    <col min="2" max="2" width="10.42578125" style="76" bestFit="1" customWidth="1"/>
    <col min="3" max="3" width="80.85546875" style="77" customWidth="1"/>
    <col min="4" max="4" width="17" style="77" customWidth="1"/>
    <col min="5" max="5" width="9.42578125" style="75" bestFit="1" customWidth="1"/>
    <col min="6" max="6" width="16.42578125" style="77" bestFit="1" customWidth="1"/>
    <col min="7" max="7" width="19.140625" style="77" bestFit="1" customWidth="1"/>
    <col min="8" max="8" width="18.42578125" style="77" bestFit="1" customWidth="1"/>
    <col min="9" max="9" width="17" style="77" bestFit="1" customWidth="1"/>
    <col min="10" max="10" width="17.5703125" style="77" bestFit="1" customWidth="1"/>
    <col min="11" max="11" width="18.140625" style="77" bestFit="1" customWidth="1"/>
    <col min="12" max="12" width="31.42578125" style="77" bestFit="1" customWidth="1"/>
    <col min="13" max="13" width="5.5703125" style="77" bestFit="1" customWidth="1"/>
    <col min="14" max="14" width="12.85546875" style="77" bestFit="1" customWidth="1"/>
    <col min="15" max="15" width="11.5703125" style="82" bestFit="1" customWidth="1"/>
    <col min="16" max="16" width="25.42578125" style="82" bestFit="1" customWidth="1"/>
    <col min="17" max="16384" width="9.140625" style="77"/>
  </cols>
  <sheetData>
    <row r="1" spans="1:19" s="148" customFormat="1" ht="25.5" customHeight="1" x14ac:dyDescent="0.2">
      <c r="A1" s="143" t="s">
        <v>63</v>
      </c>
      <c r="B1" s="143" t="s">
        <v>64</v>
      </c>
      <c r="C1" s="84" t="s">
        <v>65</v>
      </c>
      <c r="D1" s="144" t="s">
        <v>0</v>
      </c>
      <c r="E1" s="143" t="s">
        <v>66</v>
      </c>
      <c r="F1" s="144" t="s">
        <v>67</v>
      </c>
      <c r="G1" s="145" t="s">
        <v>68</v>
      </c>
      <c r="H1" s="146" t="s">
        <v>69</v>
      </c>
      <c r="I1" s="146" t="s">
        <v>70</v>
      </c>
      <c r="J1" s="146" t="s">
        <v>71</v>
      </c>
      <c r="K1" s="145" t="s">
        <v>72</v>
      </c>
      <c r="L1" s="145" t="s">
        <v>73</v>
      </c>
      <c r="M1" s="145" t="s">
        <v>74</v>
      </c>
      <c r="N1" s="145" t="s">
        <v>75</v>
      </c>
      <c r="O1" s="147" t="s">
        <v>76</v>
      </c>
      <c r="P1" s="74" t="s">
        <v>120</v>
      </c>
      <c r="Q1" s="148" t="s">
        <v>1260</v>
      </c>
      <c r="R1" s="148" t="s">
        <v>1303</v>
      </c>
      <c r="S1" s="148" t="s">
        <v>1327</v>
      </c>
    </row>
    <row r="2" spans="1:19" ht="15" x14ac:dyDescent="0.25">
      <c r="A2" t="s">
        <v>1375</v>
      </c>
      <c r="B2" t="s">
        <v>1375</v>
      </c>
      <c r="C2"/>
      <c r="D2" t="s">
        <v>85</v>
      </c>
      <c r="E2" t="s">
        <v>351</v>
      </c>
      <c r="F2" t="s">
        <v>352</v>
      </c>
      <c r="G2">
        <v>767</v>
      </c>
      <c r="H2">
        <v>113</v>
      </c>
      <c r="I2">
        <v>113</v>
      </c>
      <c r="J2">
        <v>208</v>
      </c>
      <c r="K2">
        <v>60</v>
      </c>
      <c r="L2"/>
      <c r="M2">
        <v>1</v>
      </c>
      <c r="N2">
        <v>1</v>
      </c>
      <c r="O2" s="128" t="s">
        <v>1202</v>
      </c>
      <c r="P2" s="79" t="str">
        <f t="shared" ref="P2:P65" si="0">B2</f>
        <v>A001</v>
      </c>
      <c r="Q2" s="77">
        <f>VLOOKUP(P2,REPROFILE!$Z$5:$AB$4449,3,FALSE)</f>
        <v>0</v>
      </c>
      <c r="R2" s="77" t="str">
        <f>IF(Q2=0,"-",VLOOKUP(P2,REPROFILE!$A$5:$AB$4449,7,FALSE))</f>
        <v>-</v>
      </c>
      <c r="S2" s="77">
        <f>IF(R2=0,"-",VLOOKUP(P2,REPROFILE!$A$5:$AB$4449,9,FALSE))</f>
        <v>2</v>
      </c>
    </row>
    <row r="3" spans="1:19" ht="15" x14ac:dyDescent="0.25">
      <c r="A3" t="s">
        <v>1376</v>
      </c>
      <c r="B3" t="s">
        <v>1376</v>
      </c>
      <c r="C3"/>
      <c r="D3" t="s">
        <v>83</v>
      </c>
      <c r="E3" t="s">
        <v>197</v>
      </c>
      <c r="F3" t="s">
        <v>198</v>
      </c>
      <c r="G3">
        <v>614</v>
      </c>
      <c r="H3">
        <v>100</v>
      </c>
      <c r="I3">
        <v>100</v>
      </c>
      <c r="J3">
        <v>120</v>
      </c>
      <c r="K3">
        <v>204</v>
      </c>
      <c r="L3" t="s">
        <v>492</v>
      </c>
      <c r="M3">
        <v>1</v>
      </c>
      <c r="N3">
        <v>1</v>
      </c>
      <c r="O3" s="127"/>
      <c r="P3" s="79" t="str">
        <f t="shared" si="0"/>
        <v>A002</v>
      </c>
      <c r="Q3" s="77">
        <f>VLOOKUP(P3,REPROFILE!$Z$5:$AB$4449,3,FALSE)</f>
        <v>0</v>
      </c>
      <c r="R3" s="77" t="str">
        <f>IF(Q3=0,"-",VLOOKUP(P3,REPROFILE!$A$5:$AB$4449,7,FALSE))</f>
        <v>-</v>
      </c>
      <c r="S3" s="77">
        <f>IF(R3=0,"-",VLOOKUP(P3,REPROFILE!$A$5:$AB$4449,9,FALSE))</f>
        <v>2</v>
      </c>
    </row>
    <row r="4" spans="1:19" ht="15" x14ac:dyDescent="0.25">
      <c r="A4" t="s">
        <v>1377</v>
      </c>
      <c r="B4" t="s">
        <v>1377</v>
      </c>
      <c r="C4"/>
      <c r="D4" t="s">
        <v>87</v>
      </c>
      <c r="E4" t="s">
        <v>353</v>
      </c>
      <c r="F4" t="s">
        <v>354</v>
      </c>
      <c r="G4">
        <v>1137</v>
      </c>
      <c r="H4">
        <v>138</v>
      </c>
      <c r="I4">
        <v>138</v>
      </c>
      <c r="J4">
        <v>210</v>
      </c>
      <c r="K4">
        <v>48</v>
      </c>
      <c r="L4"/>
      <c r="M4">
        <v>1</v>
      </c>
      <c r="N4">
        <v>1</v>
      </c>
      <c r="O4" s="127"/>
      <c r="P4" s="79" t="str">
        <f t="shared" si="0"/>
        <v>A003</v>
      </c>
      <c r="Q4" s="77">
        <f>VLOOKUP(P4,REPROFILE!$Z$5:$AB$4449,3,FALSE)</f>
        <v>0</v>
      </c>
      <c r="R4" s="77" t="str">
        <f>IF(Q4=0,"-",VLOOKUP(P4,REPROFILE!$A$5:$AB$4449,7,FALSE))</f>
        <v>-</v>
      </c>
      <c r="S4" s="77">
        <f>IF(R4=0,"-",VLOOKUP(P4,REPROFILE!$A$5:$AB$4449,9,FALSE))</f>
        <v>2</v>
      </c>
    </row>
    <row r="5" spans="1:19" ht="15" x14ac:dyDescent="0.25">
      <c r="A5" t="s">
        <v>1378</v>
      </c>
      <c r="B5" t="s">
        <v>1378</v>
      </c>
      <c r="C5"/>
      <c r="D5" t="s">
        <v>79</v>
      </c>
      <c r="E5" t="s">
        <v>876</v>
      </c>
      <c r="F5" t="s">
        <v>877</v>
      </c>
      <c r="G5">
        <v>340</v>
      </c>
      <c r="H5">
        <v>50</v>
      </c>
      <c r="I5">
        <v>200</v>
      </c>
      <c r="J5">
        <v>230</v>
      </c>
      <c r="K5">
        <v>84</v>
      </c>
      <c r="L5"/>
      <c r="M5">
        <v>1</v>
      </c>
      <c r="N5">
        <v>1</v>
      </c>
      <c r="O5" s="127"/>
      <c r="P5" s="79" t="str">
        <f t="shared" si="0"/>
        <v>A004</v>
      </c>
      <c r="Q5" s="77">
        <f>VLOOKUP(P5,REPROFILE!$Z$5:$AB$4449,3,FALSE)</f>
        <v>0</v>
      </c>
      <c r="R5" s="77" t="str">
        <f>IF(Q5=0,"-",VLOOKUP(P5,REPROFILE!$A$5:$AB$4449,7,FALSE))</f>
        <v>-</v>
      </c>
      <c r="S5" s="77">
        <f>IF(R5=0,"-",VLOOKUP(P5,REPROFILE!$A$5:$AB$4449,9,FALSE))</f>
        <v>2</v>
      </c>
    </row>
    <row r="6" spans="1:19" ht="15" x14ac:dyDescent="0.25">
      <c r="A6" t="s">
        <v>1379</v>
      </c>
      <c r="B6" t="s">
        <v>1379</v>
      </c>
      <c r="C6"/>
      <c r="D6" t="s">
        <v>106</v>
      </c>
      <c r="E6" t="s">
        <v>389</v>
      </c>
      <c r="F6" t="s">
        <v>390</v>
      </c>
      <c r="G6">
        <v>1140</v>
      </c>
      <c r="H6">
        <v>138</v>
      </c>
      <c r="I6">
        <v>138</v>
      </c>
      <c r="J6">
        <v>210</v>
      </c>
      <c r="K6">
        <v>102</v>
      </c>
      <c r="L6"/>
      <c r="M6">
        <v>1</v>
      </c>
      <c r="N6">
        <v>2</v>
      </c>
      <c r="O6" s="127"/>
      <c r="P6" s="79" t="str">
        <f t="shared" si="0"/>
        <v>A005</v>
      </c>
      <c r="Q6" s="77">
        <f>VLOOKUP(P6,REPROFILE!$Z$5:$AB$4449,3,FALSE)</f>
        <v>0</v>
      </c>
      <c r="R6" s="77" t="str">
        <f>IF(Q6=0,"-",VLOOKUP(P6,REPROFILE!$A$5:$AB$4449,7,FALSE))</f>
        <v>-</v>
      </c>
      <c r="S6" s="77">
        <f>IF(R6=0,"-",VLOOKUP(P6,REPROFILE!$A$5:$AB$4449,9,FALSE))</f>
        <v>4</v>
      </c>
    </row>
    <row r="7" spans="1:19" ht="15" x14ac:dyDescent="0.25">
      <c r="A7" t="s">
        <v>1380</v>
      </c>
      <c r="B7" t="s">
        <v>1380</v>
      </c>
      <c r="C7"/>
      <c r="D7" t="s">
        <v>88</v>
      </c>
      <c r="E7" t="s">
        <v>604</v>
      </c>
      <c r="F7" t="s">
        <v>605</v>
      </c>
      <c r="G7">
        <v>639</v>
      </c>
      <c r="H7">
        <v>75</v>
      </c>
      <c r="I7">
        <v>191</v>
      </c>
      <c r="J7">
        <v>286</v>
      </c>
      <c r="K7">
        <v>60</v>
      </c>
      <c r="L7"/>
      <c r="M7">
        <v>1</v>
      </c>
      <c r="N7">
        <v>1</v>
      </c>
      <c r="O7" s="127"/>
      <c r="P7" s="79" t="str">
        <f t="shared" si="0"/>
        <v>A006</v>
      </c>
      <c r="Q7" s="77">
        <f>VLOOKUP(P7,REPROFILE!$Z$5:$AB$4449,3,FALSE)</f>
        <v>0</v>
      </c>
      <c r="R7" s="77" t="str">
        <f>IF(Q7=0,"-",VLOOKUP(P7,REPROFILE!$A$5:$AB$4449,7,FALSE))</f>
        <v>-</v>
      </c>
      <c r="S7" s="77">
        <f>IF(R7=0,"-",VLOOKUP(P7,REPROFILE!$A$5:$AB$4449,9,FALSE))</f>
        <v>2</v>
      </c>
    </row>
    <row r="8" spans="1:19" ht="15" x14ac:dyDescent="0.25">
      <c r="A8" t="s">
        <v>1381</v>
      </c>
      <c r="B8" t="s">
        <v>1381</v>
      </c>
      <c r="C8"/>
      <c r="D8" t="s">
        <v>87</v>
      </c>
      <c r="E8" t="s">
        <v>878</v>
      </c>
      <c r="F8" t="s">
        <v>879</v>
      </c>
      <c r="G8">
        <v>767</v>
      </c>
      <c r="H8">
        <v>113</v>
      </c>
      <c r="I8">
        <v>113</v>
      </c>
      <c r="J8">
        <v>208</v>
      </c>
      <c r="K8">
        <v>60</v>
      </c>
      <c r="L8"/>
      <c r="M8">
        <v>1</v>
      </c>
      <c r="N8">
        <v>1</v>
      </c>
      <c r="O8" s="127"/>
      <c r="P8" s="79" t="str">
        <f t="shared" si="0"/>
        <v>A007</v>
      </c>
      <c r="Q8" s="77">
        <f>VLOOKUP(P8,REPROFILE!$Z$5:$AB$4449,3,FALSE)</f>
        <v>0</v>
      </c>
      <c r="R8" s="77" t="str">
        <f>IF(Q8=0,"-",VLOOKUP(P8,REPROFILE!$A$5:$AB$4449,7,FALSE))</f>
        <v>-</v>
      </c>
      <c r="S8" s="77">
        <f>IF(R8=0,"-",VLOOKUP(P8,REPROFILE!$A$5:$AB$4449,9,FALSE))</f>
        <v>2</v>
      </c>
    </row>
    <row r="9" spans="1:19" ht="15" x14ac:dyDescent="0.25">
      <c r="A9" t="s">
        <v>1382</v>
      </c>
      <c r="B9" t="s">
        <v>1382</v>
      </c>
      <c r="C9"/>
      <c r="D9" t="s">
        <v>160</v>
      </c>
      <c r="E9" t="s">
        <v>606</v>
      </c>
      <c r="F9" t="s">
        <v>607</v>
      </c>
      <c r="G9">
        <v>639</v>
      </c>
      <c r="H9">
        <v>75</v>
      </c>
      <c r="I9">
        <v>191</v>
      </c>
      <c r="J9">
        <v>286</v>
      </c>
      <c r="K9">
        <v>60</v>
      </c>
      <c r="L9"/>
      <c r="M9">
        <v>1</v>
      </c>
      <c r="N9">
        <v>1</v>
      </c>
      <c r="O9" s="127"/>
      <c r="P9" s="79" t="str">
        <f t="shared" si="0"/>
        <v>A008</v>
      </c>
      <c r="Q9" s="77">
        <f>VLOOKUP(P9,REPROFILE!$Z$5:$AB$4449,3,FALSE)</f>
        <v>0</v>
      </c>
      <c r="R9" s="77" t="str">
        <f>IF(Q9=0,"-",VLOOKUP(P9,REPROFILE!$A$5:$AB$4449,7,FALSE))</f>
        <v>-</v>
      </c>
      <c r="S9" s="77">
        <f>IF(R9=0,"-",VLOOKUP(P9,REPROFILE!$A$5:$AB$4449,9,FALSE))</f>
        <v>2</v>
      </c>
    </row>
    <row r="10" spans="1:19" ht="15" x14ac:dyDescent="0.25">
      <c r="A10" t="s">
        <v>1383</v>
      </c>
      <c r="B10" t="s">
        <v>1383</v>
      </c>
      <c r="C10"/>
      <c r="D10" t="s">
        <v>83</v>
      </c>
      <c r="E10" t="s">
        <v>781</v>
      </c>
      <c r="F10" t="s">
        <v>813</v>
      </c>
      <c r="G10">
        <v>903</v>
      </c>
      <c r="H10">
        <v>113</v>
      </c>
      <c r="I10">
        <v>113</v>
      </c>
      <c r="J10">
        <v>208</v>
      </c>
      <c r="K10">
        <v>126</v>
      </c>
      <c r="L10"/>
      <c r="M10">
        <v>1</v>
      </c>
      <c r="N10">
        <v>2</v>
      </c>
      <c r="O10" s="127"/>
      <c r="P10" s="79" t="str">
        <f t="shared" si="0"/>
        <v>A009</v>
      </c>
      <c r="Q10" s="77">
        <f>VLOOKUP(P10,REPROFILE!$Z$5:$AB$4449,3,FALSE)</f>
        <v>0</v>
      </c>
      <c r="R10" s="77" t="str">
        <f>IF(Q10=0,"-",VLOOKUP(P10,REPROFILE!$A$5:$AB$4449,7,FALSE))</f>
        <v>-</v>
      </c>
      <c r="S10" s="77">
        <f>IF(R10=0,"-",VLOOKUP(P10,REPROFILE!$A$5:$AB$4449,9,FALSE))</f>
        <v>4</v>
      </c>
    </row>
    <row r="11" spans="1:19" ht="15" x14ac:dyDescent="0.25">
      <c r="A11" t="s">
        <v>1384</v>
      </c>
      <c r="B11" t="s">
        <v>1384</v>
      </c>
      <c r="C11"/>
      <c r="D11" t="s">
        <v>172</v>
      </c>
      <c r="E11" t="s">
        <v>493</v>
      </c>
      <c r="F11" t="s">
        <v>494</v>
      </c>
      <c r="G11">
        <v>285</v>
      </c>
      <c r="H11">
        <v>100</v>
      </c>
      <c r="I11">
        <v>100</v>
      </c>
      <c r="J11">
        <v>102</v>
      </c>
      <c r="K11">
        <v>216</v>
      </c>
      <c r="L11"/>
      <c r="M11">
        <v>1</v>
      </c>
      <c r="N11">
        <v>1</v>
      </c>
      <c r="O11" s="127"/>
      <c r="P11" s="79" t="str">
        <f t="shared" si="0"/>
        <v>A010</v>
      </c>
      <c r="Q11" s="77">
        <f>VLOOKUP(P11,REPROFILE!$Z$5:$AB$4449,3,FALSE)</f>
        <v>0</v>
      </c>
      <c r="R11" s="77" t="str">
        <f>IF(Q11=0,"-",VLOOKUP(P11,REPROFILE!$A$5:$AB$4449,7,FALSE))</f>
        <v>-</v>
      </c>
      <c r="S11" s="77">
        <f>IF(R11=0,"-",VLOOKUP(P11,REPROFILE!$A$5:$AB$4449,9,FALSE))</f>
        <v>2</v>
      </c>
    </row>
    <row r="12" spans="1:19" ht="15" x14ac:dyDescent="0.25">
      <c r="A12" t="s">
        <v>2172</v>
      </c>
      <c r="B12" t="s">
        <v>2172</v>
      </c>
      <c r="C12"/>
      <c r="D12" t="s">
        <v>84</v>
      </c>
      <c r="E12" t="s">
        <v>493</v>
      </c>
      <c r="F12" t="s">
        <v>494</v>
      </c>
      <c r="G12">
        <v>285</v>
      </c>
      <c r="H12">
        <v>100</v>
      </c>
      <c r="I12">
        <v>100</v>
      </c>
      <c r="J12">
        <v>102</v>
      </c>
      <c r="K12">
        <v>216</v>
      </c>
      <c r="L12"/>
      <c r="M12">
        <v>1</v>
      </c>
      <c r="N12">
        <v>1</v>
      </c>
      <c r="O12" s="127"/>
      <c r="P12" s="79" t="str">
        <f t="shared" si="0"/>
        <v>A011</v>
      </c>
      <c r="Q12" s="77" t="e">
        <f>VLOOKUP(P12,REPROFILE!$Z$5:$AB$4449,3,FALSE)</f>
        <v>#N/A</v>
      </c>
      <c r="R12" s="77" t="e">
        <f>IF(Q12=0,"-",VLOOKUP(P12,REPROFILE!$A$5:$AB$4449,7,FALSE))</f>
        <v>#N/A</v>
      </c>
      <c r="S12" s="77" t="e">
        <f>IF(R12=0,"-",VLOOKUP(P12,REPROFILE!$A$5:$AB$4449,9,FALSE))</f>
        <v>#N/A</v>
      </c>
    </row>
    <row r="13" spans="1:19" ht="15" x14ac:dyDescent="0.25">
      <c r="A13" t="s">
        <v>1385</v>
      </c>
      <c r="B13" t="s">
        <v>1385</v>
      </c>
      <c r="C13"/>
      <c r="D13" t="s">
        <v>79</v>
      </c>
      <c r="E13" t="s">
        <v>782</v>
      </c>
      <c r="F13" t="s">
        <v>814</v>
      </c>
      <c r="G13">
        <v>640</v>
      </c>
      <c r="H13">
        <v>100</v>
      </c>
      <c r="I13">
        <v>100</v>
      </c>
      <c r="J13">
        <v>190</v>
      </c>
      <c r="K13">
        <v>108</v>
      </c>
      <c r="L13"/>
      <c r="M13">
        <v>1</v>
      </c>
      <c r="N13">
        <v>1</v>
      </c>
      <c r="O13" s="127"/>
      <c r="P13" s="79" t="str">
        <f t="shared" si="0"/>
        <v>A012</v>
      </c>
      <c r="Q13" s="77">
        <f>VLOOKUP(P13,REPROFILE!$Z$5:$AB$4449,3,FALSE)</f>
        <v>0</v>
      </c>
      <c r="R13" s="77" t="str">
        <f>IF(Q13=0,"-",VLOOKUP(P13,REPROFILE!$A$5:$AB$4449,7,FALSE))</f>
        <v>-</v>
      </c>
      <c r="S13" s="77">
        <f>IF(R13=0,"-",VLOOKUP(P13,REPROFILE!$A$5:$AB$4449,9,FALSE))</f>
        <v>2</v>
      </c>
    </row>
    <row r="14" spans="1:19" ht="15" x14ac:dyDescent="0.25">
      <c r="A14" t="s">
        <v>1386</v>
      </c>
      <c r="B14" t="s">
        <v>1386</v>
      </c>
      <c r="C14"/>
      <c r="D14" t="s">
        <v>83</v>
      </c>
      <c r="E14" t="s">
        <v>677</v>
      </c>
      <c r="F14" t="s">
        <v>689</v>
      </c>
      <c r="G14">
        <v>642</v>
      </c>
      <c r="H14">
        <v>100</v>
      </c>
      <c r="I14">
        <v>100</v>
      </c>
      <c r="J14">
        <v>190</v>
      </c>
      <c r="K14">
        <v>228</v>
      </c>
      <c r="L14"/>
      <c r="M14">
        <v>1</v>
      </c>
      <c r="N14">
        <v>2</v>
      </c>
      <c r="O14" s="127"/>
      <c r="P14" s="79" t="str">
        <f t="shared" si="0"/>
        <v>A013</v>
      </c>
      <c r="Q14" s="77">
        <f>VLOOKUP(P14,REPROFILE!$Z$5:$AB$4449,3,FALSE)</f>
        <v>0</v>
      </c>
      <c r="R14" s="77" t="str">
        <f>IF(Q14=0,"-",VLOOKUP(P14,REPROFILE!$A$5:$AB$4449,7,FALSE))</f>
        <v>-</v>
      </c>
      <c r="S14" s="77">
        <f>IF(R14=0,"-",VLOOKUP(P14,REPROFILE!$A$5:$AB$4449,9,FALSE))</f>
        <v>4</v>
      </c>
    </row>
    <row r="15" spans="1:19" ht="15" x14ac:dyDescent="0.25">
      <c r="A15" t="s">
        <v>1387</v>
      </c>
      <c r="B15" t="s">
        <v>1387</v>
      </c>
      <c r="C15"/>
      <c r="D15" t="s">
        <v>85</v>
      </c>
      <c r="E15" t="s">
        <v>495</v>
      </c>
      <c r="F15" t="s">
        <v>496</v>
      </c>
      <c r="G15">
        <v>560</v>
      </c>
      <c r="H15">
        <v>47</v>
      </c>
      <c r="I15">
        <v>113</v>
      </c>
      <c r="J15">
        <v>243</v>
      </c>
      <c r="K15">
        <v>168</v>
      </c>
      <c r="L15" t="s">
        <v>492</v>
      </c>
      <c r="M15">
        <v>1</v>
      </c>
      <c r="N15">
        <v>1</v>
      </c>
      <c r="O15" s="127"/>
      <c r="P15" s="79" t="str">
        <f t="shared" si="0"/>
        <v>A014</v>
      </c>
      <c r="Q15" s="77">
        <f>VLOOKUP(P15,REPROFILE!$Z$5:$AB$4449,3,FALSE)</f>
        <v>0</v>
      </c>
      <c r="R15" s="77" t="str">
        <f>IF(Q15=0,"-",VLOOKUP(P15,REPROFILE!$A$5:$AB$4449,7,FALSE))</f>
        <v>-</v>
      </c>
      <c r="S15" s="77">
        <f>IF(R15=0,"-",VLOOKUP(P15,REPROFILE!$A$5:$AB$4449,9,FALSE))</f>
        <v>2</v>
      </c>
    </row>
    <row r="16" spans="1:19" ht="15" x14ac:dyDescent="0.25">
      <c r="A16" t="s">
        <v>1388</v>
      </c>
      <c r="B16" t="s">
        <v>1388</v>
      </c>
      <c r="C16"/>
      <c r="D16" t="s">
        <v>826</v>
      </c>
      <c r="E16" t="s">
        <v>355</v>
      </c>
      <c r="F16" t="s">
        <v>356</v>
      </c>
      <c r="G16">
        <v>429</v>
      </c>
      <c r="H16">
        <v>54</v>
      </c>
      <c r="I16">
        <v>144</v>
      </c>
      <c r="J16">
        <v>149</v>
      </c>
      <c r="K16">
        <v>195</v>
      </c>
      <c r="L16" t="s">
        <v>492</v>
      </c>
      <c r="M16">
        <v>1</v>
      </c>
      <c r="N16">
        <v>1</v>
      </c>
      <c r="O16" s="127"/>
      <c r="P16" s="79" t="str">
        <f t="shared" si="0"/>
        <v>A015</v>
      </c>
      <c r="Q16" s="77">
        <f>VLOOKUP(P16,REPROFILE!$Z$5:$AB$4449,3,FALSE)</f>
        <v>0</v>
      </c>
      <c r="R16" s="77" t="str">
        <f>IF(Q16=0,"-",VLOOKUP(P16,REPROFILE!$A$5:$AB$4449,7,FALSE))</f>
        <v>-</v>
      </c>
      <c r="S16" s="77">
        <f>IF(R16=0,"-",VLOOKUP(P16,REPROFILE!$A$5:$AB$4449,9,FALSE))</f>
        <v>2</v>
      </c>
    </row>
    <row r="17" spans="1:19" ht="15" x14ac:dyDescent="0.25">
      <c r="A17" t="s">
        <v>1389</v>
      </c>
      <c r="B17" t="s">
        <v>1389</v>
      </c>
      <c r="C17"/>
      <c r="D17" t="s">
        <v>83</v>
      </c>
      <c r="E17" t="s">
        <v>476</v>
      </c>
      <c r="F17" t="s">
        <v>477</v>
      </c>
      <c r="G17">
        <v>650</v>
      </c>
      <c r="H17">
        <v>100</v>
      </c>
      <c r="I17">
        <v>100</v>
      </c>
      <c r="J17">
        <v>190</v>
      </c>
      <c r="K17">
        <v>108</v>
      </c>
      <c r="L17"/>
      <c r="M17">
        <v>1</v>
      </c>
      <c r="N17">
        <v>1</v>
      </c>
      <c r="O17" s="127"/>
      <c r="P17" s="79" t="str">
        <f t="shared" si="0"/>
        <v>A016</v>
      </c>
      <c r="Q17" s="77">
        <f>VLOOKUP(P17,REPROFILE!$Z$5:$AB$4449,3,FALSE)</f>
        <v>0</v>
      </c>
      <c r="R17" s="77" t="str">
        <f>IF(Q17=0,"-",VLOOKUP(P17,REPROFILE!$A$5:$AB$4449,7,FALSE))</f>
        <v>-</v>
      </c>
      <c r="S17" s="77">
        <f>IF(R17=0,"-",VLOOKUP(P17,REPROFILE!$A$5:$AB$4449,9,FALSE))</f>
        <v>2</v>
      </c>
    </row>
    <row r="18" spans="1:19" ht="15" x14ac:dyDescent="0.25">
      <c r="A18" t="s">
        <v>1390</v>
      </c>
      <c r="B18" t="s">
        <v>1390</v>
      </c>
      <c r="C18"/>
      <c r="D18" t="s">
        <v>83</v>
      </c>
      <c r="E18" t="s">
        <v>1331</v>
      </c>
      <c r="F18" t="s">
        <v>1357</v>
      </c>
      <c r="G18">
        <v>645</v>
      </c>
      <c r="H18">
        <v>100</v>
      </c>
      <c r="I18">
        <v>100</v>
      </c>
      <c r="J18">
        <v>190</v>
      </c>
      <c r="K18">
        <v>108</v>
      </c>
      <c r="L18"/>
      <c r="M18">
        <v>1</v>
      </c>
      <c r="N18">
        <v>1</v>
      </c>
      <c r="O18" s="127"/>
      <c r="P18" s="79" t="str">
        <f t="shared" si="0"/>
        <v>A017</v>
      </c>
      <c r="Q18" s="77">
        <f>VLOOKUP(P18,REPROFILE!$Z$5:$AB$4449,3,FALSE)</f>
        <v>0</v>
      </c>
      <c r="R18" s="77" t="str">
        <f>IF(Q18=0,"-",VLOOKUP(P18,REPROFILE!$A$5:$AB$4449,7,FALSE))</f>
        <v>-</v>
      </c>
      <c r="S18" s="77">
        <f>IF(R18=0,"-",VLOOKUP(P18,REPROFILE!$A$5:$AB$4449,9,FALSE))</f>
        <v>2</v>
      </c>
    </row>
    <row r="19" spans="1:19" ht="15" x14ac:dyDescent="0.25">
      <c r="A19" t="s">
        <v>1391</v>
      </c>
      <c r="B19" t="s">
        <v>1391</v>
      </c>
      <c r="C19"/>
      <c r="D19" t="s">
        <v>92</v>
      </c>
      <c r="E19" t="s">
        <v>343</v>
      </c>
      <c r="F19" t="s">
        <v>347</v>
      </c>
      <c r="G19">
        <v>637</v>
      </c>
      <c r="H19">
        <v>100</v>
      </c>
      <c r="I19">
        <v>100</v>
      </c>
      <c r="J19">
        <v>190</v>
      </c>
      <c r="K19">
        <v>228</v>
      </c>
      <c r="L19"/>
      <c r="M19">
        <v>1</v>
      </c>
      <c r="N19">
        <v>2</v>
      </c>
      <c r="O19" s="127"/>
      <c r="P19" s="79" t="str">
        <f t="shared" si="0"/>
        <v>A018</v>
      </c>
      <c r="Q19" s="77">
        <f>VLOOKUP(P19,REPROFILE!$Z$5:$AB$4449,3,FALSE)</f>
        <v>0</v>
      </c>
      <c r="R19" s="77" t="str">
        <f>IF(Q19=0,"-",VLOOKUP(P19,REPROFILE!$A$5:$AB$4449,7,FALSE))</f>
        <v>-</v>
      </c>
      <c r="S19" s="77">
        <f>IF(R19=0,"-",VLOOKUP(P19,REPROFILE!$A$5:$AB$4449,9,FALSE))</f>
        <v>4</v>
      </c>
    </row>
    <row r="20" spans="1:19" ht="15" x14ac:dyDescent="0.25">
      <c r="A20" t="s">
        <v>1392</v>
      </c>
      <c r="B20" t="s">
        <v>1392</v>
      </c>
      <c r="C20"/>
      <c r="D20" t="s">
        <v>92</v>
      </c>
      <c r="E20" t="s">
        <v>1165</v>
      </c>
      <c r="F20" t="s">
        <v>1358</v>
      </c>
      <c r="G20">
        <v>640</v>
      </c>
      <c r="H20">
        <v>100</v>
      </c>
      <c r="I20">
        <v>100</v>
      </c>
      <c r="J20">
        <v>190</v>
      </c>
      <c r="K20">
        <v>228</v>
      </c>
      <c r="L20"/>
      <c r="M20">
        <v>1</v>
      </c>
      <c r="N20">
        <v>2</v>
      </c>
      <c r="O20" s="127"/>
      <c r="P20" s="79" t="str">
        <f t="shared" si="0"/>
        <v>A019</v>
      </c>
      <c r="Q20" s="77">
        <f>VLOOKUP(P20,REPROFILE!$Z$5:$AB$4449,3,FALSE)</f>
        <v>0</v>
      </c>
      <c r="R20" s="77" t="str">
        <f>IF(Q20=0,"-",VLOOKUP(P20,REPROFILE!$A$5:$AB$4449,7,FALSE))</f>
        <v>-</v>
      </c>
      <c r="S20" s="77">
        <f>IF(R20=0,"-",VLOOKUP(P20,REPROFILE!$A$5:$AB$4449,9,FALSE))</f>
        <v>4</v>
      </c>
    </row>
    <row r="21" spans="1:19" ht="15" x14ac:dyDescent="0.25">
      <c r="A21" t="s">
        <v>1393</v>
      </c>
      <c r="B21" t="s">
        <v>1393</v>
      </c>
      <c r="C21"/>
      <c r="D21" t="s">
        <v>81</v>
      </c>
      <c r="E21" t="s">
        <v>1164</v>
      </c>
      <c r="F21" t="s">
        <v>1297</v>
      </c>
      <c r="G21">
        <v>313</v>
      </c>
      <c r="H21">
        <v>100</v>
      </c>
      <c r="I21">
        <v>100</v>
      </c>
      <c r="J21">
        <v>120</v>
      </c>
      <c r="K21">
        <v>216</v>
      </c>
      <c r="L21"/>
      <c r="M21">
        <v>1</v>
      </c>
      <c r="N21">
        <v>1</v>
      </c>
      <c r="O21" s="127"/>
      <c r="P21" s="79" t="str">
        <f t="shared" si="0"/>
        <v>A020</v>
      </c>
      <c r="Q21" s="77">
        <f>VLOOKUP(P21,REPROFILE!$Z$5:$AB$4449,3,FALSE)</f>
        <v>0</v>
      </c>
      <c r="R21" s="77" t="str">
        <f>IF(Q21=0,"-",VLOOKUP(P21,REPROFILE!$A$5:$AB$4449,7,FALSE))</f>
        <v>-</v>
      </c>
      <c r="S21" s="77">
        <f>IF(R21=0,"-",VLOOKUP(P21,REPROFILE!$A$5:$AB$4449,9,FALSE))</f>
        <v>2</v>
      </c>
    </row>
    <row r="22" spans="1:19" ht="15" x14ac:dyDescent="0.25">
      <c r="A22" t="s">
        <v>1394</v>
      </c>
      <c r="B22" t="s">
        <v>1394</v>
      </c>
      <c r="C22"/>
      <c r="D22" t="s">
        <v>449</v>
      </c>
      <c r="E22" t="s">
        <v>497</v>
      </c>
      <c r="F22" t="s">
        <v>498</v>
      </c>
      <c r="G22">
        <v>317</v>
      </c>
      <c r="H22">
        <v>100</v>
      </c>
      <c r="I22">
        <v>100</v>
      </c>
      <c r="J22">
        <v>120</v>
      </c>
      <c r="K22">
        <v>216</v>
      </c>
      <c r="L22"/>
      <c r="M22">
        <v>1</v>
      </c>
      <c r="N22">
        <v>1</v>
      </c>
      <c r="O22" s="127"/>
      <c r="P22" s="79" t="str">
        <f t="shared" si="0"/>
        <v>A021</v>
      </c>
      <c r="Q22" s="77">
        <f>VLOOKUP(P22,REPROFILE!$Z$5:$AB$4449,3,FALSE)</f>
        <v>0</v>
      </c>
      <c r="R22" s="77" t="str">
        <f>IF(Q22=0,"-",VLOOKUP(P22,REPROFILE!$A$5:$AB$4449,7,FALSE))</f>
        <v>-</v>
      </c>
      <c r="S22" s="77">
        <f>IF(R22=0,"-",VLOOKUP(P22,REPROFILE!$A$5:$AB$4449,9,FALSE))</f>
        <v>2</v>
      </c>
    </row>
    <row r="23" spans="1:19" ht="15" x14ac:dyDescent="0.25">
      <c r="A23" t="s">
        <v>1395</v>
      </c>
      <c r="B23" t="s">
        <v>1395</v>
      </c>
      <c r="C23"/>
      <c r="D23" t="s">
        <v>172</v>
      </c>
      <c r="E23" t="s">
        <v>499</v>
      </c>
      <c r="F23" t="s">
        <v>500</v>
      </c>
      <c r="G23">
        <v>560</v>
      </c>
      <c r="H23">
        <v>47</v>
      </c>
      <c r="I23">
        <v>113</v>
      </c>
      <c r="J23">
        <v>243</v>
      </c>
      <c r="K23">
        <v>168</v>
      </c>
      <c r="L23" t="s">
        <v>492</v>
      </c>
      <c r="M23">
        <v>1</v>
      </c>
      <c r="N23">
        <v>1</v>
      </c>
      <c r="O23" s="127"/>
      <c r="P23" s="79" t="str">
        <f t="shared" si="0"/>
        <v>A022</v>
      </c>
      <c r="Q23" s="77">
        <f>VLOOKUP(P23,REPROFILE!$Z$5:$AB$4449,3,FALSE)</f>
        <v>0</v>
      </c>
      <c r="R23" s="77" t="str">
        <f>IF(Q23=0,"-",VLOOKUP(P23,REPROFILE!$A$5:$AB$4449,7,FALSE))</f>
        <v>-</v>
      </c>
      <c r="S23" s="77">
        <f>IF(R23=0,"-",VLOOKUP(P23,REPROFILE!$A$5:$AB$4449,9,FALSE))</f>
        <v>2</v>
      </c>
    </row>
    <row r="24" spans="1:19" ht="15" x14ac:dyDescent="0.25">
      <c r="A24" t="s">
        <v>1396</v>
      </c>
      <c r="B24" t="s">
        <v>1396</v>
      </c>
      <c r="C24"/>
      <c r="D24" t="s">
        <v>79</v>
      </c>
      <c r="E24" t="s">
        <v>475</v>
      </c>
      <c r="F24" t="s">
        <v>478</v>
      </c>
      <c r="G24">
        <v>642</v>
      </c>
      <c r="H24">
        <v>100</v>
      </c>
      <c r="I24">
        <v>100</v>
      </c>
      <c r="J24">
        <v>190</v>
      </c>
      <c r="K24">
        <v>228</v>
      </c>
      <c r="L24"/>
      <c r="M24">
        <v>1</v>
      </c>
      <c r="N24">
        <v>2</v>
      </c>
      <c r="O24" s="127"/>
      <c r="P24" s="79" t="str">
        <f t="shared" si="0"/>
        <v>A023</v>
      </c>
      <c r="Q24" s="77">
        <f>VLOOKUP(P24,REPROFILE!$Z$5:$AB$4449,3,FALSE)</f>
        <v>0</v>
      </c>
      <c r="R24" s="77" t="str">
        <f>IF(Q24=0,"-",VLOOKUP(P24,REPROFILE!$A$5:$AB$4449,7,FALSE))</f>
        <v>-</v>
      </c>
      <c r="S24" s="77">
        <f>IF(R24=0,"-",VLOOKUP(P24,REPROFILE!$A$5:$AB$4449,9,FALSE))</f>
        <v>4</v>
      </c>
    </row>
    <row r="25" spans="1:19" ht="15" x14ac:dyDescent="0.25">
      <c r="A25" t="s">
        <v>1397</v>
      </c>
      <c r="B25" t="s">
        <v>1397</v>
      </c>
      <c r="C25"/>
      <c r="D25" t="s">
        <v>82</v>
      </c>
      <c r="E25" t="s">
        <v>357</v>
      </c>
      <c r="F25" t="s">
        <v>358</v>
      </c>
      <c r="G25">
        <v>282</v>
      </c>
      <c r="H25">
        <v>100</v>
      </c>
      <c r="I25">
        <v>100</v>
      </c>
      <c r="J25">
        <v>102</v>
      </c>
      <c r="K25">
        <v>216</v>
      </c>
      <c r="L25"/>
      <c r="M25">
        <v>1</v>
      </c>
      <c r="N25">
        <v>1</v>
      </c>
      <c r="O25" s="127"/>
      <c r="P25" s="79" t="str">
        <f t="shared" si="0"/>
        <v>A024</v>
      </c>
      <c r="Q25" s="77">
        <f>VLOOKUP(P25,REPROFILE!$Z$5:$AB$4449,3,FALSE)</f>
        <v>0</v>
      </c>
      <c r="R25" s="77" t="str">
        <f>IF(Q25=0,"-",VLOOKUP(P25,REPROFILE!$A$5:$AB$4449,7,FALSE))</f>
        <v>-</v>
      </c>
      <c r="S25" s="77">
        <f>IF(R25=0,"-",VLOOKUP(P25,REPROFILE!$A$5:$AB$4449,9,FALSE))</f>
        <v>2</v>
      </c>
    </row>
    <row r="26" spans="1:19" ht="15" x14ac:dyDescent="0.25">
      <c r="A26" t="s">
        <v>1398</v>
      </c>
      <c r="B26" t="s">
        <v>1398</v>
      </c>
      <c r="C26"/>
      <c r="D26" t="s">
        <v>79</v>
      </c>
      <c r="E26" t="s">
        <v>758</v>
      </c>
      <c r="F26" t="s">
        <v>765</v>
      </c>
      <c r="G26">
        <v>645</v>
      </c>
      <c r="H26">
        <v>100</v>
      </c>
      <c r="I26">
        <v>100</v>
      </c>
      <c r="J26">
        <v>190</v>
      </c>
      <c r="K26">
        <v>228</v>
      </c>
      <c r="L26"/>
      <c r="M26">
        <v>1</v>
      </c>
      <c r="N26">
        <v>2</v>
      </c>
      <c r="O26" s="127"/>
      <c r="P26" s="79" t="str">
        <f t="shared" si="0"/>
        <v>A025</v>
      </c>
      <c r="Q26" s="77">
        <f>VLOOKUP(P26,REPROFILE!$Z$5:$AB$4449,3,FALSE)</f>
        <v>0</v>
      </c>
      <c r="R26" s="77" t="str">
        <f>IF(Q26=0,"-",VLOOKUP(P26,REPROFILE!$A$5:$AB$4449,7,FALSE))</f>
        <v>-</v>
      </c>
      <c r="S26" s="77">
        <f>IF(R26=0,"-",VLOOKUP(P26,REPROFILE!$A$5:$AB$4449,9,FALSE))</f>
        <v>4</v>
      </c>
    </row>
    <row r="27" spans="1:19" ht="15" x14ac:dyDescent="0.25">
      <c r="A27" t="s">
        <v>1399</v>
      </c>
      <c r="B27" t="s">
        <v>1399</v>
      </c>
      <c r="C27"/>
      <c r="D27" t="s">
        <v>608</v>
      </c>
      <c r="E27" t="s">
        <v>1040</v>
      </c>
      <c r="F27" t="s">
        <v>1203</v>
      </c>
      <c r="G27">
        <v>590</v>
      </c>
      <c r="H27">
        <v>100</v>
      </c>
      <c r="I27">
        <v>100</v>
      </c>
      <c r="J27">
        <v>190</v>
      </c>
      <c r="K27">
        <v>108</v>
      </c>
      <c r="L27"/>
      <c r="M27">
        <v>1</v>
      </c>
      <c r="N27">
        <v>1</v>
      </c>
      <c r="O27" s="127"/>
      <c r="P27" s="79" t="str">
        <f t="shared" si="0"/>
        <v>A026</v>
      </c>
      <c r="Q27" s="77">
        <f>VLOOKUP(P27,REPROFILE!$Z$5:$AB$4449,3,FALSE)</f>
        <v>0</v>
      </c>
      <c r="R27" s="77" t="str">
        <f>IF(Q27=0,"-",VLOOKUP(P27,REPROFILE!$A$5:$AB$4449,7,FALSE))</f>
        <v>-</v>
      </c>
      <c r="S27" s="77">
        <f>IF(R27=0,"-",VLOOKUP(P27,REPROFILE!$A$5:$AB$4449,9,FALSE))</f>
        <v>2</v>
      </c>
    </row>
    <row r="28" spans="1:19" ht="15" x14ac:dyDescent="0.25">
      <c r="A28" t="s">
        <v>1400</v>
      </c>
      <c r="B28" t="s">
        <v>1400</v>
      </c>
      <c r="C28"/>
      <c r="D28" t="s">
        <v>87</v>
      </c>
      <c r="E28" t="s">
        <v>391</v>
      </c>
      <c r="F28" t="s">
        <v>392</v>
      </c>
      <c r="G28">
        <v>640</v>
      </c>
      <c r="H28">
        <v>100</v>
      </c>
      <c r="I28">
        <v>100</v>
      </c>
      <c r="J28">
        <v>190</v>
      </c>
      <c r="K28">
        <v>228</v>
      </c>
      <c r="L28"/>
      <c r="M28">
        <v>1</v>
      </c>
      <c r="N28">
        <v>2</v>
      </c>
      <c r="O28" s="127"/>
      <c r="P28" s="79" t="str">
        <f t="shared" si="0"/>
        <v>A027</v>
      </c>
      <c r="Q28" s="77">
        <f>VLOOKUP(P28,REPROFILE!$Z$5:$AB$4449,3,FALSE)</f>
        <v>0</v>
      </c>
      <c r="R28" s="77" t="str">
        <f>IF(Q28=0,"-",VLOOKUP(P28,REPROFILE!$A$5:$AB$4449,7,FALSE))</f>
        <v>-</v>
      </c>
      <c r="S28" s="77">
        <f>IF(R28=0,"-",VLOOKUP(P28,REPROFILE!$A$5:$AB$4449,9,FALSE))</f>
        <v>4</v>
      </c>
    </row>
    <row r="29" spans="1:19" ht="15" x14ac:dyDescent="0.25">
      <c r="A29" t="s">
        <v>1401</v>
      </c>
      <c r="B29" t="s">
        <v>1401</v>
      </c>
      <c r="C29"/>
      <c r="D29" t="s">
        <v>80</v>
      </c>
      <c r="E29" t="s">
        <v>783</v>
      </c>
      <c r="F29" t="s">
        <v>815</v>
      </c>
      <c r="G29">
        <v>637</v>
      </c>
      <c r="H29">
        <v>100</v>
      </c>
      <c r="I29">
        <v>100</v>
      </c>
      <c r="J29">
        <v>190</v>
      </c>
      <c r="K29">
        <v>108</v>
      </c>
      <c r="L29"/>
      <c r="M29">
        <v>1</v>
      </c>
      <c r="N29">
        <v>1</v>
      </c>
      <c r="O29" s="127"/>
      <c r="P29" s="79" t="str">
        <f t="shared" si="0"/>
        <v>A028</v>
      </c>
      <c r="Q29" s="77">
        <f>VLOOKUP(P29,REPROFILE!$Z$5:$AB$4449,3,FALSE)</f>
        <v>0</v>
      </c>
      <c r="R29" s="77" t="str">
        <f>IF(Q29=0,"-",VLOOKUP(P29,REPROFILE!$A$5:$AB$4449,7,FALSE))</f>
        <v>-</v>
      </c>
      <c r="S29" s="77">
        <f>IF(R29=0,"-",VLOOKUP(P29,REPROFILE!$A$5:$AB$4449,9,FALSE))</f>
        <v>2</v>
      </c>
    </row>
    <row r="30" spans="1:19" ht="15" x14ac:dyDescent="0.25">
      <c r="A30" t="s">
        <v>1402</v>
      </c>
      <c r="B30" t="s">
        <v>1402</v>
      </c>
      <c r="C30"/>
      <c r="D30" t="s">
        <v>83</v>
      </c>
      <c r="E30" t="s">
        <v>755</v>
      </c>
      <c r="F30" t="s">
        <v>766</v>
      </c>
      <c r="G30">
        <v>343</v>
      </c>
      <c r="H30">
        <v>50</v>
      </c>
      <c r="I30">
        <v>200</v>
      </c>
      <c r="J30">
        <v>230</v>
      </c>
      <c r="K30">
        <v>84</v>
      </c>
      <c r="L30"/>
      <c r="M30">
        <v>1</v>
      </c>
      <c r="N30">
        <v>1</v>
      </c>
      <c r="O30" s="127"/>
      <c r="P30" s="79" t="str">
        <f t="shared" si="0"/>
        <v>A029</v>
      </c>
      <c r="Q30" s="77">
        <f>VLOOKUP(P30,REPROFILE!$Z$5:$AB$4449,3,FALSE)</f>
        <v>0</v>
      </c>
      <c r="R30" s="77" t="str">
        <f>IF(Q30=0,"-",VLOOKUP(P30,REPROFILE!$A$5:$AB$4449,7,FALSE))</f>
        <v>-</v>
      </c>
      <c r="S30" s="77">
        <f>IF(R30=0,"-",VLOOKUP(P30,REPROFILE!$A$5:$AB$4449,9,FALSE))</f>
        <v>2</v>
      </c>
    </row>
    <row r="31" spans="1:19" ht="15" x14ac:dyDescent="0.25">
      <c r="A31" t="s">
        <v>1403</v>
      </c>
      <c r="B31" t="s">
        <v>1403</v>
      </c>
      <c r="C31"/>
      <c r="D31" t="s">
        <v>92</v>
      </c>
      <c r="E31" t="s">
        <v>1163</v>
      </c>
      <c r="F31" t="s">
        <v>1298</v>
      </c>
      <c r="G31">
        <v>644</v>
      </c>
      <c r="H31">
        <v>100</v>
      </c>
      <c r="I31">
        <v>100</v>
      </c>
      <c r="J31">
        <v>190</v>
      </c>
      <c r="K31">
        <v>228</v>
      </c>
      <c r="L31"/>
      <c r="M31">
        <v>1</v>
      </c>
      <c r="N31">
        <v>2</v>
      </c>
      <c r="O31" s="127"/>
      <c r="P31" s="79" t="str">
        <f t="shared" si="0"/>
        <v>A030</v>
      </c>
      <c r="Q31" s="77">
        <f>VLOOKUP(P31,REPROFILE!$Z$5:$AB$4449,3,FALSE)</f>
        <v>0</v>
      </c>
      <c r="R31" s="77" t="str">
        <f>IF(Q31=0,"-",VLOOKUP(P31,REPROFILE!$A$5:$AB$4449,7,FALSE))</f>
        <v>-</v>
      </c>
      <c r="S31" s="77">
        <f>IF(R31=0,"-",VLOOKUP(P31,REPROFILE!$A$5:$AB$4449,9,FALSE))</f>
        <v>4</v>
      </c>
    </row>
    <row r="32" spans="1:19" ht="15" x14ac:dyDescent="0.25">
      <c r="A32" t="s">
        <v>1404</v>
      </c>
      <c r="B32" t="s">
        <v>1404</v>
      </c>
      <c r="C32"/>
      <c r="D32" t="s">
        <v>88</v>
      </c>
      <c r="E32" t="s">
        <v>501</v>
      </c>
      <c r="F32" t="s">
        <v>502</v>
      </c>
      <c r="G32">
        <v>560</v>
      </c>
      <c r="H32">
        <v>45</v>
      </c>
      <c r="I32">
        <v>113</v>
      </c>
      <c r="J32">
        <v>243</v>
      </c>
      <c r="K32">
        <v>348</v>
      </c>
      <c r="L32" t="s">
        <v>492</v>
      </c>
      <c r="M32">
        <v>1</v>
      </c>
      <c r="N32">
        <v>2</v>
      </c>
      <c r="O32" s="127"/>
      <c r="P32" s="79" t="str">
        <f t="shared" si="0"/>
        <v>A031</v>
      </c>
      <c r="Q32" s="77">
        <f>VLOOKUP(P32,REPROFILE!$Z$5:$AB$4449,3,FALSE)</f>
        <v>0</v>
      </c>
      <c r="R32" s="77" t="str">
        <f>IF(Q32=0,"-",VLOOKUP(P32,REPROFILE!$A$5:$AB$4449,7,FALSE))</f>
        <v>-</v>
      </c>
      <c r="S32" s="77">
        <f>IF(R32=0,"-",VLOOKUP(P32,REPROFILE!$A$5:$AB$4449,9,FALSE))</f>
        <v>4</v>
      </c>
    </row>
    <row r="33" spans="1:19" ht="15" x14ac:dyDescent="0.25">
      <c r="A33" t="s">
        <v>1405</v>
      </c>
      <c r="B33" t="s">
        <v>1405</v>
      </c>
      <c r="C33"/>
      <c r="D33" t="s">
        <v>106</v>
      </c>
      <c r="E33" t="s">
        <v>19</v>
      </c>
      <c r="F33" t="s">
        <v>90</v>
      </c>
      <c r="G33">
        <v>677</v>
      </c>
      <c r="H33">
        <v>100</v>
      </c>
      <c r="I33">
        <v>100</v>
      </c>
      <c r="J33">
        <v>190</v>
      </c>
      <c r="K33">
        <v>468</v>
      </c>
      <c r="L33"/>
      <c r="M33">
        <v>1</v>
      </c>
      <c r="N33">
        <v>4</v>
      </c>
      <c r="O33" s="127"/>
      <c r="P33" s="79" t="str">
        <f t="shared" si="0"/>
        <v>A032</v>
      </c>
      <c r="Q33" s="77">
        <f>VLOOKUP(P33,REPROFILE!$Z$5:$AB$4449,3,FALSE)</f>
        <v>0</v>
      </c>
      <c r="R33" s="77" t="str">
        <f>IF(Q33=0,"-",VLOOKUP(P33,REPROFILE!$A$5:$AB$4449,7,FALSE))</f>
        <v>-</v>
      </c>
      <c r="S33" s="77">
        <f>IF(R33=0,"-",VLOOKUP(P33,REPROFILE!$A$5:$AB$4449,9,FALSE))</f>
        <v>8</v>
      </c>
    </row>
    <row r="34" spans="1:19" ht="15" x14ac:dyDescent="0.25">
      <c r="A34" t="s">
        <v>1406</v>
      </c>
      <c r="B34" t="s">
        <v>1406</v>
      </c>
      <c r="C34"/>
      <c r="D34" t="s">
        <v>92</v>
      </c>
      <c r="E34" t="s">
        <v>467</v>
      </c>
      <c r="F34" t="s">
        <v>468</v>
      </c>
      <c r="G34">
        <v>642</v>
      </c>
      <c r="H34">
        <v>100</v>
      </c>
      <c r="I34">
        <v>100</v>
      </c>
      <c r="J34">
        <v>190</v>
      </c>
      <c r="K34">
        <v>228</v>
      </c>
      <c r="L34"/>
      <c r="M34">
        <v>1</v>
      </c>
      <c r="N34">
        <v>2</v>
      </c>
      <c r="O34" s="127"/>
      <c r="P34" s="79" t="str">
        <f t="shared" si="0"/>
        <v>A033</v>
      </c>
      <c r="Q34" s="77">
        <f>VLOOKUP(P34,REPROFILE!$Z$5:$AB$4449,3,FALSE)</f>
        <v>0</v>
      </c>
      <c r="R34" s="77" t="str">
        <f>IF(Q34=0,"-",VLOOKUP(P34,REPROFILE!$A$5:$AB$4449,7,FALSE))</f>
        <v>-</v>
      </c>
      <c r="S34" s="77">
        <f>IF(R34=0,"-",VLOOKUP(P34,REPROFILE!$A$5:$AB$4449,9,FALSE))</f>
        <v>4</v>
      </c>
    </row>
    <row r="35" spans="1:19" ht="15" x14ac:dyDescent="0.25">
      <c r="A35" t="s">
        <v>1407</v>
      </c>
      <c r="B35" t="s">
        <v>1407</v>
      </c>
      <c r="C35"/>
      <c r="D35" t="s">
        <v>86</v>
      </c>
      <c r="E35" t="s">
        <v>503</v>
      </c>
      <c r="F35" t="s">
        <v>1299</v>
      </c>
      <c r="G35">
        <v>282</v>
      </c>
      <c r="H35">
        <v>100</v>
      </c>
      <c r="I35">
        <v>100</v>
      </c>
      <c r="J35">
        <v>102</v>
      </c>
      <c r="K35">
        <v>456</v>
      </c>
      <c r="L35"/>
      <c r="M35">
        <v>1</v>
      </c>
      <c r="N35">
        <v>2</v>
      </c>
      <c r="O35" s="127"/>
      <c r="P35" s="79" t="str">
        <f t="shared" si="0"/>
        <v>A034</v>
      </c>
      <c r="Q35" s="77">
        <f>VLOOKUP(P35,REPROFILE!$Z$5:$AB$4449,3,FALSE)</f>
        <v>0</v>
      </c>
      <c r="R35" s="77" t="str">
        <f>IF(Q35=0,"-",VLOOKUP(P35,REPROFILE!$A$5:$AB$4449,7,FALSE))</f>
        <v>-</v>
      </c>
      <c r="S35" s="77">
        <f>IF(R35=0,"-",VLOOKUP(P35,REPROFILE!$A$5:$AB$4449,9,FALSE))</f>
        <v>4</v>
      </c>
    </row>
    <row r="36" spans="1:19" ht="15" x14ac:dyDescent="0.25">
      <c r="A36" t="s">
        <v>1408</v>
      </c>
      <c r="B36" t="s">
        <v>1408</v>
      </c>
      <c r="C36"/>
      <c r="D36" t="s">
        <v>92</v>
      </c>
      <c r="E36" t="s">
        <v>1323</v>
      </c>
      <c r="F36" t="s">
        <v>1333</v>
      </c>
      <c r="G36">
        <v>246</v>
      </c>
      <c r="H36">
        <v>100</v>
      </c>
      <c r="I36">
        <v>100</v>
      </c>
      <c r="J36">
        <v>100</v>
      </c>
      <c r="K36">
        <v>192</v>
      </c>
      <c r="L36"/>
      <c r="M36">
        <v>1</v>
      </c>
      <c r="N36">
        <v>1</v>
      </c>
      <c r="O36" s="127"/>
      <c r="P36" s="79" t="str">
        <f t="shared" si="0"/>
        <v>A035</v>
      </c>
      <c r="Q36" s="77">
        <f>VLOOKUP(P36,REPROFILE!$Z$5:$AB$4449,3,FALSE)</f>
        <v>0</v>
      </c>
      <c r="R36" s="77" t="str">
        <f>IF(Q36=0,"-",VLOOKUP(P36,REPROFILE!$A$5:$AB$4449,7,FALSE))</f>
        <v>-</v>
      </c>
      <c r="S36" s="77">
        <f>IF(R36=0,"-",VLOOKUP(P36,REPROFILE!$A$5:$AB$4449,9,FALSE))</f>
        <v>2</v>
      </c>
    </row>
    <row r="37" spans="1:19" ht="15" x14ac:dyDescent="0.25">
      <c r="A37" t="s">
        <v>2173</v>
      </c>
      <c r="B37" t="s">
        <v>2173</v>
      </c>
      <c r="C37"/>
      <c r="D37" t="s">
        <v>92</v>
      </c>
      <c r="E37" t="s">
        <v>378</v>
      </c>
      <c r="F37" t="s">
        <v>384</v>
      </c>
      <c r="G37">
        <v>340</v>
      </c>
      <c r="H37">
        <v>50</v>
      </c>
      <c r="I37">
        <v>200</v>
      </c>
      <c r="J37">
        <v>230</v>
      </c>
      <c r="K37">
        <v>84</v>
      </c>
      <c r="L37"/>
      <c r="M37">
        <v>1</v>
      </c>
      <c r="N37">
        <v>1</v>
      </c>
      <c r="O37" s="151"/>
      <c r="P37" s="79" t="str">
        <f t="shared" si="0"/>
        <v>A036</v>
      </c>
      <c r="Q37" s="77" t="e">
        <f>VLOOKUP(P37,REPROFILE!$Z$5:$AB$4449,3,FALSE)</f>
        <v>#N/A</v>
      </c>
      <c r="R37" s="77" t="e">
        <f>IF(Q37=0,"-",VLOOKUP(P37,REPROFILE!$A$5:$AB$4449,7,FALSE))</f>
        <v>#N/A</v>
      </c>
      <c r="S37" s="77" t="e">
        <f>IF(R37=0,"-",VLOOKUP(P37,REPROFILE!$A$5:$AB$4449,9,FALSE))</f>
        <v>#N/A</v>
      </c>
    </row>
    <row r="38" spans="1:19" ht="15" x14ac:dyDescent="0.25">
      <c r="A38" t="s">
        <v>1409</v>
      </c>
      <c r="B38" t="s">
        <v>1409</v>
      </c>
      <c r="C38"/>
      <c r="D38" t="s">
        <v>87</v>
      </c>
      <c r="E38" t="s">
        <v>1371</v>
      </c>
      <c r="F38" t="s">
        <v>2158</v>
      </c>
      <c r="G38">
        <v>243</v>
      </c>
      <c r="H38">
        <v>109</v>
      </c>
      <c r="I38">
        <v>109</v>
      </c>
      <c r="J38">
        <v>91</v>
      </c>
      <c r="K38">
        <v>216</v>
      </c>
      <c r="L38"/>
      <c r="M38">
        <v>1</v>
      </c>
      <c r="N38">
        <v>1</v>
      </c>
      <c r="O38" s="127"/>
      <c r="P38" s="79" t="str">
        <f t="shared" si="0"/>
        <v>A037</v>
      </c>
      <c r="Q38" s="77">
        <f>VLOOKUP(P38,REPROFILE!$Z$5:$AB$4449,3,FALSE)</f>
        <v>0</v>
      </c>
      <c r="R38" s="77" t="str">
        <f>IF(Q38=0,"-",VLOOKUP(P38,REPROFILE!$A$5:$AB$4449,7,FALSE))</f>
        <v>-</v>
      </c>
      <c r="S38" s="77">
        <f>IF(R38=0,"-",VLOOKUP(P38,REPROFILE!$A$5:$AB$4449,9,FALSE))</f>
        <v>2</v>
      </c>
    </row>
    <row r="39" spans="1:19" ht="15" x14ac:dyDescent="0.25">
      <c r="A39" t="s">
        <v>1410</v>
      </c>
      <c r="B39" t="s">
        <v>1410</v>
      </c>
      <c r="C39"/>
      <c r="D39" t="s">
        <v>172</v>
      </c>
      <c r="E39" t="s">
        <v>784</v>
      </c>
      <c r="F39" t="s">
        <v>816</v>
      </c>
      <c r="G39">
        <v>440</v>
      </c>
      <c r="H39">
        <v>54</v>
      </c>
      <c r="I39">
        <v>144</v>
      </c>
      <c r="J39">
        <v>149</v>
      </c>
      <c r="K39">
        <v>195</v>
      </c>
      <c r="L39" t="s">
        <v>492</v>
      </c>
      <c r="M39">
        <v>1</v>
      </c>
      <c r="N39">
        <v>1</v>
      </c>
      <c r="O39" s="127"/>
      <c r="P39" s="79" t="str">
        <f t="shared" si="0"/>
        <v>A038</v>
      </c>
      <c r="Q39" s="77">
        <f>VLOOKUP(P39,REPROFILE!$Z$5:$AB$4449,3,FALSE)</f>
        <v>0</v>
      </c>
      <c r="R39" s="77" t="str">
        <f>IF(Q39=0,"-",VLOOKUP(P39,REPROFILE!$A$5:$AB$4449,7,FALSE))</f>
        <v>-</v>
      </c>
      <c r="S39" s="77">
        <f>IF(R39=0,"-",VLOOKUP(P39,REPROFILE!$A$5:$AB$4449,9,FALSE))</f>
        <v>2</v>
      </c>
    </row>
    <row r="40" spans="1:19" ht="15" x14ac:dyDescent="0.25">
      <c r="A40" t="s">
        <v>1411</v>
      </c>
      <c r="B40" t="s">
        <v>1411</v>
      </c>
      <c r="C40"/>
      <c r="D40" t="s">
        <v>92</v>
      </c>
      <c r="E40" t="s">
        <v>840</v>
      </c>
      <c r="F40" t="s">
        <v>860</v>
      </c>
      <c r="G40">
        <v>356</v>
      </c>
      <c r="H40">
        <v>50</v>
      </c>
      <c r="I40">
        <v>200</v>
      </c>
      <c r="J40">
        <v>230</v>
      </c>
      <c r="K40">
        <v>84</v>
      </c>
      <c r="L40"/>
      <c r="M40">
        <v>1</v>
      </c>
      <c r="N40">
        <v>1</v>
      </c>
      <c r="O40" s="127"/>
      <c r="P40" s="79" t="str">
        <f t="shared" si="0"/>
        <v>A039</v>
      </c>
      <c r="Q40" s="77">
        <f>VLOOKUP(P40,REPROFILE!$Z$5:$AB$4449,3,FALSE)</f>
        <v>0</v>
      </c>
      <c r="R40" s="77" t="str">
        <f>IF(Q40=0,"-",VLOOKUP(P40,REPROFILE!$A$5:$AB$4449,7,FALSE))</f>
        <v>-</v>
      </c>
      <c r="S40" s="77">
        <f>IF(R40=0,"-",VLOOKUP(P40,REPROFILE!$A$5:$AB$4449,9,FALSE))</f>
        <v>2</v>
      </c>
    </row>
    <row r="41" spans="1:19" ht="15" x14ac:dyDescent="0.25">
      <c r="A41" t="s">
        <v>1412</v>
      </c>
      <c r="B41" t="s">
        <v>1412</v>
      </c>
      <c r="C41"/>
      <c r="D41" t="s">
        <v>89</v>
      </c>
      <c r="E41" t="s">
        <v>504</v>
      </c>
      <c r="F41" t="s">
        <v>505</v>
      </c>
      <c r="G41">
        <v>332</v>
      </c>
      <c r="H41">
        <v>100</v>
      </c>
      <c r="I41">
        <v>100</v>
      </c>
      <c r="J41">
        <v>120</v>
      </c>
      <c r="K41">
        <v>216</v>
      </c>
      <c r="L41"/>
      <c r="M41">
        <v>1</v>
      </c>
      <c r="N41">
        <v>1</v>
      </c>
      <c r="O41" s="127"/>
      <c r="P41" s="79" t="str">
        <f t="shared" si="0"/>
        <v>A040</v>
      </c>
      <c r="Q41" s="77">
        <f>VLOOKUP(P41,REPROFILE!$Z$5:$AB$4449,3,FALSE)</f>
        <v>0</v>
      </c>
      <c r="R41" s="77" t="str">
        <f>IF(Q41=0,"-",VLOOKUP(P41,REPROFILE!$A$5:$AB$4449,7,FALSE))</f>
        <v>-</v>
      </c>
      <c r="S41" s="77">
        <f>IF(R41=0,"-",VLOOKUP(P41,REPROFILE!$A$5:$AB$4449,9,FALSE))</f>
        <v>2</v>
      </c>
    </row>
    <row r="42" spans="1:19" ht="15" x14ac:dyDescent="0.25">
      <c r="A42" t="s">
        <v>1413</v>
      </c>
      <c r="B42" t="s">
        <v>1413</v>
      </c>
      <c r="C42"/>
      <c r="D42" t="s">
        <v>86</v>
      </c>
      <c r="E42" t="s">
        <v>1041</v>
      </c>
      <c r="F42" t="s">
        <v>1204</v>
      </c>
      <c r="G42">
        <v>640</v>
      </c>
      <c r="H42">
        <v>100</v>
      </c>
      <c r="I42">
        <v>100</v>
      </c>
      <c r="J42">
        <v>190</v>
      </c>
      <c r="K42">
        <v>228</v>
      </c>
      <c r="L42"/>
      <c r="M42">
        <v>1</v>
      </c>
      <c r="N42">
        <v>2</v>
      </c>
      <c r="O42" s="127"/>
      <c r="P42" s="79" t="str">
        <f t="shared" si="0"/>
        <v>A041</v>
      </c>
      <c r="Q42" s="77">
        <f>VLOOKUP(P42,REPROFILE!$Z$5:$AB$4449,3,FALSE)</f>
        <v>0</v>
      </c>
      <c r="R42" s="77" t="str">
        <f>IF(Q42=0,"-",VLOOKUP(P42,REPROFILE!$A$5:$AB$4449,7,FALSE))</f>
        <v>-</v>
      </c>
      <c r="S42" s="77">
        <f>IF(R42=0,"-",VLOOKUP(P42,REPROFILE!$A$5:$AB$4449,9,FALSE))</f>
        <v>4</v>
      </c>
    </row>
    <row r="43" spans="1:19" ht="15" x14ac:dyDescent="0.25">
      <c r="A43" t="s">
        <v>1414</v>
      </c>
      <c r="B43" t="s">
        <v>1414</v>
      </c>
      <c r="C43"/>
      <c r="D43" t="s">
        <v>81</v>
      </c>
      <c r="E43" t="s">
        <v>1295</v>
      </c>
      <c r="F43" t="s">
        <v>1334</v>
      </c>
      <c r="G43">
        <v>677</v>
      </c>
      <c r="H43">
        <v>100</v>
      </c>
      <c r="I43">
        <v>100</v>
      </c>
      <c r="J43">
        <v>190</v>
      </c>
      <c r="K43">
        <v>108</v>
      </c>
      <c r="L43"/>
      <c r="M43">
        <v>1</v>
      </c>
      <c r="N43">
        <v>1</v>
      </c>
      <c r="O43" s="127"/>
      <c r="P43" s="79" t="str">
        <f t="shared" si="0"/>
        <v>A042</v>
      </c>
      <c r="Q43" s="77">
        <f>VLOOKUP(P43,REPROFILE!$Z$5:$AB$4449,3,FALSE)</f>
        <v>0</v>
      </c>
      <c r="R43" s="77" t="str">
        <f>IF(Q43=0,"-",VLOOKUP(P43,REPROFILE!$A$5:$AB$4449,7,FALSE))</f>
        <v>-</v>
      </c>
      <c r="S43" s="77">
        <f>IF(R43=0,"-",VLOOKUP(P43,REPROFILE!$A$5:$AB$4449,9,FALSE))</f>
        <v>2</v>
      </c>
    </row>
    <row r="44" spans="1:19" ht="15" x14ac:dyDescent="0.25">
      <c r="A44" t="s">
        <v>1415</v>
      </c>
      <c r="B44" t="s">
        <v>1415</v>
      </c>
      <c r="C44"/>
      <c r="D44" t="s">
        <v>79</v>
      </c>
      <c r="E44" t="s">
        <v>785</v>
      </c>
      <c r="F44" t="s">
        <v>817</v>
      </c>
      <c r="G44">
        <v>640</v>
      </c>
      <c r="H44">
        <v>100</v>
      </c>
      <c r="I44">
        <v>100</v>
      </c>
      <c r="J44">
        <v>190</v>
      </c>
      <c r="K44">
        <v>108</v>
      </c>
      <c r="L44"/>
      <c r="M44">
        <v>1</v>
      </c>
      <c r="N44">
        <v>1</v>
      </c>
      <c r="O44" s="127"/>
      <c r="P44" s="79" t="str">
        <f t="shared" si="0"/>
        <v>A043</v>
      </c>
      <c r="Q44" s="77">
        <f>VLOOKUP(P44,REPROFILE!$Z$5:$AB$4449,3,FALSE)</f>
        <v>0</v>
      </c>
      <c r="R44" s="77" t="str">
        <f>IF(Q44=0,"-",VLOOKUP(P44,REPROFILE!$A$5:$AB$4449,7,FALSE))</f>
        <v>-</v>
      </c>
      <c r="S44" s="77">
        <f>IF(R44=0,"-",VLOOKUP(P44,REPROFILE!$A$5:$AB$4449,9,FALSE))</f>
        <v>2</v>
      </c>
    </row>
    <row r="45" spans="1:19" ht="15" x14ac:dyDescent="0.25">
      <c r="A45" t="s">
        <v>1416</v>
      </c>
      <c r="B45" t="s">
        <v>1416</v>
      </c>
      <c r="C45"/>
      <c r="D45" t="s">
        <v>83</v>
      </c>
      <c r="E45" t="s">
        <v>506</v>
      </c>
      <c r="F45" t="s">
        <v>507</v>
      </c>
      <c r="G45">
        <v>634</v>
      </c>
      <c r="H45">
        <v>100</v>
      </c>
      <c r="I45">
        <v>100</v>
      </c>
      <c r="J45">
        <v>190</v>
      </c>
      <c r="K45">
        <v>108</v>
      </c>
      <c r="L45"/>
      <c r="M45">
        <v>1</v>
      </c>
      <c r="N45">
        <v>1</v>
      </c>
      <c r="O45" s="127"/>
      <c r="P45" s="79" t="str">
        <f t="shared" si="0"/>
        <v>A044</v>
      </c>
      <c r="Q45" s="77">
        <f>VLOOKUP(P45,REPROFILE!$Z$5:$AB$4449,3,FALSE)</f>
        <v>0</v>
      </c>
      <c r="R45" s="77" t="str">
        <f>IF(Q45=0,"-",VLOOKUP(P45,REPROFILE!$A$5:$AB$4449,7,FALSE))</f>
        <v>-</v>
      </c>
      <c r="S45" s="77">
        <f>IF(R45=0,"-",VLOOKUP(P45,REPROFILE!$A$5:$AB$4449,9,FALSE))</f>
        <v>2</v>
      </c>
    </row>
    <row r="46" spans="1:19" ht="15" x14ac:dyDescent="0.25">
      <c r="A46" t="s">
        <v>1417</v>
      </c>
      <c r="B46" t="s">
        <v>1417</v>
      </c>
      <c r="C46"/>
      <c r="D46" t="s">
        <v>172</v>
      </c>
      <c r="E46" t="s">
        <v>958</v>
      </c>
      <c r="F46" t="s">
        <v>973</v>
      </c>
      <c r="G46">
        <v>665</v>
      </c>
      <c r="H46">
        <v>100</v>
      </c>
      <c r="I46">
        <v>100</v>
      </c>
      <c r="J46">
        <v>190</v>
      </c>
      <c r="K46">
        <v>108</v>
      </c>
      <c r="L46"/>
      <c r="M46">
        <v>1</v>
      </c>
      <c r="N46">
        <v>1</v>
      </c>
      <c r="O46" s="127"/>
      <c r="P46" s="79" t="str">
        <f t="shared" si="0"/>
        <v>A045</v>
      </c>
      <c r="Q46" s="77">
        <f>VLOOKUP(P46,REPROFILE!$Z$5:$AB$4449,3,FALSE)</f>
        <v>0</v>
      </c>
      <c r="R46" s="77" t="str">
        <f>IF(Q46=0,"-",VLOOKUP(P46,REPROFILE!$A$5:$AB$4449,7,FALSE))</f>
        <v>-</v>
      </c>
      <c r="S46" s="77">
        <f>IF(R46=0,"-",VLOOKUP(P46,REPROFILE!$A$5:$AB$4449,9,FALSE))</f>
        <v>2</v>
      </c>
    </row>
    <row r="47" spans="1:19" ht="15" x14ac:dyDescent="0.25">
      <c r="A47" t="s">
        <v>1418</v>
      </c>
      <c r="B47" t="s">
        <v>1418</v>
      </c>
      <c r="C47"/>
      <c r="D47" t="s">
        <v>83</v>
      </c>
      <c r="E47" t="s">
        <v>1042</v>
      </c>
      <c r="F47" t="s">
        <v>1205</v>
      </c>
      <c r="G47">
        <v>637</v>
      </c>
      <c r="H47">
        <v>100</v>
      </c>
      <c r="I47">
        <v>100</v>
      </c>
      <c r="J47">
        <v>190</v>
      </c>
      <c r="K47">
        <v>228</v>
      </c>
      <c r="L47"/>
      <c r="M47">
        <v>1</v>
      </c>
      <c r="N47">
        <v>2</v>
      </c>
      <c r="O47" s="127"/>
      <c r="P47" s="79" t="str">
        <f t="shared" si="0"/>
        <v>A046</v>
      </c>
      <c r="Q47" s="77">
        <f>VLOOKUP(P47,REPROFILE!$Z$5:$AB$4449,3,FALSE)</f>
        <v>0</v>
      </c>
      <c r="R47" s="77" t="str">
        <f>IF(Q47=0,"-",VLOOKUP(P47,REPROFILE!$A$5:$AB$4449,7,FALSE))</f>
        <v>-</v>
      </c>
      <c r="S47" s="77">
        <f>IF(R47=0,"-",VLOOKUP(P47,REPROFILE!$A$5:$AB$4449,9,FALSE))</f>
        <v>4</v>
      </c>
    </row>
    <row r="48" spans="1:19" ht="15" x14ac:dyDescent="0.25">
      <c r="A48" t="s">
        <v>1419</v>
      </c>
      <c r="B48" t="s">
        <v>1419</v>
      </c>
      <c r="C48"/>
      <c r="D48" t="s">
        <v>79</v>
      </c>
      <c r="E48" t="s">
        <v>724</v>
      </c>
      <c r="F48" t="s">
        <v>729</v>
      </c>
      <c r="G48">
        <v>649</v>
      </c>
      <c r="H48">
        <v>100</v>
      </c>
      <c r="I48">
        <v>100</v>
      </c>
      <c r="J48">
        <v>190</v>
      </c>
      <c r="K48">
        <v>228</v>
      </c>
      <c r="L48"/>
      <c r="M48">
        <v>1</v>
      </c>
      <c r="N48">
        <v>2</v>
      </c>
      <c r="O48" s="127"/>
      <c r="P48" s="79" t="str">
        <f t="shared" si="0"/>
        <v>A047</v>
      </c>
      <c r="Q48" s="77">
        <f>VLOOKUP(P48,REPROFILE!$Z$5:$AB$4449,3,FALSE)</f>
        <v>0</v>
      </c>
      <c r="R48" s="77" t="str">
        <f>IF(Q48=0,"-",VLOOKUP(P48,REPROFILE!$A$5:$AB$4449,7,FALSE))</f>
        <v>-</v>
      </c>
      <c r="S48" s="77">
        <f>IF(R48=0,"-",VLOOKUP(P48,REPROFILE!$A$5:$AB$4449,9,FALSE))</f>
        <v>4</v>
      </c>
    </row>
    <row r="49" spans="1:19" ht="15" x14ac:dyDescent="0.25">
      <c r="A49" t="s">
        <v>1420</v>
      </c>
      <c r="B49" t="s">
        <v>1420</v>
      </c>
      <c r="C49"/>
      <c r="D49" t="s">
        <v>87</v>
      </c>
      <c r="E49" t="s">
        <v>485</v>
      </c>
      <c r="F49" t="s">
        <v>486</v>
      </c>
      <c r="G49">
        <v>640</v>
      </c>
      <c r="H49">
        <v>100</v>
      </c>
      <c r="I49">
        <v>100</v>
      </c>
      <c r="J49">
        <v>190</v>
      </c>
      <c r="K49">
        <v>228</v>
      </c>
      <c r="L49"/>
      <c r="M49">
        <v>1</v>
      </c>
      <c r="N49">
        <v>2</v>
      </c>
      <c r="O49" s="127"/>
      <c r="P49" s="79" t="str">
        <f t="shared" si="0"/>
        <v>A048</v>
      </c>
      <c r="Q49" s="77">
        <f>VLOOKUP(P49,REPROFILE!$Z$5:$AB$4449,3,FALSE)</f>
        <v>0</v>
      </c>
      <c r="R49" s="77" t="str">
        <f>IF(Q49=0,"-",VLOOKUP(P49,REPROFILE!$A$5:$AB$4449,7,FALSE))</f>
        <v>-</v>
      </c>
      <c r="S49" s="77">
        <f>IF(R49=0,"-",VLOOKUP(P49,REPROFILE!$A$5:$AB$4449,9,FALSE))</f>
        <v>4</v>
      </c>
    </row>
    <row r="50" spans="1:19" ht="15" x14ac:dyDescent="0.25">
      <c r="A50" t="s">
        <v>1421</v>
      </c>
      <c r="B50" t="s">
        <v>1421</v>
      </c>
      <c r="C50"/>
      <c r="D50" t="s">
        <v>79</v>
      </c>
      <c r="E50" t="s">
        <v>393</v>
      </c>
      <c r="F50" t="s">
        <v>394</v>
      </c>
      <c r="G50">
        <v>637</v>
      </c>
      <c r="H50">
        <v>100</v>
      </c>
      <c r="I50">
        <v>100</v>
      </c>
      <c r="J50">
        <v>190</v>
      </c>
      <c r="K50">
        <v>228</v>
      </c>
      <c r="L50"/>
      <c r="M50">
        <v>1</v>
      </c>
      <c r="N50">
        <v>2</v>
      </c>
      <c r="O50" s="127"/>
      <c r="P50" s="79" t="str">
        <f t="shared" si="0"/>
        <v>A049</v>
      </c>
      <c r="Q50" s="77">
        <f>VLOOKUP(P50,REPROFILE!$Z$5:$AB$4449,3,FALSE)</f>
        <v>0</v>
      </c>
      <c r="R50" s="77" t="str">
        <f>IF(Q50=0,"-",VLOOKUP(P50,REPROFILE!$A$5:$AB$4449,7,FALSE))</f>
        <v>-</v>
      </c>
      <c r="S50" s="77">
        <f>IF(R50=0,"-",VLOOKUP(P50,REPROFILE!$A$5:$AB$4449,9,FALSE))</f>
        <v>4</v>
      </c>
    </row>
    <row r="51" spans="1:19" ht="15" x14ac:dyDescent="0.25">
      <c r="A51" t="s">
        <v>1422</v>
      </c>
      <c r="B51" t="s">
        <v>1422</v>
      </c>
      <c r="C51"/>
      <c r="D51" t="s">
        <v>87</v>
      </c>
      <c r="E51" t="s">
        <v>508</v>
      </c>
      <c r="F51" t="s">
        <v>509</v>
      </c>
      <c r="G51">
        <v>642</v>
      </c>
      <c r="H51">
        <v>100</v>
      </c>
      <c r="I51">
        <v>100</v>
      </c>
      <c r="J51">
        <v>190</v>
      </c>
      <c r="K51">
        <v>108</v>
      </c>
      <c r="L51"/>
      <c r="M51">
        <v>1</v>
      </c>
      <c r="N51">
        <v>1</v>
      </c>
      <c r="O51" s="127"/>
      <c r="P51" s="79" t="str">
        <f t="shared" si="0"/>
        <v>A050</v>
      </c>
      <c r="Q51" s="77">
        <f>VLOOKUP(P51,REPROFILE!$Z$5:$AB$4449,3,FALSE)</f>
        <v>0</v>
      </c>
      <c r="R51" s="77" t="str">
        <f>IF(Q51=0,"-",VLOOKUP(P51,REPROFILE!$A$5:$AB$4449,7,FALSE))</f>
        <v>-</v>
      </c>
      <c r="S51" s="77">
        <f>IF(R51=0,"-",VLOOKUP(P51,REPROFILE!$A$5:$AB$4449,9,FALSE))</f>
        <v>2</v>
      </c>
    </row>
    <row r="52" spans="1:19" ht="15" x14ac:dyDescent="0.25">
      <c r="A52" t="s">
        <v>1423</v>
      </c>
      <c r="B52" t="s">
        <v>1423</v>
      </c>
      <c r="C52"/>
      <c r="D52" t="s">
        <v>80</v>
      </c>
      <c r="E52" t="s">
        <v>20</v>
      </c>
      <c r="F52" t="s">
        <v>95</v>
      </c>
      <c r="G52">
        <v>635</v>
      </c>
      <c r="H52">
        <v>100</v>
      </c>
      <c r="I52">
        <v>100</v>
      </c>
      <c r="J52">
        <v>190</v>
      </c>
      <c r="K52">
        <v>348</v>
      </c>
      <c r="L52"/>
      <c r="M52">
        <v>1</v>
      </c>
      <c r="N52">
        <v>3</v>
      </c>
      <c r="O52" s="127"/>
      <c r="P52" s="79" t="str">
        <f t="shared" si="0"/>
        <v>A051</v>
      </c>
      <c r="Q52" s="77">
        <f>VLOOKUP(P52,REPROFILE!$Z$5:$AB$4449,3,FALSE)</f>
        <v>0</v>
      </c>
      <c r="R52" s="77" t="str">
        <f>IF(Q52=0,"-",VLOOKUP(P52,REPROFILE!$A$5:$AB$4449,7,FALSE))</f>
        <v>-</v>
      </c>
      <c r="S52" s="77">
        <f>IF(R52=0,"-",VLOOKUP(P52,REPROFILE!$A$5:$AB$4449,9,FALSE))</f>
        <v>6</v>
      </c>
    </row>
    <row r="53" spans="1:19" ht="15" x14ac:dyDescent="0.25">
      <c r="A53" t="s">
        <v>1424</v>
      </c>
      <c r="B53" t="s">
        <v>1424</v>
      </c>
      <c r="C53"/>
      <c r="D53" t="s">
        <v>861</v>
      </c>
      <c r="E53" t="s">
        <v>1043</v>
      </c>
      <c r="F53" t="s">
        <v>1206</v>
      </c>
      <c r="G53">
        <v>508</v>
      </c>
      <c r="H53">
        <v>290</v>
      </c>
      <c r="I53">
        <v>235</v>
      </c>
      <c r="J53">
        <v>175</v>
      </c>
      <c r="K53">
        <v>155</v>
      </c>
      <c r="L53" t="s">
        <v>492</v>
      </c>
      <c r="M53">
        <v>1</v>
      </c>
      <c r="N53">
        <v>5</v>
      </c>
      <c r="O53" s="127"/>
      <c r="P53" s="79" t="str">
        <f t="shared" si="0"/>
        <v>A052</v>
      </c>
      <c r="Q53" s="77">
        <f>VLOOKUP(P53,REPROFILE!$Z$5:$AB$4449,3,FALSE)</f>
        <v>0</v>
      </c>
      <c r="R53" s="77" t="str">
        <f>IF(Q53=0,"-",VLOOKUP(P53,REPROFILE!$A$5:$AB$4449,7,FALSE))</f>
        <v>-</v>
      </c>
      <c r="S53" s="77">
        <f>IF(R53=0,"-",VLOOKUP(P53,REPROFILE!$A$5:$AB$4449,9,FALSE))</f>
        <v>10</v>
      </c>
    </row>
    <row r="54" spans="1:19" ht="15" x14ac:dyDescent="0.25">
      <c r="A54" t="s">
        <v>1425</v>
      </c>
      <c r="B54" t="s">
        <v>1425</v>
      </c>
      <c r="C54"/>
      <c r="D54" t="s">
        <v>172</v>
      </c>
      <c r="E54" t="s">
        <v>395</v>
      </c>
      <c r="F54" t="s">
        <v>396</v>
      </c>
      <c r="G54">
        <v>640</v>
      </c>
      <c r="H54">
        <v>100</v>
      </c>
      <c r="I54">
        <v>100</v>
      </c>
      <c r="J54">
        <v>190</v>
      </c>
      <c r="K54">
        <v>108</v>
      </c>
      <c r="L54"/>
      <c r="M54">
        <v>1</v>
      </c>
      <c r="N54">
        <v>1</v>
      </c>
      <c r="O54" s="127"/>
      <c r="P54" s="79" t="str">
        <f t="shared" si="0"/>
        <v>A053</v>
      </c>
      <c r="Q54" s="77">
        <f>VLOOKUP(P54,REPROFILE!$Z$5:$AB$4449,3,FALSE)</f>
        <v>0</v>
      </c>
      <c r="R54" s="77" t="str">
        <f>IF(Q54=0,"-",VLOOKUP(P54,REPROFILE!$A$5:$AB$4449,7,FALSE))</f>
        <v>-</v>
      </c>
      <c r="S54" s="77">
        <f>IF(R54=0,"-",VLOOKUP(P54,REPROFILE!$A$5:$AB$4449,9,FALSE))</f>
        <v>2</v>
      </c>
    </row>
    <row r="55" spans="1:19" ht="15" x14ac:dyDescent="0.25">
      <c r="A55" t="s">
        <v>1426</v>
      </c>
      <c r="B55" t="s">
        <v>1426</v>
      </c>
      <c r="C55"/>
      <c r="D55" t="s">
        <v>2174</v>
      </c>
      <c r="E55" t="s">
        <v>841</v>
      </c>
      <c r="F55" t="s">
        <v>862</v>
      </c>
      <c r="G55">
        <v>635</v>
      </c>
      <c r="H55">
        <v>100</v>
      </c>
      <c r="I55">
        <v>100</v>
      </c>
      <c r="J55">
        <v>190</v>
      </c>
      <c r="K55">
        <v>108</v>
      </c>
      <c r="L55"/>
      <c r="M55">
        <v>1</v>
      </c>
      <c r="N55">
        <v>1</v>
      </c>
      <c r="O55" s="127"/>
      <c r="P55" s="79" t="str">
        <f t="shared" si="0"/>
        <v>A054</v>
      </c>
      <c r="Q55" s="77">
        <f>VLOOKUP(P55,REPROFILE!$Z$5:$AB$4449,3,FALSE)</f>
        <v>0</v>
      </c>
      <c r="R55" s="77" t="str">
        <f>IF(Q55=0,"-",VLOOKUP(P55,REPROFILE!$A$5:$AB$4449,7,FALSE))</f>
        <v>-</v>
      </c>
      <c r="S55" s="77">
        <f>IF(R55=0,"-",VLOOKUP(P55,REPROFILE!$A$5:$AB$4449,9,FALSE))</f>
        <v>2</v>
      </c>
    </row>
    <row r="56" spans="1:19" ht="15" x14ac:dyDescent="0.25">
      <c r="A56" t="s">
        <v>1427</v>
      </c>
      <c r="B56" t="s">
        <v>1427</v>
      </c>
      <c r="C56"/>
      <c r="D56" t="s">
        <v>172</v>
      </c>
      <c r="E56" t="s">
        <v>880</v>
      </c>
      <c r="F56" t="s">
        <v>881</v>
      </c>
      <c r="G56">
        <v>637</v>
      </c>
      <c r="H56">
        <v>100</v>
      </c>
      <c r="I56">
        <v>100</v>
      </c>
      <c r="J56">
        <v>190</v>
      </c>
      <c r="K56">
        <v>108</v>
      </c>
      <c r="L56"/>
      <c r="M56">
        <v>1</v>
      </c>
      <c r="N56">
        <v>1</v>
      </c>
      <c r="O56" s="127"/>
      <c r="P56" s="79" t="str">
        <f t="shared" si="0"/>
        <v>A055</v>
      </c>
      <c r="Q56" s="77">
        <f>VLOOKUP(P56,REPROFILE!$Z$5:$AB$4449,3,FALSE)</f>
        <v>0</v>
      </c>
      <c r="R56" s="77" t="str">
        <f>IF(Q56=0,"-",VLOOKUP(P56,REPROFILE!$A$5:$AB$4449,7,FALSE))</f>
        <v>-</v>
      </c>
      <c r="S56" s="77">
        <f>IF(R56=0,"-",VLOOKUP(P56,REPROFILE!$A$5:$AB$4449,9,FALSE))</f>
        <v>2</v>
      </c>
    </row>
    <row r="57" spans="1:19" ht="15" x14ac:dyDescent="0.25">
      <c r="A57" t="s">
        <v>1428</v>
      </c>
      <c r="B57" t="s">
        <v>1428</v>
      </c>
      <c r="C57"/>
      <c r="D57" t="s">
        <v>94</v>
      </c>
      <c r="E57" t="s">
        <v>1044</v>
      </c>
      <c r="F57" t="s">
        <v>1207</v>
      </c>
      <c r="G57">
        <v>588</v>
      </c>
      <c r="H57">
        <v>100</v>
      </c>
      <c r="I57">
        <v>100</v>
      </c>
      <c r="J57">
        <v>190</v>
      </c>
      <c r="K57">
        <v>108</v>
      </c>
      <c r="L57"/>
      <c r="M57">
        <v>1</v>
      </c>
      <c r="N57">
        <v>1</v>
      </c>
      <c r="O57" s="127"/>
      <c r="P57" s="79" t="str">
        <f t="shared" si="0"/>
        <v>A056</v>
      </c>
      <c r="Q57" s="77">
        <f>VLOOKUP(P57,REPROFILE!$Z$5:$AB$4449,3,FALSE)</f>
        <v>0</v>
      </c>
      <c r="R57" s="77" t="str">
        <f>IF(Q57=0,"-",VLOOKUP(P57,REPROFILE!$A$5:$AB$4449,7,FALSE))</f>
        <v>-</v>
      </c>
      <c r="S57" s="77">
        <f>IF(R57=0,"-",VLOOKUP(P57,REPROFILE!$A$5:$AB$4449,9,FALSE))</f>
        <v>2</v>
      </c>
    </row>
    <row r="58" spans="1:19" ht="15" x14ac:dyDescent="0.25">
      <c r="A58" t="s">
        <v>1429</v>
      </c>
      <c r="B58" t="s">
        <v>1429</v>
      </c>
      <c r="C58"/>
      <c r="D58" t="s">
        <v>172</v>
      </c>
      <c r="E58" t="s">
        <v>397</v>
      </c>
      <c r="F58" t="s">
        <v>398</v>
      </c>
      <c r="G58">
        <v>643</v>
      </c>
      <c r="H58">
        <v>100</v>
      </c>
      <c r="I58">
        <v>100</v>
      </c>
      <c r="J58">
        <v>190</v>
      </c>
      <c r="K58">
        <v>108</v>
      </c>
      <c r="L58"/>
      <c r="M58">
        <v>1</v>
      </c>
      <c r="N58">
        <v>1</v>
      </c>
      <c r="O58" s="128" t="s">
        <v>1202</v>
      </c>
      <c r="P58" s="79" t="str">
        <f t="shared" si="0"/>
        <v>A057</v>
      </c>
      <c r="Q58" s="77">
        <f>VLOOKUP(P58,REPROFILE!$Z$5:$AB$4449,3,FALSE)</f>
        <v>0</v>
      </c>
      <c r="R58" s="77" t="str">
        <f>IF(Q58=0,"-",VLOOKUP(P58,REPROFILE!$A$5:$AB$4449,7,FALSE))</f>
        <v>-</v>
      </c>
      <c r="S58" s="77">
        <f>IF(R58=0,"-",VLOOKUP(P58,REPROFILE!$A$5:$AB$4449,9,FALSE))</f>
        <v>2</v>
      </c>
    </row>
    <row r="59" spans="1:19" ht="15" x14ac:dyDescent="0.25">
      <c r="A59" t="s">
        <v>1430</v>
      </c>
      <c r="B59" t="s">
        <v>1430</v>
      </c>
      <c r="C59"/>
      <c r="D59" t="s">
        <v>80</v>
      </c>
      <c r="E59" t="s">
        <v>199</v>
      </c>
      <c r="F59" t="s">
        <v>200</v>
      </c>
      <c r="G59">
        <v>767</v>
      </c>
      <c r="H59">
        <v>113</v>
      </c>
      <c r="I59">
        <v>113</v>
      </c>
      <c r="J59">
        <v>208</v>
      </c>
      <c r="K59">
        <v>60</v>
      </c>
      <c r="L59"/>
      <c r="M59">
        <v>1</v>
      </c>
      <c r="N59">
        <v>1</v>
      </c>
      <c r="O59" s="128" t="s">
        <v>1208</v>
      </c>
      <c r="P59" s="79" t="str">
        <f t="shared" si="0"/>
        <v>A058</v>
      </c>
      <c r="Q59" s="77">
        <f>VLOOKUP(P59,REPROFILE!$Z$5:$AB$4449,3,FALSE)</f>
        <v>0</v>
      </c>
      <c r="R59" s="77" t="str">
        <f>IF(Q59=0,"-",VLOOKUP(P59,REPROFILE!$A$5:$AB$4449,7,FALSE))</f>
        <v>-</v>
      </c>
      <c r="S59" s="77">
        <f>IF(R59=0,"-",VLOOKUP(P59,REPROFILE!$A$5:$AB$4449,9,FALSE))</f>
        <v>2</v>
      </c>
    </row>
    <row r="60" spans="1:19" ht="15" x14ac:dyDescent="0.25">
      <c r="A60" t="s">
        <v>1431</v>
      </c>
      <c r="B60" t="s">
        <v>1431</v>
      </c>
      <c r="C60"/>
      <c r="D60" t="s">
        <v>96</v>
      </c>
      <c r="E60" t="s">
        <v>740</v>
      </c>
      <c r="F60" t="s">
        <v>750</v>
      </c>
      <c r="G60">
        <v>642</v>
      </c>
      <c r="H60">
        <v>120</v>
      </c>
      <c r="I60">
        <v>120</v>
      </c>
      <c r="J60">
        <v>170</v>
      </c>
      <c r="K60">
        <v>56</v>
      </c>
      <c r="L60"/>
      <c r="M60">
        <v>1</v>
      </c>
      <c r="N60">
        <v>1</v>
      </c>
      <c r="O60" s="127"/>
      <c r="P60" s="79" t="str">
        <f t="shared" si="0"/>
        <v>A059</v>
      </c>
      <c r="Q60" s="77">
        <f>VLOOKUP(P60,REPROFILE!$Z$5:$AB$4449,3,FALSE)</f>
        <v>0</v>
      </c>
      <c r="R60" s="77" t="str">
        <f>IF(Q60=0,"-",VLOOKUP(P60,REPROFILE!$A$5:$AB$4449,7,FALSE))</f>
        <v>-</v>
      </c>
      <c r="S60" s="77">
        <f>IF(R60=0,"-",VLOOKUP(P60,REPROFILE!$A$5:$AB$4449,9,FALSE))</f>
        <v>2</v>
      </c>
    </row>
    <row r="61" spans="1:19" ht="15" x14ac:dyDescent="0.25">
      <c r="A61" t="s">
        <v>1432</v>
      </c>
      <c r="B61" t="s">
        <v>1432</v>
      </c>
      <c r="C61"/>
      <c r="D61" t="s">
        <v>77</v>
      </c>
      <c r="E61" t="s">
        <v>882</v>
      </c>
      <c r="F61" t="s">
        <v>883</v>
      </c>
      <c r="G61">
        <v>617</v>
      </c>
      <c r="H61">
        <v>100</v>
      </c>
      <c r="I61">
        <v>100</v>
      </c>
      <c r="J61">
        <v>120</v>
      </c>
      <c r="K61">
        <v>204</v>
      </c>
      <c r="L61"/>
      <c r="M61">
        <v>1</v>
      </c>
      <c r="N61">
        <v>1</v>
      </c>
      <c r="O61" s="127"/>
      <c r="P61" s="79" t="str">
        <f t="shared" si="0"/>
        <v>A060</v>
      </c>
      <c r="Q61" s="77">
        <f>VLOOKUP(P61,REPROFILE!$Z$5:$AB$4449,3,FALSE)</f>
        <v>0</v>
      </c>
      <c r="R61" s="77" t="str">
        <f>IF(Q61=0,"-",VLOOKUP(P61,REPROFILE!$A$5:$AB$4449,7,FALSE))</f>
        <v>-</v>
      </c>
      <c r="S61" s="77">
        <f>IF(R61=0,"-",VLOOKUP(P61,REPROFILE!$A$5:$AB$4449,9,FALSE))</f>
        <v>2</v>
      </c>
    </row>
    <row r="62" spans="1:19" ht="15" x14ac:dyDescent="0.25">
      <c r="A62" t="s">
        <v>1433</v>
      </c>
      <c r="B62" t="s">
        <v>1433</v>
      </c>
      <c r="C62"/>
      <c r="D62" t="s">
        <v>160</v>
      </c>
      <c r="E62" t="s">
        <v>655</v>
      </c>
      <c r="F62" t="s">
        <v>665</v>
      </c>
      <c r="G62">
        <v>643</v>
      </c>
      <c r="H62">
        <v>191</v>
      </c>
      <c r="I62">
        <v>75</v>
      </c>
      <c r="J62">
        <v>286</v>
      </c>
      <c r="K62">
        <v>60</v>
      </c>
      <c r="L62"/>
      <c r="M62">
        <v>1</v>
      </c>
      <c r="N62">
        <v>1</v>
      </c>
      <c r="O62" s="127"/>
      <c r="P62" s="79" t="str">
        <f t="shared" si="0"/>
        <v>A061</v>
      </c>
      <c r="Q62" s="77">
        <f>VLOOKUP(P62,REPROFILE!$Z$5:$AB$4449,3,FALSE)</f>
        <v>0</v>
      </c>
      <c r="R62" s="77" t="str">
        <f>IF(Q62=0,"-",VLOOKUP(P62,REPROFILE!$A$5:$AB$4449,7,FALSE))</f>
        <v>-</v>
      </c>
      <c r="S62" s="77">
        <f>IF(R62=0,"-",VLOOKUP(P62,REPROFILE!$A$5:$AB$4449,9,FALSE))</f>
        <v>2</v>
      </c>
    </row>
    <row r="63" spans="1:19" ht="15" x14ac:dyDescent="0.25">
      <c r="A63" t="s">
        <v>1434</v>
      </c>
      <c r="B63" t="s">
        <v>1434</v>
      </c>
      <c r="C63"/>
      <c r="D63" t="s">
        <v>106</v>
      </c>
      <c r="E63" t="s">
        <v>842</v>
      </c>
      <c r="F63" t="s">
        <v>863</v>
      </c>
      <c r="G63">
        <v>1119</v>
      </c>
      <c r="H63">
        <v>138</v>
      </c>
      <c r="I63">
        <v>138</v>
      </c>
      <c r="J63">
        <v>208</v>
      </c>
      <c r="K63">
        <v>48</v>
      </c>
      <c r="L63"/>
      <c r="M63">
        <v>1</v>
      </c>
      <c r="N63">
        <v>1</v>
      </c>
      <c r="O63" s="127"/>
      <c r="P63" s="79" t="str">
        <f t="shared" si="0"/>
        <v>A062</v>
      </c>
      <c r="Q63" s="77">
        <f>VLOOKUP(P63,REPROFILE!$Z$5:$AB$4449,3,FALSE)</f>
        <v>0</v>
      </c>
      <c r="R63" s="77" t="str">
        <f>IF(Q63=0,"-",VLOOKUP(P63,REPROFILE!$A$5:$AB$4449,7,FALSE))</f>
        <v>-</v>
      </c>
      <c r="S63" s="77">
        <f>IF(R63=0,"-",VLOOKUP(P63,REPROFILE!$A$5:$AB$4449,9,FALSE))</f>
        <v>2</v>
      </c>
    </row>
    <row r="64" spans="1:19" ht="15" x14ac:dyDescent="0.25">
      <c r="A64" t="s">
        <v>1435</v>
      </c>
      <c r="B64" t="s">
        <v>1435</v>
      </c>
      <c r="C64"/>
      <c r="D64" t="s">
        <v>79</v>
      </c>
      <c r="E64" t="s">
        <v>786</v>
      </c>
      <c r="F64" t="s">
        <v>839</v>
      </c>
      <c r="G64">
        <v>317</v>
      </c>
      <c r="H64">
        <v>100</v>
      </c>
      <c r="I64">
        <v>100</v>
      </c>
      <c r="J64">
        <v>120</v>
      </c>
      <c r="K64">
        <v>216</v>
      </c>
      <c r="L64"/>
      <c r="M64">
        <v>1</v>
      </c>
      <c r="N64">
        <v>1</v>
      </c>
      <c r="O64" s="127"/>
      <c r="P64" s="79" t="str">
        <f t="shared" si="0"/>
        <v>A063</v>
      </c>
      <c r="Q64" s="77">
        <f>VLOOKUP(P64,REPROFILE!$Z$5:$AB$4449,3,FALSE)</f>
        <v>0</v>
      </c>
      <c r="R64" s="77" t="str">
        <f>IF(Q64=0,"-",VLOOKUP(P64,REPROFILE!$A$5:$AB$4449,7,FALSE))</f>
        <v>-</v>
      </c>
      <c r="S64" s="77">
        <f>IF(R64=0,"-",VLOOKUP(P64,REPROFILE!$A$5:$AB$4449,9,FALSE))</f>
        <v>2</v>
      </c>
    </row>
    <row r="65" spans="1:19" ht="15" x14ac:dyDescent="0.25">
      <c r="A65" t="s">
        <v>1436</v>
      </c>
      <c r="B65" t="s">
        <v>1436</v>
      </c>
      <c r="C65"/>
      <c r="D65" t="s">
        <v>96</v>
      </c>
      <c r="E65" t="s">
        <v>463</v>
      </c>
      <c r="F65" t="s">
        <v>464</v>
      </c>
      <c r="G65">
        <v>1139</v>
      </c>
      <c r="H65">
        <v>138</v>
      </c>
      <c r="I65">
        <v>138</v>
      </c>
      <c r="J65">
        <v>210</v>
      </c>
      <c r="K65">
        <v>102</v>
      </c>
      <c r="L65"/>
      <c r="M65">
        <v>1</v>
      </c>
      <c r="N65">
        <v>2</v>
      </c>
      <c r="O65" s="127"/>
      <c r="P65" s="79" t="str">
        <f t="shared" si="0"/>
        <v>A064</v>
      </c>
      <c r="Q65" s="77">
        <f>VLOOKUP(P65,REPROFILE!$Z$5:$AB$4449,3,FALSE)</f>
        <v>0</v>
      </c>
      <c r="R65" s="77" t="str">
        <f>IF(Q65=0,"-",VLOOKUP(P65,REPROFILE!$A$5:$AB$4449,7,FALSE))</f>
        <v>-</v>
      </c>
      <c r="S65" s="77">
        <f>IF(R65=0,"-",VLOOKUP(P65,REPROFILE!$A$5:$AB$4449,9,FALSE))</f>
        <v>4</v>
      </c>
    </row>
    <row r="66" spans="1:19" ht="15" x14ac:dyDescent="0.25">
      <c r="A66" t="s">
        <v>1437</v>
      </c>
      <c r="B66" t="s">
        <v>1437</v>
      </c>
      <c r="C66"/>
      <c r="D66" t="s">
        <v>83</v>
      </c>
      <c r="E66" t="s">
        <v>884</v>
      </c>
      <c r="F66" t="s">
        <v>885</v>
      </c>
      <c r="G66">
        <v>647</v>
      </c>
      <c r="H66">
        <v>100</v>
      </c>
      <c r="I66">
        <v>100</v>
      </c>
      <c r="J66">
        <v>190</v>
      </c>
      <c r="K66">
        <v>108</v>
      </c>
      <c r="L66"/>
      <c r="M66">
        <v>1</v>
      </c>
      <c r="N66">
        <v>1</v>
      </c>
      <c r="O66" s="127"/>
      <c r="P66" s="79" t="str">
        <f t="shared" ref="P66:P129" si="1">B66</f>
        <v>A065</v>
      </c>
      <c r="Q66" s="77">
        <f>VLOOKUP(P66,REPROFILE!$Z$5:$AB$4449,3,FALSE)</f>
        <v>0</v>
      </c>
      <c r="R66" s="77" t="str">
        <f>IF(Q66=0,"-",VLOOKUP(P66,REPROFILE!$A$5:$AB$4449,7,FALSE))</f>
        <v>-</v>
      </c>
      <c r="S66" s="77">
        <f>IF(R66=0,"-",VLOOKUP(P66,REPROFILE!$A$5:$AB$4449,9,FALSE))</f>
        <v>2</v>
      </c>
    </row>
    <row r="67" spans="1:19" ht="15" x14ac:dyDescent="0.25">
      <c r="A67" t="s">
        <v>1438</v>
      </c>
      <c r="B67" t="s">
        <v>1438</v>
      </c>
      <c r="C67"/>
      <c r="D67" t="s">
        <v>608</v>
      </c>
      <c r="E67" t="s">
        <v>609</v>
      </c>
      <c r="F67" t="s">
        <v>610</v>
      </c>
      <c r="G67">
        <v>639</v>
      </c>
      <c r="H67">
        <v>75</v>
      </c>
      <c r="I67">
        <v>191</v>
      </c>
      <c r="J67">
        <v>268</v>
      </c>
      <c r="K67">
        <v>60</v>
      </c>
      <c r="L67"/>
      <c r="M67">
        <v>1</v>
      </c>
      <c r="N67">
        <v>1</v>
      </c>
      <c r="O67" s="127"/>
      <c r="P67" s="79" t="str">
        <f t="shared" si="1"/>
        <v>A066</v>
      </c>
      <c r="Q67" s="77">
        <f>VLOOKUP(P67,REPROFILE!$Z$5:$AB$4449,3,FALSE)</f>
        <v>0</v>
      </c>
      <c r="R67" s="77" t="str">
        <f>IF(Q67=0,"-",VLOOKUP(P67,REPROFILE!$A$5:$AB$4449,7,FALSE))</f>
        <v>-</v>
      </c>
      <c r="S67" s="77">
        <f>IF(R67=0,"-",VLOOKUP(P67,REPROFILE!$A$5:$AB$4449,9,FALSE))</f>
        <v>2</v>
      </c>
    </row>
    <row r="68" spans="1:19" ht="15" x14ac:dyDescent="0.25">
      <c r="A68" t="s">
        <v>1439</v>
      </c>
      <c r="B68" t="s">
        <v>1439</v>
      </c>
      <c r="C68"/>
      <c r="D68" t="s">
        <v>96</v>
      </c>
      <c r="E68" t="s">
        <v>136</v>
      </c>
      <c r="F68" t="s">
        <v>137</v>
      </c>
      <c r="G68">
        <v>1119</v>
      </c>
      <c r="H68">
        <v>138</v>
      </c>
      <c r="I68">
        <v>138</v>
      </c>
      <c r="J68">
        <v>208</v>
      </c>
      <c r="K68">
        <v>48</v>
      </c>
      <c r="L68"/>
      <c r="M68">
        <v>1</v>
      </c>
      <c r="N68">
        <v>1</v>
      </c>
      <c r="O68" s="127"/>
      <c r="P68" s="79" t="str">
        <f t="shared" si="1"/>
        <v>A067</v>
      </c>
      <c r="Q68" s="77">
        <f>VLOOKUP(P68,REPROFILE!$Z$5:$AB$4449,3,FALSE)</f>
        <v>0</v>
      </c>
      <c r="R68" s="77" t="str">
        <f>IF(Q68=0,"-",VLOOKUP(P68,REPROFILE!$A$5:$AB$4449,7,FALSE))</f>
        <v>-</v>
      </c>
      <c r="S68" s="77">
        <f>IF(R68=0,"-",VLOOKUP(P68,REPROFILE!$A$5:$AB$4449,9,FALSE))</f>
        <v>2</v>
      </c>
    </row>
    <row r="69" spans="1:19" ht="15" x14ac:dyDescent="0.25">
      <c r="A69" t="s">
        <v>1440</v>
      </c>
      <c r="B69" t="s">
        <v>1440</v>
      </c>
      <c r="C69"/>
      <c r="D69" t="s">
        <v>81</v>
      </c>
      <c r="E69" t="s">
        <v>138</v>
      </c>
      <c r="F69" t="s">
        <v>139</v>
      </c>
      <c r="G69">
        <v>767</v>
      </c>
      <c r="H69">
        <v>113</v>
      </c>
      <c r="I69">
        <v>113</v>
      </c>
      <c r="J69">
        <v>208</v>
      </c>
      <c r="K69">
        <v>60</v>
      </c>
      <c r="L69"/>
      <c r="M69">
        <v>1</v>
      </c>
      <c r="N69">
        <v>1</v>
      </c>
      <c r="O69" s="127"/>
      <c r="P69" s="79" t="str">
        <f t="shared" si="1"/>
        <v>A068</v>
      </c>
      <c r="Q69" s="77">
        <f>VLOOKUP(P69,REPROFILE!$Z$5:$AB$4449,3,FALSE)</f>
        <v>0</v>
      </c>
      <c r="R69" s="77" t="str">
        <f>IF(Q69=0,"-",VLOOKUP(P69,REPROFILE!$A$5:$AB$4449,7,FALSE))</f>
        <v>-</v>
      </c>
      <c r="S69" s="77">
        <f>IF(R69=0,"-",VLOOKUP(P69,REPROFILE!$A$5:$AB$4449,9,FALSE))</f>
        <v>2</v>
      </c>
    </row>
    <row r="70" spans="1:19" ht="15" x14ac:dyDescent="0.25">
      <c r="A70" t="s">
        <v>1441</v>
      </c>
      <c r="B70" t="s">
        <v>1441</v>
      </c>
      <c r="C70"/>
      <c r="D70" t="s">
        <v>88</v>
      </c>
      <c r="E70" t="s">
        <v>21</v>
      </c>
      <c r="F70" t="s">
        <v>98</v>
      </c>
      <c r="G70">
        <v>643</v>
      </c>
      <c r="H70">
        <v>100</v>
      </c>
      <c r="I70">
        <v>100</v>
      </c>
      <c r="J70">
        <v>190</v>
      </c>
      <c r="K70">
        <v>108</v>
      </c>
      <c r="L70"/>
      <c r="M70">
        <v>1</v>
      </c>
      <c r="N70">
        <v>1</v>
      </c>
      <c r="O70" s="131" t="s">
        <v>2159</v>
      </c>
      <c r="P70" s="79" t="str">
        <f t="shared" si="1"/>
        <v>A069</v>
      </c>
      <c r="Q70" s="77">
        <f>VLOOKUP(P70,REPROFILE!$Z$5:$AB$4449,3,FALSE)</f>
        <v>0</v>
      </c>
      <c r="R70" s="77" t="str">
        <f>IF(Q70=0,"-",VLOOKUP(P70,REPROFILE!$A$5:$AB$4449,7,FALSE))</f>
        <v>-</v>
      </c>
      <c r="S70" s="77">
        <f>IF(R70=0,"-",VLOOKUP(P70,REPROFILE!$A$5:$AB$4449,9,FALSE))</f>
        <v>2</v>
      </c>
    </row>
    <row r="71" spans="1:19" ht="15" x14ac:dyDescent="0.25">
      <c r="A71" t="s">
        <v>1442</v>
      </c>
      <c r="B71" t="s">
        <v>1442</v>
      </c>
      <c r="C71"/>
      <c r="D71" t="s">
        <v>2175</v>
      </c>
      <c r="E71" t="s">
        <v>1368</v>
      </c>
      <c r="F71" t="s">
        <v>730</v>
      </c>
      <c r="G71">
        <v>4</v>
      </c>
      <c r="H71">
        <v>115</v>
      </c>
      <c r="I71">
        <v>35</v>
      </c>
      <c r="J71">
        <v>20</v>
      </c>
      <c r="K71">
        <v>1600</v>
      </c>
      <c r="L71"/>
      <c r="M71">
        <v>1</v>
      </c>
      <c r="N71">
        <v>1</v>
      </c>
      <c r="O71" s="127"/>
      <c r="P71" s="79" t="str">
        <f t="shared" si="1"/>
        <v>A070</v>
      </c>
      <c r="Q71" s="77">
        <f>VLOOKUP(P71,REPROFILE!$Z$5:$AB$4449,3,FALSE)</f>
        <v>0</v>
      </c>
      <c r="R71" s="77" t="str">
        <f>IF(Q71=0,"-",VLOOKUP(P71,REPROFILE!$A$5:$AB$4449,7,FALSE))</f>
        <v>-</v>
      </c>
      <c r="S71" s="77">
        <f>IF(R71=0,"-",VLOOKUP(P71,REPROFILE!$A$5:$AB$4449,9,FALSE))</f>
        <v>2</v>
      </c>
    </row>
    <row r="72" spans="1:19" ht="15" x14ac:dyDescent="0.25">
      <c r="A72" t="s">
        <v>1443</v>
      </c>
      <c r="B72" t="s">
        <v>1443</v>
      </c>
      <c r="C72"/>
      <c r="D72" t="s">
        <v>77</v>
      </c>
      <c r="E72" t="s">
        <v>145</v>
      </c>
      <c r="F72" t="s">
        <v>730</v>
      </c>
      <c r="G72">
        <v>588</v>
      </c>
      <c r="H72">
        <v>100</v>
      </c>
      <c r="I72">
        <v>100</v>
      </c>
      <c r="J72">
        <v>190</v>
      </c>
      <c r="K72">
        <v>108</v>
      </c>
      <c r="L72"/>
      <c r="M72">
        <v>1</v>
      </c>
      <c r="N72">
        <v>1</v>
      </c>
      <c r="O72" s="127"/>
      <c r="P72" s="79" t="str">
        <f t="shared" si="1"/>
        <v>A071</v>
      </c>
      <c r="Q72" s="77">
        <f>VLOOKUP(P72,REPROFILE!$Z$5:$AB$4449,3,FALSE)</f>
        <v>0</v>
      </c>
      <c r="R72" s="77" t="str">
        <f>IF(Q72=0,"-",VLOOKUP(P72,REPROFILE!$A$5:$AB$4449,7,FALSE))</f>
        <v>-</v>
      </c>
      <c r="S72" s="77">
        <f>IF(R72=0,"-",VLOOKUP(P72,REPROFILE!$A$5:$AB$4449,9,FALSE))</f>
        <v>2</v>
      </c>
    </row>
    <row r="73" spans="1:19" ht="15" x14ac:dyDescent="0.25">
      <c r="A73" t="s">
        <v>2176</v>
      </c>
      <c r="B73" t="s">
        <v>2176</v>
      </c>
      <c r="C73"/>
      <c r="D73" t="s">
        <v>79</v>
      </c>
      <c r="E73" t="s">
        <v>701</v>
      </c>
      <c r="F73" t="s">
        <v>712</v>
      </c>
      <c r="G73">
        <v>588</v>
      </c>
      <c r="H73">
        <v>100</v>
      </c>
      <c r="I73">
        <v>100</v>
      </c>
      <c r="J73">
        <v>190</v>
      </c>
      <c r="K73">
        <v>108</v>
      </c>
      <c r="L73"/>
      <c r="M73">
        <v>1</v>
      </c>
      <c r="N73">
        <v>1</v>
      </c>
      <c r="O73" s="127"/>
      <c r="P73" s="79" t="str">
        <f t="shared" si="1"/>
        <v>A072</v>
      </c>
      <c r="Q73" s="77" t="e">
        <f>VLOOKUP(P73,REPROFILE!$Z$5:$AB$4449,3,FALSE)</f>
        <v>#N/A</v>
      </c>
      <c r="R73" s="77" t="e">
        <f>IF(Q73=0,"-",VLOOKUP(P73,REPROFILE!$A$5:$AB$4449,7,FALSE))</f>
        <v>#N/A</v>
      </c>
      <c r="S73" s="77" t="e">
        <f>IF(R73=0,"-",VLOOKUP(P73,REPROFILE!$A$5:$AB$4449,9,FALSE))</f>
        <v>#N/A</v>
      </c>
    </row>
    <row r="74" spans="1:19" ht="15" x14ac:dyDescent="0.25">
      <c r="A74" t="s">
        <v>1444</v>
      </c>
      <c r="B74" t="s">
        <v>1444</v>
      </c>
      <c r="C74"/>
      <c r="D74" t="s">
        <v>79</v>
      </c>
      <c r="E74" t="s">
        <v>192</v>
      </c>
      <c r="F74" t="s">
        <v>193</v>
      </c>
      <c r="G74">
        <v>677</v>
      </c>
      <c r="H74">
        <v>100</v>
      </c>
      <c r="I74">
        <v>100</v>
      </c>
      <c r="J74">
        <v>190</v>
      </c>
      <c r="K74">
        <v>348</v>
      </c>
      <c r="L74"/>
      <c r="M74">
        <v>1</v>
      </c>
      <c r="N74">
        <v>3</v>
      </c>
      <c r="O74" s="127"/>
      <c r="P74" s="79" t="str">
        <f t="shared" si="1"/>
        <v>A073</v>
      </c>
      <c r="Q74" s="77">
        <f>VLOOKUP(P74,REPROFILE!$Z$5:$AB$4449,3,FALSE)</f>
        <v>0</v>
      </c>
      <c r="R74" s="77" t="str">
        <f>IF(Q74=0,"-",VLOOKUP(P74,REPROFILE!$A$5:$AB$4449,7,FALSE))</f>
        <v>-</v>
      </c>
      <c r="S74" s="77">
        <f>IF(R74=0,"-",VLOOKUP(P74,REPROFILE!$A$5:$AB$4449,9,FALSE))</f>
        <v>6</v>
      </c>
    </row>
    <row r="75" spans="1:19" ht="15" x14ac:dyDescent="0.25">
      <c r="A75" t="s">
        <v>1445</v>
      </c>
      <c r="B75" t="s">
        <v>1445</v>
      </c>
      <c r="C75"/>
      <c r="D75" t="s">
        <v>86</v>
      </c>
      <c r="E75" t="s">
        <v>700</v>
      </c>
      <c r="F75" t="s">
        <v>713</v>
      </c>
      <c r="G75">
        <v>644</v>
      </c>
      <c r="H75">
        <v>100</v>
      </c>
      <c r="I75">
        <v>100</v>
      </c>
      <c r="J75">
        <v>190</v>
      </c>
      <c r="K75">
        <v>228</v>
      </c>
      <c r="L75"/>
      <c r="M75">
        <v>1</v>
      </c>
      <c r="N75">
        <v>2</v>
      </c>
      <c r="O75" s="127"/>
      <c r="P75" s="79" t="str">
        <f t="shared" si="1"/>
        <v>A074</v>
      </c>
      <c r="Q75" s="77">
        <f>VLOOKUP(P75,REPROFILE!$Z$5:$AB$4449,3,FALSE)</f>
        <v>0</v>
      </c>
      <c r="R75" s="77" t="str">
        <f>IF(Q75=0,"-",VLOOKUP(P75,REPROFILE!$A$5:$AB$4449,7,FALSE))</f>
        <v>-</v>
      </c>
      <c r="S75" s="77">
        <f>IF(R75=0,"-",VLOOKUP(P75,REPROFILE!$A$5:$AB$4449,9,FALSE))</f>
        <v>4</v>
      </c>
    </row>
    <row r="76" spans="1:19" ht="15" x14ac:dyDescent="0.25">
      <c r="A76" t="s">
        <v>1446</v>
      </c>
      <c r="B76" t="s">
        <v>1446</v>
      </c>
      <c r="C76"/>
      <c r="D76" t="s">
        <v>77</v>
      </c>
      <c r="E76" t="s">
        <v>1045</v>
      </c>
      <c r="F76" t="s">
        <v>1209</v>
      </c>
      <c r="G76">
        <v>644</v>
      </c>
      <c r="H76">
        <v>100</v>
      </c>
      <c r="I76">
        <v>100</v>
      </c>
      <c r="J76">
        <v>190</v>
      </c>
      <c r="K76">
        <v>108</v>
      </c>
      <c r="L76"/>
      <c r="M76">
        <v>1</v>
      </c>
      <c r="N76">
        <v>1</v>
      </c>
      <c r="O76" s="127"/>
      <c r="P76" s="79" t="str">
        <f t="shared" si="1"/>
        <v>A075</v>
      </c>
      <c r="Q76" s="77">
        <f>VLOOKUP(P76,REPROFILE!$Z$5:$AB$4449,3,FALSE)</f>
        <v>0</v>
      </c>
      <c r="R76" s="77" t="str">
        <f>IF(Q76=0,"-",VLOOKUP(P76,REPROFILE!$A$5:$AB$4449,7,FALSE))</f>
        <v>-</v>
      </c>
      <c r="S76" s="77">
        <f>IF(R76=0,"-",VLOOKUP(P76,REPROFILE!$A$5:$AB$4449,9,FALSE))</f>
        <v>2</v>
      </c>
    </row>
    <row r="77" spans="1:19" ht="15" x14ac:dyDescent="0.25">
      <c r="A77" t="s">
        <v>1447</v>
      </c>
      <c r="B77" t="s">
        <v>1447</v>
      </c>
      <c r="C77"/>
      <c r="D77" t="s">
        <v>826</v>
      </c>
      <c r="E77" t="s">
        <v>742</v>
      </c>
      <c r="F77" t="s">
        <v>751</v>
      </c>
      <c r="G77">
        <v>340</v>
      </c>
      <c r="H77">
        <v>50</v>
      </c>
      <c r="I77">
        <v>200</v>
      </c>
      <c r="J77">
        <v>230</v>
      </c>
      <c r="K77">
        <v>84</v>
      </c>
      <c r="L77"/>
      <c r="M77">
        <v>1</v>
      </c>
      <c r="N77">
        <v>1</v>
      </c>
      <c r="O77" s="127"/>
      <c r="P77" s="79" t="str">
        <f t="shared" si="1"/>
        <v>A076</v>
      </c>
      <c r="Q77" s="77">
        <f>VLOOKUP(P77,REPROFILE!$Z$5:$AB$4449,3,FALSE)</f>
        <v>0</v>
      </c>
      <c r="R77" s="77" t="str">
        <f>IF(Q77=0,"-",VLOOKUP(P77,REPROFILE!$A$5:$AB$4449,7,FALSE))</f>
        <v>-</v>
      </c>
      <c r="S77" s="77">
        <f>IF(R77=0,"-",VLOOKUP(P77,REPROFILE!$A$5:$AB$4449,9,FALSE))</f>
        <v>2</v>
      </c>
    </row>
    <row r="78" spans="1:19" ht="15" x14ac:dyDescent="0.25">
      <c r="A78" t="s">
        <v>1448</v>
      </c>
      <c r="B78" t="s">
        <v>1448</v>
      </c>
      <c r="C78"/>
      <c r="D78" t="s">
        <v>172</v>
      </c>
      <c r="E78" t="s">
        <v>510</v>
      </c>
      <c r="F78" t="s">
        <v>511</v>
      </c>
      <c r="G78">
        <v>560</v>
      </c>
      <c r="H78">
        <v>45</v>
      </c>
      <c r="I78">
        <v>113</v>
      </c>
      <c r="J78">
        <v>243</v>
      </c>
      <c r="K78">
        <v>168</v>
      </c>
      <c r="L78" t="s">
        <v>492</v>
      </c>
      <c r="M78">
        <v>1</v>
      </c>
      <c r="N78">
        <v>1</v>
      </c>
      <c r="O78" s="127"/>
      <c r="P78" s="79" t="str">
        <f t="shared" si="1"/>
        <v>A077</v>
      </c>
      <c r="Q78" s="77">
        <f>VLOOKUP(P78,REPROFILE!$Z$5:$AB$4449,3,FALSE)</f>
        <v>0</v>
      </c>
      <c r="R78" s="77" t="str">
        <f>IF(Q78=0,"-",VLOOKUP(P78,REPROFILE!$A$5:$AB$4449,7,FALSE))</f>
        <v>-</v>
      </c>
      <c r="S78" s="77">
        <f>IF(R78=0,"-",VLOOKUP(P78,REPROFILE!$A$5:$AB$4449,9,FALSE))</f>
        <v>2</v>
      </c>
    </row>
    <row r="79" spans="1:19" ht="15" x14ac:dyDescent="0.25">
      <c r="A79" t="s">
        <v>1449</v>
      </c>
      <c r="B79" t="s">
        <v>1449</v>
      </c>
      <c r="C79"/>
      <c r="D79" t="s">
        <v>83</v>
      </c>
      <c r="E79" t="s">
        <v>479</v>
      </c>
      <c r="F79" t="s">
        <v>480</v>
      </c>
      <c r="G79">
        <v>440</v>
      </c>
      <c r="H79">
        <v>50</v>
      </c>
      <c r="I79">
        <v>144</v>
      </c>
      <c r="J79">
        <v>150</v>
      </c>
      <c r="K79">
        <v>144</v>
      </c>
      <c r="L79"/>
      <c r="M79">
        <v>1</v>
      </c>
      <c r="N79">
        <v>1</v>
      </c>
      <c r="O79" s="127"/>
      <c r="P79" s="79" t="str">
        <f t="shared" si="1"/>
        <v>A078</v>
      </c>
      <c r="Q79" s="77">
        <f>VLOOKUP(P79,REPROFILE!$Z$5:$AB$4449,3,FALSE)</f>
        <v>0</v>
      </c>
      <c r="R79" s="77" t="str">
        <f>IF(Q79=0,"-",VLOOKUP(P79,REPROFILE!$A$5:$AB$4449,7,FALSE))</f>
        <v>-</v>
      </c>
      <c r="S79" s="77">
        <f>IF(R79=0,"-",VLOOKUP(P79,REPROFILE!$A$5:$AB$4449,9,FALSE))</f>
        <v>2</v>
      </c>
    </row>
    <row r="80" spans="1:19" ht="15" x14ac:dyDescent="0.25">
      <c r="A80" t="s">
        <v>1450</v>
      </c>
      <c r="B80" t="s">
        <v>1450</v>
      </c>
      <c r="C80"/>
      <c r="D80" t="s">
        <v>81</v>
      </c>
      <c r="E80" t="s">
        <v>678</v>
      </c>
      <c r="F80" t="s">
        <v>690</v>
      </c>
      <c r="G80">
        <v>340</v>
      </c>
      <c r="H80">
        <v>50</v>
      </c>
      <c r="I80">
        <v>200</v>
      </c>
      <c r="J80">
        <v>230</v>
      </c>
      <c r="K80">
        <v>84</v>
      </c>
      <c r="L80"/>
      <c r="M80">
        <v>1</v>
      </c>
      <c r="N80">
        <v>1</v>
      </c>
      <c r="O80" s="127"/>
      <c r="P80" s="79" t="str">
        <f t="shared" si="1"/>
        <v>A079</v>
      </c>
      <c r="Q80" s="77">
        <f>VLOOKUP(P80,REPROFILE!$Z$5:$AB$4449,3,FALSE)</f>
        <v>0</v>
      </c>
      <c r="R80" s="77" t="str">
        <f>IF(Q80=0,"-",VLOOKUP(P80,REPROFILE!$A$5:$AB$4449,7,FALSE))</f>
        <v>-</v>
      </c>
      <c r="S80" s="77">
        <f>IF(R80=0,"-",VLOOKUP(P80,REPROFILE!$A$5:$AB$4449,9,FALSE))</f>
        <v>2</v>
      </c>
    </row>
    <row r="81" spans="1:19" ht="15" x14ac:dyDescent="0.25">
      <c r="A81" t="s">
        <v>1451</v>
      </c>
      <c r="B81" t="s">
        <v>1451</v>
      </c>
      <c r="C81"/>
      <c r="D81" t="s">
        <v>87</v>
      </c>
      <c r="E81" t="s">
        <v>696</v>
      </c>
      <c r="F81" t="s">
        <v>714</v>
      </c>
      <c r="G81">
        <v>903</v>
      </c>
      <c r="H81">
        <v>113</v>
      </c>
      <c r="I81">
        <v>113</v>
      </c>
      <c r="J81">
        <v>208</v>
      </c>
      <c r="K81">
        <v>258</v>
      </c>
      <c r="L81"/>
      <c r="M81">
        <v>1</v>
      </c>
      <c r="N81">
        <v>4</v>
      </c>
      <c r="O81" s="151"/>
      <c r="P81" s="79" t="str">
        <f t="shared" si="1"/>
        <v>A080</v>
      </c>
      <c r="Q81" s="77">
        <f>VLOOKUP(P81,REPROFILE!$Z$5:$AB$4449,3,FALSE)</f>
        <v>0</v>
      </c>
      <c r="R81" s="77" t="str">
        <f>IF(Q81=0,"-",VLOOKUP(P81,REPROFILE!$A$5:$AB$4449,7,FALSE))</f>
        <v>-</v>
      </c>
      <c r="S81" s="77">
        <f>IF(R81=0,"-",VLOOKUP(P81,REPROFILE!$A$5:$AB$4449,9,FALSE))</f>
        <v>8</v>
      </c>
    </row>
    <row r="82" spans="1:19" ht="15" x14ac:dyDescent="0.25">
      <c r="A82" t="s">
        <v>1452</v>
      </c>
      <c r="B82" t="s">
        <v>1452</v>
      </c>
      <c r="C82"/>
      <c r="D82" t="s">
        <v>96</v>
      </c>
      <c r="E82" t="s">
        <v>359</v>
      </c>
      <c r="F82" t="s">
        <v>360</v>
      </c>
      <c r="G82">
        <v>243</v>
      </c>
      <c r="H82">
        <v>109</v>
      </c>
      <c r="I82">
        <v>109</v>
      </c>
      <c r="J82">
        <v>91</v>
      </c>
      <c r="K82">
        <v>456</v>
      </c>
      <c r="L82"/>
      <c r="M82">
        <v>1</v>
      </c>
      <c r="N82">
        <v>2</v>
      </c>
      <c r="O82" s="127"/>
      <c r="P82" s="79" t="str">
        <f t="shared" si="1"/>
        <v>A081</v>
      </c>
      <c r="Q82" s="77">
        <f>VLOOKUP(P82,REPROFILE!$Z$5:$AB$4449,3,FALSE)</f>
        <v>0</v>
      </c>
      <c r="R82" s="77" t="str">
        <f>IF(Q82=0,"-",VLOOKUP(P82,REPROFILE!$A$5:$AB$4449,7,FALSE))</f>
        <v>-</v>
      </c>
      <c r="S82" s="77">
        <f>IF(R82=0,"-",VLOOKUP(P82,REPROFILE!$A$5:$AB$4449,9,FALSE))</f>
        <v>4</v>
      </c>
    </row>
    <row r="83" spans="1:19" ht="15" x14ac:dyDescent="0.25">
      <c r="A83" t="s">
        <v>1453</v>
      </c>
      <c r="B83" t="s">
        <v>1453</v>
      </c>
      <c r="C83"/>
      <c r="D83" t="s">
        <v>80</v>
      </c>
      <c r="E83" t="s">
        <v>22</v>
      </c>
      <c r="F83" t="s">
        <v>99</v>
      </c>
      <c r="G83">
        <v>644</v>
      </c>
      <c r="H83">
        <v>100</v>
      </c>
      <c r="I83">
        <v>100</v>
      </c>
      <c r="J83">
        <v>190</v>
      </c>
      <c r="K83">
        <v>228</v>
      </c>
      <c r="L83"/>
      <c r="M83">
        <v>1</v>
      </c>
      <c r="N83">
        <v>2</v>
      </c>
      <c r="O83" s="127"/>
      <c r="P83" s="79" t="str">
        <f t="shared" si="1"/>
        <v>A082</v>
      </c>
      <c r="Q83" s="77">
        <f>VLOOKUP(P83,REPROFILE!$Z$5:$AB$4449,3,FALSE)</f>
        <v>0</v>
      </c>
      <c r="R83" s="77" t="str">
        <f>IF(Q83=0,"-",VLOOKUP(P83,REPROFILE!$A$5:$AB$4449,7,FALSE))</f>
        <v>-</v>
      </c>
      <c r="S83" s="77">
        <f>IF(R83=0,"-",VLOOKUP(P83,REPROFILE!$A$5:$AB$4449,9,FALSE))</f>
        <v>4</v>
      </c>
    </row>
    <row r="84" spans="1:19" ht="15" x14ac:dyDescent="0.25">
      <c r="A84" t="s">
        <v>1454</v>
      </c>
      <c r="B84" t="s">
        <v>1454</v>
      </c>
      <c r="C84"/>
      <c r="D84" t="s">
        <v>92</v>
      </c>
      <c r="E84" t="s">
        <v>512</v>
      </c>
      <c r="F84" t="s">
        <v>513</v>
      </c>
      <c r="G84">
        <v>642</v>
      </c>
      <c r="H84">
        <v>100</v>
      </c>
      <c r="I84">
        <v>100</v>
      </c>
      <c r="J84">
        <v>190</v>
      </c>
      <c r="K84">
        <v>228</v>
      </c>
      <c r="L84"/>
      <c r="M84">
        <v>1</v>
      </c>
      <c r="N84">
        <v>2</v>
      </c>
      <c r="O84" s="127"/>
      <c r="P84" s="79" t="str">
        <f t="shared" si="1"/>
        <v>A083</v>
      </c>
      <c r="Q84" s="77">
        <f>VLOOKUP(P84,REPROFILE!$Z$5:$AB$4449,3,FALSE)</f>
        <v>0</v>
      </c>
      <c r="R84" s="77" t="str">
        <f>IF(Q84=0,"-",VLOOKUP(P84,REPROFILE!$A$5:$AB$4449,7,FALSE))</f>
        <v>-</v>
      </c>
      <c r="S84" s="77">
        <f>IF(R84=0,"-",VLOOKUP(P84,REPROFILE!$A$5:$AB$4449,9,FALSE))</f>
        <v>4</v>
      </c>
    </row>
    <row r="85" spans="1:19" ht="15" x14ac:dyDescent="0.25">
      <c r="A85" t="s">
        <v>1455</v>
      </c>
      <c r="B85" t="s">
        <v>1455</v>
      </c>
      <c r="C85"/>
      <c r="D85" t="s">
        <v>88</v>
      </c>
      <c r="E85" t="s">
        <v>399</v>
      </c>
      <c r="F85" t="s">
        <v>400</v>
      </c>
      <c r="G85">
        <v>560</v>
      </c>
      <c r="H85">
        <v>47</v>
      </c>
      <c r="I85">
        <v>113</v>
      </c>
      <c r="J85">
        <v>243</v>
      </c>
      <c r="K85">
        <v>348</v>
      </c>
      <c r="L85" t="s">
        <v>492</v>
      </c>
      <c r="M85">
        <v>1</v>
      </c>
      <c r="N85">
        <v>2</v>
      </c>
      <c r="O85" s="127"/>
      <c r="P85" s="79" t="str">
        <f t="shared" si="1"/>
        <v>A084</v>
      </c>
      <c r="Q85" s="77">
        <f>VLOOKUP(P85,REPROFILE!$Z$5:$AB$4449,3,FALSE)</f>
        <v>0</v>
      </c>
      <c r="R85" s="77" t="str">
        <f>IF(Q85=0,"-",VLOOKUP(P85,REPROFILE!$A$5:$AB$4449,7,FALSE))</f>
        <v>-</v>
      </c>
      <c r="S85" s="77">
        <f>IF(R85=0,"-",VLOOKUP(P85,REPROFILE!$A$5:$AB$4449,9,FALSE))</f>
        <v>4</v>
      </c>
    </row>
    <row r="86" spans="1:19" ht="15" x14ac:dyDescent="0.25">
      <c r="A86" t="s">
        <v>1456</v>
      </c>
      <c r="B86" t="s">
        <v>1456</v>
      </c>
      <c r="C86"/>
      <c r="D86" t="s">
        <v>92</v>
      </c>
      <c r="E86" t="s">
        <v>1046</v>
      </c>
      <c r="F86" t="s">
        <v>1210</v>
      </c>
      <c r="G86">
        <v>643</v>
      </c>
      <c r="H86">
        <v>100</v>
      </c>
      <c r="I86">
        <v>100</v>
      </c>
      <c r="J86">
        <v>190</v>
      </c>
      <c r="K86">
        <v>108</v>
      </c>
      <c r="L86"/>
      <c r="M86">
        <v>1</v>
      </c>
      <c r="N86">
        <v>1</v>
      </c>
      <c r="O86" s="127"/>
      <c r="P86" s="79" t="str">
        <f t="shared" si="1"/>
        <v>A085</v>
      </c>
      <c r="Q86" s="77">
        <f>VLOOKUP(P86,REPROFILE!$Z$5:$AB$4449,3,FALSE)</f>
        <v>0</v>
      </c>
      <c r="R86" s="77" t="str">
        <f>IF(Q86=0,"-",VLOOKUP(P86,REPROFILE!$A$5:$AB$4449,7,FALSE))</f>
        <v>-</v>
      </c>
      <c r="S86" s="77">
        <f>IF(R86=0,"-",VLOOKUP(P86,REPROFILE!$A$5:$AB$4449,9,FALSE))</f>
        <v>2</v>
      </c>
    </row>
    <row r="87" spans="1:19" ht="15" x14ac:dyDescent="0.25">
      <c r="A87" t="s">
        <v>1457</v>
      </c>
      <c r="B87" t="s">
        <v>1457</v>
      </c>
      <c r="C87"/>
      <c r="D87" t="s">
        <v>80</v>
      </c>
      <c r="E87" t="s">
        <v>1047</v>
      </c>
      <c r="F87" t="s">
        <v>1211</v>
      </c>
      <c r="G87">
        <v>440</v>
      </c>
      <c r="H87">
        <v>50</v>
      </c>
      <c r="I87">
        <v>144</v>
      </c>
      <c r="J87">
        <v>150</v>
      </c>
      <c r="K87">
        <v>156</v>
      </c>
      <c r="L87"/>
      <c r="M87">
        <v>1</v>
      </c>
      <c r="N87">
        <v>1</v>
      </c>
      <c r="O87" s="127"/>
      <c r="P87" s="79" t="str">
        <f t="shared" si="1"/>
        <v>A086</v>
      </c>
      <c r="Q87" s="77">
        <f>VLOOKUP(P87,REPROFILE!$Z$5:$AB$4449,3,FALSE)</f>
        <v>0</v>
      </c>
      <c r="R87" s="77" t="str">
        <f>IF(Q87=0,"-",VLOOKUP(P87,REPROFILE!$A$5:$AB$4449,7,FALSE))</f>
        <v>-</v>
      </c>
      <c r="S87" s="77">
        <f>IF(R87=0,"-",VLOOKUP(P87,REPROFILE!$A$5:$AB$4449,9,FALSE))</f>
        <v>2</v>
      </c>
    </row>
    <row r="88" spans="1:19" ht="15" x14ac:dyDescent="0.25">
      <c r="A88" t="s">
        <v>1458</v>
      </c>
      <c r="B88" t="s">
        <v>1458</v>
      </c>
      <c r="C88"/>
      <c r="D88" t="s">
        <v>92</v>
      </c>
      <c r="E88" t="s">
        <v>23</v>
      </c>
      <c r="F88" t="s">
        <v>101</v>
      </c>
      <c r="G88">
        <v>677</v>
      </c>
      <c r="H88">
        <v>100</v>
      </c>
      <c r="I88">
        <v>100</v>
      </c>
      <c r="J88">
        <v>190</v>
      </c>
      <c r="K88">
        <v>228</v>
      </c>
      <c r="L88"/>
      <c r="M88">
        <v>1</v>
      </c>
      <c r="N88">
        <v>2</v>
      </c>
      <c r="O88" s="127"/>
      <c r="P88" s="79" t="str">
        <f t="shared" si="1"/>
        <v>A087</v>
      </c>
      <c r="Q88" s="77">
        <f>VLOOKUP(P88,REPROFILE!$Z$5:$AB$4449,3,FALSE)</f>
        <v>0</v>
      </c>
      <c r="R88" s="77" t="str">
        <f>IF(Q88=0,"-",VLOOKUP(P88,REPROFILE!$A$5:$AB$4449,7,FALSE))</f>
        <v>-</v>
      </c>
      <c r="S88" s="77">
        <f>IF(R88=0,"-",VLOOKUP(P88,REPROFILE!$A$5:$AB$4449,9,FALSE))</f>
        <v>4</v>
      </c>
    </row>
    <row r="89" spans="1:19" ht="15" x14ac:dyDescent="0.25">
      <c r="A89" t="s">
        <v>1459</v>
      </c>
      <c r="B89" t="s">
        <v>1459</v>
      </c>
      <c r="C89"/>
      <c r="D89" t="s">
        <v>91</v>
      </c>
      <c r="E89" t="s">
        <v>24</v>
      </c>
      <c r="F89" t="s">
        <v>102</v>
      </c>
      <c r="G89">
        <v>560</v>
      </c>
      <c r="H89">
        <v>47</v>
      </c>
      <c r="I89">
        <v>113</v>
      </c>
      <c r="J89">
        <v>243</v>
      </c>
      <c r="K89">
        <v>348</v>
      </c>
      <c r="L89" t="s">
        <v>492</v>
      </c>
      <c r="M89">
        <v>1</v>
      </c>
      <c r="N89">
        <v>2</v>
      </c>
      <c r="O89" s="127"/>
      <c r="P89" s="79" t="str">
        <f t="shared" si="1"/>
        <v>A088</v>
      </c>
      <c r="Q89" s="77">
        <f>VLOOKUP(P89,REPROFILE!$Z$5:$AB$4449,3,FALSE)</f>
        <v>0</v>
      </c>
      <c r="R89" s="77" t="str">
        <f>IF(Q89=0,"-",VLOOKUP(P89,REPROFILE!$A$5:$AB$4449,7,FALSE))</f>
        <v>-</v>
      </c>
      <c r="S89" s="77">
        <f>IF(R89=0,"-",VLOOKUP(P89,REPROFILE!$A$5:$AB$4449,9,FALSE))</f>
        <v>4</v>
      </c>
    </row>
    <row r="90" spans="1:19" ht="15" x14ac:dyDescent="0.25">
      <c r="A90" t="s">
        <v>1460</v>
      </c>
      <c r="B90" t="s">
        <v>1460</v>
      </c>
      <c r="C90"/>
      <c r="D90" t="s">
        <v>92</v>
      </c>
      <c r="E90" t="s">
        <v>1048</v>
      </c>
      <c r="F90" t="s">
        <v>1212</v>
      </c>
      <c r="G90">
        <v>588</v>
      </c>
      <c r="H90">
        <v>100</v>
      </c>
      <c r="I90">
        <v>100</v>
      </c>
      <c r="J90">
        <v>190</v>
      </c>
      <c r="K90">
        <v>108</v>
      </c>
      <c r="L90"/>
      <c r="M90">
        <v>1</v>
      </c>
      <c r="N90">
        <v>1</v>
      </c>
      <c r="O90" s="127"/>
      <c r="P90" s="79" t="str">
        <f t="shared" si="1"/>
        <v>A089</v>
      </c>
      <c r="Q90" s="77">
        <f>VLOOKUP(P90,REPROFILE!$Z$5:$AB$4449,3,FALSE)</f>
        <v>0</v>
      </c>
      <c r="R90" s="77" t="str">
        <f>IF(Q90=0,"-",VLOOKUP(P90,REPROFILE!$A$5:$AB$4449,7,FALSE))</f>
        <v>-</v>
      </c>
      <c r="S90" s="77">
        <f>IF(R90=0,"-",VLOOKUP(P90,REPROFILE!$A$5:$AB$4449,9,FALSE))</f>
        <v>2</v>
      </c>
    </row>
    <row r="91" spans="1:19" ht="15" x14ac:dyDescent="0.25">
      <c r="A91" t="s">
        <v>1461</v>
      </c>
      <c r="B91" t="s">
        <v>1461</v>
      </c>
      <c r="C91"/>
      <c r="D91" t="s">
        <v>82</v>
      </c>
      <c r="E91" t="s">
        <v>1367</v>
      </c>
      <c r="F91" t="s">
        <v>2160</v>
      </c>
      <c r="G91">
        <v>398</v>
      </c>
      <c r="H91">
        <v>54</v>
      </c>
      <c r="I91">
        <v>144</v>
      </c>
      <c r="J91">
        <v>149</v>
      </c>
      <c r="K91">
        <v>195</v>
      </c>
      <c r="L91" t="s">
        <v>492</v>
      </c>
      <c r="M91">
        <v>1</v>
      </c>
      <c r="N91">
        <v>1</v>
      </c>
      <c r="O91" s="127"/>
      <c r="P91" s="79" t="str">
        <f t="shared" si="1"/>
        <v>A090</v>
      </c>
      <c r="Q91" s="77">
        <f>VLOOKUP(P91,REPROFILE!$Z$5:$AB$4449,3,FALSE)</f>
        <v>0</v>
      </c>
      <c r="R91" s="77" t="str">
        <f>IF(Q91=0,"-",VLOOKUP(P91,REPROFILE!$A$5:$AB$4449,7,FALSE))</f>
        <v>-</v>
      </c>
      <c r="S91" s="77">
        <f>IF(R91=0,"-",VLOOKUP(P91,REPROFILE!$A$5:$AB$4449,9,FALSE))</f>
        <v>2</v>
      </c>
    </row>
    <row r="92" spans="1:19" ht="15" x14ac:dyDescent="0.25">
      <c r="A92" t="s">
        <v>1462</v>
      </c>
      <c r="B92" t="s">
        <v>1462</v>
      </c>
      <c r="C92"/>
      <c r="D92" t="s">
        <v>100</v>
      </c>
      <c r="E92" t="s">
        <v>514</v>
      </c>
      <c r="F92" t="s">
        <v>515</v>
      </c>
      <c r="G92">
        <v>305</v>
      </c>
      <c r="H92">
        <v>100</v>
      </c>
      <c r="I92">
        <v>100</v>
      </c>
      <c r="J92">
        <v>120</v>
      </c>
      <c r="K92">
        <v>216</v>
      </c>
      <c r="L92"/>
      <c r="M92">
        <v>1</v>
      </c>
      <c r="N92">
        <v>1</v>
      </c>
      <c r="O92" s="127"/>
      <c r="P92" s="79" t="str">
        <f t="shared" si="1"/>
        <v>A091</v>
      </c>
      <c r="Q92" s="77">
        <f>VLOOKUP(P92,REPROFILE!$Z$5:$AB$4449,3,FALSE)</f>
        <v>0</v>
      </c>
      <c r="R92" s="77" t="str">
        <f>IF(Q92=0,"-",VLOOKUP(P92,REPROFILE!$A$5:$AB$4449,7,FALSE))</f>
        <v>-</v>
      </c>
      <c r="S92" s="77">
        <f>IF(R92=0,"-",VLOOKUP(P92,REPROFILE!$A$5:$AB$4449,9,FALSE))</f>
        <v>2</v>
      </c>
    </row>
    <row r="93" spans="1:19" ht="15" x14ac:dyDescent="0.25">
      <c r="A93" t="s">
        <v>1463</v>
      </c>
      <c r="B93" t="s">
        <v>1463</v>
      </c>
      <c r="C93"/>
      <c r="D93" t="s">
        <v>88</v>
      </c>
      <c r="E93" t="s">
        <v>361</v>
      </c>
      <c r="F93" t="s">
        <v>362</v>
      </c>
      <c r="G93">
        <v>564</v>
      </c>
      <c r="H93">
        <v>47</v>
      </c>
      <c r="I93">
        <v>116</v>
      </c>
      <c r="J93">
        <v>243</v>
      </c>
      <c r="K93">
        <v>348</v>
      </c>
      <c r="L93" t="s">
        <v>492</v>
      </c>
      <c r="M93">
        <v>1</v>
      </c>
      <c r="N93">
        <v>2</v>
      </c>
      <c r="O93" s="127"/>
      <c r="P93" s="79" t="str">
        <f t="shared" si="1"/>
        <v>A092</v>
      </c>
      <c r="Q93" s="77">
        <f>VLOOKUP(P93,REPROFILE!$Z$5:$AB$4449,3,FALSE)</f>
        <v>0</v>
      </c>
      <c r="R93" s="77" t="str">
        <f>IF(Q93=0,"-",VLOOKUP(P93,REPROFILE!$A$5:$AB$4449,7,FALSE))</f>
        <v>-</v>
      </c>
      <c r="S93" s="77">
        <f>IF(R93=0,"-",VLOOKUP(P93,REPROFILE!$A$5:$AB$4449,9,FALSE))</f>
        <v>4</v>
      </c>
    </row>
    <row r="94" spans="1:19" ht="15" x14ac:dyDescent="0.25">
      <c r="A94" t="s">
        <v>1464</v>
      </c>
      <c r="B94" t="s">
        <v>1464</v>
      </c>
      <c r="C94"/>
      <c r="D94" t="s">
        <v>86</v>
      </c>
      <c r="E94" t="s">
        <v>695</v>
      </c>
      <c r="F94" t="s">
        <v>715</v>
      </c>
      <c r="G94">
        <v>899</v>
      </c>
      <c r="H94">
        <v>113</v>
      </c>
      <c r="I94">
        <v>113</v>
      </c>
      <c r="J94">
        <v>208</v>
      </c>
      <c r="K94">
        <v>192</v>
      </c>
      <c r="L94"/>
      <c r="M94">
        <v>1</v>
      </c>
      <c r="N94">
        <v>3</v>
      </c>
      <c r="O94" s="127"/>
      <c r="P94" s="79" t="str">
        <f t="shared" si="1"/>
        <v>A093</v>
      </c>
      <c r="Q94" s="77">
        <f>VLOOKUP(P94,REPROFILE!$Z$5:$AB$4449,3,FALSE)</f>
        <v>0</v>
      </c>
      <c r="R94" s="77" t="str">
        <f>IF(Q94=0,"-",VLOOKUP(P94,REPROFILE!$A$5:$AB$4449,7,FALSE))</f>
        <v>-</v>
      </c>
      <c r="S94" s="77">
        <f>IF(R94=0,"-",VLOOKUP(P94,REPROFILE!$A$5:$AB$4449,9,FALSE))</f>
        <v>6</v>
      </c>
    </row>
    <row r="95" spans="1:19" ht="15" x14ac:dyDescent="0.25">
      <c r="A95" t="s">
        <v>1465</v>
      </c>
      <c r="B95" t="s">
        <v>1465</v>
      </c>
      <c r="C95"/>
      <c r="D95" t="s">
        <v>85</v>
      </c>
      <c r="E95" t="s">
        <v>2161</v>
      </c>
      <c r="F95" t="s">
        <v>2162</v>
      </c>
      <c r="G95">
        <v>560</v>
      </c>
      <c r="H95">
        <v>45</v>
      </c>
      <c r="I95">
        <v>113</v>
      </c>
      <c r="J95">
        <v>243</v>
      </c>
      <c r="K95">
        <v>168</v>
      </c>
      <c r="L95" t="s">
        <v>492</v>
      </c>
      <c r="M95">
        <v>1</v>
      </c>
      <c r="N95">
        <v>1</v>
      </c>
      <c r="O95" s="127"/>
      <c r="P95" s="79" t="str">
        <f t="shared" si="1"/>
        <v>A094</v>
      </c>
      <c r="Q95" s="77">
        <f>VLOOKUP(P95,REPROFILE!$Z$5:$AB$4449,3,FALSE)</f>
        <v>0</v>
      </c>
      <c r="R95" s="77" t="str">
        <f>IF(Q95=0,"-",VLOOKUP(P95,REPROFILE!$A$5:$AB$4449,7,FALSE))</f>
        <v>-</v>
      </c>
      <c r="S95" s="77">
        <f>IF(R95=0,"-",VLOOKUP(P95,REPROFILE!$A$5:$AB$4449,9,FALSE))</f>
        <v>2</v>
      </c>
    </row>
    <row r="96" spans="1:19" ht="15" x14ac:dyDescent="0.25">
      <c r="A96" t="s">
        <v>1466</v>
      </c>
      <c r="B96" t="s">
        <v>1466</v>
      </c>
      <c r="C96"/>
      <c r="D96" t="s">
        <v>87</v>
      </c>
      <c r="E96" t="s">
        <v>843</v>
      </c>
      <c r="F96" t="s">
        <v>864</v>
      </c>
      <c r="G96">
        <v>636</v>
      </c>
      <c r="H96">
        <v>100</v>
      </c>
      <c r="I96">
        <v>100</v>
      </c>
      <c r="J96">
        <v>190</v>
      </c>
      <c r="K96">
        <v>108</v>
      </c>
      <c r="L96"/>
      <c r="M96">
        <v>1</v>
      </c>
      <c r="N96">
        <v>1</v>
      </c>
      <c r="O96" s="127"/>
      <c r="P96" s="79" t="str">
        <f t="shared" si="1"/>
        <v>A095</v>
      </c>
      <c r="Q96" s="77">
        <f>VLOOKUP(P96,REPROFILE!$Z$5:$AB$4449,3,FALSE)</f>
        <v>0</v>
      </c>
      <c r="R96" s="77" t="str">
        <f>IF(Q96=0,"-",VLOOKUP(P96,REPROFILE!$A$5:$AB$4449,7,FALSE))</f>
        <v>-</v>
      </c>
      <c r="S96" s="77">
        <f>IF(R96=0,"-",VLOOKUP(P96,REPROFILE!$A$5:$AB$4449,9,FALSE))</f>
        <v>2</v>
      </c>
    </row>
    <row r="97" spans="1:19" ht="15" x14ac:dyDescent="0.25">
      <c r="A97" t="s">
        <v>1467</v>
      </c>
      <c r="B97" t="s">
        <v>1467</v>
      </c>
      <c r="C97"/>
      <c r="D97" t="s">
        <v>81</v>
      </c>
      <c r="E97" t="s">
        <v>959</v>
      </c>
      <c r="F97" t="s">
        <v>974</v>
      </c>
      <c r="G97">
        <v>665</v>
      </c>
      <c r="H97">
        <v>100</v>
      </c>
      <c r="I97">
        <v>100</v>
      </c>
      <c r="J97">
        <v>190</v>
      </c>
      <c r="K97">
        <v>108</v>
      </c>
      <c r="L97"/>
      <c r="M97">
        <v>1</v>
      </c>
      <c r="N97">
        <v>1</v>
      </c>
      <c r="O97" s="127"/>
      <c r="P97" s="79" t="str">
        <f t="shared" si="1"/>
        <v>A096</v>
      </c>
      <c r="Q97" s="77">
        <f>VLOOKUP(P97,REPROFILE!$Z$5:$AB$4449,3,FALSE)</f>
        <v>0</v>
      </c>
      <c r="R97" s="77" t="str">
        <f>IF(Q97=0,"-",VLOOKUP(P97,REPROFILE!$A$5:$AB$4449,7,FALSE))</f>
        <v>-</v>
      </c>
      <c r="S97" s="77">
        <f>IF(R97=0,"-",VLOOKUP(P97,REPROFILE!$A$5:$AB$4449,9,FALSE))</f>
        <v>2</v>
      </c>
    </row>
    <row r="98" spans="1:19" ht="15" x14ac:dyDescent="0.25">
      <c r="A98" t="s">
        <v>1468</v>
      </c>
      <c r="B98" t="s">
        <v>1468</v>
      </c>
      <c r="C98"/>
      <c r="D98" t="s">
        <v>87</v>
      </c>
      <c r="E98" t="s">
        <v>450</v>
      </c>
      <c r="F98" t="s">
        <v>451</v>
      </c>
      <c r="G98">
        <v>640</v>
      </c>
      <c r="H98">
        <v>100</v>
      </c>
      <c r="I98">
        <v>100</v>
      </c>
      <c r="J98">
        <v>190</v>
      </c>
      <c r="K98">
        <v>108</v>
      </c>
      <c r="L98"/>
      <c r="M98">
        <v>1</v>
      </c>
      <c r="N98">
        <v>1</v>
      </c>
      <c r="O98" s="127"/>
      <c r="P98" s="79" t="str">
        <f t="shared" si="1"/>
        <v>A097</v>
      </c>
      <c r="Q98" s="77">
        <f>VLOOKUP(P98,REPROFILE!$Z$5:$AB$4449,3,FALSE)</f>
        <v>0</v>
      </c>
      <c r="R98" s="77" t="str">
        <f>IF(Q98=0,"-",VLOOKUP(P98,REPROFILE!$A$5:$AB$4449,7,FALSE))</f>
        <v>-</v>
      </c>
      <c r="S98" s="77">
        <f>IF(R98=0,"-",VLOOKUP(P98,REPROFILE!$A$5:$AB$4449,9,FALSE))</f>
        <v>2</v>
      </c>
    </row>
    <row r="99" spans="1:19" ht="15" x14ac:dyDescent="0.25">
      <c r="A99" t="s">
        <v>1469</v>
      </c>
      <c r="B99" t="s">
        <v>1469</v>
      </c>
      <c r="C99"/>
      <c r="D99" t="s">
        <v>79</v>
      </c>
      <c r="E99" t="s">
        <v>179</v>
      </c>
      <c r="F99" t="s">
        <v>180</v>
      </c>
      <c r="G99">
        <v>643</v>
      </c>
      <c r="H99">
        <v>100</v>
      </c>
      <c r="I99">
        <v>100</v>
      </c>
      <c r="J99">
        <v>190</v>
      </c>
      <c r="K99">
        <v>108</v>
      </c>
      <c r="L99"/>
      <c r="M99">
        <v>1</v>
      </c>
      <c r="N99">
        <v>1</v>
      </c>
      <c r="O99" s="127"/>
      <c r="P99" s="79" t="str">
        <f t="shared" si="1"/>
        <v>A098</v>
      </c>
      <c r="Q99" s="77">
        <f>VLOOKUP(P99,REPROFILE!$Z$5:$AB$4449,3,FALSE)</f>
        <v>0</v>
      </c>
      <c r="R99" s="77" t="str">
        <f>IF(Q99=0,"-",VLOOKUP(P99,REPROFILE!$A$5:$AB$4449,7,FALSE))</f>
        <v>-</v>
      </c>
      <c r="S99" s="77">
        <f>IF(R99=0,"-",VLOOKUP(P99,REPROFILE!$A$5:$AB$4449,9,FALSE))</f>
        <v>2</v>
      </c>
    </row>
    <row r="100" spans="1:19" ht="15" x14ac:dyDescent="0.25">
      <c r="A100" t="s">
        <v>1470</v>
      </c>
      <c r="B100" t="s">
        <v>1470</v>
      </c>
      <c r="C100"/>
      <c r="D100" t="s">
        <v>93</v>
      </c>
      <c r="E100" t="s">
        <v>886</v>
      </c>
      <c r="F100" t="s">
        <v>887</v>
      </c>
      <c r="G100">
        <v>635</v>
      </c>
      <c r="H100">
        <v>100</v>
      </c>
      <c r="I100">
        <v>100</v>
      </c>
      <c r="J100">
        <v>190</v>
      </c>
      <c r="K100">
        <v>348</v>
      </c>
      <c r="L100"/>
      <c r="M100">
        <v>1</v>
      </c>
      <c r="N100">
        <v>3</v>
      </c>
      <c r="O100" s="127"/>
      <c r="P100" s="79" t="str">
        <f t="shared" si="1"/>
        <v>A099</v>
      </c>
      <c r="Q100" s="77">
        <f>VLOOKUP(P100,REPROFILE!$Z$5:$AB$4449,3,FALSE)</f>
        <v>0</v>
      </c>
      <c r="R100" s="77" t="str">
        <f>IF(Q100=0,"-",VLOOKUP(P100,REPROFILE!$A$5:$AB$4449,7,FALSE))</f>
        <v>-</v>
      </c>
      <c r="S100" s="77">
        <f>IF(R100=0,"-",VLOOKUP(P100,REPROFILE!$A$5:$AB$4449,9,FALSE))</f>
        <v>6</v>
      </c>
    </row>
    <row r="101" spans="1:19" ht="15" x14ac:dyDescent="0.25">
      <c r="A101" t="s">
        <v>1471</v>
      </c>
      <c r="B101" t="s">
        <v>1471</v>
      </c>
      <c r="C101"/>
      <c r="D101" t="s">
        <v>80</v>
      </c>
      <c r="E101" t="s">
        <v>1322</v>
      </c>
      <c r="F101" t="s">
        <v>1335</v>
      </c>
      <c r="G101">
        <v>640</v>
      </c>
      <c r="H101">
        <v>100</v>
      </c>
      <c r="I101">
        <v>100</v>
      </c>
      <c r="J101">
        <v>190</v>
      </c>
      <c r="K101">
        <v>108</v>
      </c>
      <c r="L101"/>
      <c r="M101">
        <v>1</v>
      </c>
      <c r="N101">
        <v>1</v>
      </c>
      <c r="O101" s="127"/>
      <c r="P101" s="79" t="str">
        <f t="shared" si="1"/>
        <v>A100</v>
      </c>
      <c r="Q101" s="77">
        <f>VLOOKUP(P101,REPROFILE!$Z$5:$AB$4449,3,FALSE)</f>
        <v>0</v>
      </c>
      <c r="R101" s="77" t="str">
        <f>IF(Q101=0,"-",VLOOKUP(P101,REPROFILE!$A$5:$AB$4449,7,FALSE))</f>
        <v>-</v>
      </c>
      <c r="S101" s="77">
        <f>IF(R101=0,"-",VLOOKUP(P101,REPROFILE!$A$5:$AB$4449,9,FALSE))</f>
        <v>2</v>
      </c>
    </row>
    <row r="102" spans="1:19" ht="15" x14ac:dyDescent="0.25">
      <c r="A102" t="s">
        <v>1472</v>
      </c>
      <c r="B102" t="s">
        <v>1472</v>
      </c>
      <c r="C102"/>
      <c r="D102" t="s">
        <v>80</v>
      </c>
      <c r="E102" t="s">
        <v>698</v>
      </c>
      <c r="F102" t="s">
        <v>716</v>
      </c>
      <c r="G102">
        <v>640</v>
      </c>
      <c r="H102">
        <v>100</v>
      </c>
      <c r="I102">
        <v>100</v>
      </c>
      <c r="J102">
        <v>190</v>
      </c>
      <c r="K102">
        <v>228</v>
      </c>
      <c r="L102"/>
      <c r="M102">
        <v>1</v>
      </c>
      <c r="N102">
        <v>2</v>
      </c>
      <c r="O102" s="127"/>
      <c r="P102" s="79" t="str">
        <f t="shared" si="1"/>
        <v>A101</v>
      </c>
      <c r="Q102" s="77">
        <f>VLOOKUP(P102,REPROFILE!$Z$5:$AB$4449,3,FALSE)</f>
        <v>0</v>
      </c>
      <c r="R102" s="77" t="str">
        <f>IF(Q102=0,"-",VLOOKUP(P102,REPROFILE!$A$5:$AB$4449,7,FALSE))</f>
        <v>-</v>
      </c>
      <c r="S102" s="77">
        <f>IF(R102=0,"-",VLOOKUP(P102,REPROFILE!$A$5:$AB$4449,9,FALSE))</f>
        <v>4</v>
      </c>
    </row>
    <row r="103" spans="1:19" ht="15" x14ac:dyDescent="0.25">
      <c r="A103" t="s">
        <v>1473</v>
      </c>
      <c r="B103" t="s">
        <v>1473</v>
      </c>
      <c r="C103"/>
      <c r="D103" t="s">
        <v>172</v>
      </c>
      <c r="E103" t="s">
        <v>702</v>
      </c>
      <c r="F103" t="s">
        <v>717</v>
      </c>
      <c r="G103">
        <v>588</v>
      </c>
      <c r="H103">
        <v>100</v>
      </c>
      <c r="I103">
        <v>100</v>
      </c>
      <c r="J103">
        <v>190</v>
      </c>
      <c r="K103">
        <v>108</v>
      </c>
      <c r="L103"/>
      <c r="M103">
        <v>1</v>
      </c>
      <c r="N103">
        <v>1</v>
      </c>
      <c r="O103" s="127"/>
      <c r="P103" s="79" t="str">
        <f t="shared" si="1"/>
        <v>A102</v>
      </c>
      <c r="Q103" s="77">
        <f>VLOOKUP(P103,REPROFILE!$Z$5:$AB$4449,3,FALSE)</f>
        <v>0</v>
      </c>
      <c r="R103" s="77" t="str">
        <f>IF(Q103=0,"-",VLOOKUP(P103,REPROFILE!$A$5:$AB$4449,7,FALSE))</f>
        <v>-</v>
      </c>
      <c r="S103" s="77">
        <f>IF(R103=0,"-",VLOOKUP(P103,REPROFILE!$A$5:$AB$4449,9,FALSE))</f>
        <v>2</v>
      </c>
    </row>
    <row r="104" spans="1:19" ht="15" x14ac:dyDescent="0.25">
      <c r="A104" t="s">
        <v>1474</v>
      </c>
      <c r="B104" t="s">
        <v>1474</v>
      </c>
      <c r="C104"/>
      <c r="D104" t="s">
        <v>172</v>
      </c>
      <c r="E104" t="s">
        <v>157</v>
      </c>
      <c r="F104" t="s">
        <v>159</v>
      </c>
      <c r="G104">
        <v>650</v>
      </c>
      <c r="H104">
        <v>100</v>
      </c>
      <c r="I104">
        <v>100</v>
      </c>
      <c r="J104">
        <v>190</v>
      </c>
      <c r="K104">
        <v>108</v>
      </c>
      <c r="L104"/>
      <c r="M104">
        <v>1</v>
      </c>
      <c r="N104">
        <v>1</v>
      </c>
      <c r="O104" s="127"/>
      <c r="P104" s="79" t="str">
        <f t="shared" si="1"/>
        <v>A103</v>
      </c>
      <c r="Q104" s="77">
        <f>VLOOKUP(P104,REPROFILE!$Z$5:$AB$4449,3,FALSE)</f>
        <v>0</v>
      </c>
      <c r="R104" s="77" t="str">
        <f>IF(Q104=0,"-",VLOOKUP(P104,REPROFILE!$A$5:$AB$4449,7,FALSE))</f>
        <v>-</v>
      </c>
      <c r="S104" s="77">
        <f>IF(R104=0,"-",VLOOKUP(P104,REPROFILE!$A$5:$AB$4449,9,FALSE))</f>
        <v>2</v>
      </c>
    </row>
    <row r="105" spans="1:19" ht="15" x14ac:dyDescent="0.25">
      <c r="A105" t="s">
        <v>1475</v>
      </c>
      <c r="B105" t="s">
        <v>1475</v>
      </c>
      <c r="C105"/>
      <c r="D105" t="s">
        <v>96</v>
      </c>
      <c r="E105" t="s">
        <v>994</v>
      </c>
      <c r="F105" t="s">
        <v>1027</v>
      </c>
      <c r="G105">
        <v>508</v>
      </c>
      <c r="H105">
        <v>290</v>
      </c>
      <c r="I105">
        <v>235</v>
      </c>
      <c r="J105">
        <v>175</v>
      </c>
      <c r="K105">
        <v>150</v>
      </c>
      <c r="L105" t="s">
        <v>492</v>
      </c>
      <c r="M105">
        <v>1</v>
      </c>
      <c r="N105">
        <v>5</v>
      </c>
      <c r="O105" s="127"/>
      <c r="P105" s="79" t="str">
        <f t="shared" si="1"/>
        <v>A104</v>
      </c>
      <c r="Q105" s="77">
        <f>VLOOKUP(P105,REPROFILE!$Z$5:$AB$4449,3,FALSE)</f>
        <v>0</v>
      </c>
      <c r="R105" s="77" t="str">
        <f>IF(Q105=0,"-",VLOOKUP(P105,REPROFILE!$A$5:$AB$4449,7,FALSE))</f>
        <v>-</v>
      </c>
      <c r="S105" s="77">
        <f>IF(R105=0,"-",VLOOKUP(P105,REPROFILE!$A$5:$AB$4449,9,FALSE))</f>
        <v>10</v>
      </c>
    </row>
    <row r="106" spans="1:19" ht="15" x14ac:dyDescent="0.25">
      <c r="A106" t="s">
        <v>1476</v>
      </c>
      <c r="B106" t="s">
        <v>1476</v>
      </c>
      <c r="C106"/>
      <c r="D106" t="s">
        <v>83</v>
      </c>
      <c r="E106" t="s">
        <v>888</v>
      </c>
      <c r="F106" t="s">
        <v>889</v>
      </c>
      <c r="G106">
        <v>642</v>
      </c>
      <c r="H106">
        <v>100</v>
      </c>
      <c r="I106">
        <v>100</v>
      </c>
      <c r="J106">
        <v>190</v>
      </c>
      <c r="K106">
        <v>108</v>
      </c>
      <c r="L106"/>
      <c r="M106">
        <v>1</v>
      </c>
      <c r="N106">
        <v>1</v>
      </c>
      <c r="O106" s="127"/>
      <c r="P106" s="79" t="str">
        <f t="shared" si="1"/>
        <v>A105</v>
      </c>
      <c r="Q106" s="77">
        <f>VLOOKUP(P106,REPROFILE!$Z$5:$AB$4449,3,FALSE)</f>
        <v>0</v>
      </c>
      <c r="R106" s="77" t="str">
        <f>IF(Q106=0,"-",VLOOKUP(P106,REPROFILE!$A$5:$AB$4449,7,FALSE))</f>
        <v>-</v>
      </c>
      <c r="S106" s="77">
        <f>IF(R106=0,"-",VLOOKUP(P106,REPROFILE!$A$5:$AB$4449,9,FALSE))</f>
        <v>2</v>
      </c>
    </row>
    <row r="107" spans="1:19" ht="15" x14ac:dyDescent="0.25">
      <c r="A107" t="s">
        <v>1477</v>
      </c>
      <c r="B107" t="s">
        <v>1477</v>
      </c>
      <c r="C107"/>
      <c r="D107" t="s">
        <v>80</v>
      </c>
      <c r="E107" t="s">
        <v>1296</v>
      </c>
      <c r="F107" t="s">
        <v>1336</v>
      </c>
      <c r="G107">
        <v>645</v>
      </c>
      <c r="H107">
        <v>100</v>
      </c>
      <c r="I107">
        <v>100</v>
      </c>
      <c r="J107">
        <v>190</v>
      </c>
      <c r="K107">
        <v>108</v>
      </c>
      <c r="L107"/>
      <c r="M107">
        <v>1</v>
      </c>
      <c r="N107">
        <v>1</v>
      </c>
      <c r="O107" s="127"/>
      <c r="P107" s="79" t="str">
        <f t="shared" si="1"/>
        <v>A106</v>
      </c>
      <c r="Q107" s="77">
        <f>VLOOKUP(P107,REPROFILE!$Z$5:$AB$4449,3,FALSE)</f>
        <v>0</v>
      </c>
      <c r="R107" s="77" t="str">
        <f>IF(Q107=0,"-",VLOOKUP(P107,REPROFILE!$A$5:$AB$4449,7,FALSE))</f>
        <v>-</v>
      </c>
      <c r="S107" s="77">
        <f>IF(R107=0,"-",VLOOKUP(P107,REPROFILE!$A$5:$AB$4449,9,FALSE))</f>
        <v>2</v>
      </c>
    </row>
    <row r="108" spans="1:19" ht="15" x14ac:dyDescent="0.25">
      <c r="A108" t="s">
        <v>1478</v>
      </c>
      <c r="B108" t="s">
        <v>1478</v>
      </c>
      <c r="C108"/>
      <c r="D108" t="s">
        <v>2174</v>
      </c>
      <c r="E108" t="s">
        <v>725</v>
      </c>
      <c r="F108" t="s">
        <v>731</v>
      </c>
      <c r="G108">
        <v>593</v>
      </c>
      <c r="H108">
        <v>100</v>
      </c>
      <c r="I108">
        <v>100</v>
      </c>
      <c r="J108">
        <v>190</v>
      </c>
      <c r="K108">
        <v>108</v>
      </c>
      <c r="L108"/>
      <c r="M108">
        <v>1</v>
      </c>
      <c r="N108">
        <v>1</v>
      </c>
      <c r="O108" s="127"/>
      <c r="P108" s="79" t="str">
        <f t="shared" si="1"/>
        <v>A107</v>
      </c>
      <c r="Q108" s="77">
        <f>VLOOKUP(P108,REPROFILE!$Z$5:$AB$4449,3,FALSE)</f>
        <v>0</v>
      </c>
      <c r="R108" s="77" t="str">
        <f>IF(Q108=0,"-",VLOOKUP(P108,REPROFILE!$A$5:$AB$4449,7,FALSE))</f>
        <v>-</v>
      </c>
      <c r="S108" s="77">
        <f>IF(R108=0,"-",VLOOKUP(P108,REPROFILE!$A$5:$AB$4449,9,FALSE))</f>
        <v>2</v>
      </c>
    </row>
    <row r="109" spans="1:19" ht="15" x14ac:dyDescent="0.25">
      <c r="A109" t="s">
        <v>1479</v>
      </c>
      <c r="B109" t="s">
        <v>1479</v>
      </c>
      <c r="C109"/>
      <c r="D109" t="s">
        <v>83</v>
      </c>
      <c r="E109" t="s">
        <v>1049</v>
      </c>
      <c r="F109" t="s">
        <v>1214</v>
      </c>
      <c r="G109">
        <v>643</v>
      </c>
      <c r="H109">
        <v>100</v>
      </c>
      <c r="I109">
        <v>100</v>
      </c>
      <c r="J109">
        <v>190</v>
      </c>
      <c r="K109">
        <v>108</v>
      </c>
      <c r="L109"/>
      <c r="M109">
        <v>1</v>
      </c>
      <c r="N109">
        <v>1</v>
      </c>
      <c r="O109" s="127"/>
      <c r="P109" s="79" t="str">
        <f t="shared" si="1"/>
        <v>A108</v>
      </c>
      <c r="Q109" s="77">
        <f>VLOOKUP(P109,REPROFILE!$Z$5:$AB$4449,3,FALSE)</f>
        <v>0</v>
      </c>
      <c r="R109" s="77" t="str">
        <f>IF(Q109=0,"-",VLOOKUP(P109,REPROFILE!$A$5:$AB$4449,7,FALSE))</f>
        <v>-</v>
      </c>
      <c r="S109" s="77">
        <f>IF(R109=0,"-",VLOOKUP(P109,REPROFILE!$A$5:$AB$4449,9,FALSE))</f>
        <v>2</v>
      </c>
    </row>
    <row r="110" spans="1:19" ht="15" x14ac:dyDescent="0.25">
      <c r="A110" t="s">
        <v>1480</v>
      </c>
      <c r="B110" t="s">
        <v>1480</v>
      </c>
      <c r="C110"/>
      <c r="D110" t="s">
        <v>81</v>
      </c>
      <c r="E110" t="s">
        <v>194</v>
      </c>
      <c r="F110" t="s">
        <v>195</v>
      </c>
      <c r="G110">
        <v>588</v>
      </c>
      <c r="H110">
        <v>100</v>
      </c>
      <c r="I110">
        <v>100</v>
      </c>
      <c r="J110">
        <v>190</v>
      </c>
      <c r="K110">
        <v>108</v>
      </c>
      <c r="L110"/>
      <c r="M110">
        <v>1</v>
      </c>
      <c r="N110">
        <v>1</v>
      </c>
      <c r="O110" s="127"/>
      <c r="P110" s="79" t="str">
        <f t="shared" si="1"/>
        <v>A109</v>
      </c>
      <c r="Q110" s="77">
        <f>VLOOKUP(P110,REPROFILE!$Z$5:$AB$4449,3,FALSE)</f>
        <v>0</v>
      </c>
      <c r="R110" s="77" t="str">
        <f>IF(Q110=0,"-",VLOOKUP(P110,REPROFILE!$A$5:$AB$4449,7,FALSE))</f>
        <v>-</v>
      </c>
      <c r="S110" s="77">
        <f>IF(R110=0,"-",VLOOKUP(P110,REPROFILE!$A$5:$AB$4449,9,FALSE))</f>
        <v>2</v>
      </c>
    </row>
    <row r="111" spans="1:19" ht="15" x14ac:dyDescent="0.25">
      <c r="A111" t="s">
        <v>1481</v>
      </c>
      <c r="B111" t="s">
        <v>1481</v>
      </c>
      <c r="C111"/>
      <c r="D111" t="s">
        <v>80</v>
      </c>
      <c r="E111" t="s">
        <v>363</v>
      </c>
      <c r="F111" t="s">
        <v>364</v>
      </c>
      <c r="G111">
        <v>617</v>
      </c>
      <c r="H111">
        <v>100</v>
      </c>
      <c r="I111">
        <v>100</v>
      </c>
      <c r="J111">
        <v>120</v>
      </c>
      <c r="K111">
        <v>204</v>
      </c>
      <c r="L111" t="s">
        <v>492</v>
      </c>
      <c r="M111">
        <v>1</v>
      </c>
      <c r="N111">
        <v>1</v>
      </c>
      <c r="O111" s="128" t="s">
        <v>1202</v>
      </c>
      <c r="P111" s="79" t="str">
        <f t="shared" si="1"/>
        <v>A110</v>
      </c>
      <c r="Q111" s="77">
        <f>VLOOKUP(P111,REPROFILE!$Z$5:$AB$4449,3,FALSE)</f>
        <v>0</v>
      </c>
      <c r="R111" s="77" t="str">
        <f>IF(Q111=0,"-",VLOOKUP(P111,REPROFILE!$A$5:$AB$4449,7,FALSE))</f>
        <v>-</v>
      </c>
      <c r="S111" s="77">
        <f>IF(R111=0,"-",VLOOKUP(P111,REPROFILE!$A$5:$AB$4449,9,FALSE))</f>
        <v>2</v>
      </c>
    </row>
    <row r="112" spans="1:19" ht="15" x14ac:dyDescent="0.25">
      <c r="A112" t="s">
        <v>1482</v>
      </c>
      <c r="B112" t="s">
        <v>1482</v>
      </c>
      <c r="C112"/>
      <c r="D112" t="s">
        <v>79</v>
      </c>
      <c r="E112" t="s">
        <v>365</v>
      </c>
      <c r="F112" t="s">
        <v>366</v>
      </c>
      <c r="G112">
        <v>767</v>
      </c>
      <c r="H112">
        <v>113</v>
      </c>
      <c r="I112">
        <v>113</v>
      </c>
      <c r="J112">
        <v>208</v>
      </c>
      <c r="K112">
        <v>60</v>
      </c>
      <c r="L112"/>
      <c r="M112">
        <v>1</v>
      </c>
      <c r="N112">
        <v>1</v>
      </c>
      <c r="O112" s="127"/>
      <c r="P112" s="79" t="str">
        <f t="shared" si="1"/>
        <v>A111</v>
      </c>
      <c r="Q112" s="77">
        <f>VLOOKUP(P112,REPROFILE!$Z$5:$AB$4449,3,FALSE)</f>
        <v>0</v>
      </c>
      <c r="R112" s="77" t="str">
        <f>IF(Q112=0,"-",VLOOKUP(P112,REPROFILE!$A$5:$AB$4449,7,FALSE))</f>
        <v>-</v>
      </c>
      <c r="S112" s="77">
        <f>IF(R112=0,"-",VLOOKUP(P112,REPROFILE!$A$5:$AB$4449,9,FALSE))</f>
        <v>2</v>
      </c>
    </row>
    <row r="113" spans="1:19" ht="15" x14ac:dyDescent="0.25">
      <c r="A113" t="s">
        <v>1483</v>
      </c>
      <c r="B113" t="s">
        <v>1483</v>
      </c>
      <c r="C113"/>
      <c r="D113" t="s">
        <v>79</v>
      </c>
      <c r="E113" t="s">
        <v>516</v>
      </c>
      <c r="F113" t="s">
        <v>517</v>
      </c>
      <c r="G113">
        <v>619</v>
      </c>
      <c r="H113">
        <v>100</v>
      </c>
      <c r="I113">
        <v>100</v>
      </c>
      <c r="J113">
        <v>120</v>
      </c>
      <c r="K113">
        <v>204</v>
      </c>
      <c r="L113" t="s">
        <v>492</v>
      </c>
      <c r="M113">
        <v>1</v>
      </c>
      <c r="N113">
        <v>1</v>
      </c>
      <c r="O113" s="127"/>
      <c r="P113" s="79" t="str">
        <f t="shared" si="1"/>
        <v>A112</v>
      </c>
      <c r="Q113" s="77">
        <f>VLOOKUP(P113,REPROFILE!$Z$5:$AB$4449,3,FALSE)</f>
        <v>0</v>
      </c>
      <c r="R113" s="77" t="str">
        <f>IF(Q113=0,"-",VLOOKUP(P113,REPROFILE!$A$5:$AB$4449,7,FALSE))</f>
        <v>-</v>
      </c>
      <c r="S113" s="77">
        <f>IF(R113=0,"-",VLOOKUP(P113,REPROFILE!$A$5:$AB$4449,9,FALSE))</f>
        <v>2</v>
      </c>
    </row>
    <row r="114" spans="1:19" ht="15" x14ac:dyDescent="0.25">
      <c r="A114" t="s">
        <v>1484</v>
      </c>
      <c r="B114" t="s">
        <v>1484</v>
      </c>
      <c r="C114"/>
      <c r="D114" t="s">
        <v>79</v>
      </c>
      <c r="E114" t="s">
        <v>201</v>
      </c>
      <c r="F114" t="s">
        <v>202</v>
      </c>
      <c r="G114">
        <v>1136</v>
      </c>
      <c r="H114">
        <v>138</v>
      </c>
      <c r="I114">
        <v>138</v>
      </c>
      <c r="J114">
        <v>210</v>
      </c>
      <c r="K114">
        <v>102</v>
      </c>
      <c r="L114"/>
      <c r="M114">
        <v>1</v>
      </c>
      <c r="N114">
        <v>2</v>
      </c>
      <c r="O114" s="127"/>
      <c r="P114" s="79" t="str">
        <f t="shared" si="1"/>
        <v>A113</v>
      </c>
      <c r="Q114" s="77">
        <f>VLOOKUP(P114,REPROFILE!$Z$5:$AB$4449,3,FALSE)</f>
        <v>0</v>
      </c>
      <c r="R114" s="77" t="str">
        <f>IF(Q114=0,"-",VLOOKUP(P114,REPROFILE!$A$5:$AB$4449,7,FALSE))</f>
        <v>-</v>
      </c>
      <c r="S114" s="77">
        <f>IF(R114=0,"-",VLOOKUP(P114,REPROFILE!$A$5:$AB$4449,9,FALSE))</f>
        <v>4</v>
      </c>
    </row>
    <row r="115" spans="1:19" ht="15" x14ac:dyDescent="0.25">
      <c r="A115" t="s">
        <v>1485</v>
      </c>
      <c r="B115" t="s">
        <v>1485</v>
      </c>
      <c r="C115"/>
      <c r="D115" t="s">
        <v>79</v>
      </c>
      <c r="E115" t="s">
        <v>890</v>
      </c>
      <c r="F115" t="s">
        <v>891</v>
      </c>
      <c r="G115">
        <v>314</v>
      </c>
      <c r="H115">
        <v>100</v>
      </c>
      <c r="I115">
        <v>100</v>
      </c>
      <c r="J115">
        <v>120</v>
      </c>
      <c r="K115">
        <v>216</v>
      </c>
      <c r="L115"/>
      <c r="M115">
        <v>1</v>
      </c>
      <c r="N115">
        <v>1</v>
      </c>
      <c r="O115" s="127"/>
      <c r="P115" s="79" t="str">
        <f t="shared" si="1"/>
        <v>A114</v>
      </c>
      <c r="Q115" s="77">
        <f>VLOOKUP(P115,REPROFILE!$Z$5:$AB$4449,3,FALSE)</f>
        <v>0</v>
      </c>
      <c r="R115" s="77" t="str">
        <f>IF(Q115=0,"-",VLOOKUP(P115,REPROFILE!$A$5:$AB$4449,7,FALSE))</f>
        <v>-</v>
      </c>
      <c r="S115" s="77">
        <f>IF(R115=0,"-",VLOOKUP(P115,REPROFILE!$A$5:$AB$4449,9,FALSE))</f>
        <v>2</v>
      </c>
    </row>
    <row r="116" spans="1:19" ht="15" x14ac:dyDescent="0.25">
      <c r="A116" t="s">
        <v>1486</v>
      </c>
      <c r="B116" t="s">
        <v>1486</v>
      </c>
      <c r="C116"/>
      <c r="D116" t="s">
        <v>83</v>
      </c>
      <c r="E116" t="s">
        <v>721</v>
      </c>
      <c r="F116" t="s">
        <v>732</v>
      </c>
      <c r="G116">
        <v>317</v>
      </c>
      <c r="H116">
        <v>100</v>
      </c>
      <c r="I116">
        <v>100</v>
      </c>
      <c r="J116">
        <v>120</v>
      </c>
      <c r="K116">
        <v>216</v>
      </c>
      <c r="L116"/>
      <c r="M116">
        <v>1</v>
      </c>
      <c r="N116">
        <v>1</v>
      </c>
      <c r="O116" s="127"/>
      <c r="P116" s="79" t="str">
        <f t="shared" si="1"/>
        <v>A115</v>
      </c>
      <c r="Q116" s="77">
        <f>VLOOKUP(P116,REPROFILE!$Z$5:$AB$4449,3,FALSE)</f>
        <v>0</v>
      </c>
      <c r="R116" s="77" t="str">
        <f>IF(Q116=0,"-",VLOOKUP(P116,REPROFILE!$A$5:$AB$4449,7,FALSE))</f>
        <v>-</v>
      </c>
      <c r="S116" s="77">
        <f>IF(R116=0,"-",VLOOKUP(P116,REPROFILE!$A$5:$AB$4449,9,FALSE))</f>
        <v>2</v>
      </c>
    </row>
    <row r="117" spans="1:19" ht="15" x14ac:dyDescent="0.25">
      <c r="A117" t="s">
        <v>1487</v>
      </c>
      <c r="B117" t="s">
        <v>1487</v>
      </c>
      <c r="C117"/>
      <c r="D117" t="s">
        <v>608</v>
      </c>
      <c r="E117" t="s">
        <v>656</v>
      </c>
      <c r="F117" t="s">
        <v>666</v>
      </c>
      <c r="G117">
        <v>640</v>
      </c>
      <c r="H117">
        <v>191</v>
      </c>
      <c r="I117">
        <v>75</v>
      </c>
      <c r="J117">
        <v>286</v>
      </c>
      <c r="K117">
        <v>60</v>
      </c>
      <c r="L117"/>
      <c r="M117">
        <v>1</v>
      </c>
      <c r="N117">
        <v>1</v>
      </c>
      <c r="O117" s="127"/>
      <c r="P117" s="79" t="str">
        <f t="shared" si="1"/>
        <v>A116</v>
      </c>
      <c r="Q117" s="77">
        <f>VLOOKUP(P117,REPROFILE!$Z$5:$AB$4449,3,FALSE)</f>
        <v>0</v>
      </c>
      <c r="R117" s="77" t="str">
        <f>IF(Q117=0,"-",VLOOKUP(P117,REPROFILE!$A$5:$AB$4449,7,FALSE))</f>
        <v>-</v>
      </c>
      <c r="S117" s="77">
        <f>IF(R117=0,"-",VLOOKUP(P117,REPROFILE!$A$5:$AB$4449,9,FALSE))</f>
        <v>2</v>
      </c>
    </row>
    <row r="118" spans="1:19" ht="15" x14ac:dyDescent="0.25">
      <c r="A118" t="s">
        <v>1488</v>
      </c>
      <c r="B118" t="s">
        <v>1488</v>
      </c>
      <c r="C118"/>
      <c r="D118" t="s">
        <v>81</v>
      </c>
      <c r="E118" t="s">
        <v>657</v>
      </c>
      <c r="F118" t="s">
        <v>667</v>
      </c>
      <c r="G118">
        <v>1139</v>
      </c>
      <c r="H118">
        <v>138</v>
      </c>
      <c r="I118">
        <v>138</v>
      </c>
      <c r="J118">
        <v>210</v>
      </c>
      <c r="K118">
        <v>48</v>
      </c>
      <c r="L118"/>
      <c r="M118">
        <v>1</v>
      </c>
      <c r="N118">
        <v>1</v>
      </c>
      <c r="O118" s="127"/>
      <c r="P118" s="79" t="str">
        <f t="shared" si="1"/>
        <v>A117</v>
      </c>
      <c r="Q118" s="77">
        <f>VLOOKUP(P118,REPROFILE!$Z$5:$AB$4449,3,FALSE)</f>
        <v>0</v>
      </c>
      <c r="R118" s="77" t="str">
        <f>IF(Q118=0,"-",VLOOKUP(P118,REPROFILE!$A$5:$AB$4449,7,FALSE))</f>
        <v>-</v>
      </c>
      <c r="S118" s="77">
        <f>IF(R118=0,"-",VLOOKUP(P118,REPROFILE!$A$5:$AB$4449,9,FALSE))</f>
        <v>2</v>
      </c>
    </row>
    <row r="119" spans="1:19" ht="15" x14ac:dyDescent="0.25">
      <c r="A119" t="s">
        <v>1489</v>
      </c>
      <c r="B119" t="s">
        <v>1489</v>
      </c>
      <c r="C119"/>
      <c r="D119" t="s">
        <v>172</v>
      </c>
      <c r="E119" t="s">
        <v>140</v>
      </c>
      <c r="F119" t="s">
        <v>141</v>
      </c>
      <c r="G119">
        <v>615</v>
      </c>
      <c r="H119">
        <v>100</v>
      </c>
      <c r="I119">
        <v>100</v>
      </c>
      <c r="J119">
        <v>120</v>
      </c>
      <c r="K119">
        <v>204</v>
      </c>
      <c r="L119" t="s">
        <v>492</v>
      </c>
      <c r="M119">
        <v>1</v>
      </c>
      <c r="N119">
        <v>1</v>
      </c>
      <c r="O119" s="127"/>
      <c r="P119" s="79" t="str">
        <f t="shared" si="1"/>
        <v>A118</v>
      </c>
      <c r="Q119" s="77">
        <f>VLOOKUP(P119,REPROFILE!$Z$5:$AB$4449,3,FALSE)</f>
        <v>0</v>
      </c>
      <c r="R119" s="77" t="str">
        <f>IF(Q119=0,"-",VLOOKUP(P119,REPROFILE!$A$5:$AB$4449,7,FALSE))</f>
        <v>-</v>
      </c>
      <c r="S119" s="77">
        <f>IF(R119=0,"-",VLOOKUP(P119,REPROFILE!$A$5:$AB$4449,9,FALSE))</f>
        <v>2</v>
      </c>
    </row>
    <row r="120" spans="1:19" ht="15" x14ac:dyDescent="0.25">
      <c r="A120" t="s">
        <v>1490</v>
      </c>
      <c r="B120" t="s">
        <v>1490</v>
      </c>
      <c r="C120"/>
      <c r="D120" t="s">
        <v>84</v>
      </c>
      <c r="E120" t="s">
        <v>658</v>
      </c>
      <c r="F120" t="s">
        <v>668</v>
      </c>
      <c r="G120">
        <v>643</v>
      </c>
      <c r="H120">
        <v>75</v>
      </c>
      <c r="I120">
        <v>191</v>
      </c>
      <c r="J120">
        <v>286</v>
      </c>
      <c r="K120">
        <v>60</v>
      </c>
      <c r="L120"/>
      <c r="M120">
        <v>1</v>
      </c>
      <c r="N120">
        <v>1</v>
      </c>
      <c r="O120" s="127"/>
      <c r="P120" s="79" t="str">
        <f t="shared" si="1"/>
        <v>A119</v>
      </c>
      <c r="Q120" s="77">
        <f>VLOOKUP(P120,REPROFILE!$Z$5:$AB$4449,3,FALSE)</f>
        <v>0</v>
      </c>
      <c r="R120" s="77" t="str">
        <f>IF(Q120=0,"-",VLOOKUP(P120,REPROFILE!$A$5:$AB$4449,7,FALSE))</f>
        <v>-</v>
      </c>
      <c r="S120" s="77">
        <f>IF(R120=0,"-",VLOOKUP(P120,REPROFILE!$A$5:$AB$4449,9,FALSE))</f>
        <v>2</v>
      </c>
    </row>
    <row r="121" spans="1:19" ht="15" x14ac:dyDescent="0.25">
      <c r="A121" t="s">
        <v>1491</v>
      </c>
      <c r="B121" t="s">
        <v>1491</v>
      </c>
      <c r="C121"/>
      <c r="D121" t="s">
        <v>96</v>
      </c>
      <c r="E121" t="s">
        <v>367</v>
      </c>
      <c r="F121" t="s">
        <v>368</v>
      </c>
      <c r="G121">
        <v>1313</v>
      </c>
      <c r="H121">
        <v>137</v>
      </c>
      <c r="I121">
        <v>137</v>
      </c>
      <c r="J121">
        <v>208</v>
      </c>
      <c r="K121">
        <v>48</v>
      </c>
      <c r="L121"/>
      <c r="M121">
        <v>1</v>
      </c>
      <c r="N121">
        <v>1</v>
      </c>
      <c r="O121" s="127"/>
      <c r="P121" s="79" t="str">
        <f t="shared" si="1"/>
        <v>A120</v>
      </c>
      <c r="Q121" s="77">
        <f>VLOOKUP(P121,REPROFILE!$Z$5:$AB$4449,3,FALSE)</f>
        <v>0</v>
      </c>
      <c r="R121" s="77" t="str">
        <f>IF(Q121=0,"-",VLOOKUP(P121,REPROFILE!$A$5:$AB$4449,7,FALSE))</f>
        <v>-</v>
      </c>
      <c r="S121" s="77">
        <f>IF(R121=0,"-",VLOOKUP(P121,REPROFILE!$A$5:$AB$4449,9,FALSE))</f>
        <v>2</v>
      </c>
    </row>
    <row r="122" spans="1:19" ht="15" x14ac:dyDescent="0.25">
      <c r="A122" t="s">
        <v>1492</v>
      </c>
      <c r="B122" t="s">
        <v>1492</v>
      </c>
      <c r="C122"/>
      <c r="D122" t="s">
        <v>84</v>
      </c>
      <c r="E122" t="s">
        <v>518</v>
      </c>
      <c r="F122" t="s">
        <v>519</v>
      </c>
      <c r="G122">
        <v>1137</v>
      </c>
      <c r="H122">
        <v>138</v>
      </c>
      <c r="I122">
        <v>138</v>
      </c>
      <c r="J122">
        <v>210</v>
      </c>
      <c r="K122">
        <v>48</v>
      </c>
      <c r="L122"/>
      <c r="M122">
        <v>1</v>
      </c>
      <c r="N122">
        <v>1</v>
      </c>
      <c r="O122" s="127"/>
      <c r="P122" s="79" t="str">
        <f t="shared" si="1"/>
        <v>A121</v>
      </c>
      <c r="Q122" s="77">
        <f>VLOOKUP(P122,REPROFILE!$Z$5:$AB$4449,3,FALSE)</f>
        <v>0</v>
      </c>
      <c r="R122" s="77" t="str">
        <f>IF(Q122=0,"-",VLOOKUP(P122,REPROFILE!$A$5:$AB$4449,7,FALSE))</f>
        <v>-</v>
      </c>
      <c r="S122" s="77">
        <f>IF(R122=0,"-",VLOOKUP(P122,REPROFILE!$A$5:$AB$4449,9,FALSE))</f>
        <v>2</v>
      </c>
    </row>
    <row r="123" spans="1:19" ht="15" x14ac:dyDescent="0.25">
      <c r="A123" t="s">
        <v>1493</v>
      </c>
      <c r="B123" t="s">
        <v>1493</v>
      </c>
      <c r="C123"/>
      <c r="D123" t="s">
        <v>83</v>
      </c>
      <c r="E123" t="s">
        <v>25</v>
      </c>
      <c r="F123" t="s">
        <v>103</v>
      </c>
      <c r="G123">
        <v>285</v>
      </c>
      <c r="H123">
        <v>100</v>
      </c>
      <c r="I123">
        <v>100</v>
      </c>
      <c r="J123">
        <v>102</v>
      </c>
      <c r="K123">
        <v>216</v>
      </c>
      <c r="L123"/>
      <c r="M123">
        <v>1</v>
      </c>
      <c r="N123">
        <v>1</v>
      </c>
      <c r="O123" s="127"/>
      <c r="P123" s="79" t="str">
        <f t="shared" si="1"/>
        <v>A122</v>
      </c>
      <c r="Q123" s="77">
        <f>VLOOKUP(P123,REPROFILE!$Z$5:$AB$4449,3,FALSE)</f>
        <v>0</v>
      </c>
      <c r="R123" s="77" t="str">
        <f>IF(Q123=0,"-",VLOOKUP(P123,REPROFILE!$A$5:$AB$4449,7,FALSE))</f>
        <v>-</v>
      </c>
      <c r="S123" s="77">
        <f>IF(R123=0,"-",VLOOKUP(P123,REPROFILE!$A$5:$AB$4449,9,FALSE))</f>
        <v>2</v>
      </c>
    </row>
    <row r="124" spans="1:19" ht="15" x14ac:dyDescent="0.25">
      <c r="A124" t="s">
        <v>1494</v>
      </c>
      <c r="B124" t="s">
        <v>1494</v>
      </c>
      <c r="C124"/>
      <c r="D124" t="s">
        <v>83</v>
      </c>
      <c r="E124" t="s">
        <v>181</v>
      </c>
      <c r="F124" t="s">
        <v>182</v>
      </c>
      <c r="G124">
        <v>307</v>
      </c>
      <c r="H124">
        <v>100</v>
      </c>
      <c r="I124">
        <v>100</v>
      </c>
      <c r="J124">
        <v>120</v>
      </c>
      <c r="K124">
        <v>216</v>
      </c>
      <c r="L124"/>
      <c r="M124">
        <v>1</v>
      </c>
      <c r="N124">
        <v>1</v>
      </c>
      <c r="O124" s="127"/>
      <c r="P124" s="79" t="str">
        <f t="shared" si="1"/>
        <v>A123</v>
      </c>
      <c r="Q124" s="77">
        <f>VLOOKUP(P124,REPROFILE!$Z$5:$AB$4449,3,FALSE)</f>
        <v>0</v>
      </c>
      <c r="R124" s="77" t="str">
        <f>IF(Q124=0,"-",VLOOKUP(P124,REPROFILE!$A$5:$AB$4449,7,FALSE))</f>
        <v>-</v>
      </c>
      <c r="S124" s="77">
        <f>IF(R124=0,"-",VLOOKUP(P124,REPROFILE!$A$5:$AB$4449,9,FALSE))</f>
        <v>2</v>
      </c>
    </row>
    <row r="125" spans="1:19" ht="15" x14ac:dyDescent="0.25">
      <c r="A125" t="s">
        <v>1495</v>
      </c>
      <c r="B125" t="s">
        <v>1495</v>
      </c>
      <c r="C125"/>
      <c r="D125" t="s">
        <v>80</v>
      </c>
      <c r="E125" t="s">
        <v>520</v>
      </c>
      <c r="F125" t="s">
        <v>521</v>
      </c>
      <c r="G125">
        <v>642</v>
      </c>
      <c r="H125">
        <v>100</v>
      </c>
      <c r="I125">
        <v>100</v>
      </c>
      <c r="J125">
        <v>190</v>
      </c>
      <c r="K125">
        <v>228</v>
      </c>
      <c r="L125"/>
      <c r="M125">
        <v>1</v>
      </c>
      <c r="N125">
        <v>2</v>
      </c>
      <c r="O125" s="127"/>
      <c r="P125" s="79" t="str">
        <f t="shared" si="1"/>
        <v>A124</v>
      </c>
      <c r="Q125" s="77">
        <f>VLOOKUP(P125,REPROFILE!$Z$5:$AB$4449,3,FALSE)</f>
        <v>0</v>
      </c>
      <c r="R125" s="77" t="str">
        <f>IF(Q125=0,"-",VLOOKUP(P125,REPROFILE!$A$5:$AB$4449,7,FALSE))</f>
        <v>-</v>
      </c>
      <c r="S125" s="77">
        <f>IF(R125=0,"-",VLOOKUP(P125,REPROFILE!$A$5:$AB$4449,9,FALSE))</f>
        <v>4</v>
      </c>
    </row>
    <row r="126" spans="1:19" ht="15" x14ac:dyDescent="0.25">
      <c r="A126" t="s">
        <v>1496</v>
      </c>
      <c r="B126" t="s">
        <v>1496</v>
      </c>
      <c r="C126"/>
      <c r="D126" t="s">
        <v>83</v>
      </c>
      <c r="E126" t="s">
        <v>1167</v>
      </c>
      <c r="F126" t="s">
        <v>1215</v>
      </c>
      <c r="G126">
        <v>635</v>
      </c>
      <c r="H126">
        <v>100</v>
      </c>
      <c r="I126">
        <v>100</v>
      </c>
      <c r="J126">
        <v>190</v>
      </c>
      <c r="K126">
        <v>108</v>
      </c>
      <c r="L126"/>
      <c r="M126">
        <v>1</v>
      </c>
      <c r="N126">
        <v>1</v>
      </c>
      <c r="O126" s="127"/>
      <c r="P126" s="79" t="str">
        <f t="shared" si="1"/>
        <v>A125</v>
      </c>
      <c r="Q126" s="77">
        <f>VLOOKUP(P126,REPROFILE!$Z$5:$AB$4449,3,FALSE)</f>
        <v>0</v>
      </c>
      <c r="R126" s="77" t="str">
        <f>IF(Q126=0,"-",VLOOKUP(P126,REPROFILE!$A$5:$AB$4449,7,FALSE))</f>
        <v>-</v>
      </c>
      <c r="S126" s="77">
        <f>IF(R126=0,"-",VLOOKUP(P126,REPROFILE!$A$5:$AB$4449,9,FALSE))</f>
        <v>2</v>
      </c>
    </row>
    <row r="127" spans="1:19" ht="15" x14ac:dyDescent="0.25">
      <c r="A127" t="s">
        <v>1497</v>
      </c>
      <c r="B127" t="s">
        <v>1497</v>
      </c>
      <c r="C127"/>
      <c r="D127" t="s">
        <v>96</v>
      </c>
      <c r="E127" t="s">
        <v>469</v>
      </c>
      <c r="F127" t="s">
        <v>470</v>
      </c>
      <c r="G127">
        <v>560</v>
      </c>
      <c r="H127">
        <v>47</v>
      </c>
      <c r="I127">
        <v>113</v>
      </c>
      <c r="J127">
        <v>243</v>
      </c>
      <c r="K127">
        <v>348</v>
      </c>
      <c r="L127" t="s">
        <v>492</v>
      </c>
      <c r="M127">
        <v>1</v>
      </c>
      <c r="N127">
        <v>2</v>
      </c>
      <c r="O127" s="127"/>
      <c r="P127" s="79" t="str">
        <f t="shared" si="1"/>
        <v>A126</v>
      </c>
      <c r="Q127" s="77">
        <f>VLOOKUP(P127,REPROFILE!$Z$5:$AB$4449,3,FALSE)</f>
        <v>0</v>
      </c>
      <c r="R127" s="77" t="str">
        <f>IF(Q127=0,"-",VLOOKUP(P127,REPROFILE!$A$5:$AB$4449,7,FALSE))</f>
        <v>-</v>
      </c>
      <c r="S127" s="77">
        <f>IF(R127=0,"-",VLOOKUP(P127,REPROFILE!$A$5:$AB$4449,9,FALSE))</f>
        <v>4</v>
      </c>
    </row>
    <row r="128" spans="1:19" ht="15" x14ac:dyDescent="0.25">
      <c r="A128" t="s">
        <v>1498</v>
      </c>
      <c r="B128" t="s">
        <v>1498</v>
      </c>
      <c r="C128"/>
      <c r="D128" t="s">
        <v>96</v>
      </c>
      <c r="E128" t="s">
        <v>26</v>
      </c>
      <c r="F128" t="s">
        <v>104</v>
      </c>
      <c r="G128">
        <v>577</v>
      </c>
      <c r="H128">
        <v>45</v>
      </c>
      <c r="I128">
        <v>113</v>
      </c>
      <c r="J128">
        <v>243</v>
      </c>
      <c r="K128">
        <v>348</v>
      </c>
      <c r="L128" t="s">
        <v>492</v>
      </c>
      <c r="M128">
        <v>1</v>
      </c>
      <c r="N128">
        <v>2</v>
      </c>
      <c r="O128" s="127"/>
      <c r="P128" s="79" t="str">
        <f t="shared" si="1"/>
        <v>A127</v>
      </c>
      <c r="Q128" s="77">
        <f>VLOOKUP(P128,REPROFILE!$Z$5:$AB$4449,3,FALSE)</f>
        <v>0</v>
      </c>
      <c r="R128" s="77" t="str">
        <f>IF(Q128=0,"-",VLOOKUP(P128,REPROFILE!$A$5:$AB$4449,7,FALSE))</f>
        <v>-</v>
      </c>
      <c r="S128" s="77">
        <f>IF(R128=0,"-",VLOOKUP(P128,REPROFILE!$A$5:$AB$4449,9,FALSE))</f>
        <v>4</v>
      </c>
    </row>
    <row r="129" spans="1:19" ht="15" x14ac:dyDescent="0.25">
      <c r="A129" t="s">
        <v>1499</v>
      </c>
      <c r="B129" t="s">
        <v>1499</v>
      </c>
      <c r="C129"/>
      <c r="D129" t="s">
        <v>96</v>
      </c>
      <c r="E129" t="s">
        <v>757</v>
      </c>
      <c r="F129" t="s">
        <v>767</v>
      </c>
      <c r="G129">
        <v>612</v>
      </c>
      <c r="H129">
        <v>100</v>
      </c>
      <c r="I129">
        <v>100</v>
      </c>
      <c r="J129">
        <v>120</v>
      </c>
      <c r="K129">
        <v>204</v>
      </c>
      <c r="L129" t="s">
        <v>492</v>
      </c>
      <c r="M129">
        <v>1</v>
      </c>
      <c r="N129">
        <v>1</v>
      </c>
      <c r="O129" s="127"/>
      <c r="P129" s="79" t="str">
        <f t="shared" si="1"/>
        <v>A128</v>
      </c>
      <c r="Q129" s="77">
        <f>VLOOKUP(P129,REPROFILE!$Z$5:$AB$4449,3,FALSE)</f>
        <v>0</v>
      </c>
      <c r="R129" s="77" t="str">
        <f>IF(Q129=0,"-",VLOOKUP(P129,REPROFILE!$A$5:$AB$4449,7,FALSE))</f>
        <v>-</v>
      </c>
      <c r="S129" s="77">
        <f>IF(R129=0,"-",VLOOKUP(P129,REPROFILE!$A$5:$AB$4449,9,FALSE))</f>
        <v>2</v>
      </c>
    </row>
    <row r="130" spans="1:19" ht="15" x14ac:dyDescent="0.25">
      <c r="A130" t="s">
        <v>1500</v>
      </c>
      <c r="B130" t="s">
        <v>1500</v>
      </c>
      <c r="C130"/>
      <c r="D130" t="s">
        <v>79</v>
      </c>
      <c r="E130" t="s">
        <v>27</v>
      </c>
      <c r="F130" t="s">
        <v>105</v>
      </c>
      <c r="G130">
        <v>640</v>
      </c>
      <c r="H130">
        <v>100</v>
      </c>
      <c r="I130">
        <v>100</v>
      </c>
      <c r="J130">
        <v>190</v>
      </c>
      <c r="K130">
        <v>108</v>
      </c>
      <c r="L130"/>
      <c r="M130">
        <v>1</v>
      </c>
      <c r="N130">
        <v>1</v>
      </c>
      <c r="O130" s="128" t="s">
        <v>1216</v>
      </c>
      <c r="P130" s="79" t="str">
        <f t="shared" ref="P130:P193" si="2">B130</f>
        <v>A129</v>
      </c>
      <c r="Q130" s="77">
        <f>VLOOKUP(P130,REPROFILE!$Z$5:$AB$4449,3,FALSE)</f>
        <v>0</v>
      </c>
      <c r="R130" s="77" t="str">
        <f>IF(Q130=0,"-",VLOOKUP(P130,REPROFILE!$A$5:$AB$4449,7,FALSE))</f>
        <v>-</v>
      </c>
      <c r="S130" s="77">
        <f>IF(R130=0,"-",VLOOKUP(P130,REPROFILE!$A$5:$AB$4449,9,FALSE))</f>
        <v>2</v>
      </c>
    </row>
    <row r="131" spans="1:19" ht="15" x14ac:dyDescent="0.25">
      <c r="A131" t="s">
        <v>1501</v>
      </c>
      <c r="B131" t="s">
        <v>1501</v>
      </c>
      <c r="C131"/>
      <c r="D131" t="s">
        <v>92</v>
      </c>
      <c r="E131" t="s">
        <v>522</v>
      </c>
      <c r="F131" t="s">
        <v>523</v>
      </c>
      <c r="G131">
        <v>767</v>
      </c>
      <c r="H131">
        <v>113</v>
      </c>
      <c r="I131">
        <v>113</v>
      </c>
      <c r="J131">
        <v>208</v>
      </c>
      <c r="K131">
        <v>60</v>
      </c>
      <c r="L131"/>
      <c r="M131">
        <v>1</v>
      </c>
      <c r="N131">
        <v>1</v>
      </c>
      <c r="O131" s="127"/>
      <c r="P131" s="79" t="str">
        <f t="shared" si="2"/>
        <v>A130</v>
      </c>
      <c r="Q131" s="77">
        <f>VLOOKUP(P131,REPROFILE!$Z$5:$AB$4449,3,FALSE)</f>
        <v>0</v>
      </c>
      <c r="R131" s="77" t="str">
        <f>IF(Q131=0,"-",VLOOKUP(P131,REPROFILE!$A$5:$AB$4449,7,FALSE))</f>
        <v>-</v>
      </c>
      <c r="S131" s="77">
        <f>IF(R131=0,"-",VLOOKUP(P131,REPROFILE!$A$5:$AB$4449,9,FALSE))</f>
        <v>2</v>
      </c>
    </row>
    <row r="132" spans="1:19" ht="15" x14ac:dyDescent="0.25">
      <c r="A132" t="s">
        <v>1502</v>
      </c>
      <c r="B132" t="s">
        <v>1502</v>
      </c>
      <c r="C132"/>
      <c r="D132" t="s">
        <v>81</v>
      </c>
      <c r="E132" t="s">
        <v>787</v>
      </c>
      <c r="F132" t="s">
        <v>818</v>
      </c>
      <c r="G132">
        <v>356</v>
      </c>
      <c r="H132">
        <v>50</v>
      </c>
      <c r="I132">
        <v>200</v>
      </c>
      <c r="J132">
        <v>230</v>
      </c>
      <c r="K132">
        <v>84</v>
      </c>
      <c r="L132"/>
      <c r="M132">
        <v>1</v>
      </c>
      <c r="N132">
        <v>1</v>
      </c>
      <c r="O132" s="127"/>
      <c r="P132" s="79" t="str">
        <f t="shared" si="2"/>
        <v>A131</v>
      </c>
      <c r="Q132" s="77">
        <f>VLOOKUP(P132,REPROFILE!$Z$5:$AB$4449,3,FALSE)</f>
        <v>0</v>
      </c>
      <c r="R132" s="77" t="str">
        <f>IF(Q132=0,"-",VLOOKUP(P132,REPROFILE!$A$5:$AB$4449,7,FALSE))</f>
        <v>-</v>
      </c>
      <c r="S132" s="77">
        <f>IF(R132=0,"-",VLOOKUP(P132,REPROFILE!$A$5:$AB$4449,9,FALSE))</f>
        <v>2</v>
      </c>
    </row>
    <row r="133" spans="1:19" ht="15" x14ac:dyDescent="0.25">
      <c r="A133" t="s">
        <v>1503</v>
      </c>
      <c r="B133" t="s">
        <v>1503</v>
      </c>
      <c r="C133"/>
      <c r="D133" t="s">
        <v>92</v>
      </c>
      <c r="E133" t="s">
        <v>788</v>
      </c>
      <c r="F133" t="s">
        <v>819</v>
      </c>
      <c r="G133">
        <v>900</v>
      </c>
      <c r="H133">
        <v>113</v>
      </c>
      <c r="I133">
        <v>113</v>
      </c>
      <c r="J133">
        <v>208</v>
      </c>
      <c r="K133">
        <v>264</v>
      </c>
      <c r="L133"/>
      <c r="M133">
        <v>1</v>
      </c>
      <c r="N133">
        <v>4</v>
      </c>
      <c r="O133" s="127"/>
      <c r="P133" s="79" t="str">
        <f t="shared" si="2"/>
        <v>A132</v>
      </c>
      <c r="Q133" s="77">
        <f>VLOOKUP(P133,REPROFILE!$Z$5:$AB$4449,3,FALSE)</f>
        <v>0</v>
      </c>
      <c r="R133" s="77" t="str">
        <f>IF(Q133=0,"-",VLOOKUP(P133,REPROFILE!$A$5:$AB$4449,7,FALSE))</f>
        <v>-</v>
      </c>
      <c r="S133" s="77">
        <f>IF(R133=0,"-",VLOOKUP(P133,REPROFILE!$A$5:$AB$4449,9,FALSE))</f>
        <v>8</v>
      </c>
    </row>
    <row r="134" spans="1:19" ht="15" x14ac:dyDescent="0.25">
      <c r="A134" t="s">
        <v>1504</v>
      </c>
      <c r="B134" t="s">
        <v>1504</v>
      </c>
      <c r="C134"/>
      <c r="D134" t="s">
        <v>88</v>
      </c>
      <c r="E134" t="s">
        <v>726</v>
      </c>
      <c r="F134" t="s">
        <v>733</v>
      </c>
      <c r="G134">
        <v>641</v>
      </c>
      <c r="H134">
        <v>191</v>
      </c>
      <c r="I134">
        <v>75</v>
      </c>
      <c r="J134">
        <v>286</v>
      </c>
      <c r="K134">
        <v>60</v>
      </c>
      <c r="L134"/>
      <c r="M134">
        <v>1</v>
      </c>
      <c r="N134">
        <v>1</v>
      </c>
      <c r="O134" s="127"/>
      <c r="P134" s="79" t="str">
        <f t="shared" si="2"/>
        <v>A133</v>
      </c>
      <c r="Q134" s="77">
        <f>VLOOKUP(P134,REPROFILE!$Z$5:$AB$4449,3,FALSE)</f>
        <v>0</v>
      </c>
      <c r="R134" s="77" t="str">
        <f>IF(Q134=0,"-",VLOOKUP(P134,REPROFILE!$A$5:$AB$4449,7,FALSE))</f>
        <v>-</v>
      </c>
      <c r="S134" s="77">
        <f>IF(R134=0,"-",VLOOKUP(P134,REPROFILE!$A$5:$AB$4449,9,FALSE))</f>
        <v>2</v>
      </c>
    </row>
    <row r="135" spans="1:19" ht="15" x14ac:dyDescent="0.25">
      <c r="A135" t="s">
        <v>1505</v>
      </c>
      <c r="B135" t="s">
        <v>1505</v>
      </c>
      <c r="C135"/>
      <c r="D135" t="s">
        <v>83</v>
      </c>
      <c r="E135" t="s">
        <v>789</v>
      </c>
      <c r="F135" t="s">
        <v>820</v>
      </c>
      <c r="G135">
        <v>397</v>
      </c>
      <c r="H135">
        <v>54</v>
      </c>
      <c r="I135">
        <v>144</v>
      </c>
      <c r="J135">
        <v>149</v>
      </c>
      <c r="K135">
        <v>195</v>
      </c>
      <c r="L135" t="s">
        <v>492</v>
      </c>
      <c r="M135">
        <v>1</v>
      </c>
      <c r="N135">
        <v>1</v>
      </c>
      <c r="O135" s="127"/>
      <c r="P135" s="79" t="str">
        <f t="shared" si="2"/>
        <v>A134</v>
      </c>
      <c r="Q135" s="77">
        <f>VLOOKUP(P135,REPROFILE!$Z$5:$AB$4449,3,FALSE)</f>
        <v>0</v>
      </c>
      <c r="R135" s="77" t="str">
        <f>IF(Q135=0,"-",VLOOKUP(P135,REPROFILE!$A$5:$AB$4449,7,FALSE))</f>
        <v>-</v>
      </c>
      <c r="S135" s="77">
        <f>IF(R135=0,"-",VLOOKUP(P135,REPROFILE!$A$5:$AB$4449,9,FALSE))</f>
        <v>2</v>
      </c>
    </row>
    <row r="136" spans="1:19" ht="15" x14ac:dyDescent="0.25">
      <c r="A136" t="s">
        <v>1506</v>
      </c>
      <c r="B136" t="s">
        <v>1506</v>
      </c>
      <c r="C136"/>
      <c r="D136" t="s">
        <v>85</v>
      </c>
      <c r="E136" t="s">
        <v>790</v>
      </c>
      <c r="F136" t="s">
        <v>821</v>
      </c>
      <c r="G136">
        <v>564</v>
      </c>
      <c r="H136">
        <v>47</v>
      </c>
      <c r="I136">
        <v>116</v>
      </c>
      <c r="J136">
        <v>243</v>
      </c>
      <c r="K136">
        <v>168</v>
      </c>
      <c r="L136" t="s">
        <v>492</v>
      </c>
      <c r="M136">
        <v>1</v>
      </c>
      <c r="N136">
        <v>1</v>
      </c>
      <c r="O136" s="127"/>
      <c r="P136" s="79" t="str">
        <f t="shared" si="2"/>
        <v>A135</v>
      </c>
      <c r="Q136" s="77">
        <f>VLOOKUP(P136,REPROFILE!$Z$5:$AB$4449,3,FALSE)</f>
        <v>0</v>
      </c>
      <c r="R136" s="77" t="str">
        <f>IF(Q136=0,"-",VLOOKUP(P136,REPROFILE!$A$5:$AB$4449,7,FALSE))</f>
        <v>-</v>
      </c>
      <c r="S136" s="77">
        <f>IF(R136=0,"-",VLOOKUP(P136,REPROFILE!$A$5:$AB$4449,9,FALSE))</f>
        <v>2</v>
      </c>
    </row>
    <row r="137" spans="1:19" ht="15" x14ac:dyDescent="0.25">
      <c r="A137" t="s">
        <v>1507</v>
      </c>
      <c r="B137" t="s">
        <v>1507</v>
      </c>
      <c r="C137"/>
      <c r="D137" t="s">
        <v>80</v>
      </c>
      <c r="E137" t="s">
        <v>679</v>
      </c>
      <c r="F137" t="s">
        <v>691</v>
      </c>
      <c r="G137">
        <v>901</v>
      </c>
      <c r="H137">
        <v>113</v>
      </c>
      <c r="I137">
        <v>113</v>
      </c>
      <c r="J137">
        <v>208</v>
      </c>
      <c r="K137">
        <v>186</v>
      </c>
      <c r="L137"/>
      <c r="M137">
        <v>1</v>
      </c>
      <c r="N137">
        <v>3</v>
      </c>
      <c r="O137" s="127"/>
      <c r="P137" s="79" t="str">
        <f t="shared" si="2"/>
        <v>A136</v>
      </c>
      <c r="Q137" s="77">
        <f>VLOOKUP(P137,REPROFILE!$Z$5:$AB$4449,3,FALSE)</f>
        <v>0</v>
      </c>
      <c r="R137" s="77" t="str">
        <f>IF(Q137=0,"-",VLOOKUP(P137,REPROFILE!$A$5:$AB$4449,7,FALSE))</f>
        <v>-</v>
      </c>
      <c r="S137" s="77">
        <f>IF(R137=0,"-",VLOOKUP(P137,REPROFILE!$A$5:$AB$4449,9,FALSE))</f>
        <v>6</v>
      </c>
    </row>
    <row r="138" spans="1:19" ht="15" x14ac:dyDescent="0.25">
      <c r="A138" t="s">
        <v>1508</v>
      </c>
      <c r="B138" t="s">
        <v>1508</v>
      </c>
      <c r="C138"/>
      <c r="D138" t="s">
        <v>87</v>
      </c>
      <c r="E138" t="s">
        <v>773</v>
      </c>
      <c r="F138" t="s">
        <v>777</v>
      </c>
      <c r="G138">
        <v>645</v>
      </c>
      <c r="H138">
        <v>100</v>
      </c>
      <c r="I138">
        <v>100</v>
      </c>
      <c r="J138">
        <v>190</v>
      </c>
      <c r="K138">
        <v>108</v>
      </c>
      <c r="L138"/>
      <c r="M138">
        <v>1</v>
      </c>
      <c r="N138">
        <v>1</v>
      </c>
      <c r="O138" s="127"/>
      <c r="P138" s="79" t="str">
        <f t="shared" si="2"/>
        <v>A137</v>
      </c>
      <c r="Q138" s="77">
        <f>VLOOKUP(P138,REPROFILE!$Z$5:$AB$4449,3,FALSE)</f>
        <v>0</v>
      </c>
      <c r="R138" s="77" t="str">
        <f>IF(Q138=0,"-",VLOOKUP(P138,REPROFILE!$A$5:$AB$4449,7,FALSE))</f>
        <v>-</v>
      </c>
      <c r="S138" s="77">
        <f>IF(R138=0,"-",VLOOKUP(P138,REPROFILE!$A$5:$AB$4449,9,FALSE))</f>
        <v>2</v>
      </c>
    </row>
    <row r="139" spans="1:19" ht="15" x14ac:dyDescent="0.25">
      <c r="A139" t="s">
        <v>1509</v>
      </c>
      <c r="B139" t="s">
        <v>1509</v>
      </c>
      <c r="C139"/>
      <c r="D139" t="s">
        <v>1217</v>
      </c>
      <c r="E139" t="s">
        <v>1050</v>
      </c>
      <c r="F139" t="s">
        <v>1218</v>
      </c>
      <c r="G139">
        <v>588</v>
      </c>
      <c r="H139">
        <v>100</v>
      </c>
      <c r="I139">
        <v>100</v>
      </c>
      <c r="J139">
        <v>190</v>
      </c>
      <c r="K139">
        <v>108</v>
      </c>
      <c r="L139"/>
      <c r="M139">
        <v>1</v>
      </c>
      <c r="N139">
        <v>1</v>
      </c>
      <c r="O139" s="127"/>
      <c r="P139" s="79" t="str">
        <f t="shared" si="2"/>
        <v>A138</v>
      </c>
      <c r="Q139" s="77">
        <f>VLOOKUP(P139,REPROFILE!$Z$5:$AB$4449,3,FALSE)</f>
        <v>0</v>
      </c>
      <c r="R139" s="77" t="str">
        <f>IF(Q139=0,"-",VLOOKUP(P139,REPROFILE!$A$5:$AB$4449,7,FALSE))</f>
        <v>-</v>
      </c>
      <c r="S139" s="77">
        <f>IF(R139=0,"-",VLOOKUP(P139,REPROFILE!$A$5:$AB$4449,9,FALSE))</f>
        <v>2</v>
      </c>
    </row>
    <row r="140" spans="1:19" ht="15" x14ac:dyDescent="0.25">
      <c r="A140" t="s">
        <v>1510</v>
      </c>
      <c r="B140" t="s">
        <v>1510</v>
      </c>
      <c r="C140"/>
      <c r="D140" t="s">
        <v>79</v>
      </c>
      <c r="E140" t="s">
        <v>1051</v>
      </c>
      <c r="F140" t="s">
        <v>1219</v>
      </c>
      <c r="G140">
        <v>646</v>
      </c>
      <c r="H140">
        <v>100</v>
      </c>
      <c r="I140">
        <v>100</v>
      </c>
      <c r="J140">
        <v>190</v>
      </c>
      <c r="K140">
        <v>108</v>
      </c>
      <c r="L140"/>
      <c r="M140">
        <v>1</v>
      </c>
      <c r="N140">
        <v>1</v>
      </c>
      <c r="O140" s="127"/>
      <c r="P140" s="79" t="str">
        <f t="shared" si="2"/>
        <v>A139</v>
      </c>
      <c r="Q140" s="77">
        <f>VLOOKUP(P140,REPROFILE!$Z$5:$AB$4449,3,FALSE)</f>
        <v>0</v>
      </c>
      <c r="R140" s="77" t="str">
        <f>IF(Q140=0,"-",VLOOKUP(P140,REPROFILE!$A$5:$AB$4449,7,FALSE))</f>
        <v>-</v>
      </c>
      <c r="S140" s="77">
        <f>IF(R140=0,"-",VLOOKUP(P140,REPROFILE!$A$5:$AB$4449,9,FALSE))</f>
        <v>2</v>
      </c>
    </row>
    <row r="141" spans="1:19" ht="15" x14ac:dyDescent="0.25">
      <c r="A141" t="s">
        <v>1511</v>
      </c>
      <c r="B141" t="s">
        <v>1511</v>
      </c>
      <c r="C141"/>
      <c r="D141" t="s">
        <v>86</v>
      </c>
      <c r="E141" t="s">
        <v>697</v>
      </c>
      <c r="F141" t="s">
        <v>718</v>
      </c>
      <c r="G141">
        <v>642</v>
      </c>
      <c r="H141">
        <v>100</v>
      </c>
      <c r="I141">
        <v>100</v>
      </c>
      <c r="J141">
        <v>190</v>
      </c>
      <c r="K141">
        <v>348</v>
      </c>
      <c r="L141"/>
      <c r="M141">
        <v>1</v>
      </c>
      <c r="N141">
        <v>3</v>
      </c>
      <c r="O141" s="151"/>
      <c r="P141" s="79" t="str">
        <f t="shared" si="2"/>
        <v>A140</v>
      </c>
      <c r="Q141" s="77">
        <f>VLOOKUP(P141,REPROFILE!$Z$5:$AB$4449,3,FALSE)</f>
        <v>0</v>
      </c>
      <c r="R141" s="77" t="str">
        <f>IF(Q141=0,"-",VLOOKUP(P141,REPROFILE!$A$5:$AB$4449,7,FALSE))</f>
        <v>-</v>
      </c>
      <c r="S141" s="77">
        <f>IF(R141=0,"-",VLOOKUP(P141,REPROFILE!$A$5:$AB$4449,9,FALSE))</f>
        <v>6</v>
      </c>
    </row>
    <row r="142" spans="1:19" ht="15" x14ac:dyDescent="0.25">
      <c r="A142" t="s">
        <v>1512</v>
      </c>
      <c r="B142" t="s">
        <v>1512</v>
      </c>
      <c r="C142"/>
      <c r="D142" t="s">
        <v>83</v>
      </c>
      <c r="E142" t="s">
        <v>1370</v>
      </c>
      <c r="F142" t="s">
        <v>2163</v>
      </c>
      <c r="G142">
        <v>243</v>
      </c>
      <c r="H142">
        <v>109</v>
      </c>
      <c r="I142">
        <v>109</v>
      </c>
      <c r="J142">
        <v>91</v>
      </c>
      <c r="K142">
        <v>456</v>
      </c>
      <c r="L142"/>
      <c r="M142">
        <v>1</v>
      </c>
      <c r="N142">
        <v>2</v>
      </c>
      <c r="O142" s="127"/>
      <c r="P142" s="79" t="str">
        <f t="shared" si="2"/>
        <v>A141</v>
      </c>
      <c r="Q142" s="77">
        <f>VLOOKUP(P142,REPROFILE!$Z$5:$AB$4449,3,FALSE)</f>
        <v>0</v>
      </c>
      <c r="R142" s="77" t="str">
        <f>IF(Q142=0,"-",VLOOKUP(P142,REPROFILE!$A$5:$AB$4449,7,FALSE))</f>
        <v>-</v>
      </c>
      <c r="S142" s="77">
        <f>IF(R142=0,"-",VLOOKUP(P142,REPROFILE!$A$5:$AB$4449,9,FALSE))</f>
        <v>4</v>
      </c>
    </row>
    <row r="143" spans="1:19" ht="15" x14ac:dyDescent="0.25">
      <c r="A143" t="s">
        <v>1513</v>
      </c>
      <c r="B143" t="s">
        <v>1513</v>
      </c>
      <c r="C143"/>
      <c r="D143" t="s">
        <v>96</v>
      </c>
      <c r="E143" t="s">
        <v>524</v>
      </c>
      <c r="F143" t="s">
        <v>525</v>
      </c>
      <c r="G143">
        <v>430</v>
      </c>
      <c r="H143">
        <v>54</v>
      </c>
      <c r="I143">
        <v>144</v>
      </c>
      <c r="J143">
        <v>149</v>
      </c>
      <c r="K143">
        <v>210</v>
      </c>
      <c r="L143" t="s">
        <v>492</v>
      </c>
      <c r="M143">
        <v>1</v>
      </c>
      <c r="N143">
        <v>1</v>
      </c>
      <c r="O143" s="127"/>
      <c r="P143" s="79" t="str">
        <f t="shared" si="2"/>
        <v>A142</v>
      </c>
      <c r="Q143" s="77">
        <f>VLOOKUP(P143,REPROFILE!$Z$5:$AB$4449,3,FALSE)</f>
        <v>0</v>
      </c>
      <c r="R143" s="77" t="str">
        <f>IF(Q143=0,"-",VLOOKUP(P143,REPROFILE!$A$5:$AB$4449,7,FALSE))</f>
        <v>-</v>
      </c>
      <c r="S143" s="77">
        <f>IF(R143=0,"-",VLOOKUP(P143,REPROFILE!$A$5:$AB$4449,9,FALSE))</f>
        <v>2</v>
      </c>
    </row>
    <row r="144" spans="1:19" ht="15" x14ac:dyDescent="0.25">
      <c r="A144" t="s">
        <v>1514</v>
      </c>
      <c r="B144" t="s">
        <v>1514</v>
      </c>
      <c r="C144"/>
      <c r="D144" t="s">
        <v>172</v>
      </c>
      <c r="E144" t="s">
        <v>1052</v>
      </c>
      <c r="F144" t="s">
        <v>1220</v>
      </c>
      <c r="G144">
        <v>677</v>
      </c>
      <c r="H144">
        <v>100</v>
      </c>
      <c r="I144">
        <v>100</v>
      </c>
      <c r="J144">
        <v>190</v>
      </c>
      <c r="K144">
        <v>108</v>
      </c>
      <c r="L144"/>
      <c r="M144">
        <v>1</v>
      </c>
      <c r="N144">
        <v>1</v>
      </c>
      <c r="O144" s="127"/>
      <c r="P144" s="79" t="str">
        <f t="shared" si="2"/>
        <v>A143</v>
      </c>
      <c r="Q144" s="77">
        <f>VLOOKUP(P144,REPROFILE!$Z$5:$AB$4449,3,FALSE)</f>
        <v>0</v>
      </c>
      <c r="R144" s="77" t="str">
        <f>IF(Q144=0,"-",VLOOKUP(P144,REPROFILE!$A$5:$AB$4449,7,FALSE))</f>
        <v>-</v>
      </c>
      <c r="S144" s="77">
        <f>IF(R144=0,"-",VLOOKUP(P144,REPROFILE!$A$5:$AB$4449,9,FALSE))</f>
        <v>2</v>
      </c>
    </row>
    <row r="145" spans="1:19" ht="15" x14ac:dyDescent="0.25">
      <c r="A145" t="s">
        <v>1515</v>
      </c>
      <c r="B145" t="s">
        <v>1515</v>
      </c>
      <c r="C145"/>
      <c r="D145" t="s">
        <v>826</v>
      </c>
      <c r="E145" t="s">
        <v>791</v>
      </c>
      <c r="F145" t="s">
        <v>822</v>
      </c>
      <c r="G145">
        <v>356</v>
      </c>
      <c r="H145">
        <v>50</v>
      </c>
      <c r="I145">
        <v>200</v>
      </c>
      <c r="J145">
        <v>230</v>
      </c>
      <c r="K145">
        <v>84</v>
      </c>
      <c r="L145"/>
      <c r="M145">
        <v>1</v>
      </c>
      <c r="N145">
        <v>1</v>
      </c>
      <c r="O145" s="127"/>
      <c r="P145" s="79" t="str">
        <f t="shared" si="2"/>
        <v>A144</v>
      </c>
      <c r="Q145" s="77">
        <f>VLOOKUP(P145,REPROFILE!$Z$5:$AB$4449,3,FALSE)</f>
        <v>0</v>
      </c>
      <c r="R145" s="77" t="str">
        <f>IF(Q145=0,"-",VLOOKUP(P145,REPROFILE!$A$5:$AB$4449,7,FALSE))</f>
        <v>-</v>
      </c>
      <c r="S145" s="77">
        <f>IF(R145=0,"-",VLOOKUP(P145,REPROFILE!$A$5:$AB$4449,9,FALSE))</f>
        <v>2</v>
      </c>
    </row>
    <row r="146" spans="1:19" ht="15" x14ac:dyDescent="0.25">
      <c r="A146" t="s">
        <v>1516</v>
      </c>
      <c r="B146" t="s">
        <v>1516</v>
      </c>
      <c r="C146"/>
      <c r="D146" t="s">
        <v>79</v>
      </c>
      <c r="E146" t="s">
        <v>186</v>
      </c>
      <c r="F146" t="s">
        <v>187</v>
      </c>
      <c r="G146">
        <v>901</v>
      </c>
      <c r="H146">
        <v>113</v>
      </c>
      <c r="I146">
        <v>113</v>
      </c>
      <c r="J146">
        <v>208</v>
      </c>
      <c r="K146">
        <v>126</v>
      </c>
      <c r="L146"/>
      <c r="M146">
        <v>1</v>
      </c>
      <c r="N146">
        <v>2</v>
      </c>
      <c r="O146" s="127"/>
      <c r="P146" s="79" t="str">
        <f t="shared" si="2"/>
        <v>A145</v>
      </c>
      <c r="Q146" s="77">
        <f>VLOOKUP(P146,REPROFILE!$Z$5:$AB$4449,3,FALSE)</f>
        <v>0</v>
      </c>
      <c r="R146" s="77" t="str">
        <f>IF(Q146=0,"-",VLOOKUP(P146,REPROFILE!$A$5:$AB$4449,7,FALSE))</f>
        <v>-</v>
      </c>
      <c r="S146" s="77">
        <f>IF(R146=0,"-",VLOOKUP(P146,REPROFILE!$A$5:$AB$4449,9,FALSE))</f>
        <v>4</v>
      </c>
    </row>
    <row r="147" spans="1:19" ht="15" x14ac:dyDescent="0.25">
      <c r="A147" t="s">
        <v>1517</v>
      </c>
      <c r="B147" t="s">
        <v>1517</v>
      </c>
      <c r="C147"/>
      <c r="D147" t="s">
        <v>92</v>
      </c>
      <c r="E147" t="s">
        <v>526</v>
      </c>
      <c r="F147" t="s">
        <v>527</v>
      </c>
      <c r="G147">
        <v>646</v>
      </c>
      <c r="H147">
        <v>100</v>
      </c>
      <c r="I147">
        <v>100</v>
      </c>
      <c r="J147">
        <v>190</v>
      </c>
      <c r="K147">
        <v>228</v>
      </c>
      <c r="L147"/>
      <c r="M147">
        <v>1</v>
      </c>
      <c r="N147">
        <v>2</v>
      </c>
      <c r="O147" s="128" t="s">
        <v>1202</v>
      </c>
      <c r="P147" s="79" t="str">
        <f t="shared" si="2"/>
        <v>A146</v>
      </c>
      <c r="Q147" s="77">
        <f>VLOOKUP(P147,REPROFILE!$Z$5:$AB$4449,3,FALSE)</f>
        <v>0</v>
      </c>
      <c r="R147" s="77" t="str">
        <f>IF(Q147=0,"-",VLOOKUP(P147,REPROFILE!$A$5:$AB$4449,7,FALSE))</f>
        <v>-</v>
      </c>
      <c r="S147" s="77">
        <f>IF(R147=0,"-",VLOOKUP(P147,REPROFILE!$A$5:$AB$4449,9,FALSE))</f>
        <v>4</v>
      </c>
    </row>
    <row r="148" spans="1:19" ht="15" x14ac:dyDescent="0.25">
      <c r="A148" t="s">
        <v>1518</v>
      </c>
      <c r="B148" t="s">
        <v>1518</v>
      </c>
      <c r="C148"/>
      <c r="D148" t="s">
        <v>94</v>
      </c>
      <c r="E148" t="s">
        <v>528</v>
      </c>
      <c r="F148" t="s">
        <v>529</v>
      </c>
      <c r="G148">
        <v>767</v>
      </c>
      <c r="H148">
        <v>113</v>
      </c>
      <c r="I148">
        <v>113</v>
      </c>
      <c r="J148">
        <v>208</v>
      </c>
      <c r="K148">
        <v>90</v>
      </c>
      <c r="L148"/>
      <c r="M148">
        <v>1</v>
      </c>
      <c r="N148">
        <v>1</v>
      </c>
      <c r="O148" s="127"/>
      <c r="P148" s="79" t="str">
        <f t="shared" si="2"/>
        <v>A147</v>
      </c>
      <c r="Q148" s="77">
        <f>VLOOKUP(P148,REPROFILE!$Z$5:$AB$4449,3,FALSE)</f>
        <v>0</v>
      </c>
      <c r="R148" s="77" t="str">
        <f>IF(Q148=0,"-",VLOOKUP(P148,REPROFILE!$A$5:$AB$4449,7,FALSE))</f>
        <v>-</v>
      </c>
      <c r="S148" s="77">
        <f>IF(R148=0,"-",VLOOKUP(P148,REPROFILE!$A$5:$AB$4449,9,FALSE))</f>
        <v>2</v>
      </c>
    </row>
    <row r="149" spans="1:19" ht="15" x14ac:dyDescent="0.25">
      <c r="A149" t="s">
        <v>1519</v>
      </c>
      <c r="B149" t="s">
        <v>1519</v>
      </c>
      <c r="C149"/>
      <c r="D149" t="s">
        <v>77</v>
      </c>
      <c r="E149" t="s">
        <v>1359</v>
      </c>
      <c r="F149" t="s">
        <v>1360</v>
      </c>
      <c r="G149">
        <v>901</v>
      </c>
      <c r="H149">
        <v>113</v>
      </c>
      <c r="I149">
        <v>113</v>
      </c>
      <c r="J149">
        <v>208</v>
      </c>
      <c r="K149">
        <v>72</v>
      </c>
      <c r="L149"/>
      <c r="M149">
        <v>1</v>
      </c>
      <c r="N149">
        <v>1</v>
      </c>
      <c r="O149" s="127"/>
      <c r="P149" s="79" t="str">
        <f t="shared" si="2"/>
        <v>A148</v>
      </c>
      <c r="Q149" s="77">
        <f>VLOOKUP(P149,REPROFILE!$Z$5:$AB$4449,3,FALSE)</f>
        <v>0</v>
      </c>
      <c r="R149" s="77" t="str">
        <f>IF(Q149=0,"-",VLOOKUP(P149,REPROFILE!$A$5:$AB$4449,7,FALSE))</f>
        <v>-</v>
      </c>
      <c r="S149" s="77">
        <f>IF(R149=0,"-",VLOOKUP(P149,REPROFILE!$A$5:$AB$4449,9,FALSE))</f>
        <v>2</v>
      </c>
    </row>
    <row r="150" spans="1:19" ht="15" x14ac:dyDescent="0.25">
      <c r="A150" t="s">
        <v>1520</v>
      </c>
      <c r="B150" t="s">
        <v>1520</v>
      </c>
      <c r="C150"/>
      <c r="D150" t="s">
        <v>87</v>
      </c>
      <c r="E150" t="s">
        <v>892</v>
      </c>
      <c r="F150" t="s">
        <v>893</v>
      </c>
      <c r="G150">
        <v>648</v>
      </c>
      <c r="H150">
        <v>100</v>
      </c>
      <c r="I150">
        <v>100</v>
      </c>
      <c r="J150">
        <v>190</v>
      </c>
      <c r="K150">
        <v>108</v>
      </c>
      <c r="L150"/>
      <c r="M150">
        <v>1</v>
      </c>
      <c r="N150">
        <v>1</v>
      </c>
      <c r="O150" s="127"/>
      <c r="P150" s="79" t="str">
        <f t="shared" si="2"/>
        <v>A149</v>
      </c>
      <c r="Q150" s="77">
        <f>VLOOKUP(P150,REPROFILE!$Z$5:$AB$4449,3,FALSE)</f>
        <v>0</v>
      </c>
      <c r="R150" s="77" t="str">
        <f>IF(Q150=0,"-",VLOOKUP(P150,REPROFILE!$A$5:$AB$4449,7,FALSE))</f>
        <v>-</v>
      </c>
      <c r="S150" s="77">
        <f>IF(R150=0,"-",VLOOKUP(P150,REPROFILE!$A$5:$AB$4449,9,FALSE))</f>
        <v>2</v>
      </c>
    </row>
    <row r="151" spans="1:19" ht="15" x14ac:dyDescent="0.25">
      <c r="A151" t="s">
        <v>1521</v>
      </c>
      <c r="B151" t="s">
        <v>1521</v>
      </c>
      <c r="C151"/>
      <c r="D151" t="s">
        <v>92</v>
      </c>
      <c r="E151" t="s">
        <v>481</v>
      </c>
      <c r="F151" t="s">
        <v>482</v>
      </c>
      <c r="G151">
        <v>645</v>
      </c>
      <c r="H151">
        <v>100</v>
      </c>
      <c r="I151">
        <v>100</v>
      </c>
      <c r="J151">
        <v>190</v>
      </c>
      <c r="K151">
        <v>228</v>
      </c>
      <c r="L151"/>
      <c r="M151">
        <v>1</v>
      </c>
      <c r="N151">
        <v>2</v>
      </c>
      <c r="O151" s="127"/>
      <c r="P151" s="79" t="str">
        <f t="shared" si="2"/>
        <v>A150</v>
      </c>
      <c r="Q151" s="77">
        <f>VLOOKUP(P151,REPROFILE!$Z$5:$AB$4449,3,FALSE)</f>
        <v>0</v>
      </c>
      <c r="R151" s="77" t="str">
        <f>IF(Q151=0,"-",VLOOKUP(P151,REPROFILE!$A$5:$AB$4449,7,FALSE))</f>
        <v>-</v>
      </c>
      <c r="S151" s="77">
        <f>IF(R151=0,"-",VLOOKUP(P151,REPROFILE!$A$5:$AB$4449,9,FALSE))</f>
        <v>4</v>
      </c>
    </row>
    <row r="152" spans="1:19" ht="15" x14ac:dyDescent="0.25">
      <c r="A152" t="s">
        <v>1522</v>
      </c>
      <c r="B152" t="s">
        <v>1522</v>
      </c>
      <c r="C152"/>
      <c r="D152" t="s">
        <v>2164</v>
      </c>
      <c r="E152" t="s">
        <v>303</v>
      </c>
      <c r="F152" t="s">
        <v>323</v>
      </c>
      <c r="G152">
        <v>508</v>
      </c>
      <c r="H152">
        <v>290</v>
      </c>
      <c r="I152">
        <v>235</v>
      </c>
      <c r="J152">
        <v>175</v>
      </c>
      <c r="K152">
        <v>155</v>
      </c>
      <c r="L152" t="s">
        <v>492</v>
      </c>
      <c r="M152">
        <v>1</v>
      </c>
      <c r="N152">
        <v>5</v>
      </c>
      <c r="O152" s="127"/>
      <c r="P152" s="79" t="str">
        <f t="shared" si="2"/>
        <v>A151</v>
      </c>
      <c r="Q152" s="77">
        <f>VLOOKUP(P152,REPROFILE!$Z$5:$AB$4449,3,FALSE)</f>
        <v>0</v>
      </c>
      <c r="R152" s="77" t="str">
        <f>IF(Q152=0,"-",VLOOKUP(P152,REPROFILE!$A$5:$AB$4449,7,FALSE))</f>
        <v>-</v>
      </c>
      <c r="S152" s="77">
        <f>IF(R152=0,"-",VLOOKUP(P152,REPROFILE!$A$5:$AB$4449,9,FALSE))</f>
        <v>10</v>
      </c>
    </row>
    <row r="153" spans="1:19" ht="15" x14ac:dyDescent="0.25">
      <c r="A153" t="s">
        <v>1523</v>
      </c>
      <c r="B153" t="s">
        <v>1523</v>
      </c>
      <c r="C153"/>
      <c r="D153" t="s">
        <v>83</v>
      </c>
      <c r="E153" t="s">
        <v>487</v>
      </c>
      <c r="F153" t="s">
        <v>488</v>
      </c>
      <c r="G153">
        <v>640</v>
      </c>
      <c r="H153">
        <v>100</v>
      </c>
      <c r="I153">
        <v>100</v>
      </c>
      <c r="J153">
        <v>190</v>
      </c>
      <c r="K153">
        <v>108</v>
      </c>
      <c r="L153"/>
      <c r="M153">
        <v>1</v>
      </c>
      <c r="N153">
        <v>1</v>
      </c>
      <c r="O153" s="127"/>
      <c r="P153" s="79" t="str">
        <f t="shared" si="2"/>
        <v>A152</v>
      </c>
      <c r="Q153" s="77">
        <f>VLOOKUP(P153,REPROFILE!$Z$5:$AB$4449,3,FALSE)</f>
        <v>0</v>
      </c>
      <c r="R153" s="77" t="str">
        <f>IF(Q153=0,"-",VLOOKUP(P153,REPROFILE!$A$5:$AB$4449,7,FALSE))</f>
        <v>-</v>
      </c>
      <c r="S153" s="77">
        <f>IF(R153=0,"-",VLOOKUP(P153,REPROFILE!$A$5:$AB$4449,9,FALSE))</f>
        <v>2</v>
      </c>
    </row>
    <row r="154" spans="1:19" ht="15" x14ac:dyDescent="0.25">
      <c r="A154" t="s">
        <v>1524</v>
      </c>
      <c r="B154" t="s">
        <v>1524</v>
      </c>
      <c r="C154"/>
      <c r="D154" t="s">
        <v>83</v>
      </c>
      <c r="E154" t="s">
        <v>699</v>
      </c>
      <c r="F154" t="s">
        <v>719</v>
      </c>
      <c r="G154">
        <v>588</v>
      </c>
      <c r="H154">
        <v>100</v>
      </c>
      <c r="I154">
        <v>100</v>
      </c>
      <c r="J154">
        <v>190</v>
      </c>
      <c r="K154">
        <v>108</v>
      </c>
      <c r="L154"/>
      <c r="M154">
        <v>1</v>
      </c>
      <c r="N154">
        <v>1</v>
      </c>
      <c r="O154" s="127"/>
      <c r="P154" s="79" t="str">
        <f t="shared" si="2"/>
        <v>A153</v>
      </c>
      <c r="Q154" s="77">
        <f>VLOOKUP(P154,REPROFILE!$Z$5:$AB$4449,3,FALSE)</f>
        <v>0</v>
      </c>
      <c r="R154" s="77" t="str">
        <f>IF(Q154=0,"-",VLOOKUP(P154,REPROFILE!$A$5:$AB$4449,7,FALSE))</f>
        <v>-</v>
      </c>
      <c r="S154" s="77">
        <f>IF(R154=0,"-",VLOOKUP(P154,REPROFILE!$A$5:$AB$4449,9,FALSE))</f>
        <v>2</v>
      </c>
    </row>
    <row r="155" spans="1:19" ht="15" x14ac:dyDescent="0.25">
      <c r="A155" t="s">
        <v>1525</v>
      </c>
      <c r="B155" t="s">
        <v>1525</v>
      </c>
      <c r="C155"/>
      <c r="D155" t="s">
        <v>83</v>
      </c>
      <c r="E155" t="s">
        <v>530</v>
      </c>
      <c r="F155" t="s">
        <v>531</v>
      </c>
      <c r="G155">
        <v>677</v>
      </c>
      <c r="H155">
        <v>100</v>
      </c>
      <c r="I155">
        <v>100</v>
      </c>
      <c r="J155">
        <v>190</v>
      </c>
      <c r="K155">
        <v>228</v>
      </c>
      <c r="L155"/>
      <c r="M155">
        <v>1</v>
      </c>
      <c r="N155">
        <v>2</v>
      </c>
      <c r="O155" s="127"/>
      <c r="P155" s="79" t="str">
        <f t="shared" si="2"/>
        <v>A154</v>
      </c>
      <c r="Q155" s="77">
        <f>VLOOKUP(P155,REPROFILE!$Z$5:$AB$4449,3,FALSE)</f>
        <v>0</v>
      </c>
      <c r="R155" s="77" t="str">
        <f>IF(Q155=0,"-",VLOOKUP(P155,REPROFILE!$A$5:$AB$4449,7,FALSE))</f>
        <v>-</v>
      </c>
      <c r="S155" s="77">
        <f>IF(R155=0,"-",VLOOKUP(P155,REPROFILE!$A$5:$AB$4449,9,FALSE))</f>
        <v>4</v>
      </c>
    </row>
    <row r="156" spans="1:19" ht="15" x14ac:dyDescent="0.25">
      <c r="A156" t="s">
        <v>1526</v>
      </c>
      <c r="B156" t="s">
        <v>1526</v>
      </c>
      <c r="C156"/>
      <c r="D156" t="s">
        <v>87</v>
      </c>
      <c r="E156" t="s">
        <v>1053</v>
      </c>
      <c r="F156" t="s">
        <v>1221</v>
      </c>
      <c r="G156">
        <v>677</v>
      </c>
      <c r="H156">
        <v>100</v>
      </c>
      <c r="I156">
        <v>100</v>
      </c>
      <c r="J156">
        <v>190</v>
      </c>
      <c r="K156">
        <v>108</v>
      </c>
      <c r="L156"/>
      <c r="M156">
        <v>1</v>
      </c>
      <c r="N156">
        <v>1</v>
      </c>
      <c r="O156" s="127"/>
      <c r="P156" s="79" t="str">
        <f t="shared" si="2"/>
        <v>A155</v>
      </c>
      <c r="Q156" s="77">
        <f>VLOOKUP(P156,REPROFILE!$Z$5:$AB$4449,3,FALSE)</f>
        <v>0</v>
      </c>
      <c r="R156" s="77" t="str">
        <f>IF(Q156=0,"-",VLOOKUP(P156,REPROFILE!$A$5:$AB$4449,7,FALSE))</f>
        <v>-</v>
      </c>
      <c r="S156" s="77">
        <f>IF(R156=0,"-",VLOOKUP(P156,REPROFILE!$A$5:$AB$4449,9,FALSE))</f>
        <v>2</v>
      </c>
    </row>
    <row r="157" spans="1:19" ht="15" x14ac:dyDescent="0.25">
      <c r="A157" t="s">
        <v>1527</v>
      </c>
      <c r="B157" t="s">
        <v>1527</v>
      </c>
      <c r="C157"/>
      <c r="D157" t="s">
        <v>83</v>
      </c>
      <c r="E157" t="s">
        <v>978</v>
      </c>
      <c r="F157" t="s">
        <v>990</v>
      </c>
      <c r="G157">
        <v>640</v>
      </c>
      <c r="H157">
        <v>100</v>
      </c>
      <c r="I157">
        <v>100</v>
      </c>
      <c r="J157">
        <v>190</v>
      </c>
      <c r="K157">
        <v>108</v>
      </c>
      <c r="L157"/>
      <c r="M157">
        <v>1</v>
      </c>
      <c r="N157">
        <v>1</v>
      </c>
      <c r="O157" s="127"/>
      <c r="P157" s="79" t="str">
        <f t="shared" si="2"/>
        <v>A156</v>
      </c>
      <c r="Q157" s="77">
        <f>VLOOKUP(P157,REPROFILE!$Z$5:$AB$4449,3,FALSE)</f>
        <v>0</v>
      </c>
      <c r="R157" s="77" t="str">
        <f>IF(Q157=0,"-",VLOOKUP(P157,REPROFILE!$A$5:$AB$4449,7,FALSE))</f>
        <v>-</v>
      </c>
      <c r="S157" s="77">
        <f>IF(R157=0,"-",VLOOKUP(P157,REPROFILE!$A$5:$AB$4449,9,FALSE))</f>
        <v>2</v>
      </c>
    </row>
    <row r="158" spans="1:19" ht="15" x14ac:dyDescent="0.25">
      <c r="A158" t="s">
        <v>1528</v>
      </c>
      <c r="B158" t="s">
        <v>1528</v>
      </c>
      <c r="C158"/>
      <c r="D158" t="s">
        <v>86</v>
      </c>
      <c r="E158" t="s">
        <v>452</v>
      </c>
      <c r="F158" t="s">
        <v>453</v>
      </c>
      <c r="G158">
        <v>646</v>
      </c>
      <c r="H158">
        <v>100</v>
      </c>
      <c r="I158">
        <v>100</v>
      </c>
      <c r="J158">
        <v>190</v>
      </c>
      <c r="K158">
        <v>228</v>
      </c>
      <c r="L158"/>
      <c r="M158">
        <v>1</v>
      </c>
      <c r="N158">
        <v>2</v>
      </c>
      <c r="O158" s="127"/>
      <c r="P158" s="79" t="str">
        <f t="shared" si="2"/>
        <v>A157</v>
      </c>
      <c r="Q158" s="77">
        <f>VLOOKUP(P158,REPROFILE!$Z$5:$AB$4449,3,FALSE)</f>
        <v>0</v>
      </c>
      <c r="R158" s="77" t="str">
        <f>IF(Q158=0,"-",VLOOKUP(P158,REPROFILE!$A$5:$AB$4449,7,FALSE))</f>
        <v>-</v>
      </c>
      <c r="S158" s="77">
        <f>IF(R158=0,"-",VLOOKUP(P158,REPROFILE!$A$5:$AB$4449,9,FALSE))</f>
        <v>4</v>
      </c>
    </row>
    <row r="159" spans="1:19" ht="15" x14ac:dyDescent="0.25">
      <c r="A159" t="s">
        <v>1529</v>
      </c>
      <c r="B159" t="s">
        <v>1529</v>
      </c>
      <c r="C159"/>
      <c r="D159" t="s">
        <v>80</v>
      </c>
      <c r="E159" t="s">
        <v>532</v>
      </c>
      <c r="F159" t="s">
        <v>533</v>
      </c>
      <c r="G159">
        <v>637</v>
      </c>
      <c r="H159">
        <v>100</v>
      </c>
      <c r="I159">
        <v>100</v>
      </c>
      <c r="J159">
        <v>190</v>
      </c>
      <c r="K159">
        <v>228</v>
      </c>
      <c r="L159"/>
      <c r="M159">
        <v>1</v>
      </c>
      <c r="N159">
        <v>2</v>
      </c>
      <c r="O159" s="127"/>
      <c r="P159" s="79" t="str">
        <f t="shared" si="2"/>
        <v>A158</v>
      </c>
      <c r="Q159" s="77">
        <f>VLOOKUP(P159,REPROFILE!$Z$5:$AB$4449,3,FALSE)</f>
        <v>0</v>
      </c>
      <c r="R159" s="77" t="str">
        <f>IF(Q159=0,"-",VLOOKUP(P159,REPROFILE!$A$5:$AB$4449,7,FALSE))</f>
        <v>-</v>
      </c>
      <c r="S159" s="77">
        <f>IF(R159=0,"-",VLOOKUP(P159,REPROFILE!$A$5:$AB$4449,9,FALSE))</f>
        <v>4</v>
      </c>
    </row>
    <row r="160" spans="1:19" ht="15" x14ac:dyDescent="0.25">
      <c r="A160" t="s">
        <v>1530</v>
      </c>
      <c r="B160" t="s">
        <v>1530</v>
      </c>
      <c r="C160"/>
      <c r="D160" t="s">
        <v>93</v>
      </c>
      <c r="E160" t="s">
        <v>1293</v>
      </c>
      <c r="F160" t="s">
        <v>1337</v>
      </c>
      <c r="G160">
        <v>637</v>
      </c>
      <c r="H160">
        <v>100</v>
      </c>
      <c r="I160">
        <v>100</v>
      </c>
      <c r="J160">
        <v>190</v>
      </c>
      <c r="K160">
        <v>108</v>
      </c>
      <c r="L160"/>
      <c r="M160">
        <v>1</v>
      </c>
      <c r="N160">
        <v>1</v>
      </c>
      <c r="O160" s="127"/>
      <c r="P160" s="79" t="str">
        <f t="shared" si="2"/>
        <v>A159</v>
      </c>
      <c r="Q160" s="77">
        <f>VLOOKUP(P160,REPROFILE!$Z$5:$AB$4449,3,FALSE)</f>
        <v>0</v>
      </c>
      <c r="R160" s="77" t="str">
        <f>IF(Q160=0,"-",VLOOKUP(P160,REPROFILE!$A$5:$AB$4449,7,FALSE))</f>
        <v>-</v>
      </c>
      <c r="S160" s="77">
        <f>IF(R160=0,"-",VLOOKUP(P160,REPROFILE!$A$5:$AB$4449,9,FALSE))</f>
        <v>2</v>
      </c>
    </row>
    <row r="161" spans="1:19" ht="15" x14ac:dyDescent="0.25">
      <c r="A161" t="s">
        <v>1531</v>
      </c>
      <c r="B161" t="s">
        <v>1531</v>
      </c>
      <c r="C161"/>
      <c r="D161" t="s">
        <v>79</v>
      </c>
      <c r="E161" t="s">
        <v>759</v>
      </c>
      <c r="F161" t="s">
        <v>759</v>
      </c>
      <c r="G161">
        <v>640</v>
      </c>
      <c r="H161">
        <v>100</v>
      </c>
      <c r="I161">
        <v>100</v>
      </c>
      <c r="J161">
        <v>190</v>
      </c>
      <c r="K161">
        <v>108</v>
      </c>
      <c r="L161"/>
      <c r="M161">
        <v>1</v>
      </c>
      <c r="N161">
        <v>1</v>
      </c>
      <c r="O161" s="127"/>
      <c r="P161" s="79" t="str">
        <f t="shared" si="2"/>
        <v>A160</v>
      </c>
      <c r="Q161" s="77">
        <f>VLOOKUP(P161,REPROFILE!$Z$5:$AB$4449,3,FALSE)</f>
        <v>0</v>
      </c>
      <c r="R161" s="77" t="str">
        <f>IF(Q161=0,"-",VLOOKUP(P161,REPROFILE!$A$5:$AB$4449,7,FALSE))</f>
        <v>-</v>
      </c>
      <c r="S161" s="77">
        <f>IF(R161=0,"-",VLOOKUP(P161,REPROFILE!$A$5:$AB$4449,9,FALSE))</f>
        <v>2</v>
      </c>
    </row>
    <row r="162" spans="1:19" ht="15" x14ac:dyDescent="0.25">
      <c r="A162" t="s">
        <v>1532</v>
      </c>
      <c r="B162" t="s">
        <v>1532</v>
      </c>
      <c r="C162"/>
      <c r="D162" t="s">
        <v>86</v>
      </c>
      <c r="E162" t="s">
        <v>534</v>
      </c>
      <c r="F162" t="s">
        <v>535</v>
      </c>
      <c r="G162">
        <v>640</v>
      </c>
      <c r="H162">
        <v>100</v>
      </c>
      <c r="I162">
        <v>100</v>
      </c>
      <c r="J162">
        <v>190</v>
      </c>
      <c r="K162">
        <v>228</v>
      </c>
      <c r="L162"/>
      <c r="M162">
        <v>1</v>
      </c>
      <c r="N162">
        <v>2</v>
      </c>
      <c r="O162" s="127"/>
      <c r="P162" s="79" t="str">
        <f t="shared" si="2"/>
        <v>A161</v>
      </c>
      <c r="Q162" s="77">
        <f>VLOOKUP(P162,REPROFILE!$Z$5:$AB$4449,3,FALSE)</f>
        <v>0</v>
      </c>
      <c r="R162" s="77" t="str">
        <f>IF(Q162=0,"-",VLOOKUP(P162,REPROFILE!$A$5:$AB$4449,7,FALSE))</f>
        <v>-</v>
      </c>
      <c r="S162" s="77">
        <f>IF(R162=0,"-",VLOOKUP(P162,REPROFILE!$A$5:$AB$4449,9,FALSE))</f>
        <v>4</v>
      </c>
    </row>
    <row r="163" spans="1:19" ht="15" x14ac:dyDescent="0.25">
      <c r="A163" t="s">
        <v>1533</v>
      </c>
      <c r="B163" t="s">
        <v>1533</v>
      </c>
      <c r="C163"/>
      <c r="D163" t="s">
        <v>160</v>
      </c>
      <c r="E163" t="s">
        <v>979</v>
      </c>
      <c r="F163" t="s">
        <v>991</v>
      </c>
      <c r="G163">
        <v>637</v>
      </c>
      <c r="H163">
        <v>100</v>
      </c>
      <c r="I163">
        <v>100</v>
      </c>
      <c r="J163">
        <v>190</v>
      </c>
      <c r="K163">
        <v>228</v>
      </c>
      <c r="L163"/>
      <c r="M163">
        <v>1</v>
      </c>
      <c r="N163">
        <v>2</v>
      </c>
      <c r="O163" s="127"/>
      <c r="P163" s="79" t="str">
        <f t="shared" si="2"/>
        <v>A162</v>
      </c>
      <c r="Q163" s="77">
        <f>VLOOKUP(P163,REPROFILE!$Z$5:$AB$4449,3,FALSE)</f>
        <v>0</v>
      </c>
      <c r="R163" s="77" t="str">
        <f>IF(Q163=0,"-",VLOOKUP(P163,REPROFILE!$A$5:$AB$4449,7,FALSE))</f>
        <v>-</v>
      </c>
      <c r="S163" s="77">
        <f>IF(R163=0,"-",VLOOKUP(P163,REPROFILE!$A$5:$AB$4449,9,FALSE))</f>
        <v>4</v>
      </c>
    </row>
    <row r="164" spans="1:19" ht="15" x14ac:dyDescent="0.25">
      <c r="A164" t="s">
        <v>1534</v>
      </c>
      <c r="B164" t="s">
        <v>1534</v>
      </c>
      <c r="C164"/>
      <c r="D164" t="s">
        <v>2174</v>
      </c>
      <c r="E164" t="s">
        <v>1054</v>
      </c>
      <c r="F164" t="s">
        <v>1222</v>
      </c>
      <c r="G164">
        <v>637</v>
      </c>
      <c r="H164">
        <v>100</v>
      </c>
      <c r="I164">
        <v>100</v>
      </c>
      <c r="J164">
        <v>190</v>
      </c>
      <c r="K164">
        <v>108</v>
      </c>
      <c r="L164"/>
      <c r="M164">
        <v>1</v>
      </c>
      <c r="N164">
        <v>1</v>
      </c>
      <c r="O164" s="127"/>
      <c r="P164" s="79" t="str">
        <f t="shared" si="2"/>
        <v>A163</v>
      </c>
      <c r="Q164" s="77">
        <f>VLOOKUP(P164,REPROFILE!$Z$5:$AB$4449,3,FALSE)</f>
        <v>0</v>
      </c>
      <c r="R164" s="77" t="str">
        <f>IF(Q164=0,"-",VLOOKUP(P164,REPROFILE!$A$5:$AB$4449,7,FALSE))</f>
        <v>-</v>
      </c>
      <c r="S164" s="77">
        <f>IF(R164=0,"-",VLOOKUP(P164,REPROFILE!$A$5:$AB$4449,9,FALSE))</f>
        <v>2</v>
      </c>
    </row>
    <row r="165" spans="1:19" ht="15" x14ac:dyDescent="0.25">
      <c r="A165" t="s">
        <v>1535</v>
      </c>
      <c r="B165" t="s">
        <v>1535</v>
      </c>
      <c r="C165"/>
      <c r="D165" t="s">
        <v>86</v>
      </c>
      <c r="E165" t="s">
        <v>401</v>
      </c>
      <c r="F165" t="s">
        <v>402</v>
      </c>
      <c r="G165">
        <v>645</v>
      </c>
      <c r="H165">
        <v>100</v>
      </c>
      <c r="I165">
        <v>100</v>
      </c>
      <c r="J165">
        <v>190</v>
      </c>
      <c r="K165">
        <v>228</v>
      </c>
      <c r="L165"/>
      <c r="M165">
        <v>1</v>
      </c>
      <c r="N165">
        <v>2</v>
      </c>
      <c r="O165" s="127"/>
      <c r="P165" s="79" t="str">
        <f t="shared" si="2"/>
        <v>A164</v>
      </c>
      <c r="Q165" s="77">
        <f>VLOOKUP(P165,REPROFILE!$Z$5:$AB$4449,3,FALSE)</f>
        <v>0</v>
      </c>
      <c r="R165" s="77" t="str">
        <f>IF(Q165=0,"-",VLOOKUP(P165,REPROFILE!$A$5:$AB$4449,7,FALSE))</f>
        <v>-</v>
      </c>
      <c r="S165" s="77">
        <f>IF(R165=0,"-",VLOOKUP(P165,REPROFILE!$A$5:$AB$4449,9,FALSE))</f>
        <v>4</v>
      </c>
    </row>
    <row r="166" spans="1:19" ht="15" x14ac:dyDescent="0.25">
      <c r="A166" t="s">
        <v>1536</v>
      </c>
      <c r="B166" t="s">
        <v>1536</v>
      </c>
      <c r="C166"/>
      <c r="D166" t="s">
        <v>94</v>
      </c>
      <c r="E166" t="s">
        <v>722</v>
      </c>
      <c r="F166" t="s">
        <v>734</v>
      </c>
      <c r="G166">
        <v>643</v>
      </c>
      <c r="H166">
        <v>100</v>
      </c>
      <c r="I166">
        <v>100</v>
      </c>
      <c r="J166">
        <v>190</v>
      </c>
      <c r="K166">
        <v>108</v>
      </c>
      <c r="L166"/>
      <c r="M166">
        <v>1</v>
      </c>
      <c r="N166">
        <v>1</v>
      </c>
      <c r="O166" s="127"/>
      <c r="P166" s="79" t="str">
        <f t="shared" si="2"/>
        <v>A165</v>
      </c>
      <c r="Q166" s="77">
        <f>VLOOKUP(P166,REPROFILE!$Z$5:$AB$4449,3,FALSE)</f>
        <v>0</v>
      </c>
      <c r="R166" s="77" t="str">
        <f>IF(Q166=0,"-",VLOOKUP(P166,REPROFILE!$A$5:$AB$4449,7,FALSE))</f>
        <v>-</v>
      </c>
      <c r="S166" s="77">
        <f>IF(R166=0,"-",VLOOKUP(P166,REPROFILE!$A$5:$AB$4449,9,FALSE))</f>
        <v>2</v>
      </c>
    </row>
    <row r="167" spans="1:19" ht="15" x14ac:dyDescent="0.25">
      <c r="A167" t="s">
        <v>1537</v>
      </c>
      <c r="B167" t="s">
        <v>1537</v>
      </c>
      <c r="C167"/>
      <c r="D167" t="s">
        <v>84</v>
      </c>
      <c r="E167" t="s">
        <v>465</v>
      </c>
      <c r="F167" t="s">
        <v>466</v>
      </c>
      <c r="G167">
        <v>1119</v>
      </c>
      <c r="H167">
        <v>138</v>
      </c>
      <c r="I167">
        <v>138</v>
      </c>
      <c r="J167">
        <v>208</v>
      </c>
      <c r="K167">
        <v>48</v>
      </c>
      <c r="L167"/>
      <c r="M167">
        <v>1</v>
      </c>
      <c r="N167">
        <v>1</v>
      </c>
      <c r="O167" s="127"/>
      <c r="P167" s="79" t="str">
        <f t="shared" si="2"/>
        <v>A166</v>
      </c>
      <c r="Q167" s="77">
        <f>VLOOKUP(P167,REPROFILE!$Z$5:$AB$4449,3,FALSE)</f>
        <v>0</v>
      </c>
      <c r="R167" s="77" t="str">
        <f>IF(Q167=0,"-",VLOOKUP(P167,REPROFILE!$A$5:$AB$4449,7,FALSE))</f>
        <v>-</v>
      </c>
      <c r="S167" s="77">
        <f>IF(R167=0,"-",VLOOKUP(P167,REPROFILE!$A$5:$AB$4449,9,FALSE))</f>
        <v>2</v>
      </c>
    </row>
    <row r="168" spans="1:19" ht="15" x14ac:dyDescent="0.25">
      <c r="A168" t="s">
        <v>1538</v>
      </c>
      <c r="B168" t="s">
        <v>1538</v>
      </c>
      <c r="C168"/>
      <c r="D168" t="s">
        <v>77</v>
      </c>
      <c r="E168" t="s">
        <v>894</v>
      </c>
      <c r="F168" t="s">
        <v>895</v>
      </c>
      <c r="G168">
        <v>353</v>
      </c>
      <c r="H168">
        <v>261</v>
      </c>
      <c r="I168">
        <v>200</v>
      </c>
      <c r="J168">
        <v>66</v>
      </c>
      <c r="K168">
        <v>84</v>
      </c>
      <c r="L168"/>
      <c r="M168">
        <v>1</v>
      </c>
      <c r="N168">
        <v>1</v>
      </c>
      <c r="O168" s="127"/>
      <c r="P168" s="79" t="str">
        <f t="shared" si="2"/>
        <v>A167</v>
      </c>
      <c r="Q168" s="77">
        <f>VLOOKUP(P168,REPROFILE!$Z$5:$AB$4449,3,FALSE)</f>
        <v>0</v>
      </c>
      <c r="R168" s="77" t="str">
        <f>IF(Q168=0,"-",VLOOKUP(P168,REPROFILE!$A$5:$AB$4449,7,FALSE))</f>
        <v>-</v>
      </c>
      <c r="S168" s="77">
        <f>IF(R168=0,"-",VLOOKUP(P168,REPROFILE!$A$5:$AB$4449,9,FALSE))</f>
        <v>2</v>
      </c>
    </row>
    <row r="169" spans="1:19" ht="15" x14ac:dyDescent="0.25">
      <c r="A169" t="s">
        <v>1539</v>
      </c>
      <c r="B169" t="s">
        <v>1539</v>
      </c>
      <c r="C169"/>
      <c r="D169" t="s">
        <v>83</v>
      </c>
      <c r="E169" t="s">
        <v>727</v>
      </c>
      <c r="F169" t="s">
        <v>735</v>
      </c>
      <c r="G169">
        <v>1130</v>
      </c>
      <c r="H169">
        <v>138</v>
      </c>
      <c r="I169">
        <v>138</v>
      </c>
      <c r="J169">
        <v>210</v>
      </c>
      <c r="K169">
        <v>48</v>
      </c>
      <c r="L169"/>
      <c r="M169">
        <v>1</v>
      </c>
      <c r="N169">
        <v>1</v>
      </c>
      <c r="O169" s="127"/>
      <c r="P169" s="79" t="str">
        <f t="shared" si="2"/>
        <v>A168</v>
      </c>
      <c r="Q169" s="77">
        <f>VLOOKUP(P169,REPROFILE!$Z$5:$AB$4449,3,FALSE)</f>
        <v>0</v>
      </c>
      <c r="R169" s="77" t="str">
        <f>IF(Q169=0,"-",VLOOKUP(P169,REPROFILE!$A$5:$AB$4449,7,FALSE))</f>
        <v>-</v>
      </c>
      <c r="S169" s="77">
        <f>IF(R169=0,"-",VLOOKUP(P169,REPROFILE!$A$5:$AB$4449,9,FALSE))</f>
        <v>2</v>
      </c>
    </row>
    <row r="170" spans="1:19" ht="15" x14ac:dyDescent="0.25">
      <c r="A170" t="s">
        <v>1540</v>
      </c>
      <c r="B170" t="s">
        <v>1540</v>
      </c>
      <c r="C170"/>
      <c r="D170" t="s">
        <v>79</v>
      </c>
      <c r="E170" t="s">
        <v>304</v>
      </c>
      <c r="F170" t="s">
        <v>324</v>
      </c>
      <c r="G170">
        <v>1326</v>
      </c>
      <c r="H170">
        <v>137</v>
      </c>
      <c r="I170">
        <v>137</v>
      </c>
      <c r="J170">
        <v>208</v>
      </c>
      <c r="K170">
        <v>48</v>
      </c>
      <c r="L170"/>
      <c r="M170">
        <v>1</v>
      </c>
      <c r="N170">
        <v>1</v>
      </c>
      <c r="O170" s="128" t="s">
        <v>1208</v>
      </c>
      <c r="P170" s="79" t="str">
        <f t="shared" si="2"/>
        <v>A169</v>
      </c>
      <c r="Q170" s="77">
        <f>VLOOKUP(P170,REPROFILE!$Z$5:$AB$4449,3,FALSE)</f>
        <v>0</v>
      </c>
      <c r="R170" s="77" t="str">
        <f>IF(Q170=0,"-",VLOOKUP(P170,REPROFILE!$A$5:$AB$4449,7,FALSE))</f>
        <v>-</v>
      </c>
      <c r="S170" s="77">
        <f>IF(R170=0,"-",VLOOKUP(P170,REPROFILE!$A$5:$AB$4449,9,FALSE))</f>
        <v>2</v>
      </c>
    </row>
    <row r="171" spans="1:19" ht="15" x14ac:dyDescent="0.25">
      <c r="A171" t="s">
        <v>1541</v>
      </c>
      <c r="B171" t="s">
        <v>1541</v>
      </c>
      <c r="C171"/>
      <c r="D171" t="s">
        <v>79</v>
      </c>
      <c r="E171" t="s">
        <v>629</v>
      </c>
      <c r="F171" t="s">
        <v>641</v>
      </c>
      <c r="G171">
        <v>642</v>
      </c>
      <c r="H171">
        <v>120</v>
      </c>
      <c r="I171">
        <v>120</v>
      </c>
      <c r="J171">
        <v>170</v>
      </c>
      <c r="K171">
        <v>56</v>
      </c>
      <c r="L171"/>
      <c r="M171">
        <v>1</v>
      </c>
      <c r="N171">
        <v>1</v>
      </c>
      <c r="O171" s="127"/>
      <c r="P171" s="79" t="str">
        <f t="shared" si="2"/>
        <v>A170</v>
      </c>
      <c r="Q171" s="77">
        <f>VLOOKUP(P171,REPROFILE!$Z$5:$AB$4449,3,FALSE)</f>
        <v>0</v>
      </c>
      <c r="R171" s="77" t="str">
        <f>IF(Q171=0,"-",VLOOKUP(P171,REPROFILE!$A$5:$AB$4449,7,FALSE))</f>
        <v>-</v>
      </c>
      <c r="S171" s="77">
        <f>IF(R171=0,"-",VLOOKUP(P171,REPROFILE!$A$5:$AB$4449,9,FALSE))</f>
        <v>2</v>
      </c>
    </row>
    <row r="172" spans="1:19" ht="15" x14ac:dyDescent="0.25">
      <c r="A172" t="s">
        <v>1542</v>
      </c>
      <c r="B172" t="s">
        <v>1542</v>
      </c>
      <c r="C172"/>
      <c r="D172" t="s">
        <v>79</v>
      </c>
      <c r="E172" t="s">
        <v>305</v>
      </c>
      <c r="F172" t="s">
        <v>325</v>
      </c>
      <c r="G172">
        <v>1119</v>
      </c>
      <c r="H172">
        <v>138</v>
      </c>
      <c r="I172">
        <v>138</v>
      </c>
      <c r="J172">
        <v>208</v>
      </c>
      <c r="K172">
        <v>48</v>
      </c>
      <c r="L172"/>
      <c r="M172">
        <v>1</v>
      </c>
      <c r="N172">
        <v>1</v>
      </c>
      <c r="O172" s="127"/>
      <c r="P172" s="79" t="str">
        <f t="shared" si="2"/>
        <v>A171</v>
      </c>
      <c r="Q172" s="77">
        <f>VLOOKUP(P172,REPROFILE!$Z$5:$AB$4449,3,FALSE)</f>
        <v>0</v>
      </c>
      <c r="R172" s="77" t="str">
        <f>IF(Q172=0,"-",VLOOKUP(P172,REPROFILE!$A$5:$AB$4449,7,FALSE))</f>
        <v>-</v>
      </c>
      <c r="S172" s="77">
        <f>IF(R172=0,"-",VLOOKUP(P172,REPROFILE!$A$5:$AB$4449,9,FALSE))</f>
        <v>2</v>
      </c>
    </row>
    <row r="173" spans="1:19" ht="15" x14ac:dyDescent="0.25">
      <c r="A173" t="s">
        <v>1543</v>
      </c>
      <c r="B173" t="s">
        <v>1543</v>
      </c>
      <c r="C173"/>
      <c r="D173" t="s">
        <v>84</v>
      </c>
      <c r="E173" t="s">
        <v>680</v>
      </c>
      <c r="F173" t="s">
        <v>692</v>
      </c>
      <c r="G173">
        <v>340</v>
      </c>
      <c r="H173">
        <v>50</v>
      </c>
      <c r="I173">
        <v>200</v>
      </c>
      <c r="J173">
        <v>230</v>
      </c>
      <c r="K173">
        <v>84</v>
      </c>
      <c r="L173"/>
      <c r="M173">
        <v>1</v>
      </c>
      <c r="N173">
        <v>1</v>
      </c>
      <c r="O173" s="127"/>
      <c r="P173" s="79" t="str">
        <f t="shared" si="2"/>
        <v>A172</v>
      </c>
      <c r="Q173" s="77">
        <f>VLOOKUP(P173,REPROFILE!$Z$5:$AB$4449,3,FALSE)</f>
        <v>0</v>
      </c>
      <c r="R173" s="77" t="str">
        <f>IF(Q173=0,"-",VLOOKUP(P173,REPROFILE!$A$5:$AB$4449,7,FALSE))</f>
        <v>-</v>
      </c>
      <c r="S173" s="77">
        <f>IF(R173=0,"-",VLOOKUP(P173,REPROFILE!$A$5:$AB$4449,9,FALSE))</f>
        <v>2</v>
      </c>
    </row>
    <row r="174" spans="1:19" ht="15" x14ac:dyDescent="0.25">
      <c r="A174" t="s">
        <v>1544</v>
      </c>
      <c r="B174" t="s">
        <v>1544</v>
      </c>
      <c r="C174"/>
      <c r="D174" t="s">
        <v>83</v>
      </c>
      <c r="E174" t="s">
        <v>369</v>
      </c>
      <c r="F174" t="s">
        <v>370</v>
      </c>
      <c r="G174">
        <v>1326</v>
      </c>
      <c r="H174">
        <v>137</v>
      </c>
      <c r="I174">
        <v>137</v>
      </c>
      <c r="J174">
        <v>208</v>
      </c>
      <c r="K174">
        <v>48</v>
      </c>
      <c r="L174"/>
      <c r="M174">
        <v>1</v>
      </c>
      <c r="N174">
        <v>1</v>
      </c>
      <c r="O174" s="128" t="s">
        <v>1208</v>
      </c>
      <c r="P174" s="79" t="str">
        <f t="shared" si="2"/>
        <v>A173</v>
      </c>
      <c r="Q174" s="77">
        <f>VLOOKUP(P174,REPROFILE!$Z$5:$AB$4449,3,FALSE)</f>
        <v>0</v>
      </c>
      <c r="R174" s="77" t="str">
        <f>IF(Q174=0,"-",VLOOKUP(P174,REPROFILE!$A$5:$AB$4449,7,FALSE))</f>
        <v>-</v>
      </c>
      <c r="S174" s="77">
        <f>IF(R174=0,"-",VLOOKUP(P174,REPROFILE!$A$5:$AB$4449,9,FALSE))</f>
        <v>2</v>
      </c>
    </row>
    <row r="175" spans="1:19" ht="15" x14ac:dyDescent="0.25">
      <c r="A175" t="s">
        <v>1545</v>
      </c>
      <c r="B175" t="s">
        <v>1545</v>
      </c>
      <c r="C175"/>
      <c r="D175" t="s">
        <v>83</v>
      </c>
      <c r="E175" t="s">
        <v>739</v>
      </c>
      <c r="F175" t="s">
        <v>752</v>
      </c>
      <c r="G175">
        <v>642</v>
      </c>
      <c r="H175">
        <v>120</v>
      </c>
      <c r="I175">
        <v>120</v>
      </c>
      <c r="J175">
        <v>170</v>
      </c>
      <c r="K175">
        <v>56</v>
      </c>
      <c r="L175"/>
      <c r="M175">
        <v>1</v>
      </c>
      <c r="N175">
        <v>1</v>
      </c>
      <c r="O175" s="127"/>
      <c r="P175" s="79" t="str">
        <f t="shared" si="2"/>
        <v>A174</v>
      </c>
      <c r="Q175" s="77">
        <f>VLOOKUP(P175,REPROFILE!$Z$5:$AB$4449,3,FALSE)</f>
        <v>0</v>
      </c>
      <c r="R175" s="77" t="str">
        <f>IF(Q175=0,"-",VLOOKUP(P175,REPROFILE!$A$5:$AB$4449,7,FALSE))</f>
        <v>-</v>
      </c>
      <c r="S175" s="77">
        <f>IF(R175=0,"-",VLOOKUP(P175,REPROFILE!$A$5:$AB$4449,9,FALSE))</f>
        <v>2</v>
      </c>
    </row>
    <row r="176" spans="1:19" ht="15" x14ac:dyDescent="0.25">
      <c r="A176" t="s">
        <v>1546</v>
      </c>
      <c r="B176" t="s">
        <v>1546</v>
      </c>
      <c r="C176"/>
      <c r="D176" t="s">
        <v>83</v>
      </c>
      <c r="E176" t="s">
        <v>306</v>
      </c>
      <c r="F176" t="s">
        <v>326</v>
      </c>
      <c r="G176">
        <v>1119</v>
      </c>
      <c r="H176">
        <v>138</v>
      </c>
      <c r="I176">
        <v>138</v>
      </c>
      <c r="J176">
        <v>208</v>
      </c>
      <c r="K176">
        <v>48</v>
      </c>
      <c r="L176"/>
      <c r="M176">
        <v>1</v>
      </c>
      <c r="N176">
        <v>1</v>
      </c>
      <c r="O176" s="128" t="s">
        <v>1208</v>
      </c>
      <c r="P176" s="79" t="str">
        <f t="shared" si="2"/>
        <v>A175</v>
      </c>
      <c r="Q176" s="77">
        <f>VLOOKUP(P176,REPROFILE!$Z$5:$AB$4449,3,FALSE)</f>
        <v>0</v>
      </c>
      <c r="R176" s="77" t="str">
        <f>IF(Q176=0,"-",VLOOKUP(P176,REPROFILE!$A$5:$AB$4449,7,FALSE))</f>
        <v>-</v>
      </c>
      <c r="S176" s="77">
        <f>IF(R176=0,"-",VLOOKUP(P176,REPROFILE!$A$5:$AB$4449,9,FALSE))</f>
        <v>2</v>
      </c>
    </row>
    <row r="177" spans="1:19" ht="15" x14ac:dyDescent="0.25">
      <c r="A177" t="s">
        <v>1547</v>
      </c>
      <c r="B177" t="s">
        <v>1547</v>
      </c>
      <c r="C177"/>
      <c r="D177" t="s">
        <v>93</v>
      </c>
      <c r="E177" t="s">
        <v>756</v>
      </c>
      <c r="F177" t="s">
        <v>768</v>
      </c>
      <c r="G177">
        <v>642</v>
      </c>
      <c r="H177">
        <v>120</v>
      </c>
      <c r="I177">
        <v>120</v>
      </c>
      <c r="J177">
        <v>170</v>
      </c>
      <c r="K177">
        <v>56</v>
      </c>
      <c r="L177"/>
      <c r="M177">
        <v>1</v>
      </c>
      <c r="N177">
        <v>1</v>
      </c>
      <c r="O177" s="127"/>
      <c r="P177" s="79" t="str">
        <f t="shared" si="2"/>
        <v>A176</v>
      </c>
      <c r="Q177" s="77">
        <f>VLOOKUP(P177,REPROFILE!$Z$5:$AB$4449,3,FALSE)</f>
        <v>0</v>
      </c>
      <c r="R177" s="77" t="str">
        <f>IF(Q177=0,"-",VLOOKUP(P177,REPROFILE!$A$5:$AB$4449,7,FALSE))</f>
        <v>-</v>
      </c>
      <c r="S177" s="77">
        <f>IF(R177=0,"-",VLOOKUP(P177,REPROFILE!$A$5:$AB$4449,9,FALSE))</f>
        <v>2</v>
      </c>
    </row>
    <row r="178" spans="1:19" ht="15" x14ac:dyDescent="0.25">
      <c r="A178" t="s">
        <v>1548</v>
      </c>
      <c r="B178" t="s">
        <v>1548</v>
      </c>
      <c r="C178"/>
      <c r="D178" t="s">
        <v>161</v>
      </c>
      <c r="E178" t="s">
        <v>611</v>
      </c>
      <c r="F178" t="s">
        <v>612</v>
      </c>
      <c r="G178">
        <v>639</v>
      </c>
      <c r="H178">
        <v>75</v>
      </c>
      <c r="I178">
        <v>191</v>
      </c>
      <c r="J178">
        <v>286</v>
      </c>
      <c r="K178">
        <v>60</v>
      </c>
      <c r="L178"/>
      <c r="M178">
        <v>1</v>
      </c>
      <c r="N178">
        <v>1</v>
      </c>
      <c r="O178" s="127"/>
      <c r="P178" s="79" t="str">
        <f t="shared" si="2"/>
        <v>A177</v>
      </c>
      <c r="Q178" s="77">
        <f>VLOOKUP(P178,REPROFILE!$Z$5:$AB$4449,3,FALSE)</f>
        <v>0</v>
      </c>
      <c r="R178" s="77" t="str">
        <f>IF(Q178=0,"-",VLOOKUP(P178,REPROFILE!$A$5:$AB$4449,7,FALSE))</f>
        <v>-</v>
      </c>
      <c r="S178" s="77">
        <f>IF(R178=0,"-",VLOOKUP(P178,REPROFILE!$A$5:$AB$4449,9,FALSE))</f>
        <v>2</v>
      </c>
    </row>
    <row r="179" spans="1:19" ht="15" x14ac:dyDescent="0.25">
      <c r="A179" t="s">
        <v>1549</v>
      </c>
      <c r="B179" t="s">
        <v>1549</v>
      </c>
      <c r="C179"/>
      <c r="D179" t="s">
        <v>84</v>
      </c>
      <c r="E179" t="s">
        <v>611</v>
      </c>
      <c r="F179" t="s">
        <v>612</v>
      </c>
      <c r="G179">
        <v>639</v>
      </c>
      <c r="H179">
        <v>75</v>
      </c>
      <c r="I179">
        <v>191</v>
      </c>
      <c r="J179">
        <v>286</v>
      </c>
      <c r="K179">
        <v>60</v>
      </c>
      <c r="L179"/>
      <c r="M179">
        <v>1</v>
      </c>
      <c r="N179">
        <v>1</v>
      </c>
      <c r="O179" s="127"/>
      <c r="P179" s="79" t="str">
        <f t="shared" si="2"/>
        <v>A178</v>
      </c>
      <c r="Q179" s="77" t="e">
        <f>VLOOKUP(P179,REPROFILE!$Z$5:$AB$4449,3,FALSE)</f>
        <v>#N/A</v>
      </c>
      <c r="R179" s="77" t="e">
        <f>IF(Q179=0,"-",VLOOKUP(P179,REPROFILE!$A$5:$AB$4449,7,FALSE))</f>
        <v>#N/A</v>
      </c>
      <c r="S179" s="77" t="e">
        <f>IF(R179=0,"-",VLOOKUP(P179,REPROFILE!$A$5:$AB$4449,9,FALSE))</f>
        <v>#N/A</v>
      </c>
    </row>
    <row r="180" spans="1:19" ht="15" x14ac:dyDescent="0.25">
      <c r="A180" t="s">
        <v>1550</v>
      </c>
      <c r="B180" t="s">
        <v>1550</v>
      </c>
      <c r="C180"/>
      <c r="D180" t="s">
        <v>79</v>
      </c>
      <c r="E180" t="s">
        <v>1055</v>
      </c>
      <c r="F180" t="s">
        <v>1223</v>
      </c>
      <c r="G180">
        <v>665</v>
      </c>
      <c r="H180">
        <v>100</v>
      </c>
      <c r="I180">
        <v>100</v>
      </c>
      <c r="J180">
        <v>190</v>
      </c>
      <c r="K180">
        <v>108</v>
      </c>
      <c r="L180"/>
      <c r="M180">
        <v>1</v>
      </c>
      <c r="N180">
        <v>1</v>
      </c>
      <c r="O180" s="127"/>
      <c r="P180" s="79" t="str">
        <f t="shared" si="2"/>
        <v>A179</v>
      </c>
      <c r="Q180" s="77">
        <f>VLOOKUP(P180,REPROFILE!$Z$5:$AB$4449,3,FALSE)</f>
        <v>0</v>
      </c>
      <c r="R180" s="77" t="str">
        <f>IF(Q180=0,"-",VLOOKUP(P180,REPROFILE!$A$5:$AB$4449,7,FALSE))</f>
        <v>-</v>
      </c>
      <c r="S180" s="77">
        <f>IF(R180=0,"-",VLOOKUP(P180,REPROFILE!$A$5:$AB$4449,9,FALSE))</f>
        <v>2</v>
      </c>
    </row>
    <row r="181" spans="1:19" ht="15" x14ac:dyDescent="0.25">
      <c r="A181" t="s">
        <v>2177</v>
      </c>
      <c r="B181" t="s">
        <v>2177</v>
      </c>
      <c r="C181"/>
      <c r="D181" t="s">
        <v>77</v>
      </c>
      <c r="E181" t="s">
        <v>1056</v>
      </c>
      <c r="F181" t="s">
        <v>1224</v>
      </c>
      <c r="G181">
        <v>440</v>
      </c>
      <c r="H181">
        <v>50</v>
      </c>
      <c r="I181">
        <v>144</v>
      </c>
      <c r="J181">
        <v>150</v>
      </c>
      <c r="K181">
        <v>144</v>
      </c>
      <c r="L181"/>
      <c r="M181">
        <v>1</v>
      </c>
      <c r="N181">
        <v>1</v>
      </c>
      <c r="O181" s="127"/>
      <c r="P181" s="79" t="str">
        <f t="shared" si="2"/>
        <v>A180</v>
      </c>
      <c r="Q181" s="77" t="e">
        <f>VLOOKUP(P181,REPROFILE!$Z$5:$AB$4449,3,FALSE)</f>
        <v>#N/A</v>
      </c>
      <c r="R181" s="77" t="e">
        <f>IF(Q181=0,"-",VLOOKUP(P181,REPROFILE!$A$5:$AB$4449,7,FALSE))</f>
        <v>#N/A</v>
      </c>
      <c r="S181" s="77" t="e">
        <f>IF(R181=0,"-",VLOOKUP(P181,REPROFILE!$A$5:$AB$4449,9,FALSE))</f>
        <v>#N/A</v>
      </c>
    </row>
    <row r="182" spans="1:19" ht="15" x14ac:dyDescent="0.25">
      <c r="A182" t="s">
        <v>1551</v>
      </c>
      <c r="B182" t="s">
        <v>1551</v>
      </c>
      <c r="C182"/>
      <c r="D182" t="s">
        <v>87</v>
      </c>
      <c r="E182" t="s">
        <v>307</v>
      </c>
      <c r="F182" t="s">
        <v>327</v>
      </c>
      <c r="G182">
        <v>640</v>
      </c>
      <c r="H182">
        <v>100</v>
      </c>
      <c r="I182">
        <v>100</v>
      </c>
      <c r="J182">
        <v>190</v>
      </c>
      <c r="K182">
        <v>108</v>
      </c>
      <c r="L182"/>
      <c r="M182">
        <v>1</v>
      </c>
      <c r="N182">
        <v>1</v>
      </c>
      <c r="O182" s="128" t="s">
        <v>1225</v>
      </c>
      <c r="P182" s="79" t="str">
        <f t="shared" si="2"/>
        <v>A181</v>
      </c>
      <c r="Q182" s="77">
        <f>VLOOKUP(P182,REPROFILE!$Z$5:$AB$4449,3,FALSE)</f>
        <v>0</v>
      </c>
      <c r="R182" s="77" t="str">
        <f>IF(Q182=0,"-",VLOOKUP(P182,REPROFILE!$A$5:$AB$4449,7,FALSE))</f>
        <v>-</v>
      </c>
      <c r="S182" s="77">
        <f>IF(R182=0,"-",VLOOKUP(P182,REPROFILE!$A$5:$AB$4449,9,FALSE))</f>
        <v>2</v>
      </c>
    </row>
    <row r="183" spans="1:19" ht="15" x14ac:dyDescent="0.25">
      <c r="A183" t="s">
        <v>1552</v>
      </c>
      <c r="B183" t="s">
        <v>1552</v>
      </c>
      <c r="C183"/>
      <c r="D183" t="s">
        <v>93</v>
      </c>
      <c r="E183" t="s">
        <v>1290</v>
      </c>
      <c r="F183" t="s">
        <v>1361</v>
      </c>
      <c r="G183">
        <v>612</v>
      </c>
      <c r="H183">
        <v>100</v>
      </c>
      <c r="I183">
        <v>100</v>
      </c>
      <c r="J183">
        <v>120</v>
      </c>
      <c r="K183">
        <v>204</v>
      </c>
      <c r="L183" t="s">
        <v>492</v>
      </c>
      <c r="M183">
        <v>1</v>
      </c>
      <c r="N183">
        <v>1</v>
      </c>
      <c r="O183" s="127"/>
      <c r="P183" s="79" t="str">
        <f t="shared" si="2"/>
        <v>A182</v>
      </c>
      <c r="Q183" s="77">
        <f>VLOOKUP(P183,REPROFILE!$Z$5:$AB$4449,3,FALSE)</f>
        <v>0</v>
      </c>
      <c r="R183" s="77" t="str">
        <f>IF(Q183=0,"-",VLOOKUP(P183,REPROFILE!$A$5:$AB$4449,7,FALSE))</f>
        <v>-</v>
      </c>
      <c r="S183" s="77">
        <f>IF(R183=0,"-",VLOOKUP(P183,REPROFILE!$A$5:$AB$4449,9,FALSE))</f>
        <v>2</v>
      </c>
    </row>
    <row r="184" spans="1:19" ht="15" x14ac:dyDescent="0.25">
      <c r="A184" t="s">
        <v>1553</v>
      </c>
      <c r="B184" t="s">
        <v>1553</v>
      </c>
      <c r="C184"/>
      <c r="D184" t="s">
        <v>108</v>
      </c>
      <c r="E184" t="s">
        <v>536</v>
      </c>
      <c r="F184" t="s">
        <v>537</v>
      </c>
      <c r="G184">
        <v>744</v>
      </c>
      <c r="H184">
        <v>180</v>
      </c>
      <c r="I184">
        <v>85</v>
      </c>
      <c r="J184">
        <v>180</v>
      </c>
      <c r="K184">
        <v>108</v>
      </c>
      <c r="L184"/>
      <c r="M184">
        <v>1</v>
      </c>
      <c r="N184">
        <v>1</v>
      </c>
      <c r="O184" s="127"/>
      <c r="P184" s="79" t="str">
        <f t="shared" si="2"/>
        <v>A183</v>
      </c>
      <c r="Q184" s="77">
        <f>VLOOKUP(P184,REPROFILE!$Z$5:$AB$4449,3,FALSE)</f>
        <v>0</v>
      </c>
      <c r="R184" s="77" t="str">
        <f>IF(Q184=0,"-",VLOOKUP(P184,REPROFILE!$A$5:$AB$4449,7,FALSE))</f>
        <v>-</v>
      </c>
      <c r="S184" s="77">
        <f>IF(R184=0,"-",VLOOKUP(P184,REPROFILE!$A$5:$AB$4449,9,FALSE))</f>
        <v>2</v>
      </c>
    </row>
    <row r="185" spans="1:19" ht="15" x14ac:dyDescent="0.25">
      <c r="A185" t="s">
        <v>1554</v>
      </c>
      <c r="B185" t="s">
        <v>1554</v>
      </c>
      <c r="C185"/>
      <c r="D185" t="s">
        <v>83</v>
      </c>
      <c r="E185" t="s">
        <v>538</v>
      </c>
      <c r="F185" t="s">
        <v>539</v>
      </c>
      <c r="G185">
        <v>537</v>
      </c>
      <c r="H185">
        <v>62</v>
      </c>
      <c r="I185">
        <v>62</v>
      </c>
      <c r="J185">
        <v>204</v>
      </c>
      <c r="K185">
        <v>228</v>
      </c>
      <c r="L185"/>
      <c r="M185">
        <v>1</v>
      </c>
      <c r="N185">
        <v>1</v>
      </c>
      <c r="O185" s="127"/>
      <c r="P185" s="79" t="str">
        <f t="shared" si="2"/>
        <v>A184</v>
      </c>
      <c r="Q185" s="77">
        <f>VLOOKUP(P185,REPROFILE!$Z$5:$AB$4449,3,FALSE)</f>
        <v>0</v>
      </c>
      <c r="R185" s="77" t="str">
        <f>IF(Q185=0,"-",VLOOKUP(P185,REPROFILE!$A$5:$AB$4449,7,FALSE))</f>
        <v>-</v>
      </c>
      <c r="S185" s="77">
        <f>IF(R185=0,"-",VLOOKUP(P185,REPROFILE!$A$5:$AB$4449,9,FALSE))</f>
        <v>2</v>
      </c>
    </row>
    <row r="186" spans="1:19" ht="15" x14ac:dyDescent="0.25">
      <c r="A186" t="s">
        <v>1555</v>
      </c>
      <c r="B186" t="s">
        <v>1555</v>
      </c>
      <c r="C186"/>
      <c r="D186" t="s">
        <v>77</v>
      </c>
      <c r="E186" t="s">
        <v>792</v>
      </c>
      <c r="F186" t="s">
        <v>823</v>
      </c>
      <c r="G186">
        <v>665</v>
      </c>
      <c r="H186">
        <v>100</v>
      </c>
      <c r="I186">
        <v>100</v>
      </c>
      <c r="J186">
        <v>190</v>
      </c>
      <c r="K186">
        <v>108</v>
      </c>
      <c r="L186"/>
      <c r="M186">
        <v>1</v>
      </c>
      <c r="N186">
        <v>1</v>
      </c>
      <c r="O186" s="128"/>
      <c r="P186" s="79" t="str">
        <f t="shared" si="2"/>
        <v>A185</v>
      </c>
      <c r="Q186" s="77">
        <f>VLOOKUP(P186,REPROFILE!$Z$5:$AB$4449,3,FALSE)</f>
        <v>0</v>
      </c>
      <c r="R186" s="77" t="str">
        <f>IF(Q186=0,"-",VLOOKUP(P186,REPROFILE!$A$5:$AB$4449,7,FALSE))</f>
        <v>-</v>
      </c>
      <c r="S186" s="77">
        <f>IF(R186=0,"-",VLOOKUP(P186,REPROFILE!$A$5:$AB$4449,9,FALSE))</f>
        <v>2</v>
      </c>
    </row>
    <row r="187" spans="1:19" ht="15" x14ac:dyDescent="0.25">
      <c r="A187" t="s">
        <v>1556</v>
      </c>
      <c r="B187" t="s">
        <v>1556</v>
      </c>
      <c r="C187"/>
      <c r="D187" t="s">
        <v>77</v>
      </c>
      <c r="E187" t="s">
        <v>308</v>
      </c>
      <c r="F187" t="s">
        <v>328</v>
      </c>
      <c r="G187">
        <v>637</v>
      </c>
      <c r="H187">
        <v>100</v>
      </c>
      <c r="I187">
        <v>100</v>
      </c>
      <c r="J187">
        <v>190</v>
      </c>
      <c r="K187">
        <v>108</v>
      </c>
      <c r="L187"/>
      <c r="M187">
        <v>1</v>
      </c>
      <c r="N187">
        <v>1</v>
      </c>
      <c r="O187" s="127"/>
      <c r="P187" s="79" t="str">
        <f t="shared" si="2"/>
        <v>A186</v>
      </c>
      <c r="Q187" s="77">
        <f>VLOOKUP(P187,REPROFILE!$Z$5:$AB$4449,3,FALSE)</f>
        <v>0</v>
      </c>
      <c r="R187" s="77" t="str">
        <f>IF(Q187=0,"-",VLOOKUP(P187,REPROFILE!$A$5:$AB$4449,7,FALSE))</f>
        <v>-</v>
      </c>
      <c r="S187" s="77">
        <f>IF(R187=0,"-",VLOOKUP(P187,REPROFILE!$A$5:$AB$4449,9,FALSE))</f>
        <v>2</v>
      </c>
    </row>
    <row r="188" spans="1:19" ht="15" x14ac:dyDescent="0.25">
      <c r="A188" t="s">
        <v>1557</v>
      </c>
      <c r="B188" t="s">
        <v>1557</v>
      </c>
      <c r="C188"/>
      <c r="D188" t="s">
        <v>91</v>
      </c>
      <c r="E188" t="s">
        <v>1294</v>
      </c>
      <c r="F188" t="s">
        <v>1338</v>
      </c>
      <c r="G188">
        <v>560</v>
      </c>
      <c r="H188">
        <v>45</v>
      </c>
      <c r="I188">
        <v>113</v>
      </c>
      <c r="J188">
        <v>243</v>
      </c>
      <c r="K188">
        <v>168</v>
      </c>
      <c r="L188" t="s">
        <v>492</v>
      </c>
      <c r="M188">
        <v>1</v>
      </c>
      <c r="N188">
        <v>1</v>
      </c>
      <c r="O188" s="127"/>
      <c r="P188" s="79" t="str">
        <f t="shared" si="2"/>
        <v>A187</v>
      </c>
      <c r="Q188" s="77">
        <f>VLOOKUP(P188,REPROFILE!$Z$5:$AB$4449,3,FALSE)</f>
        <v>0</v>
      </c>
      <c r="R188" s="77" t="str">
        <f>IF(Q188=0,"-",VLOOKUP(P188,REPROFILE!$A$5:$AB$4449,7,FALSE))</f>
        <v>-</v>
      </c>
      <c r="S188" s="77">
        <f>IF(R188=0,"-",VLOOKUP(P188,REPROFILE!$A$5:$AB$4449,9,FALSE))</f>
        <v>2</v>
      </c>
    </row>
    <row r="189" spans="1:19" ht="15" x14ac:dyDescent="0.25">
      <c r="A189" t="s">
        <v>1558</v>
      </c>
      <c r="B189" t="s">
        <v>1558</v>
      </c>
      <c r="C189"/>
      <c r="D189" t="s">
        <v>94</v>
      </c>
      <c r="E189" t="s">
        <v>844</v>
      </c>
      <c r="F189" t="s">
        <v>866</v>
      </c>
      <c r="G189">
        <v>198</v>
      </c>
      <c r="H189">
        <v>72</v>
      </c>
      <c r="I189">
        <v>72</v>
      </c>
      <c r="J189">
        <v>90</v>
      </c>
      <c r="K189">
        <v>336</v>
      </c>
      <c r="L189"/>
      <c r="M189">
        <v>1</v>
      </c>
      <c r="N189">
        <v>1</v>
      </c>
      <c r="O189" s="127"/>
      <c r="P189" s="79" t="str">
        <f t="shared" si="2"/>
        <v>A188</v>
      </c>
      <c r="Q189" s="77">
        <f>VLOOKUP(P189,REPROFILE!$Z$5:$AB$4449,3,FALSE)</f>
        <v>0</v>
      </c>
      <c r="R189" s="77" t="str">
        <f>IF(Q189=0,"-",VLOOKUP(P189,REPROFILE!$A$5:$AB$4449,7,FALSE))</f>
        <v>-</v>
      </c>
      <c r="S189" s="77">
        <f>IF(R189=0,"-",VLOOKUP(P189,REPROFILE!$A$5:$AB$4449,9,FALSE))</f>
        <v>2</v>
      </c>
    </row>
    <row r="190" spans="1:19" ht="15" x14ac:dyDescent="0.25">
      <c r="A190" t="s">
        <v>1559</v>
      </c>
      <c r="B190" t="s">
        <v>1559</v>
      </c>
      <c r="C190"/>
      <c r="D190" t="s">
        <v>94</v>
      </c>
      <c r="E190" t="s">
        <v>540</v>
      </c>
      <c r="F190" t="s">
        <v>541</v>
      </c>
      <c r="G190">
        <v>174</v>
      </c>
      <c r="H190">
        <v>60</v>
      </c>
      <c r="I190">
        <v>60</v>
      </c>
      <c r="J190">
        <v>115</v>
      </c>
      <c r="K190">
        <v>600</v>
      </c>
      <c r="L190"/>
      <c r="M190">
        <v>1</v>
      </c>
      <c r="N190">
        <v>1</v>
      </c>
      <c r="O190" s="129"/>
      <c r="P190" s="79" t="str">
        <f t="shared" si="2"/>
        <v>A189</v>
      </c>
      <c r="Q190" s="77">
        <f>VLOOKUP(P190,REPROFILE!$Z$5:$AB$4449,3,FALSE)</f>
        <v>0</v>
      </c>
      <c r="R190" s="77" t="str">
        <f>IF(Q190=0,"-",VLOOKUP(P190,REPROFILE!$A$5:$AB$4449,7,FALSE))</f>
        <v>-</v>
      </c>
      <c r="S190" s="77">
        <f>IF(R190=0,"-",VLOOKUP(P190,REPROFILE!$A$5:$AB$4449,9,FALSE))</f>
        <v>2</v>
      </c>
    </row>
    <row r="191" spans="1:19" ht="15" x14ac:dyDescent="0.25">
      <c r="A191" t="s">
        <v>1560</v>
      </c>
      <c r="B191" t="s">
        <v>1560</v>
      </c>
      <c r="C191"/>
      <c r="D191" t="s">
        <v>94</v>
      </c>
      <c r="E191" t="s">
        <v>309</v>
      </c>
      <c r="F191" t="s">
        <v>329</v>
      </c>
      <c r="G191">
        <v>150</v>
      </c>
      <c r="H191">
        <v>53</v>
      </c>
      <c r="I191">
        <v>53</v>
      </c>
      <c r="J191">
        <v>100</v>
      </c>
      <c r="K191">
        <v>630</v>
      </c>
      <c r="L191"/>
      <c r="M191">
        <v>1</v>
      </c>
      <c r="N191">
        <v>1</v>
      </c>
      <c r="O191" s="127"/>
      <c r="P191" s="79" t="str">
        <f t="shared" si="2"/>
        <v>A190</v>
      </c>
      <c r="Q191" s="77">
        <f>VLOOKUP(P191,REPROFILE!$Z$5:$AB$4449,3,FALSE)</f>
        <v>0</v>
      </c>
      <c r="R191" s="77" t="str">
        <f>IF(Q191=0,"-",VLOOKUP(P191,REPROFILE!$A$5:$AB$4449,7,FALSE))</f>
        <v>-</v>
      </c>
      <c r="S191" s="77">
        <f>IF(R191=0,"-",VLOOKUP(P191,REPROFILE!$A$5:$AB$4449,9,FALSE))</f>
        <v>2</v>
      </c>
    </row>
    <row r="192" spans="1:19" ht="15" x14ac:dyDescent="0.25">
      <c r="A192" t="s">
        <v>1561</v>
      </c>
      <c r="B192" t="s">
        <v>1561</v>
      </c>
      <c r="C192"/>
      <c r="D192" t="s">
        <v>84</v>
      </c>
      <c r="E192" t="s">
        <v>1324</v>
      </c>
      <c r="F192" t="s">
        <v>1339</v>
      </c>
      <c r="G192">
        <v>536</v>
      </c>
      <c r="H192">
        <v>60</v>
      </c>
      <c r="I192">
        <v>60</v>
      </c>
      <c r="J192">
        <v>200</v>
      </c>
      <c r="K192">
        <v>228</v>
      </c>
      <c r="L192"/>
      <c r="M192">
        <v>1</v>
      </c>
      <c r="N192">
        <v>1</v>
      </c>
      <c r="O192" s="127"/>
      <c r="P192" s="79" t="str">
        <f t="shared" si="2"/>
        <v>A191</v>
      </c>
      <c r="Q192" s="77">
        <f>VLOOKUP(P192,REPROFILE!$Z$5:$AB$4449,3,FALSE)</f>
        <v>0</v>
      </c>
      <c r="R192" s="77" t="str">
        <f>IF(Q192=0,"-",VLOOKUP(P192,REPROFILE!$A$5:$AB$4449,7,FALSE))</f>
        <v>-</v>
      </c>
      <c r="S192" s="77">
        <f>IF(R192=0,"-",VLOOKUP(P192,REPROFILE!$A$5:$AB$4449,9,FALSE))</f>
        <v>2</v>
      </c>
    </row>
    <row r="193" spans="1:19" ht="15" x14ac:dyDescent="0.25">
      <c r="A193" t="s">
        <v>1562</v>
      </c>
      <c r="B193" t="s">
        <v>1562</v>
      </c>
      <c r="C193"/>
      <c r="D193" t="s">
        <v>172</v>
      </c>
      <c r="E193" t="s">
        <v>793</v>
      </c>
      <c r="F193" t="s">
        <v>824</v>
      </c>
      <c r="G193">
        <v>356</v>
      </c>
      <c r="H193">
        <v>50</v>
      </c>
      <c r="I193">
        <v>200</v>
      </c>
      <c r="J193">
        <v>230</v>
      </c>
      <c r="K193">
        <v>84</v>
      </c>
      <c r="L193"/>
      <c r="M193">
        <v>1</v>
      </c>
      <c r="N193">
        <v>1</v>
      </c>
      <c r="O193" s="127"/>
      <c r="P193" s="79" t="str">
        <f t="shared" si="2"/>
        <v>A192</v>
      </c>
      <c r="Q193" s="77">
        <f>VLOOKUP(P193,REPROFILE!$Z$5:$AB$4449,3,FALSE)</f>
        <v>0</v>
      </c>
      <c r="R193" s="77" t="str">
        <f>IF(Q193=0,"-",VLOOKUP(P193,REPROFILE!$A$5:$AB$4449,7,FALSE))</f>
        <v>-</v>
      </c>
      <c r="S193" s="77">
        <f>IF(R193=0,"-",VLOOKUP(P193,REPROFILE!$A$5:$AB$4449,9,FALSE))</f>
        <v>2</v>
      </c>
    </row>
    <row r="194" spans="1:19" ht="15" x14ac:dyDescent="0.25">
      <c r="A194" t="s">
        <v>1563</v>
      </c>
      <c r="B194" t="s">
        <v>1563</v>
      </c>
      <c r="C194"/>
      <c r="D194" t="s">
        <v>79</v>
      </c>
      <c r="E194" t="s">
        <v>1057</v>
      </c>
      <c r="F194" t="s">
        <v>1226</v>
      </c>
      <c r="G194">
        <v>440</v>
      </c>
      <c r="H194">
        <v>50</v>
      </c>
      <c r="I194">
        <v>144</v>
      </c>
      <c r="J194">
        <v>150</v>
      </c>
      <c r="K194">
        <v>144</v>
      </c>
      <c r="L194"/>
      <c r="M194">
        <v>1</v>
      </c>
      <c r="N194">
        <v>1</v>
      </c>
      <c r="O194" s="127"/>
      <c r="P194" s="79" t="str">
        <f t="shared" ref="P194:P257" si="3">B194</f>
        <v>A193</v>
      </c>
      <c r="Q194" s="77">
        <f>VLOOKUP(P194,REPROFILE!$Z$5:$AB$4449,3,FALSE)</f>
        <v>0</v>
      </c>
      <c r="R194" s="77" t="str">
        <f>IF(Q194=0,"-",VLOOKUP(P194,REPROFILE!$A$5:$AB$4449,7,FALSE))</f>
        <v>-</v>
      </c>
      <c r="S194" s="77">
        <f>IF(R194=0,"-",VLOOKUP(P194,REPROFILE!$A$5:$AB$4449,9,FALSE))</f>
        <v>2</v>
      </c>
    </row>
    <row r="195" spans="1:19" ht="15" x14ac:dyDescent="0.25">
      <c r="A195" t="s">
        <v>1564</v>
      </c>
      <c r="B195" t="s">
        <v>1564</v>
      </c>
      <c r="C195"/>
      <c r="D195" t="s">
        <v>82</v>
      </c>
      <c r="E195" t="s">
        <v>310</v>
      </c>
      <c r="F195" t="s">
        <v>330</v>
      </c>
      <c r="G195">
        <v>591</v>
      </c>
      <c r="H195">
        <v>62</v>
      </c>
      <c r="I195">
        <v>62</v>
      </c>
      <c r="J195">
        <v>204</v>
      </c>
      <c r="K195">
        <v>228</v>
      </c>
      <c r="L195"/>
      <c r="M195">
        <v>1</v>
      </c>
      <c r="N195">
        <v>1</v>
      </c>
      <c r="O195" s="127"/>
      <c r="P195" s="79" t="str">
        <f t="shared" si="3"/>
        <v>A194</v>
      </c>
      <c r="Q195" s="77">
        <f>VLOOKUP(P195,REPROFILE!$Z$5:$AB$4449,3,FALSE)</f>
        <v>0</v>
      </c>
      <c r="R195" s="77" t="str">
        <f>IF(Q195=0,"-",VLOOKUP(P195,REPROFILE!$A$5:$AB$4449,7,FALSE))</f>
        <v>-</v>
      </c>
      <c r="S195" s="77">
        <f>IF(R195=0,"-",VLOOKUP(P195,REPROFILE!$A$5:$AB$4449,9,FALSE))</f>
        <v>2</v>
      </c>
    </row>
    <row r="196" spans="1:19" ht="15" x14ac:dyDescent="0.25">
      <c r="A196" t="s">
        <v>1565</v>
      </c>
      <c r="B196" t="s">
        <v>1565</v>
      </c>
      <c r="C196"/>
      <c r="D196" t="s">
        <v>82</v>
      </c>
      <c r="E196" t="s">
        <v>723</v>
      </c>
      <c r="F196" t="s">
        <v>736</v>
      </c>
      <c r="G196">
        <v>537</v>
      </c>
      <c r="H196">
        <v>62</v>
      </c>
      <c r="I196">
        <v>62</v>
      </c>
      <c r="J196">
        <v>204</v>
      </c>
      <c r="K196">
        <v>468</v>
      </c>
      <c r="L196"/>
      <c r="M196">
        <v>1</v>
      </c>
      <c r="N196">
        <v>2</v>
      </c>
      <c r="O196" s="127"/>
      <c r="P196" s="79" t="str">
        <f t="shared" si="3"/>
        <v>A195</v>
      </c>
      <c r="Q196" s="77">
        <f>VLOOKUP(P196,REPROFILE!$Z$5:$AB$4449,3,FALSE)</f>
        <v>0</v>
      </c>
      <c r="R196" s="77" t="str">
        <f>IF(Q196=0,"-",VLOOKUP(P196,REPROFILE!$A$5:$AB$4449,7,FALSE))</f>
        <v>-</v>
      </c>
      <c r="S196" s="77">
        <f>IF(R196=0,"-",VLOOKUP(P196,REPROFILE!$A$5:$AB$4449,9,FALSE))</f>
        <v>4</v>
      </c>
    </row>
    <row r="197" spans="1:19" ht="15" x14ac:dyDescent="0.25">
      <c r="A197" t="s">
        <v>1566</v>
      </c>
      <c r="B197" t="s">
        <v>1566</v>
      </c>
      <c r="C197"/>
      <c r="D197" t="s">
        <v>77</v>
      </c>
      <c r="E197" t="s">
        <v>311</v>
      </c>
      <c r="F197" t="s">
        <v>331</v>
      </c>
      <c r="G197">
        <v>560</v>
      </c>
      <c r="H197">
        <v>45</v>
      </c>
      <c r="I197">
        <v>113</v>
      </c>
      <c r="J197">
        <v>243</v>
      </c>
      <c r="K197">
        <v>168</v>
      </c>
      <c r="L197" t="s">
        <v>492</v>
      </c>
      <c r="M197">
        <v>1</v>
      </c>
      <c r="N197">
        <v>1</v>
      </c>
      <c r="O197" s="127"/>
      <c r="P197" s="79" t="str">
        <f t="shared" si="3"/>
        <v>A196</v>
      </c>
      <c r="Q197" s="77">
        <f>VLOOKUP(P197,REPROFILE!$Z$5:$AB$4449,3,FALSE)</f>
        <v>0</v>
      </c>
      <c r="R197" s="77" t="str">
        <f>IF(Q197=0,"-",VLOOKUP(P197,REPROFILE!$A$5:$AB$4449,7,FALSE))</f>
        <v>-</v>
      </c>
      <c r="S197" s="77">
        <f>IF(R197=0,"-",VLOOKUP(P197,REPROFILE!$A$5:$AB$4449,9,FALSE))</f>
        <v>2</v>
      </c>
    </row>
    <row r="198" spans="1:19" ht="15" x14ac:dyDescent="0.25">
      <c r="A198" t="s">
        <v>1567</v>
      </c>
      <c r="B198" t="s">
        <v>1567</v>
      </c>
      <c r="C198"/>
      <c r="D198" t="s">
        <v>79</v>
      </c>
      <c r="E198" t="s">
        <v>794</v>
      </c>
      <c r="F198" t="s">
        <v>825</v>
      </c>
      <c r="G198">
        <v>356</v>
      </c>
      <c r="H198">
        <v>50</v>
      </c>
      <c r="I198">
        <v>200</v>
      </c>
      <c r="J198">
        <v>230</v>
      </c>
      <c r="K198">
        <v>84</v>
      </c>
      <c r="L198"/>
      <c r="M198">
        <v>1</v>
      </c>
      <c r="N198">
        <v>1</v>
      </c>
      <c r="O198" s="127"/>
      <c r="P198" s="79" t="str">
        <f t="shared" si="3"/>
        <v>A197</v>
      </c>
      <c r="Q198" s="77">
        <f>VLOOKUP(P198,REPROFILE!$Z$5:$AB$4449,3,FALSE)</f>
        <v>0</v>
      </c>
      <c r="R198" s="77" t="str">
        <f>IF(Q198=0,"-",VLOOKUP(P198,REPROFILE!$A$5:$AB$4449,7,FALSE))</f>
        <v>-</v>
      </c>
      <c r="S198" s="77">
        <f>IF(R198=0,"-",VLOOKUP(P198,REPROFILE!$A$5:$AB$4449,9,FALSE))</f>
        <v>2</v>
      </c>
    </row>
    <row r="199" spans="1:19" ht="15" x14ac:dyDescent="0.25">
      <c r="A199" t="s">
        <v>1568</v>
      </c>
      <c r="B199" t="s">
        <v>1568</v>
      </c>
      <c r="C199"/>
      <c r="D199" t="s">
        <v>87</v>
      </c>
      <c r="E199" t="s">
        <v>995</v>
      </c>
      <c r="F199" t="s">
        <v>1028</v>
      </c>
      <c r="G199">
        <v>588</v>
      </c>
      <c r="H199">
        <v>100</v>
      </c>
      <c r="I199">
        <v>100</v>
      </c>
      <c r="J199">
        <v>190</v>
      </c>
      <c r="K199">
        <v>108</v>
      </c>
      <c r="L199"/>
      <c r="M199">
        <v>1</v>
      </c>
      <c r="N199">
        <v>1</v>
      </c>
      <c r="O199" s="127"/>
      <c r="P199" s="79" t="str">
        <f t="shared" si="3"/>
        <v>A198</v>
      </c>
      <c r="Q199" s="77">
        <f>VLOOKUP(P199,REPROFILE!$Z$5:$AB$4449,3,FALSE)</f>
        <v>0</v>
      </c>
      <c r="R199" s="77" t="str">
        <f>IF(Q199=0,"-",VLOOKUP(P199,REPROFILE!$A$5:$AB$4449,7,FALSE))</f>
        <v>-</v>
      </c>
      <c r="S199" s="77">
        <f>IF(R199=0,"-",VLOOKUP(P199,REPROFILE!$A$5:$AB$4449,9,FALSE))</f>
        <v>2</v>
      </c>
    </row>
    <row r="200" spans="1:19" ht="15" x14ac:dyDescent="0.25">
      <c r="A200" t="s">
        <v>1569</v>
      </c>
      <c r="B200" t="s">
        <v>1569</v>
      </c>
      <c r="C200"/>
      <c r="D200" t="s">
        <v>77</v>
      </c>
      <c r="E200" t="s">
        <v>454</v>
      </c>
      <c r="F200" t="s">
        <v>455</v>
      </c>
      <c r="G200">
        <v>564</v>
      </c>
      <c r="H200">
        <v>47</v>
      </c>
      <c r="I200">
        <v>116</v>
      </c>
      <c r="J200">
        <v>243</v>
      </c>
      <c r="K200">
        <v>168</v>
      </c>
      <c r="L200" t="s">
        <v>492</v>
      </c>
      <c r="M200">
        <v>1</v>
      </c>
      <c r="N200">
        <v>1</v>
      </c>
      <c r="O200" s="127"/>
      <c r="P200" s="79" t="str">
        <f t="shared" si="3"/>
        <v>A199</v>
      </c>
      <c r="Q200" s="77">
        <f>VLOOKUP(P200,REPROFILE!$Z$5:$AB$4449,3,FALSE)</f>
        <v>0</v>
      </c>
      <c r="R200" s="77" t="str">
        <f>IF(Q200=0,"-",VLOOKUP(P200,REPROFILE!$A$5:$AB$4449,7,FALSE))</f>
        <v>-</v>
      </c>
      <c r="S200" s="77">
        <f>IF(R200=0,"-",VLOOKUP(P200,REPROFILE!$A$5:$AB$4449,9,FALSE))</f>
        <v>2</v>
      </c>
    </row>
    <row r="201" spans="1:19" ht="15" x14ac:dyDescent="0.25">
      <c r="A201" t="s">
        <v>1570</v>
      </c>
      <c r="B201" t="s">
        <v>1570</v>
      </c>
      <c r="C201"/>
      <c r="D201" t="s">
        <v>88</v>
      </c>
      <c r="E201" t="s">
        <v>542</v>
      </c>
      <c r="F201" t="s">
        <v>543</v>
      </c>
      <c r="G201">
        <v>537</v>
      </c>
      <c r="H201">
        <v>62</v>
      </c>
      <c r="I201">
        <v>62</v>
      </c>
      <c r="J201">
        <v>204</v>
      </c>
      <c r="K201">
        <v>708</v>
      </c>
      <c r="L201"/>
      <c r="M201">
        <v>1</v>
      </c>
      <c r="N201">
        <v>3</v>
      </c>
      <c r="O201" s="127"/>
      <c r="P201" s="79" t="str">
        <f t="shared" si="3"/>
        <v>A200</v>
      </c>
      <c r="Q201" s="77">
        <f>VLOOKUP(P201,REPROFILE!$Z$5:$AB$4449,3,FALSE)</f>
        <v>0</v>
      </c>
      <c r="R201" s="77" t="str">
        <f>IF(Q201=0,"-",VLOOKUP(P201,REPROFILE!$A$5:$AB$4449,7,FALSE))</f>
        <v>-</v>
      </c>
      <c r="S201" s="77">
        <f>IF(R201=0,"-",VLOOKUP(P201,REPROFILE!$A$5:$AB$4449,9,FALSE))</f>
        <v>6</v>
      </c>
    </row>
    <row r="202" spans="1:19" ht="15" x14ac:dyDescent="0.25">
      <c r="A202" t="s">
        <v>1571</v>
      </c>
      <c r="B202" t="s">
        <v>1571</v>
      </c>
      <c r="C202"/>
      <c r="D202" t="s">
        <v>88</v>
      </c>
      <c r="E202" t="s">
        <v>312</v>
      </c>
      <c r="F202" t="s">
        <v>332</v>
      </c>
      <c r="G202">
        <v>595</v>
      </c>
      <c r="H202">
        <v>62</v>
      </c>
      <c r="I202">
        <v>62</v>
      </c>
      <c r="J202">
        <v>204</v>
      </c>
      <c r="K202">
        <v>228</v>
      </c>
      <c r="L202"/>
      <c r="M202">
        <v>1</v>
      </c>
      <c r="N202">
        <v>1</v>
      </c>
      <c r="O202" s="127"/>
      <c r="P202" s="79" t="str">
        <f t="shared" si="3"/>
        <v>A201</v>
      </c>
      <c r="Q202" s="77">
        <f>VLOOKUP(P202,REPROFILE!$Z$5:$AB$4449,3,FALSE)</f>
        <v>0</v>
      </c>
      <c r="R202" s="77" t="str">
        <f>IF(Q202=0,"-",VLOOKUP(P202,REPROFILE!$A$5:$AB$4449,7,FALSE))</f>
        <v>-</v>
      </c>
      <c r="S202" s="77">
        <f>IF(R202=0,"-",VLOOKUP(P202,REPROFILE!$A$5:$AB$4449,9,FALSE))</f>
        <v>2</v>
      </c>
    </row>
    <row r="203" spans="1:19" ht="15" x14ac:dyDescent="0.25">
      <c r="A203" t="s">
        <v>1572</v>
      </c>
      <c r="B203" t="s">
        <v>1572</v>
      </c>
      <c r="C203"/>
      <c r="D203" t="s">
        <v>77</v>
      </c>
      <c r="E203" t="s">
        <v>403</v>
      </c>
      <c r="F203" t="s">
        <v>404</v>
      </c>
      <c r="G203">
        <v>560</v>
      </c>
      <c r="H203">
        <v>47</v>
      </c>
      <c r="I203">
        <v>113</v>
      </c>
      <c r="J203">
        <v>243</v>
      </c>
      <c r="K203">
        <v>168</v>
      </c>
      <c r="L203" t="s">
        <v>492</v>
      </c>
      <c r="M203">
        <v>1</v>
      </c>
      <c r="N203">
        <v>1</v>
      </c>
      <c r="O203" s="127"/>
      <c r="P203" s="79" t="str">
        <f t="shared" si="3"/>
        <v>A202</v>
      </c>
      <c r="Q203" s="77">
        <f>VLOOKUP(P203,REPROFILE!$Z$5:$AB$4449,3,FALSE)</f>
        <v>0</v>
      </c>
      <c r="R203" s="77" t="str">
        <f>IF(Q203=0,"-",VLOOKUP(P203,REPROFILE!$A$5:$AB$4449,7,FALSE))</f>
        <v>-</v>
      </c>
      <c r="S203" s="77">
        <f>IF(R203=0,"-",VLOOKUP(P203,REPROFILE!$A$5:$AB$4449,9,FALSE))</f>
        <v>2</v>
      </c>
    </row>
    <row r="204" spans="1:19" ht="15" x14ac:dyDescent="0.25">
      <c r="A204" t="s">
        <v>1573</v>
      </c>
      <c r="B204" t="s">
        <v>1573</v>
      </c>
      <c r="C204"/>
      <c r="D204" t="s">
        <v>88</v>
      </c>
      <c r="E204" t="s">
        <v>405</v>
      </c>
      <c r="F204" t="s">
        <v>406</v>
      </c>
      <c r="G204">
        <v>535</v>
      </c>
      <c r="H204">
        <v>60</v>
      </c>
      <c r="I204">
        <v>60</v>
      </c>
      <c r="J204">
        <v>200</v>
      </c>
      <c r="K204">
        <v>228</v>
      </c>
      <c r="L204"/>
      <c r="M204">
        <v>1</v>
      </c>
      <c r="N204">
        <v>1</v>
      </c>
      <c r="O204" s="127"/>
      <c r="P204" s="79" t="str">
        <f t="shared" si="3"/>
        <v>A203</v>
      </c>
      <c r="Q204" s="77">
        <f>VLOOKUP(P204,REPROFILE!$Z$5:$AB$4449,3,FALSE)</f>
        <v>0</v>
      </c>
      <c r="R204" s="77" t="str">
        <f>IF(Q204=0,"-",VLOOKUP(P204,REPROFILE!$A$5:$AB$4449,7,FALSE))</f>
        <v>-</v>
      </c>
      <c r="S204" s="77">
        <f>IF(R204=0,"-",VLOOKUP(P204,REPROFILE!$A$5:$AB$4449,9,FALSE))</f>
        <v>2</v>
      </c>
    </row>
    <row r="205" spans="1:19" ht="15" x14ac:dyDescent="0.25">
      <c r="A205" t="s">
        <v>1574</v>
      </c>
      <c r="B205" t="s">
        <v>1574</v>
      </c>
      <c r="C205"/>
      <c r="D205" t="s">
        <v>173</v>
      </c>
      <c r="E205" t="s">
        <v>313</v>
      </c>
      <c r="F205" t="s">
        <v>333</v>
      </c>
      <c r="G205">
        <v>537</v>
      </c>
      <c r="H205">
        <v>62</v>
      </c>
      <c r="I205">
        <v>62</v>
      </c>
      <c r="J205">
        <v>204</v>
      </c>
      <c r="K205">
        <v>708</v>
      </c>
      <c r="L205"/>
      <c r="M205">
        <v>1</v>
      </c>
      <c r="N205">
        <v>3</v>
      </c>
      <c r="O205" s="127"/>
      <c r="P205" s="79" t="str">
        <f t="shared" si="3"/>
        <v>A204</v>
      </c>
      <c r="Q205" s="77">
        <f>VLOOKUP(P205,REPROFILE!$Z$5:$AB$4449,3,FALSE)</f>
        <v>0</v>
      </c>
      <c r="R205" s="77" t="str">
        <f>IF(Q205=0,"-",VLOOKUP(P205,REPROFILE!$A$5:$AB$4449,7,FALSE))</f>
        <v>-</v>
      </c>
      <c r="S205" s="77">
        <f>IF(R205=0,"-",VLOOKUP(P205,REPROFILE!$A$5:$AB$4449,9,FALSE))</f>
        <v>6</v>
      </c>
    </row>
    <row r="206" spans="1:19" ht="15" x14ac:dyDescent="0.25">
      <c r="A206" t="s">
        <v>1575</v>
      </c>
      <c r="B206" t="s">
        <v>1575</v>
      </c>
      <c r="C206"/>
      <c r="D206" t="s">
        <v>2178</v>
      </c>
      <c r="E206" t="s">
        <v>762</v>
      </c>
      <c r="F206" t="s">
        <v>769</v>
      </c>
      <c r="G206">
        <v>314</v>
      </c>
      <c r="H206">
        <v>100</v>
      </c>
      <c r="I206">
        <v>100</v>
      </c>
      <c r="J206">
        <v>120</v>
      </c>
      <c r="K206">
        <v>216</v>
      </c>
      <c r="L206"/>
      <c r="M206">
        <v>1</v>
      </c>
      <c r="N206">
        <v>1</v>
      </c>
      <c r="O206" s="127"/>
      <c r="P206" s="79" t="str">
        <f t="shared" si="3"/>
        <v>A205</v>
      </c>
      <c r="Q206" s="77">
        <f>VLOOKUP(P206,REPROFILE!$Z$5:$AB$4449,3,FALSE)</f>
        <v>0</v>
      </c>
      <c r="R206" s="77" t="str">
        <f>IF(Q206=0,"-",VLOOKUP(P206,REPROFILE!$A$5:$AB$4449,7,FALSE))</f>
        <v>-</v>
      </c>
      <c r="S206" s="77">
        <f>IF(R206=0,"-",VLOOKUP(P206,REPROFILE!$A$5:$AB$4449,9,FALSE))</f>
        <v>2</v>
      </c>
    </row>
    <row r="207" spans="1:19" ht="15" x14ac:dyDescent="0.25">
      <c r="A207" t="s">
        <v>1576</v>
      </c>
      <c r="B207" t="s">
        <v>1576</v>
      </c>
      <c r="C207"/>
      <c r="D207" t="s">
        <v>86</v>
      </c>
      <c r="E207" t="s">
        <v>544</v>
      </c>
      <c r="F207" t="s">
        <v>545</v>
      </c>
      <c r="G207">
        <v>640</v>
      </c>
      <c r="H207">
        <v>100</v>
      </c>
      <c r="I207">
        <v>100</v>
      </c>
      <c r="J207">
        <v>190</v>
      </c>
      <c r="K207">
        <v>228</v>
      </c>
      <c r="L207"/>
      <c r="M207">
        <v>1</v>
      </c>
      <c r="N207">
        <v>2</v>
      </c>
      <c r="O207" s="127"/>
      <c r="P207" s="79" t="str">
        <f t="shared" si="3"/>
        <v>A206</v>
      </c>
      <c r="Q207" s="77">
        <f>VLOOKUP(P207,REPROFILE!$Z$5:$AB$4449,3,FALSE)</f>
        <v>0</v>
      </c>
      <c r="R207" s="77" t="str">
        <f>IF(Q207=0,"-",VLOOKUP(P207,REPROFILE!$A$5:$AB$4449,7,FALSE))</f>
        <v>-</v>
      </c>
      <c r="S207" s="77">
        <f>IF(R207=0,"-",VLOOKUP(P207,REPROFILE!$A$5:$AB$4449,9,FALSE))</f>
        <v>4</v>
      </c>
    </row>
    <row r="208" spans="1:19" ht="15" x14ac:dyDescent="0.25">
      <c r="A208" t="s">
        <v>1577</v>
      </c>
      <c r="B208" t="s">
        <v>1577</v>
      </c>
      <c r="C208"/>
      <c r="D208" t="s">
        <v>92</v>
      </c>
      <c r="E208" t="s">
        <v>996</v>
      </c>
      <c r="F208" t="s">
        <v>1029</v>
      </c>
      <c r="G208">
        <v>282</v>
      </c>
      <c r="H208">
        <v>100</v>
      </c>
      <c r="I208">
        <v>100</v>
      </c>
      <c r="J208">
        <v>102</v>
      </c>
      <c r="K208">
        <v>456</v>
      </c>
      <c r="L208"/>
      <c r="M208">
        <v>1</v>
      </c>
      <c r="N208">
        <v>2</v>
      </c>
      <c r="O208" s="127"/>
      <c r="P208" s="79" t="str">
        <f t="shared" si="3"/>
        <v>A207</v>
      </c>
      <c r="Q208" s="77">
        <f>VLOOKUP(P208,REPROFILE!$Z$5:$AB$4449,3,FALSE)</f>
        <v>0</v>
      </c>
      <c r="R208" s="77" t="str">
        <f>IF(Q208=0,"-",VLOOKUP(P208,REPROFILE!$A$5:$AB$4449,7,FALSE))</f>
        <v>-</v>
      </c>
      <c r="S208" s="77">
        <f>IF(R208=0,"-",VLOOKUP(P208,REPROFILE!$A$5:$AB$4449,9,FALSE))</f>
        <v>4</v>
      </c>
    </row>
    <row r="209" spans="1:202" ht="15" x14ac:dyDescent="0.25">
      <c r="A209" t="s">
        <v>1578</v>
      </c>
      <c r="B209" t="s">
        <v>1578</v>
      </c>
      <c r="C209"/>
      <c r="D209" t="s">
        <v>94</v>
      </c>
      <c r="E209" t="s">
        <v>1058</v>
      </c>
      <c r="F209" t="s">
        <v>1227</v>
      </c>
      <c r="G209">
        <v>440</v>
      </c>
      <c r="H209">
        <v>50</v>
      </c>
      <c r="I209">
        <v>144</v>
      </c>
      <c r="J209">
        <v>150</v>
      </c>
      <c r="K209">
        <v>288</v>
      </c>
      <c r="L209"/>
      <c r="M209">
        <v>1</v>
      </c>
      <c r="N209">
        <v>2</v>
      </c>
      <c r="O209" s="127"/>
      <c r="P209" s="79" t="str">
        <f t="shared" si="3"/>
        <v>A208</v>
      </c>
      <c r="Q209" s="77">
        <f>VLOOKUP(P209,REPROFILE!$Z$5:$AB$4449,3,FALSE)</f>
        <v>0</v>
      </c>
      <c r="R209" s="77" t="str">
        <f>IF(Q209=0,"-",VLOOKUP(P209,REPROFILE!$A$5:$AB$4449,7,FALSE))</f>
        <v>-</v>
      </c>
      <c r="S209" s="77">
        <f>IF(R209=0,"-",VLOOKUP(P209,REPROFILE!$A$5:$AB$4449,9,FALSE))</f>
        <v>4</v>
      </c>
    </row>
    <row r="210" spans="1:202" ht="15" x14ac:dyDescent="0.25">
      <c r="A210" t="s">
        <v>1579</v>
      </c>
      <c r="B210" t="s">
        <v>1579</v>
      </c>
      <c r="C210"/>
      <c r="D210" t="s">
        <v>83</v>
      </c>
      <c r="E210" t="s">
        <v>546</v>
      </c>
      <c r="F210" t="s">
        <v>547</v>
      </c>
      <c r="G210">
        <v>665</v>
      </c>
      <c r="H210">
        <v>100</v>
      </c>
      <c r="I210">
        <v>100</v>
      </c>
      <c r="J210">
        <v>190</v>
      </c>
      <c r="K210">
        <v>108</v>
      </c>
      <c r="L210"/>
      <c r="M210">
        <v>1</v>
      </c>
      <c r="N210">
        <v>1</v>
      </c>
      <c r="O210" s="127"/>
      <c r="P210" s="79" t="str">
        <f t="shared" si="3"/>
        <v>A209</v>
      </c>
      <c r="Q210" s="77">
        <f>VLOOKUP(P210,REPROFILE!$Z$5:$AB$4449,3,FALSE)</f>
        <v>0</v>
      </c>
      <c r="R210" s="77" t="str">
        <f>IF(Q210=0,"-",VLOOKUP(P210,REPROFILE!$A$5:$AB$4449,7,FALSE))</f>
        <v>-</v>
      </c>
      <c r="S210" s="77">
        <f>IF(R210=0,"-",VLOOKUP(P210,REPROFILE!$A$5:$AB$4449,9,FALSE))</f>
        <v>2</v>
      </c>
    </row>
    <row r="211" spans="1:202" ht="15" x14ac:dyDescent="0.25">
      <c r="A211" t="s">
        <v>1580</v>
      </c>
      <c r="B211" t="s">
        <v>1580</v>
      </c>
      <c r="C211"/>
      <c r="D211" t="s">
        <v>96</v>
      </c>
      <c r="E211" t="s">
        <v>548</v>
      </c>
      <c r="F211" t="s">
        <v>549</v>
      </c>
      <c r="G211">
        <v>564</v>
      </c>
      <c r="H211">
        <v>47</v>
      </c>
      <c r="I211">
        <v>116</v>
      </c>
      <c r="J211">
        <v>243</v>
      </c>
      <c r="K211">
        <v>348</v>
      </c>
      <c r="L211" t="s">
        <v>492</v>
      </c>
      <c r="M211">
        <v>1</v>
      </c>
      <c r="N211">
        <v>2</v>
      </c>
      <c r="O211" s="127"/>
      <c r="P211" s="79" t="str">
        <f t="shared" si="3"/>
        <v>A210</v>
      </c>
      <c r="Q211" s="77">
        <f>VLOOKUP(P211,REPROFILE!$Z$5:$AB$4449,3,FALSE)</f>
        <v>0</v>
      </c>
      <c r="R211" s="77" t="str">
        <f>IF(Q211=0,"-",VLOOKUP(P211,REPROFILE!$A$5:$AB$4449,7,FALSE))</f>
        <v>-</v>
      </c>
      <c r="S211" s="77">
        <f>IF(R211=0,"-",VLOOKUP(P211,REPROFILE!$A$5:$AB$4449,9,FALSE))</f>
        <v>4</v>
      </c>
    </row>
    <row r="212" spans="1:202" ht="15" x14ac:dyDescent="0.25">
      <c r="A212" t="s">
        <v>1581</v>
      </c>
      <c r="B212" t="s">
        <v>1581</v>
      </c>
      <c r="C212"/>
      <c r="D212" t="s">
        <v>87</v>
      </c>
      <c r="E212" t="s">
        <v>1059</v>
      </c>
      <c r="F212" t="s">
        <v>1228</v>
      </c>
      <c r="G212">
        <v>665</v>
      </c>
      <c r="H212">
        <v>100</v>
      </c>
      <c r="I212">
        <v>100</v>
      </c>
      <c r="J212">
        <v>190</v>
      </c>
      <c r="K212">
        <v>108</v>
      </c>
      <c r="L212"/>
      <c r="M212">
        <v>1</v>
      </c>
      <c r="N212">
        <v>1</v>
      </c>
      <c r="O212" s="151"/>
      <c r="P212" s="79" t="str">
        <f t="shared" si="3"/>
        <v>A211</v>
      </c>
      <c r="Q212" s="77">
        <f>VLOOKUP(P212,REPROFILE!$Z$5:$AB$4449,3,FALSE)</f>
        <v>0</v>
      </c>
      <c r="R212" s="77" t="str">
        <f>IF(Q212=0,"-",VLOOKUP(P212,REPROFILE!$A$5:$AB$4449,7,FALSE))</f>
        <v>-</v>
      </c>
      <c r="S212" s="77">
        <f>IF(R212=0,"-",VLOOKUP(P212,REPROFILE!$A$5:$AB$4449,9,FALSE))</f>
        <v>2</v>
      </c>
    </row>
    <row r="213" spans="1:202" ht="15" x14ac:dyDescent="0.25">
      <c r="A213" t="s">
        <v>1582</v>
      </c>
      <c r="B213" t="s">
        <v>1582</v>
      </c>
      <c r="C213"/>
      <c r="D213" t="s">
        <v>77</v>
      </c>
      <c r="E213" t="s">
        <v>1060</v>
      </c>
      <c r="F213" t="s">
        <v>1229</v>
      </c>
      <c r="G213">
        <v>639</v>
      </c>
      <c r="H213">
        <v>100</v>
      </c>
      <c r="I213">
        <v>100</v>
      </c>
      <c r="J213">
        <v>190</v>
      </c>
      <c r="K213">
        <v>108</v>
      </c>
      <c r="L213"/>
      <c r="M213">
        <v>1</v>
      </c>
      <c r="N213">
        <v>1</v>
      </c>
      <c r="O213" s="127"/>
      <c r="P213" s="79" t="str">
        <f t="shared" si="3"/>
        <v>A212</v>
      </c>
      <c r="Q213" s="77">
        <f>VLOOKUP(P213,REPROFILE!$Z$5:$AB$4449,3,FALSE)</f>
        <v>0</v>
      </c>
      <c r="R213" s="77" t="str">
        <f>IF(Q213=0,"-",VLOOKUP(P213,REPROFILE!$A$5:$AB$4449,7,FALSE))</f>
        <v>-</v>
      </c>
      <c r="S213" s="77">
        <f>IF(R213=0,"-",VLOOKUP(P213,REPROFILE!$A$5:$AB$4449,9,FALSE))</f>
        <v>2</v>
      </c>
    </row>
    <row r="214" spans="1:202" ht="15" x14ac:dyDescent="0.25">
      <c r="A214" t="s">
        <v>1583</v>
      </c>
      <c r="B214" t="s">
        <v>1583</v>
      </c>
      <c r="C214"/>
      <c r="D214" t="s">
        <v>1213</v>
      </c>
      <c r="E214" t="s">
        <v>1060</v>
      </c>
      <c r="F214" t="s">
        <v>1229</v>
      </c>
      <c r="G214">
        <v>243</v>
      </c>
      <c r="H214">
        <v>109</v>
      </c>
      <c r="I214">
        <v>109</v>
      </c>
      <c r="J214">
        <v>91</v>
      </c>
      <c r="K214">
        <v>216</v>
      </c>
      <c r="L214"/>
      <c r="M214">
        <v>1</v>
      </c>
      <c r="N214">
        <v>1</v>
      </c>
      <c r="O214" s="127"/>
      <c r="P214" s="79" t="str">
        <f t="shared" si="3"/>
        <v>A213</v>
      </c>
      <c r="Q214" s="77" t="e">
        <f>VLOOKUP(P214,REPROFILE!$Z$5:$AB$4449,3,FALSE)</f>
        <v>#N/A</v>
      </c>
      <c r="R214" s="77" t="e">
        <f>IF(Q214=0,"-",VLOOKUP(P214,REPROFILE!$A$5:$AB$4449,7,FALSE))</f>
        <v>#N/A</v>
      </c>
      <c r="S214" s="77" t="e">
        <f>IF(R214=0,"-",VLOOKUP(P214,REPROFILE!$A$5:$AB$4449,9,FALSE))</f>
        <v>#N/A</v>
      </c>
    </row>
    <row r="215" spans="1:202" s="4" customFormat="1" ht="15" x14ac:dyDescent="0.25">
      <c r="A215" t="s">
        <v>1584</v>
      </c>
      <c r="B215" t="s">
        <v>1584</v>
      </c>
      <c r="C215"/>
      <c r="D215" t="s">
        <v>84</v>
      </c>
      <c r="E215" t="s">
        <v>997</v>
      </c>
      <c r="F215" t="s">
        <v>1030</v>
      </c>
      <c r="G215">
        <v>508</v>
      </c>
      <c r="H215">
        <v>290</v>
      </c>
      <c r="I215">
        <v>235</v>
      </c>
      <c r="J215">
        <v>175</v>
      </c>
      <c r="K215">
        <v>155</v>
      </c>
      <c r="L215" t="s">
        <v>492</v>
      </c>
      <c r="M215">
        <v>1</v>
      </c>
      <c r="N215">
        <v>5</v>
      </c>
      <c r="O215" s="127"/>
      <c r="P215" s="79" t="str">
        <f t="shared" si="3"/>
        <v>A214</v>
      </c>
      <c r="Q215" s="77">
        <f>VLOOKUP(P215,REPROFILE!$Z$5:$AB$4449,3,FALSE)</f>
        <v>0</v>
      </c>
      <c r="R215" s="77" t="str">
        <f>IF(Q215=0,"-",VLOOKUP(P215,REPROFILE!$A$5:$AB$4449,7,FALSE))</f>
        <v>-</v>
      </c>
      <c r="S215" s="77">
        <f>IF(R215=0,"-",VLOOKUP(P215,REPROFILE!$A$5:$AB$4449,9,FALSE))</f>
        <v>10</v>
      </c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  <c r="AG215" s="77"/>
      <c r="AH215" s="77"/>
      <c r="AI215" s="77"/>
      <c r="AJ215" s="77"/>
      <c r="AK215" s="77"/>
      <c r="AL215" s="77"/>
      <c r="AM215" s="77"/>
      <c r="AN215" s="77"/>
      <c r="AO215" s="77"/>
      <c r="AP215" s="77"/>
      <c r="AQ215" s="77"/>
      <c r="AR215" s="77"/>
      <c r="AS215" s="77"/>
      <c r="AT215" s="77"/>
      <c r="AU215" s="77"/>
      <c r="AV215" s="77"/>
      <c r="AW215" s="77"/>
      <c r="AX215" s="77"/>
      <c r="AY215" s="77"/>
      <c r="AZ215" s="77"/>
      <c r="BA215" s="77"/>
      <c r="BB215" s="77"/>
      <c r="BC215" s="77"/>
      <c r="BD215" s="77"/>
      <c r="BE215" s="77"/>
      <c r="BF215" s="77"/>
      <c r="BG215" s="77"/>
      <c r="BH215" s="77"/>
      <c r="BI215" s="77"/>
      <c r="BJ215" s="77"/>
      <c r="BK215" s="77"/>
      <c r="BL215" s="77"/>
      <c r="BM215" s="77"/>
      <c r="BN215" s="77"/>
      <c r="BO215" s="77"/>
      <c r="BP215" s="77"/>
      <c r="BQ215" s="77"/>
      <c r="BR215" s="77"/>
      <c r="BS215" s="77"/>
      <c r="BT215" s="77"/>
      <c r="BU215" s="77"/>
      <c r="BV215" s="77"/>
      <c r="BW215" s="77"/>
      <c r="BX215" s="77"/>
      <c r="BY215" s="77"/>
      <c r="BZ215" s="77"/>
      <c r="CA215" s="77"/>
      <c r="CB215" s="77"/>
      <c r="CC215" s="77"/>
      <c r="CD215" s="77"/>
      <c r="CE215" s="77"/>
      <c r="CF215" s="77"/>
      <c r="CG215" s="77"/>
      <c r="CH215" s="77"/>
      <c r="CI215" s="77"/>
      <c r="CJ215" s="77"/>
      <c r="CK215" s="77"/>
      <c r="CL215" s="77"/>
      <c r="CM215" s="77"/>
      <c r="CN215" s="77"/>
      <c r="CO215" s="77"/>
      <c r="CP215" s="77"/>
      <c r="CQ215" s="77"/>
      <c r="CR215" s="77"/>
      <c r="CS215" s="77"/>
      <c r="CT215" s="77"/>
      <c r="CU215" s="77"/>
      <c r="CV215" s="77"/>
      <c r="CW215" s="77"/>
      <c r="CX215" s="77"/>
      <c r="CY215" s="77"/>
      <c r="CZ215" s="77"/>
      <c r="DA215" s="77"/>
      <c r="DB215" s="77"/>
      <c r="DC215" s="77"/>
      <c r="DD215" s="77"/>
      <c r="DE215" s="77"/>
      <c r="DF215" s="77"/>
      <c r="DG215" s="77"/>
      <c r="DH215" s="77"/>
      <c r="DI215" s="77"/>
      <c r="DJ215" s="77"/>
      <c r="DK215" s="77"/>
      <c r="DL215" s="77"/>
      <c r="DM215" s="77"/>
      <c r="DN215" s="77"/>
      <c r="DO215" s="77"/>
      <c r="DP215" s="77"/>
      <c r="DQ215" s="77"/>
      <c r="DR215" s="77"/>
      <c r="DS215" s="77"/>
      <c r="DT215" s="77"/>
      <c r="DU215" s="77"/>
      <c r="DV215" s="77"/>
      <c r="DW215" s="77"/>
      <c r="DX215" s="77"/>
      <c r="DY215" s="77"/>
      <c r="DZ215" s="77"/>
      <c r="EA215" s="77"/>
      <c r="EB215" s="77"/>
      <c r="EC215" s="77"/>
      <c r="ED215" s="77"/>
      <c r="EE215" s="77"/>
      <c r="EF215" s="77"/>
      <c r="EG215" s="77"/>
      <c r="EH215" s="77"/>
      <c r="EI215" s="77"/>
      <c r="EJ215" s="77"/>
      <c r="EK215" s="77"/>
      <c r="EL215" s="77"/>
      <c r="EM215" s="77"/>
      <c r="EN215" s="77"/>
      <c r="EO215" s="77"/>
      <c r="EP215" s="77"/>
      <c r="EQ215" s="77"/>
      <c r="ER215" s="77"/>
      <c r="ES215" s="77"/>
      <c r="ET215" s="77"/>
      <c r="EU215" s="77"/>
      <c r="EV215" s="77"/>
      <c r="EW215" s="77"/>
      <c r="EX215" s="77"/>
      <c r="EY215" s="77"/>
      <c r="EZ215" s="77"/>
      <c r="FA215" s="77"/>
      <c r="FB215" s="77"/>
      <c r="FC215" s="77"/>
      <c r="FD215" s="77"/>
      <c r="FE215" s="77"/>
      <c r="FF215" s="77"/>
      <c r="FG215" s="77"/>
      <c r="FH215" s="77"/>
      <c r="FI215" s="77"/>
      <c r="FJ215" s="77"/>
      <c r="FK215" s="77"/>
      <c r="FL215" s="77"/>
      <c r="FM215" s="77"/>
      <c r="FN215" s="77"/>
      <c r="FO215" s="77"/>
      <c r="FP215" s="77"/>
      <c r="FQ215" s="77"/>
      <c r="FR215" s="77"/>
      <c r="FS215" s="77"/>
      <c r="FT215" s="77"/>
      <c r="FU215" s="77"/>
      <c r="FV215" s="77"/>
      <c r="FW215" s="77"/>
      <c r="FX215" s="77"/>
      <c r="FY215" s="77"/>
      <c r="FZ215" s="77"/>
      <c r="GA215" s="77"/>
      <c r="GB215" s="77"/>
      <c r="GC215" s="77"/>
      <c r="GD215" s="77"/>
      <c r="GE215" s="77"/>
      <c r="GF215" s="77"/>
      <c r="GG215" s="77"/>
      <c r="GH215" s="77"/>
      <c r="GI215" s="77"/>
      <c r="GJ215" s="77"/>
      <c r="GK215" s="77"/>
      <c r="GL215" s="77"/>
      <c r="GM215" s="77"/>
      <c r="GN215" s="77"/>
      <c r="GO215" s="77"/>
      <c r="GP215" s="77"/>
      <c r="GQ215" s="77"/>
      <c r="GR215" s="77"/>
      <c r="GS215" s="77"/>
      <c r="GT215" s="77"/>
    </row>
    <row r="216" spans="1:202" s="4" customFormat="1" ht="15" x14ac:dyDescent="0.25">
      <c r="A216" t="s">
        <v>1585</v>
      </c>
      <c r="B216" t="s">
        <v>1585</v>
      </c>
      <c r="C216"/>
      <c r="D216" t="s">
        <v>77</v>
      </c>
      <c r="E216" t="s">
        <v>550</v>
      </c>
      <c r="F216" t="s">
        <v>551</v>
      </c>
      <c r="G216">
        <v>645</v>
      </c>
      <c r="H216">
        <v>100</v>
      </c>
      <c r="I216">
        <v>100</v>
      </c>
      <c r="J216">
        <v>190</v>
      </c>
      <c r="K216">
        <v>108</v>
      </c>
      <c r="L216"/>
      <c r="M216">
        <v>1</v>
      </c>
      <c r="N216">
        <v>1</v>
      </c>
      <c r="O216" s="127"/>
      <c r="P216" s="79" t="str">
        <f t="shared" si="3"/>
        <v>A215</v>
      </c>
      <c r="Q216" s="77">
        <f>VLOOKUP(P216,REPROFILE!$Z$5:$AB$4449,3,FALSE)</f>
        <v>0</v>
      </c>
      <c r="R216" s="77" t="str">
        <f>IF(Q216=0,"-",VLOOKUP(P216,REPROFILE!$A$5:$AB$4449,7,FALSE))</f>
        <v>-</v>
      </c>
      <c r="S216" s="77">
        <f>IF(R216=0,"-",VLOOKUP(P216,REPROFILE!$A$5:$AB$4449,9,FALSE))</f>
        <v>2</v>
      </c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  <c r="AG216" s="77"/>
      <c r="AH216" s="77"/>
      <c r="AI216" s="77"/>
      <c r="AJ216" s="77"/>
      <c r="AK216" s="77"/>
      <c r="AL216" s="77"/>
      <c r="AM216" s="77"/>
      <c r="AN216" s="77"/>
      <c r="AO216" s="77"/>
      <c r="AP216" s="77"/>
      <c r="AQ216" s="77"/>
      <c r="AR216" s="77"/>
      <c r="AS216" s="77"/>
      <c r="AT216" s="77"/>
      <c r="AU216" s="77"/>
      <c r="AV216" s="77"/>
      <c r="AW216" s="77"/>
      <c r="AX216" s="77"/>
      <c r="AY216" s="77"/>
      <c r="AZ216" s="77"/>
      <c r="BA216" s="77"/>
      <c r="BB216" s="77"/>
      <c r="BC216" s="77"/>
      <c r="BD216" s="77"/>
      <c r="BE216" s="77"/>
      <c r="BF216" s="77"/>
      <c r="BG216" s="77"/>
      <c r="BH216" s="77"/>
      <c r="BI216" s="77"/>
      <c r="BJ216" s="77"/>
      <c r="BK216" s="77"/>
      <c r="BL216" s="77"/>
      <c r="BM216" s="77"/>
      <c r="BN216" s="77"/>
      <c r="BO216" s="77"/>
      <c r="BP216" s="77"/>
      <c r="BQ216" s="77"/>
      <c r="BR216" s="77"/>
      <c r="BS216" s="77"/>
      <c r="BT216" s="77"/>
      <c r="BU216" s="77"/>
      <c r="BV216" s="77"/>
      <c r="BW216" s="77"/>
      <c r="BX216" s="77"/>
      <c r="BY216" s="77"/>
      <c r="BZ216" s="77"/>
      <c r="CA216" s="77"/>
      <c r="CB216" s="77"/>
      <c r="CC216" s="77"/>
      <c r="CD216" s="77"/>
      <c r="CE216" s="77"/>
      <c r="CF216" s="77"/>
      <c r="CG216" s="77"/>
      <c r="CH216" s="77"/>
      <c r="CI216" s="77"/>
      <c r="CJ216" s="77"/>
      <c r="CK216" s="77"/>
      <c r="CL216" s="77"/>
      <c r="CM216" s="77"/>
      <c r="CN216" s="77"/>
      <c r="CO216" s="77"/>
      <c r="CP216" s="77"/>
      <c r="CQ216" s="77"/>
      <c r="CR216" s="77"/>
      <c r="CS216" s="77"/>
      <c r="CT216" s="77"/>
      <c r="CU216" s="77"/>
      <c r="CV216" s="77"/>
      <c r="CW216" s="77"/>
      <c r="CX216" s="77"/>
      <c r="CY216" s="77"/>
      <c r="CZ216" s="77"/>
      <c r="DA216" s="77"/>
      <c r="DB216" s="77"/>
      <c r="DC216" s="77"/>
      <c r="DD216" s="77"/>
      <c r="DE216" s="77"/>
      <c r="DF216" s="77"/>
      <c r="DG216" s="77"/>
      <c r="DH216" s="77"/>
      <c r="DI216" s="77"/>
      <c r="DJ216" s="77"/>
      <c r="DK216" s="77"/>
      <c r="DL216" s="77"/>
      <c r="DM216" s="77"/>
      <c r="DN216" s="77"/>
      <c r="DO216" s="77"/>
      <c r="DP216" s="77"/>
      <c r="DQ216" s="77"/>
      <c r="DR216" s="77"/>
      <c r="DS216" s="77"/>
      <c r="DT216" s="77"/>
      <c r="DU216" s="77"/>
      <c r="DV216" s="77"/>
      <c r="DW216" s="77"/>
      <c r="DX216" s="77"/>
      <c r="DY216" s="77"/>
      <c r="DZ216" s="77"/>
      <c r="EA216" s="77"/>
      <c r="EB216" s="77"/>
      <c r="EC216" s="77"/>
      <c r="ED216" s="77"/>
      <c r="EE216" s="77"/>
      <c r="EF216" s="77"/>
      <c r="EG216" s="77"/>
      <c r="EH216" s="77"/>
      <c r="EI216" s="77"/>
      <c r="EJ216" s="77"/>
      <c r="EK216" s="77"/>
      <c r="EL216" s="77"/>
      <c r="EM216" s="77"/>
      <c r="EN216" s="77"/>
      <c r="EO216" s="77"/>
      <c r="EP216" s="77"/>
      <c r="EQ216" s="77"/>
      <c r="ER216" s="77"/>
      <c r="ES216" s="77"/>
      <c r="ET216" s="77"/>
      <c r="EU216" s="77"/>
      <c r="EV216" s="77"/>
      <c r="EW216" s="77"/>
      <c r="EX216" s="77"/>
      <c r="EY216" s="77"/>
      <c r="EZ216" s="77"/>
      <c r="FA216" s="77"/>
      <c r="FB216" s="77"/>
      <c r="FC216" s="77"/>
      <c r="FD216" s="77"/>
      <c r="FE216" s="77"/>
      <c r="FF216" s="77"/>
      <c r="FG216" s="77"/>
      <c r="FH216" s="77"/>
      <c r="FI216" s="77"/>
      <c r="FJ216" s="77"/>
      <c r="FK216" s="77"/>
      <c r="FL216" s="77"/>
      <c r="FM216" s="77"/>
      <c r="FN216" s="77"/>
      <c r="FO216" s="77"/>
      <c r="FP216" s="77"/>
      <c r="FQ216" s="77"/>
      <c r="FR216" s="77"/>
      <c r="FS216" s="77"/>
      <c r="FT216" s="77"/>
      <c r="FU216" s="77"/>
      <c r="FV216" s="77"/>
      <c r="FW216" s="77"/>
      <c r="FX216" s="77"/>
      <c r="FY216" s="77"/>
      <c r="FZ216" s="77"/>
      <c r="GA216" s="77"/>
      <c r="GB216" s="77"/>
      <c r="GC216" s="77"/>
      <c r="GD216" s="77"/>
      <c r="GE216" s="77"/>
      <c r="GF216" s="77"/>
      <c r="GG216" s="77"/>
      <c r="GH216" s="77"/>
      <c r="GI216" s="77"/>
      <c r="GJ216" s="77"/>
      <c r="GK216" s="77"/>
      <c r="GL216" s="77"/>
      <c r="GM216" s="77"/>
      <c r="GN216" s="77"/>
      <c r="GO216" s="77"/>
      <c r="GP216" s="77"/>
      <c r="GQ216" s="77"/>
      <c r="GR216" s="77"/>
      <c r="GS216" s="77"/>
      <c r="GT216" s="77"/>
    </row>
    <row r="217" spans="1:202" ht="15" x14ac:dyDescent="0.25">
      <c r="A217" t="s">
        <v>1586</v>
      </c>
      <c r="B217" t="s">
        <v>1586</v>
      </c>
      <c r="C217"/>
      <c r="D217" t="s">
        <v>896</v>
      </c>
      <c r="E217" t="s">
        <v>659</v>
      </c>
      <c r="F217" t="s">
        <v>669</v>
      </c>
      <c r="G217"/>
      <c r="H217"/>
      <c r="I217"/>
      <c r="J217"/>
      <c r="K217">
        <v>22</v>
      </c>
      <c r="L217"/>
      <c r="M217">
        <v>1</v>
      </c>
      <c r="N217">
        <v>1</v>
      </c>
      <c r="O217" s="127"/>
      <c r="P217" s="79" t="str">
        <f t="shared" si="3"/>
        <v>A216</v>
      </c>
      <c r="Q217" s="77">
        <f>VLOOKUP(P217,REPROFILE!$Z$5:$AB$4449,3,FALSE)</f>
        <v>0</v>
      </c>
      <c r="R217" s="77" t="str">
        <f>IF(Q217=0,"-",VLOOKUP(P217,REPROFILE!$A$5:$AB$4449,7,FALSE))</f>
        <v>-</v>
      </c>
      <c r="S217" s="77">
        <f>IF(R217=0,"-",VLOOKUP(P217,REPROFILE!$A$5:$AB$4449,9,FALSE))</f>
        <v>2</v>
      </c>
    </row>
    <row r="218" spans="1:202" ht="15" x14ac:dyDescent="0.25">
      <c r="A218" t="s">
        <v>1587</v>
      </c>
      <c r="B218" t="s">
        <v>1587</v>
      </c>
      <c r="C218"/>
      <c r="D218" t="s">
        <v>174</v>
      </c>
      <c r="E218" t="s">
        <v>659</v>
      </c>
      <c r="F218" t="s">
        <v>669</v>
      </c>
      <c r="G218"/>
      <c r="H218"/>
      <c r="I218"/>
      <c r="J218"/>
      <c r="K218">
        <v>22</v>
      </c>
      <c r="L218"/>
      <c r="M218">
        <v>1</v>
      </c>
      <c r="N218">
        <v>1</v>
      </c>
      <c r="O218" s="127"/>
      <c r="P218" s="79" t="str">
        <f t="shared" si="3"/>
        <v>A217</v>
      </c>
      <c r="Q218" s="77" t="e">
        <f>VLOOKUP(P218,REPROFILE!$Z$5:$AB$4449,3,FALSE)</f>
        <v>#N/A</v>
      </c>
      <c r="R218" s="77" t="e">
        <f>IF(Q218=0,"-",VLOOKUP(P218,REPROFILE!$A$5:$AB$4449,7,FALSE))</f>
        <v>#N/A</v>
      </c>
      <c r="S218" s="77" t="e">
        <f>IF(R218=0,"-",VLOOKUP(P218,REPROFILE!$A$5:$AB$4449,9,FALSE))</f>
        <v>#N/A</v>
      </c>
    </row>
    <row r="219" spans="1:202" ht="15" x14ac:dyDescent="0.25">
      <c r="A219" t="s">
        <v>1588</v>
      </c>
      <c r="B219" t="s">
        <v>1588</v>
      </c>
      <c r="C219"/>
      <c r="D219" t="s">
        <v>1230</v>
      </c>
      <c r="E219" t="s">
        <v>659</v>
      </c>
      <c r="F219" t="s">
        <v>669</v>
      </c>
      <c r="G219"/>
      <c r="H219"/>
      <c r="I219"/>
      <c r="J219"/>
      <c r="K219">
        <v>22</v>
      </c>
      <c r="L219"/>
      <c r="M219">
        <v>1</v>
      </c>
      <c r="N219">
        <v>1</v>
      </c>
      <c r="O219" s="127"/>
      <c r="P219" s="79" t="str">
        <f t="shared" si="3"/>
        <v>A218</v>
      </c>
      <c r="Q219" s="77" t="e">
        <f>VLOOKUP(P219,REPROFILE!$Z$5:$AB$4449,3,FALSE)</f>
        <v>#N/A</v>
      </c>
      <c r="R219" s="77" t="e">
        <f>IF(Q219=0,"-",VLOOKUP(P219,REPROFILE!$A$5:$AB$4449,7,FALSE))</f>
        <v>#N/A</v>
      </c>
      <c r="S219" s="77" t="e">
        <f>IF(R219=0,"-",VLOOKUP(P219,REPROFILE!$A$5:$AB$4449,9,FALSE))</f>
        <v>#N/A</v>
      </c>
    </row>
    <row r="220" spans="1:202" ht="15" x14ac:dyDescent="0.25">
      <c r="A220" t="s">
        <v>2179</v>
      </c>
      <c r="B220" t="s">
        <v>2179</v>
      </c>
      <c r="C220"/>
      <c r="D220" t="s">
        <v>83</v>
      </c>
      <c r="E220" t="s">
        <v>795</v>
      </c>
      <c r="F220" t="s">
        <v>827</v>
      </c>
      <c r="G220">
        <v>246</v>
      </c>
      <c r="H220">
        <v>100</v>
      </c>
      <c r="I220">
        <v>100</v>
      </c>
      <c r="J220">
        <v>100</v>
      </c>
      <c r="K220">
        <v>192</v>
      </c>
      <c r="L220"/>
      <c r="M220">
        <v>1</v>
      </c>
      <c r="N220">
        <v>1</v>
      </c>
      <c r="O220" s="127"/>
      <c r="P220" s="79" t="str">
        <f t="shared" si="3"/>
        <v>A219</v>
      </c>
      <c r="Q220" s="77" t="e">
        <f>VLOOKUP(P220,REPROFILE!$Z$5:$AB$4449,3,FALSE)</f>
        <v>#N/A</v>
      </c>
      <c r="R220" s="77" t="e">
        <f>IF(Q220=0,"-",VLOOKUP(P220,REPROFILE!$A$5:$AB$4449,7,FALSE))</f>
        <v>#N/A</v>
      </c>
      <c r="S220" s="77" t="e">
        <f>IF(R220=0,"-",VLOOKUP(P220,REPROFILE!$A$5:$AB$4449,9,FALSE))</f>
        <v>#N/A</v>
      </c>
    </row>
    <row r="221" spans="1:202" ht="15" x14ac:dyDescent="0.25">
      <c r="A221" t="s">
        <v>2180</v>
      </c>
      <c r="B221" t="s">
        <v>2180</v>
      </c>
      <c r="C221"/>
      <c r="D221" t="s">
        <v>77</v>
      </c>
      <c r="E221" t="s">
        <v>552</v>
      </c>
      <c r="F221" t="s">
        <v>553</v>
      </c>
      <c r="G221">
        <v>640</v>
      </c>
      <c r="H221">
        <v>100</v>
      </c>
      <c r="I221">
        <v>100</v>
      </c>
      <c r="J221">
        <v>190</v>
      </c>
      <c r="K221">
        <v>108</v>
      </c>
      <c r="L221"/>
      <c r="M221">
        <v>1</v>
      </c>
      <c r="N221">
        <v>1</v>
      </c>
      <c r="O221" s="127"/>
      <c r="P221" s="79" t="str">
        <f t="shared" si="3"/>
        <v>A220</v>
      </c>
      <c r="Q221" s="77" t="e">
        <f>VLOOKUP(P221,REPROFILE!$Z$5:$AB$4449,3,FALSE)</f>
        <v>#N/A</v>
      </c>
      <c r="R221" s="77" t="e">
        <f>IF(Q221=0,"-",VLOOKUP(P221,REPROFILE!$A$5:$AB$4449,7,FALSE))</f>
        <v>#N/A</v>
      </c>
      <c r="S221" s="77" t="e">
        <f>IF(R221=0,"-",VLOOKUP(P221,REPROFILE!$A$5:$AB$4449,9,FALSE))</f>
        <v>#N/A</v>
      </c>
    </row>
    <row r="222" spans="1:202" ht="15" x14ac:dyDescent="0.25">
      <c r="A222" t="s">
        <v>1589</v>
      </c>
      <c r="B222" t="s">
        <v>1589</v>
      </c>
      <c r="C222"/>
      <c r="D222" t="s">
        <v>106</v>
      </c>
      <c r="E222" t="s">
        <v>720</v>
      </c>
      <c r="F222" t="s">
        <v>737</v>
      </c>
      <c r="G222">
        <v>665</v>
      </c>
      <c r="H222">
        <v>100</v>
      </c>
      <c r="I222">
        <v>100</v>
      </c>
      <c r="J222">
        <v>190</v>
      </c>
      <c r="K222">
        <v>228</v>
      </c>
      <c r="L222"/>
      <c r="M222">
        <v>1</v>
      </c>
      <c r="N222">
        <v>2</v>
      </c>
      <c r="O222" s="127"/>
      <c r="P222" s="79" t="str">
        <f t="shared" si="3"/>
        <v>A221</v>
      </c>
      <c r="Q222" s="77">
        <f>VLOOKUP(P222,REPROFILE!$Z$5:$AB$4449,3,FALSE)</f>
        <v>0</v>
      </c>
      <c r="R222" s="77" t="str">
        <f>IF(Q222=0,"-",VLOOKUP(P222,REPROFILE!$A$5:$AB$4449,7,FALSE))</f>
        <v>-</v>
      </c>
      <c r="S222" s="77">
        <f>IF(R222=0,"-",VLOOKUP(P222,REPROFILE!$A$5:$AB$4449,9,FALSE))</f>
        <v>4</v>
      </c>
    </row>
    <row r="223" spans="1:202" ht="15" x14ac:dyDescent="0.25">
      <c r="A223" t="s">
        <v>1590</v>
      </c>
      <c r="B223" t="s">
        <v>1590</v>
      </c>
      <c r="C223"/>
      <c r="D223" t="s">
        <v>77</v>
      </c>
      <c r="E223" t="s">
        <v>1168</v>
      </c>
      <c r="F223" t="s">
        <v>1231</v>
      </c>
      <c r="G223">
        <v>635</v>
      </c>
      <c r="H223">
        <v>100</v>
      </c>
      <c r="I223">
        <v>100</v>
      </c>
      <c r="J223">
        <v>190</v>
      </c>
      <c r="K223">
        <v>108</v>
      </c>
      <c r="L223"/>
      <c r="M223">
        <v>1</v>
      </c>
      <c r="N223">
        <v>1</v>
      </c>
      <c r="O223" s="127"/>
      <c r="P223" s="79" t="str">
        <f t="shared" si="3"/>
        <v>A222</v>
      </c>
      <c r="Q223" s="77">
        <f>VLOOKUP(P223,REPROFILE!$Z$5:$AB$4449,3,FALSE)</f>
        <v>0</v>
      </c>
      <c r="R223" s="77" t="str">
        <f>IF(Q223=0,"-",VLOOKUP(P223,REPROFILE!$A$5:$AB$4449,7,FALSE))</f>
        <v>-</v>
      </c>
      <c r="S223" s="77">
        <f>IF(R223=0,"-",VLOOKUP(P223,REPROFILE!$A$5:$AB$4449,9,FALSE))</f>
        <v>2</v>
      </c>
    </row>
    <row r="224" spans="1:202" ht="15" x14ac:dyDescent="0.25">
      <c r="A224" t="s">
        <v>1591</v>
      </c>
      <c r="B224" t="s">
        <v>1591</v>
      </c>
      <c r="C224"/>
      <c r="D224" t="s">
        <v>86</v>
      </c>
      <c r="E224" t="s">
        <v>489</v>
      </c>
      <c r="F224" t="s">
        <v>490</v>
      </c>
      <c r="G224">
        <v>246</v>
      </c>
      <c r="H224">
        <v>100</v>
      </c>
      <c r="I224">
        <v>100</v>
      </c>
      <c r="J224">
        <v>100</v>
      </c>
      <c r="K224">
        <v>192</v>
      </c>
      <c r="L224"/>
      <c r="M224">
        <v>1</v>
      </c>
      <c r="N224">
        <v>1</v>
      </c>
      <c r="O224" s="127"/>
      <c r="P224" s="79" t="str">
        <f t="shared" si="3"/>
        <v>A223</v>
      </c>
      <c r="Q224" s="77">
        <f>VLOOKUP(P224,REPROFILE!$Z$5:$AB$4449,3,FALSE)</f>
        <v>0</v>
      </c>
      <c r="R224" s="77" t="str">
        <f>IF(Q224=0,"-",VLOOKUP(P224,REPROFILE!$A$5:$AB$4449,7,FALSE))</f>
        <v>-</v>
      </c>
      <c r="S224" s="77">
        <f>IF(R224=0,"-",VLOOKUP(P224,REPROFILE!$A$5:$AB$4449,9,FALSE))</f>
        <v>2</v>
      </c>
    </row>
    <row r="225" spans="1:19" ht="15" x14ac:dyDescent="0.25">
      <c r="A225" t="s">
        <v>1592</v>
      </c>
      <c r="B225" t="s">
        <v>1592</v>
      </c>
      <c r="C225"/>
      <c r="D225" t="s">
        <v>81</v>
      </c>
      <c r="E225" t="s">
        <v>489</v>
      </c>
      <c r="F225" t="s">
        <v>490</v>
      </c>
      <c r="G225">
        <v>246</v>
      </c>
      <c r="H225">
        <v>100</v>
      </c>
      <c r="I225">
        <v>100</v>
      </c>
      <c r="J225">
        <v>100</v>
      </c>
      <c r="K225">
        <v>192</v>
      </c>
      <c r="L225"/>
      <c r="M225">
        <v>1</v>
      </c>
      <c r="N225">
        <v>1</v>
      </c>
      <c r="O225" s="127"/>
      <c r="P225" s="79" t="str">
        <f t="shared" si="3"/>
        <v>A224</v>
      </c>
      <c r="Q225" s="77" t="e">
        <f>VLOOKUP(P225,REPROFILE!$Z$5:$AB$4449,3,FALSE)</f>
        <v>#N/A</v>
      </c>
      <c r="R225" s="77" t="e">
        <f>IF(Q225=0,"-",VLOOKUP(P225,REPROFILE!$A$5:$AB$4449,7,FALSE))</f>
        <v>#N/A</v>
      </c>
      <c r="S225" s="77" t="e">
        <f>IF(R225=0,"-",VLOOKUP(P225,REPROFILE!$A$5:$AB$4449,9,FALSE))</f>
        <v>#N/A</v>
      </c>
    </row>
    <row r="226" spans="1:19" ht="15" x14ac:dyDescent="0.25">
      <c r="A226" t="s">
        <v>1593</v>
      </c>
      <c r="B226" t="s">
        <v>1593</v>
      </c>
      <c r="C226"/>
      <c r="D226" t="s">
        <v>93</v>
      </c>
      <c r="E226" t="s">
        <v>554</v>
      </c>
      <c r="F226" t="s">
        <v>555</v>
      </c>
      <c r="G226">
        <v>646</v>
      </c>
      <c r="H226">
        <v>100</v>
      </c>
      <c r="I226">
        <v>100</v>
      </c>
      <c r="J226">
        <v>190</v>
      </c>
      <c r="K226">
        <v>228</v>
      </c>
      <c r="L226"/>
      <c r="M226">
        <v>1</v>
      </c>
      <c r="N226">
        <v>2</v>
      </c>
      <c r="O226" s="127"/>
      <c r="P226" s="79" t="str">
        <f t="shared" si="3"/>
        <v>A225</v>
      </c>
      <c r="Q226" s="77">
        <f>VLOOKUP(P226,REPROFILE!$Z$5:$AB$4449,3,FALSE)</f>
        <v>0</v>
      </c>
      <c r="R226" s="77" t="str">
        <f>IF(Q226=0,"-",VLOOKUP(P226,REPROFILE!$A$5:$AB$4449,7,FALSE))</f>
        <v>-</v>
      </c>
      <c r="S226" s="77">
        <f>IF(R226=0,"-",VLOOKUP(P226,REPROFILE!$A$5:$AB$4449,9,FALSE))</f>
        <v>4</v>
      </c>
    </row>
    <row r="227" spans="1:19" ht="15" x14ac:dyDescent="0.25">
      <c r="A227" t="s">
        <v>2181</v>
      </c>
      <c r="B227" t="s">
        <v>2181</v>
      </c>
      <c r="C227"/>
      <c r="D227" t="s">
        <v>865</v>
      </c>
      <c r="E227" t="s">
        <v>998</v>
      </c>
      <c r="F227" t="s">
        <v>1031</v>
      </c>
      <c r="G227">
        <v>508</v>
      </c>
      <c r="H227">
        <v>290</v>
      </c>
      <c r="I227">
        <v>235</v>
      </c>
      <c r="J227">
        <v>175</v>
      </c>
      <c r="K227">
        <v>155</v>
      </c>
      <c r="L227" t="s">
        <v>492</v>
      </c>
      <c r="M227">
        <v>1</v>
      </c>
      <c r="N227">
        <v>5</v>
      </c>
      <c r="O227" s="127"/>
      <c r="P227" s="79" t="str">
        <f t="shared" si="3"/>
        <v>A226</v>
      </c>
      <c r="Q227" s="77" t="e">
        <f>VLOOKUP(P227,REPROFILE!$Z$5:$AB$4449,3,FALSE)</f>
        <v>#N/A</v>
      </c>
      <c r="R227" s="77" t="e">
        <f>IF(Q227=0,"-",VLOOKUP(P227,REPROFILE!$A$5:$AB$4449,7,FALSE))</f>
        <v>#N/A</v>
      </c>
      <c r="S227" s="77" t="e">
        <f>IF(R227=0,"-",VLOOKUP(P227,REPROFILE!$A$5:$AB$4449,9,FALSE))</f>
        <v>#N/A</v>
      </c>
    </row>
    <row r="228" spans="1:19" ht="15" x14ac:dyDescent="0.25">
      <c r="A228" t="s">
        <v>1594</v>
      </c>
      <c r="B228" t="s">
        <v>1594</v>
      </c>
      <c r="C228"/>
      <c r="D228" t="s">
        <v>83</v>
      </c>
      <c r="E228" t="s">
        <v>845</v>
      </c>
      <c r="F228" t="s">
        <v>867</v>
      </c>
      <c r="G228">
        <v>640</v>
      </c>
      <c r="H228">
        <v>100</v>
      </c>
      <c r="I228">
        <v>100</v>
      </c>
      <c r="J228">
        <v>190</v>
      </c>
      <c r="K228">
        <v>108</v>
      </c>
      <c r="L228"/>
      <c r="M228">
        <v>1</v>
      </c>
      <c r="N228">
        <v>1</v>
      </c>
      <c r="O228" s="127"/>
      <c r="P228" s="79" t="str">
        <f t="shared" si="3"/>
        <v>A227</v>
      </c>
      <c r="Q228" s="77">
        <f>VLOOKUP(P228,REPROFILE!$Z$5:$AB$4449,3,FALSE)</f>
        <v>0</v>
      </c>
      <c r="R228" s="77" t="str">
        <f>IF(Q228=0,"-",VLOOKUP(P228,REPROFILE!$A$5:$AB$4449,7,FALSE))</f>
        <v>-</v>
      </c>
      <c r="S228" s="77">
        <f>IF(R228=0,"-",VLOOKUP(P228,REPROFILE!$A$5:$AB$4449,9,FALSE))</f>
        <v>2</v>
      </c>
    </row>
    <row r="229" spans="1:19" ht="15" x14ac:dyDescent="0.25">
      <c r="A229" t="s">
        <v>1595</v>
      </c>
      <c r="B229" t="s">
        <v>1595</v>
      </c>
      <c r="C229"/>
      <c r="D229" t="s">
        <v>172</v>
      </c>
      <c r="E229" t="s">
        <v>314</v>
      </c>
      <c r="F229" t="s">
        <v>334</v>
      </c>
      <c r="G229">
        <v>642</v>
      </c>
      <c r="H229">
        <v>100</v>
      </c>
      <c r="I229">
        <v>100</v>
      </c>
      <c r="J229">
        <v>190</v>
      </c>
      <c r="K229">
        <v>108</v>
      </c>
      <c r="L229"/>
      <c r="M229">
        <v>1</v>
      </c>
      <c r="N229">
        <v>1</v>
      </c>
      <c r="O229" s="127"/>
      <c r="P229" s="79" t="str">
        <f t="shared" si="3"/>
        <v>A228</v>
      </c>
      <c r="Q229" s="77">
        <f>VLOOKUP(P229,REPROFILE!$Z$5:$AB$4449,3,FALSE)</f>
        <v>0</v>
      </c>
      <c r="R229" s="77" t="str">
        <f>IF(Q229=0,"-",VLOOKUP(P229,REPROFILE!$A$5:$AB$4449,7,FALSE))</f>
        <v>-</v>
      </c>
      <c r="S229" s="77">
        <f>IF(R229=0,"-",VLOOKUP(P229,REPROFILE!$A$5:$AB$4449,9,FALSE))</f>
        <v>2</v>
      </c>
    </row>
    <row r="230" spans="1:19" ht="15" x14ac:dyDescent="0.25">
      <c r="A230" t="s">
        <v>1596</v>
      </c>
      <c r="B230" t="s">
        <v>1596</v>
      </c>
      <c r="C230"/>
      <c r="D230" t="s">
        <v>172</v>
      </c>
      <c r="E230" t="s">
        <v>796</v>
      </c>
      <c r="F230" t="s">
        <v>828</v>
      </c>
      <c r="G230">
        <v>645</v>
      </c>
      <c r="H230">
        <v>100</v>
      </c>
      <c r="I230">
        <v>100</v>
      </c>
      <c r="J230">
        <v>190</v>
      </c>
      <c r="K230">
        <v>108</v>
      </c>
      <c r="L230"/>
      <c r="M230">
        <v>1</v>
      </c>
      <c r="N230">
        <v>1</v>
      </c>
      <c r="O230" s="127"/>
      <c r="P230" s="79" t="str">
        <f t="shared" si="3"/>
        <v>A229</v>
      </c>
      <c r="Q230" s="77">
        <f>VLOOKUP(P230,REPROFILE!$Z$5:$AB$4449,3,FALSE)</f>
        <v>0</v>
      </c>
      <c r="R230" s="77" t="str">
        <f>IF(Q230=0,"-",VLOOKUP(P230,REPROFILE!$A$5:$AB$4449,7,FALSE))</f>
        <v>-</v>
      </c>
      <c r="S230" s="77">
        <f>IF(R230=0,"-",VLOOKUP(P230,REPROFILE!$A$5:$AB$4449,9,FALSE))</f>
        <v>2</v>
      </c>
    </row>
    <row r="231" spans="1:19" ht="15" x14ac:dyDescent="0.25">
      <c r="A231" t="s">
        <v>1597</v>
      </c>
      <c r="B231" t="s">
        <v>1597</v>
      </c>
      <c r="C231"/>
      <c r="D231" t="s">
        <v>172</v>
      </c>
      <c r="E231" t="s">
        <v>1061</v>
      </c>
      <c r="F231" t="s">
        <v>1232</v>
      </c>
      <c r="G231">
        <v>440</v>
      </c>
      <c r="H231">
        <v>50</v>
      </c>
      <c r="I231">
        <v>144</v>
      </c>
      <c r="J231">
        <v>150</v>
      </c>
      <c r="K231">
        <v>144</v>
      </c>
      <c r="L231"/>
      <c r="M231">
        <v>1</v>
      </c>
      <c r="N231">
        <v>1</v>
      </c>
      <c r="O231" s="127"/>
      <c r="P231" s="79" t="str">
        <f t="shared" si="3"/>
        <v>A230</v>
      </c>
      <c r="Q231" s="77">
        <f>VLOOKUP(P231,REPROFILE!$Z$5:$AB$4449,3,FALSE)</f>
        <v>0</v>
      </c>
      <c r="R231" s="77" t="str">
        <f>IF(Q231=0,"-",VLOOKUP(P231,REPROFILE!$A$5:$AB$4449,7,FALSE))</f>
        <v>-</v>
      </c>
      <c r="S231" s="77">
        <f>IF(R231=0,"-",VLOOKUP(P231,REPROFILE!$A$5:$AB$4449,9,FALSE))</f>
        <v>2</v>
      </c>
    </row>
    <row r="232" spans="1:19" ht="15" x14ac:dyDescent="0.25">
      <c r="A232" t="s">
        <v>1598</v>
      </c>
      <c r="B232" t="s">
        <v>1598</v>
      </c>
      <c r="C232"/>
      <c r="D232" t="s">
        <v>81</v>
      </c>
      <c r="E232" t="s">
        <v>1062</v>
      </c>
      <c r="F232" t="s">
        <v>1233</v>
      </c>
      <c r="G232">
        <v>643</v>
      </c>
      <c r="H232">
        <v>100</v>
      </c>
      <c r="I232">
        <v>100</v>
      </c>
      <c r="J232">
        <v>190</v>
      </c>
      <c r="K232">
        <v>108</v>
      </c>
      <c r="L232"/>
      <c r="M232">
        <v>1</v>
      </c>
      <c r="N232">
        <v>1</v>
      </c>
      <c r="O232" s="127"/>
      <c r="P232" s="79" t="str">
        <f t="shared" si="3"/>
        <v>A231</v>
      </c>
      <c r="Q232" s="77">
        <f>VLOOKUP(P232,REPROFILE!$Z$5:$AB$4449,3,FALSE)</f>
        <v>0</v>
      </c>
      <c r="R232" s="77" t="str">
        <f>IF(Q232=0,"-",VLOOKUP(P232,REPROFILE!$A$5:$AB$4449,7,FALSE))</f>
        <v>-</v>
      </c>
      <c r="S232" s="77">
        <f>IF(R232=0,"-",VLOOKUP(P232,REPROFILE!$A$5:$AB$4449,9,FALSE))</f>
        <v>2</v>
      </c>
    </row>
    <row r="233" spans="1:19" ht="15" x14ac:dyDescent="0.25">
      <c r="A233" t="s">
        <v>1599</v>
      </c>
      <c r="B233" t="s">
        <v>1599</v>
      </c>
      <c r="C233"/>
      <c r="D233" t="s">
        <v>84</v>
      </c>
      <c r="E233" t="s">
        <v>797</v>
      </c>
      <c r="F233" t="s">
        <v>829</v>
      </c>
      <c r="G233">
        <v>246</v>
      </c>
      <c r="H233">
        <v>100</v>
      </c>
      <c r="I233">
        <v>100</v>
      </c>
      <c r="J233">
        <v>100</v>
      </c>
      <c r="K233">
        <v>192</v>
      </c>
      <c r="L233"/>
      <c r="M233">
        <v>1</v>
      </c>
      <c r="N233">
        <v>1</v>
      </c>
      <c r="O233" s="127"/>
      <c r="P233" s="79" t="str">
        <f t="shared" si="3"/>
        <v>A232</v>
      </c>
      <c r="Q233" s="77">
        <f>VLOOKUP(P233,REPROFILE!$Z$5:$AB$4449,3,FALSE)</f>
        <v>0</v>
      </c>
      <c r="R233" s="77" t="str">
        <f>IF(Q233=0,"-",VLOOKUP(P233,REPROFILE!$A$5:$AB$4449,7,FALSE))</f>
        <v>-</v>
      </c>
      <c r="S233" s="77">
        <f>IF(R233=0,"-",VLOOKUP(P233,REPROFILE!$A$5:$AB$4449,9,FALSE))</f>
        <v>2</v>
      </c>
    </row>
    <row r="234" spans="1:19" ht="15" x14ac:dyDescent="0.25">
      <c r="A234" t="s">
        <v>1600</v>
      </c>
      <c r="B234" t="s">
        <v>1600</v>
      </c>
      <c r="C234"/>
      <c r="D234" t="s">
        <v>80</v>
      </c>
      <c r="E234" t="s">
        <v>660</v>
      </c>
      <c r="F234" t="s">
        <v>670</v>
      </c>
      <c r="G234">
        <v>642</v>
      </c>
      <c r="H234">
        <v>120</v>
      </c>
      <c r="I234">
        <v>120</v>
      </c>
      <c r="J234">
        <v>170</v>
      </c>
      <c r="K234">
        <v>56</v>
      </c>
      <c r="L234"/>
      <c r="M234">
        <v>1</v>
      </c>
      <c r="N234">
        <v>1</v>
      </c>
      <c r="O234" s="127"/>
      <c r="P234" s="79" t="str">
        <f t="shared" si="3"/>
        <v>A233</v>
      </c>
      <c r="Q234" s="77">
        <f>VLOOKUP(P234,REPROFILE!$Z$5:$AB$4449,3,FALSE)</f>
        <v>0</v>
      </c>
      <c r="R234" s="77" t="str">
        <f>IF(Q234=0,"-",VLOOKUP(P234,REPROFILE!$A$5:$AB$4449,7,FALSE))</f>
        <v>-</v>
      </c>
      <c r="S234" s="77">
        <f>IF(R234=0,"-",VLOOKUP(P234,REPROFILE!$A$5:$AB$4449,9,FALSE))</f>
        <v>2</v>
      </c>
    </row>
    <row r="235" spans="1:19" ht="15" x14ac:dyDescent="0.25">
      <c r="A235" t="s">
        <v>1601</v>
      </c>
      <c r="B235" t="s">
        <v>1601</v>
      </c>
      <c r="C235"/>
      <c r="D235" t="s">
        <v>77</v>
      </c>
      <c r="E235" t="s">
        <v>640</v>
      </c>
      <c r="F235" t="s">
        <v>642</v>
      </c>
      <c r="G235">
        <v>313</v>
      </c>
      <c r="H235">
        <v>100</v>
      </c>
      <c r="I235">
        <v>100</v>
      </c>
      <c r="J235">
        <v>120</v>
      </c>
      <c r="K235">
        <v>216</v>
      </c>
      <c r="L235"/>
      <c r="M235">
        <v>1</v>
      </c>
      <c r="N235">
        <v>1</v>
      </c>
      <c r="O235" s="128" t="s">
        <v>1202</v>
      </c>
      <c r="P235" s="79" t="str">
        <f t="shared" si="3"/>
        <v>A234</v>
      </c>
      <c r="Q235" s="77">
        <f>VLOOKUP(P235,REPROFILE!$Z$5:$AB$4449,3,FALSE)</f>
        <v>0</v>
      </c>
      <c r="R235" s="77" t="str">
        <f>IF(Q235=0,"-",VLOOKUP(P235,REPROFILE!$A$5:$AB$4449,7,FALSE))</f>
        <v>-</v>
      </c>
      <c r="S235" s="77">
        <f>IF(R235=0,"-",VLOOKUP(P235,REPROFILE!$A$5:$AB$4449,9,FALSE))</f>
        <v>2</v>
      </c>
    </row>
    <row r="236" spans="1:19" ht="15" x14ac:dyDescent="0.25">
      <c r="A236" t="s">
        <v>1602</v>
      </c>
      <c r="B236" t="s">
        <v>1602</v>
      </c>
      <c r="C236"/>
      <c r="D236" t="s">
        <v>87</v>
      </c>
      <c r="E236" t="s">
        <v>371</v>
      </c>
      <c r="F236" t="s">
        <v>372</v>
      </c>
      <c r="G236">
        <v>1119</v>
      </c>
      <c r="H236">
        <v>138</v>
      </c>
      <c r="I236">
        <v>138</v>
      </c>
      <c r="J236">
        <v>208</v>
      </c>
      <c r="K236">
        <v>48</v>
      </c>
      <c r="L236"/>
      <c r="M236">
        <v>1</v>
      </c>
      <c r="N236">
        <v>1</v>
      </c>
      <c r="O236" s="128" t="s">
        <v>1208</v>
      </c>
      <c r="P236" s="79" t="str">
        <f t="shared" si="3"/>
        <v>A235</v>
      </c>
      <c r="Q236" s="77">
        <f>VLOOKUP(P236,REPROFILE!$Z$5:$AB$4449,3,FALSE)</f>
        <v>0</v>
      </c>
      <c r="R236" s="77" t="str">
        <f>IF(Q236=0,"-",VLOOKUP(P236,REPROFILE!$A$5:$AB$4449,7,FALSE))</f>
        <v>-</v>
      </c>
      <c r="S236" s="77">
        <f>IF(R236=0,"-",VLOOKUP(P236,REPROFILE!$A$5:$AB$4449,9,FALSE))</f>
        <v>2</v>
      </c>
    </row>
    <row r="237" spans="1:19" ht="15" x14ac:dyDescent="0.25">
      <c r="A237" t="s">
        <v>1603</v>
      </c>
      <c r="B237" t="s">
        <v>1603</v>
      </c>
      <c r="C237"/>
      <c r="D237" t="s">
        <v>77</v>
      </c>
      <c r="E237" t="s">
        <v>1063</v>
      </c>
      <c r="F237" t="s">
        <v>1234</v>
      </c>
      <c r="G237">
        <v>246</v>
      </c>
      <c r="H237">
        <v>100</v>
      </c>
      <c r="I237">
        <v>100</v>
      </c>
      <c r="J237">
        <v>100</v>
      </c>
      <c r="K237">
        <v>192</v>
      </c>
      <c r="L237"/>
      <c r="M237">
        <v>1</v>
      </c>
      <c r="N237">
        <v>1</v>
      </c>
      <c r="O237" s="127"/>
      <c r="P237" s="79" t="str">
        <f t="shared" si="3"/>
        <v>A236</v>
      </c>
      <c r="Q237" s="77">
        <f>VLOOKUP(P237,REPROFILE!$Z$5:$AB$4449,3,FALSE)</f>
        <v>0</v>
      </c>
      <c r="R237" s="77" t="str">
        <f>IF(Q237=0,"-",VLOOKUP(P237,REPROFILE!$A$5:$AB$4449,7,FALSE))</f>
        <v>-</v>
      </c>
      <c r="S237" s="77">
        <f>IF(R237=0,"-",VLOOKUP(P237,REPROFILE!$A$5:$AB$4449,9,FALSE))</f>
        <v>2</v>
      </c>
    </row>
    <row r="238" spans="1:19" ht="15" x14ac:dyDescent="0.25">
      <c r="A238" t="s">
        <v>1604</v>
      </c>
      <c r="B238" t="s">
        <v>1604</v>
      </c>
      <c r="C238"/>
      <c r="D238" t="s">
        <v>826</v>
      </c>
      <c r="E238" t="s">
        <v>373</v>
      </c>
      <c r="F238" t="s">
        <v>374</v>
      </c>
      <c r="G238">
        <v>1326</v>
      </c>
      <c r="H238">
        <v>137</v>
      </c>
      <c r="I238">
        <v>137</v>
      </c>
      <c r="J238">
        <v>208</v>
      </c>
      <c r="K238">
        <v>48</v>
      </c>
      <c r="L238"/>
      <c r="M238">
        <v>1</v>
      </c>
      <c r="N238">
        <v>1</v>
      </c>
      <c r="O238" s="127"/>
      <c r="P238" s="79" t="str">
        <f t="shared" si="3"/>
        <v>A237</v>
      </c>
      <c r="Q238" s="77">
        <f>VLOOKUP(P238,REPROFILE!$Z$5:$AB$4449,3,FALSE)</f>
        <v>0</v>
      </c>
      <c r="R238" s="77" t="str">
        <f>IF(Q238=0,"-",VLOOKUP(P238,REPROFILE!$A$5:$AB$4449,7,FALSE))</f>
        <v>-</v>
      </c>
      <c r="S238" s="77">
        <f>IF(R238=0,"-",VLOOKUP(P238,REPROFILE!$A$5:$AB$4449,9,FALSE))</f>
        <v>2</v>
      </c>
    </row>
    <row r="239" spans="1:19" ht="15" x14ac:dyDescent="0.25">
      <c r="A239" t="s">
        <v>1605</v>
      </c>
      <c r="B239" t="s">
        <v>1605</v>
      </c>
      <c r="C239"/>
      <c r="D239" t="s">
        <v>84</v>
      </c>
      <c r="E239" t="s">
        <v>1064</v>
      </c>
      <c r="F239" t="s">
        <v>1235</v>
      </c>
      <c r="G239">
        <v>317</v>
      </c>
      <c r="H239">
        <v>100</v>
      </c>
      <c r="I239">
        <v>100</v>
      </c>
      <c r="J239">
        <v>120</v>
      </c>
      <c r="K239">
        <v>216</v>
      </c>
      <c r="L239"/>
      <c r="M239">
        <v>1</v>
      </c>
      <c r="N239">
        <v>1</v>
      </c>
      <c r="O239" s="127"/>
      <c r="P239" s="79" t="str">
        <f t="shared" si="3"/>
        <v>A238</v>
      </c>
      <c r="Q239" s="77">
        <f>VLOOKUP(P239,REPROFILE!$Z$5:$AB$4449,3,FALSE)</f>
        <v>0</v>
      </c>
      <c r="R239" s="77" t="str">
        <f>IF(Q239=0,"-",VLOOKUP(P239,REPROFILE!$A$5:$AB$4449,7,FALSE))</f>
        <v>-</v>
      </c>
      <c r="S239" s="77">
        <f>IF(R239=0,"-",VLOOKUP(P239,REPROFILE!$A$5:$AB$4449,9,FALSE))</f>
        <v>2</v>
      </c>
    </row>
    <row r="240" spans="1:19" ht="15" x14ac:dyDescent="0.25">
      <c r="A240" t="s">
        <v>1606</v>
      </c>
      <c r="B240" t="s">
        <v>1606</v>
      </c>
      <c r="C240"/>
      <c r="D240" t="s">
        <v>84</v>
      </c>
      <c r="E240" t="s">
        <v>1065</v>
      </c>
      <c r="F240" t="s">
        <v>1236</v>
      </c>
      <c r="G240">
        <v>767</v>
      </c>
      <c r="H240">
        <v>113</v>
      </c>
      <c r="I240">
        <v>113</v>
      </c>
      <c r="J240">
        <v>208</v>
      </c>
      <c r="K240">
        <v>60</v>
      </c>
      <c r="L240"/>
      <c r="M240">
        <v>1</v>
      </c>
      <c r="N240">
        <v>1</v>
      </c>
      <c r="O240" s="127"/>
      <c r="P240" s="79" t="str">
        <f t="shared" si="3"/>
        <v>A239</v>
      </c>
      <c r="Q240" s="77">
        <f>VLOOKUP(P240,REPROFILE!$Z$5:$AB$4449,3,FALSE)</f>
        <v>0</v>
      </c>
      <c r="R240" s="77" t="str">
        <f>IF(Q240=0,"-",VLOOKUP(P240,REPROFILE!$A$5:$AB$4449,7,FALSE))</f>
        <v>-</v>
      </c>
      <c r="S240" s="77">
        <f>IF(R240=0,"-",VLOOKUP(P240,REPROFILE!$A$5:$AB$4449,9,FALSE))</f>
        <v>2</v>
      </c>
    </row>
    <row r="241" spans="1:19" ht="15" x14ac:dyDescent="0.25">
      <c r="A241" t="s">
        <v>1607</v>
      </c>
      <c r="B241" t="s">
        <v>1607</v>
      </c>
      <c r="C241"/>
      <c r="D241" t="s">
        <v>172</v>
      </c>
      <c r="E241" t="s">
        <v>738</v>
      </c>
      <c r="F241" t="s">
        <v>753</v>
      </c>
      <c r="G241">
        <v>642</v>
      </c>
      <c r="H241">
        <v>120</v>
      </c>
      <c r="I241">
        <v>120</v>
      </c>
      <c r="J241">
        <v>170</v>
      </c>
      <c r="K241">
        <v>56</v>
      </c>
      <c r="L241"/>
      <c r="M241">
        <v>1</v>
      </c>
      <c r="N241">
        <v>1</v>
      </c>
      <c r="O241" s="127"/>
      <c r="P241" s="79" t="str">
        <f t="shared" si="3"/>
        <v>A240</v>
      </c>
      <c r="Q241" s="77">
        <f>VLOOKUP(P241,REPROFILE!$Z$5:$AB$4449,3,FALSE)</f>
        <v>0</v>
      </c>
      <c r="R241" s="77" t="str">
        <f>IF(Q241=0,"-",VLOOKUP(P241,REPROFILE!$A$5:$AB$4449,7,FALSE))</f>
        <v>-</v>
      </c>
      <c r="S241" s="77">
        <f>IF(R241=0,"-",VLOOKUP(P241,REPROFILE!$A$5:$AB$4449,9,FALSE))</f>
        <v>2</v>
      </c>
    </row>
    <row r="242" spans="1:19" ht="15" x14ac:dyDescent="0.25">
      <c r="A242" t="s">
        <v>1608</v>
      </c>
      <c r="B242" t="s">
        <v>1608</v>
      </c>
      <c r="C242"/>
      <c r="D242" t="s">
        <v>172</v>
      </c>
      <c r="E242" t="s">
        <v>375</v>
      </c>
      <c r="F242" t="s">
        <v>376</v>
      </c>
      <c r="G242">
        <v>1326</v>
      </c>
      <c r="H242">
        <v>137</v>
      </c>
      <c r="I242">
        <v>137</v>
      </c>
      <c r="J242">
        <v>208</v>
      </c>
      <c r="K242">
        <v>48</v>
      </c>
      <c r="L242"/>
      <c r="M242">
        <v>1</v>
      </c>
      <c r="N242">
        <v>1</v>
      </c>
      <c r="O242" s="127"/>
      <c r="P242" s="79" t="str">
        <f t="shared" si="3"/>
        <v>A241</v>
      </c>
      <c r="Q242" s="77">
        <f>VLOOKUP(P242,REPROFILE!$Z$5:$AB$4449,3,FALSE)</f>
        <v>0</v>
      </c>
      <c r="R242" s="77" t="str">
        <f>IF(Q242=0,"-",VLOOKUP(P242,REPROFILE!$A$5:$AB$4449,7,FALSE))</f>
        <v>-</v>
      </c>
      <c r="S242" s="77">
        <f>IF(R242=0,"-",VLOOKUP(P242,REPROFILE!$A$5:$AB$4449,9,FALSE))</f>
        <v>2</v>
      </c>
    </row>
    <row r="243" spans="1:19" ht="15" x14ac:dyDescent="0.25">
      <c r="A243" t="s">
        <v>1609</v>
      </c>
      <c r="B243" t="s">
        <v>1609</v>
      </c>
      <c r="C243"/>
      <c r="D243" t="s">
        <v>84</v>
      </c>
      <c r="E243" t="s">
        <v>661</v>
      </c>
      <c r="F243" t="s">
        <v>671</v>
      </c>
      <c r="G243">
        <v>909</v>
      </c>
      <c r="H243">
        <v>113</v>
      </c>
      <c r="I243">
        <v>113</v>
      </c>
      <c r="J243">
        <v>208</v>
      </c>
      <c r="K243">
        <v>60</v>
      </c>
      <c r="L243"/>
      <c r="M243">
        <v>1</v>
      </c>
      <c r="N243">
        <v>1</v>
      </c>
      <c r="O243" s="127"/>
      <c r="P243" s="79" t="str">
        <f t="shared" si="3"/>
        <v>A242</v>
      </c>
      <c r="Q243" s="77">
        <f>VLOOKUP(P243,REPROFILE!$Z$5:$AB$4449,3,FALSE)</f>
        <v>0</v>
      </c>
      <c r="R243" s="77" t="str">
        <f>IF(Q243=0,"-",VLOOKUP(P243,REPROFILE!$A$5:$AB$4449,7,FALSE))</f>
        <v>-</v>
      </c>
      <c r="S243" s="77">
        <f>IF(R243=0,"-",VLOOKUP(P243,REPROFILE!$A$5:$AB$4449,9,FALSE))</f>
        <v>2</v>
      </c>
    </row>
    <row r="244" spans="1:19" ht="15" x14ac:dyDescent="0.25">
      <c r="A244" t="s">
        <v>1610</v>
      </c>
      <c r="B244" t="s">
        <v>1610</v>
      </c>
      <c r="C244"/>
      <c r="D244" t="s">
        <v>79</v>
      </c>
      <c r="E244" t="s">
        <v>798</v>
      </c>
      <c r="F244" t="s">
        <v>830</v>
      </c>
      <c r="G244">
        <v>246</v>
      </c>
      <c r="H244">
        <v>100</v>
      </c>
      <c r="I244">
        <v>100</v>
      </c>
      <c r="J244">
        <v>100</v>
      </c>
      <c r="K244">
        <v>192</v>
      </c>
      <c r="L244"/>
      <c r="M244">
        <v>1</v>
      </c>
      <c r="N244">
        <v>1</v>
      </c>
      <c r="O244" s="127"/>
      <c r="P244" s="79" t="str">
        <f t="shared" si="3"/>
        <v>A243</v>
      </c>
      <c r="Q244" s="77">
        <f>VLOOKUP(P244,REPROFILE!$Z$5:$AB$4449,3,FALSE)</f>
        <v>0</v>
      </c>
      <c r="R244" s="77" t="str">
        <f>IF(Q244=0,"-",VLOOKUP(P244,REPROFILE!$A$5:$AB$4449,7,FALSE))</f>
        <v>-</v>
      </c>
      <c r="S244" s="77">
        <f>IF(R244=0,"-",VLOOKUP(P244,REPROFILE!$A$5:$AB$4449,9,FALSE))</f>
        <v>2</v>
      </c>
    </row>
    <row r="245" spans="1:19" ht="15" x14ac:dyDescent="0.25">
      <c r="A245" t="s">
        <v>1611</v>
      </c>
      <c r="B245" t="s">
        <v>1611</v>
      </c>
      <c r="C245"/>
      <c r="D245" t="s">
        <v>79</v>
      </c>
      <c r="E245" t="s">
        <v>484</v>
      </c>
      <c r="F245" t="s">
        <v>491</v>
      </c>
      <c r="G245">
        <v>536</v>
      </c>
      <c r="H245">
        <v>60</v>
      </c>
      <c r="I245">
        <v>60</v>
      </c>
      <c r="J245">
        <v>200</v>
      </c>
      <c r="K245">
        <v>228</v>
      </c>
      <c r="L245"/>
      <c r="M245">
        <v>1</v>
      </c>
      <c r="N245">
        <v>1</v>
      </c>
      <c r="O245" s="127"/>
      <c r="P245" s="79" t="str">
        <f t="shared" si="3"/>
        <v>A244</v>
      </c>
      <c r="Q245" s="77">
        <f>VLOOKUP(P245,REPROFILE!$Z$5:$AB$4449,3,FALSE)</f>
        <v>0</v>
      </c>
      <c r="R245" s="77" t="str">
        <f>IF(Q245=0,"-",VLOOKUP(P245,REPROFILE!$A$5:$AB$4449,7,FALSE))</f>
        <v>-</v>
      </c>
      <c r="S245" s="77">
        <f>IF(R245=0,"-",VLOOKUP(P245,REPROFILE!$A$5:$AB$4449,9,FALSE))</f>
        <v>2</v>
      </c>
    </row>
    <row r="246" spans="1:19" ht="15" x14ac:dyDescent="0.25">
      <c r="A246" t="s">
        <v>1612</v>
      </c>
      <c r="B246" t="s">
        <v>1612</v>
      </c>
      <c r="C246"/>
      <c r="D246" t="s">
        <v>96</v>
      </c>
      <c r="E246" t="s">
        <v>846</v>
      </c>
      <c r="F246" t="s">
        <v>868</v>
      </c>
      <c r="G246">
        <v>581</v>
      </c>
      <c r="H246">
        <v>100</v>
      </c>
      <c r="I246">
        <v>100</v>
      </c>
      <c r="J246">
        <v>190</v>
      </c>
      <c r="K246">
        <v>108</v>
      </c>
      <c r="L246"/>
      <c r="M246">
        <v>1</v>
      </c>
      <c r="N246">
        <v>1</v>
      </c>
      <c r="O246" s="127"/>
      <c r="P246" s="79" t="str">
        <f t="shared" si="3"/>
        <v>A245</v>
      </c>
      <c r="Q246" s="77">
        <f>VLOOKUP(P246,REPROFILE!$Z$5:$AB$4449,3,FALSE)</f>
        <v>0</v>
      </c>
      <c r="R246" s="77" t="str">
        <f>IF(Q246=0,"-",VLOOKUP(P246,REPROFILE!$A$5:$AB$4449,7,FALSE))</f>
        <v>-</v>
      </c>
      <c r="S246" s="77">
        <f>IF(R246=0,"-",VLOOKUP(P246,REPROFILE!$A$5:$AB$4449,9,FALSE))</f>
        <v>2</v>
      </c>
    </row>
    <row r="247" spans="1:19" ht="15" x14ac:dyDescent="0.25">
      <c r="A247" t="s">
        <v>1613</v>
      </c>
      <c r="B247" t="s">
        <v>1613</v>
      </c>
      <c r="C247"/>
      <c r="D247" t="s">
        <v>80</v>
      </c>
      <c r="E247" t="s">
        <v>1261</v>
      </c>
      <c r="F247" t="s">
        <v>1300</v>
      </c>
      <c r="G247">
        <v>640</v>
      </c>
      <c r="H247">
        <v>100</v>
      </c>
      <c r="I247">
        <v>100</v>
      </c>
      <c r="J247">
        <v>190</v>
      </c>
      <c r="K247">
        <v>108</v>
      </c>
      <c r="L247"/>
      <c r="M247">
        <v>1</v>
      </c>
      <c r="N247">
        <v>1</v>
      </c>
      <c r="O247" s="127"/>
      <c r="P247" s="79" t="str">
        <f t="shared" si="3"/>
        <v>A246</v>
      </c>
      <c r="Q247" s="77">
        <f>VLOOKUP(P247,REPROFILE!$Z$5:$AB$4449,3,FALSE)</f>
        <v>0</v>
      </c>
      <c r="R247" s="77" t="str">
        <f>IF(Q247=0,"-",VLOOKUP(P247,REPROFILE!$A$5:$AB$4449,7,FALSE))</f>
        <v>-</v>
      </c>
      <c r="S247" s="77">
        <f>IF(R247=0,"-",VLOOKUP(P247,REPROFILE!$A$5:$AB$4449,9,FALSE))</f>
        <v>2</v>
      </c>
    </row>
    <row r="248" spans="1:19" ht="15" x14ac:dyDescent="0.25">
      <c r="A248" t="s">
        <v>1614</v>
      </c>
      <c r="B248" t="s">
        <v>1614</v>
      </c>
      <c r="C248"/>
      <c r="D248" t="s">
        <v>88</v>
      </c>
      <c r="E248" t="s">
        <v>761</v>
      </c>
      <c r="F248" t="s">
        <v>770</v>
      </c>
      <c r="G248">
        <v>313</v>
      </c>
      <c r="H248">
        <v>100</v>
      </c>
      <c r="I248">
        <v>100</v>
      </c>
      <c r="J248">
        <v>120</v>
      </c>
      <c r="K248">
        <v>216</v>
      </c>
      <c r="L248"/>
      <c r="M248">
        <v>1</v>
      </c>
      <c r="N248">
        <v>1</v>
      </c>
      <c r="O248" s="127"/>
      <c r="P248" s="79" t="str">
        <f t="shared" si="3"/>
        <v>A247</v>
      </c>
      <c r="Q248" s="77">
        <f>VLOOKUP(P248,REPROFILE!$Z$5:$AB$4449,3,FALSE)</f>
        <v>0</v>
      </c>
      <c r="R248" s="77" t="str">
        <f>IF(Q248=0,"-",VLOOKUP(P248,REPROFILE!$A$5:$AB$4449,7,FALSE))</f>
        <v>-</v>
      </c>
      <c r="S248" s="77">
        <f>IF(R248=0,"-",VLOOKUP(P248,REPROFILE!$A$5:$AB$4449,9,FALSE))</f>
        <v>2</v>
      </c>
    </row>
    <row r="249" spans="1:19" ht="15" x14ac:dyDescent="0.25">
      <c r="A249" t="s">
        <v>1615</v>
      </c>
      <c r="B249" t="s">
        <v>1615</v>
      </c>
      <c r="C249"/>
      <c r="D249" t="s">
        <v>79</v>
      </c>
      <c r="E249" t="s">
        <v>556</v>
      </c>
      <c r="F249" t="s">
        <v>557</v>
      </c>
      <c r="G249">
        <v>635</v>
      </c>
      <c r="H249">
        <v>100</v>
      </c>
      <c r="I249">
        <v>100</v>
      </c>
      <c r="J249">
        <v>190</v>
      </c>
      <c r="K249">
        <v>228</v>
      </c>
      <c r="L249"/>
      <c r="M249">
        <v>1</v>
      </c>
      <c r="N249">
        <v>2</v>
      </c>
      <c r="O249" s="127"/>
      <c r="P249" s="79" t="str">
        <f t="shared" si="3"/>
        <v>A248</v>
      </c>
      <c r="Q249" s="77">
        <f>VLOOKUP(P249,REPROFILE!$Z$5:$AB$4449,3,FALSE)</f>
        <v>0</v>
      </c>
      <c r="R249" s="77" t="str">
        <f>IF(Q249=0,"-",VLOOKUP(P249,REPROFILE!$A$5:$AB$4449,7,FALSE))</f>
        <v>-</v>
      </c>
      <c r="S249" s="77">
        <f>IF(R249=0,"-",VLOOKUP(P249,REPROFILE!$A$5:$AB$4449,9,FALSE))</f>
        <v>4</v>
      </c>
    </row>
    <row r="250" spans="1:19" ht="15" x14ac:dyDescent="0.25">
      <c r="A250" t="s">
        <v>1616</v>
      </c>
      <c r="B250" t="s">
        <v>1616</v>
      </c>
      <c r="C250"/>
      <c r="D250" t="s">
        <v>77</v>
      </c>
      <c r="E250" t="s">
        <v>662</v>
      </c>
      <c r="F250" t="s">
        <v>672</v>
      </c>
      <c r="G250">
        <v>677</v>
      </c>
      <c r="H250">
        <v>100</v>
      </c>
      <c r="I250">
        <v>100</v>
      </c>
      <c r="J250">
        <v>190</v>
      </c>
      <c r="K250">
        <v>108</v>
      </c>
      <c r="L250"/>
      <c r="M250">
        <v>1</v>
      </c>
      <c r="N250">
        <v>1</v>
      </c>
      <c r="O250" s="127"/>
      <c r="P250" s="79" t="str">
        <f t="shared" si="3"/>
        <v>A249</v>
      </c>
      <c r="Q250" s="77">
        <f>VLOOKUP(P250,REPROFILE!$Z$5:$AB$4449,3,FALSE)</f>
        <v>0</v>
      </c>
      <c r="R250" s="77" t="str">
        <f>IF(Q250=0,"-",VLOOKUP(P250,REPROFILE!$A$5:$AB$4449,7,FALSE))</f>
        <v>-</v>
      </c>
      <c r="S250" s="77">
        <f>IF(R250=0,"-",VLOOKUP(P250,REPROFILE!$A$5:$AB$4449,9,FALSE))</f>
        <v>2</v>
      </c>
    </row>
    <row r="251" spans="1:19" ht="15" x14ac:dyDescent="0.25">
      <c r="A251" t="s">
        <v>1617</v>
      </c>
      <c r="B251" t="s">
        <v>1617</v>
      </c>
      <c r="C251"/>
      <c r="D251" t="s">
        <v>94</v>
      </c>
      <c r="E251" t="s">
        <v>558</v>
      </c>
      <c r="F251" t="s">
        <v>559</v>
      </c>
      <c r="G251">
        <v>534</v>
      </c>
      <c r="H251">
        <v>60</v>
      </c>
      <c r="I251">
        <v>60</v>
      </c>
      <c r="J251">
        <v>200</v>
      </c>
      <c r="K251">
        <v>228</v>
      </c>
      <c r="L251"/>
      <c r="M251">
        <v>1</v>
      </c>
      <c r="N251">
        <v>1</v>
      </c>
      <c r="O251" s="127"/>
      <c r="P251" s="79" t="str">
        <f t="shared" si="3"/>
        <v>A250</v>
      </c>
      <c r="Q251" s="77">
        <f>VLOOKUP(P251,REPROFILE!$Z$5:$AB$4449,3,FALSE)</f>
        <v>0</v>
      </c>
      <c r="R251" s="77" t="str">
        <f>IF(Q251=0,"-",VLOOKUP(P251,REPROFILE!$A$5:$AB$4449,7,FALSE))</f>
        <v>-</v>
      </c>
      <c r="S251" s="77">
        <f>IF(R251=0,"-",VLOOKUP(P251,REPROFILE!$A$5:$AB$4449,9,FALSE))</f>
        <v>2</v>
      </c>
    </row>
    <row r="252" spans="1:19" ht="15" x14ac:dyDescent="0.25">
      <c r="A252" t="s">
        <v>1618</v>
      </c>
      <c r="B252" t="s">
        <v>1618</v>
      </c>
      <c r="C252"/>
      <c r="D252" t="s">
        <v>83</v>
      </c>
      <c r="E252" t="s">
        <v>799</v>
      </c>
      <c r="F252" t="s">
        <v>831</v>
      </c>
      <c r="G252">
        <v>356</v>
      </c>
      <c r="H252">
        <v>50</v>
      </c>
      <c r="I252">
        <v>200</v>
      </c>
      <c r="J252">
        <v>230</v>
      </c>
      <c r="K252">
        <v>84</v>
      </c>
      <c r="L252"/>
      <c r="M252">
        <v>1</v>
      </c>
      <c r="N252">
        <v>1</v>
      </c>
      <c r="O252" s="127"/>
      <c r="P252" s="79" t="str">
        <f t="shared" si="3"/>
        <v>A251</v>
      </c>
      <c r="Q252" s="77">
        <f>VLOOKUP(P252,REPROFILE!$Z$5:$AB$4449,3,FALSE)</f>
        <v>0</v>
      </c>
      <c r="R252" s="77" t="str">
        <f>IF(Q252=0,"-",VLOOKUP(P252,REPROFILE!$A$5:$AB$4449,7,FALSE))</f>
        <v>-</v>
      </c>
      <c r="S252" s="77">
        <f>IF(R252=0,"-",VLOOKUP(P252,REPROFILE!$A$5:$AB$4449,9,FALSE))</f>
        <v>2</v>
      </c>
    </row>
    <row r="253" spans="1:19" ht="15" x14ac:dyDescent="0.25">
      <c r="A253" t="s">
        <v>1619</v>
      </c>
      <c r="B253" t="s">
        <v>1619</v>
      </c>
      <c r="C253"/>
      <c r="D253" t="s">
        <v>81</v>
      </c>
      <c r="E253" t="s">
        <v>315</v>
      </c>
      <c r="F253" t="s">
        <v>335</v>
      </c>
      <c r="G253">
        <v>536</v>
      </c>
      <c r="H253">
        <v>60</v>
      </c>
      <c r="I253">
        <v>60</v>
      </c>
      <c r="J253">
        <v>200</v>
      </c>
      <c r="K253">
        <v>228</v>
      </c>
      <c r="L253"/>
      <c r="M253">
        <v>1</v>
      </c>
      <c r="N253">
        <v>1</v>
      </c>
      <c r="O253" s="127"/>
      <c r="P253" s="79" t="str">
        <f t="shared" si="3"/>
        <v>A252</v>
      </c>
      <c r="Q253" s="77">
        <f>VLOOKUP(P253,REPROFILE!$Z$5:$AB$4449,3,FALSE)</f>
        <v>0</v>
      </c>
      <c r="R253" s="77" t="str">
        <f>IF(Q253=0,"-",VLOOKUP(P253,REPROFILE!$A$5:$AB$4449,7,FALSE))</f>
        <v>-</v>
      </c>
      <c r="S253" s="77">
        <f>IF(R253=0,"-",VLOOKUP(P253,REPROFILE!$A$5:$AB$4449,9,FALSE))</f>
        <v>2</v>
      </c>
    </row>
    <row r="254" spans="1:19" ht="15" x14ac:dyDescent="0.25">
      <c r="A254" t="s">
        <v>1620</v>
      </c>
      <c r="B254" t="s">
        <v>1620</v>
      </c>
      <c r="C254"/>
      <c r="D254" t="s">
        <v>172</v>
      </c>
      <c r="E254" t="s">
        <v>643</v>
      </c>
      <c r="F254" t="s">
        <v>644</v>
      </c>
      <c r="G254">
        <v>564</v>
      </c>
      <c r="H254">
        <v>47</v>
      </c>
      <c r="I254">
        <v>116</v>
      </c>
      <c r="J254">
        <v>243</v>
      </c>
      <c r="K254">
        <v>168</v>
      </c>
      <c r="L254" t="s">
        <v>492</v>
      </c>
      <c r="M254">
        <v>1</v>
      </c>
      <c r="N254">
        <v>1</v>
      </c>
      <c r="O254" s="127"/>
      <c r="P254" s="79" t="str">
        <f t="shared" si="3"/>
        <v>A253</v>
      </c>
      <c r="Q254" s="77">
        <f>VLOOKUP(P254,REPROFILE!$Z$5:$AB$4449,3,FALSE)</f>
        <v>0</v>
      </c>
      <c r="R254" s="77" t="str">
        <f>IF(Q254=0,"-",VLOOKUP(P254,REPROFILE!$A$5:$AB$4449,7,FALSE))</f>
        <v>-</v>
      </c>
      <c r="S254" s="77">
        <f>IF(R254=0,"-",VLOOKUP(P254,REPROFILE!$A$5:$AB$4449,9,FALSE))</f>
        <v>2</v>
      </c>
    </row>
    <row r="255" spans="1:19" ht="15" x14ac:dyDescent="0.25">
      <c r="A255" t="s">
        <v>1621</v>
      </c>
      <c r="B255" t="s">
        <v>1621</v>
      </c>
      <c r="C255"/>
      <c r="D255" t="s">
        <v>174</v>
      </c>
      <c r="E255" t="s">
        <v>379</v>
      </c>
      <c r="F255" t="s">
        <v>456</v>
      </c>
      <c r="G255">
        <v>178</v>
      </c>
      <c r="H255">
        <v>99</v>
      </c>
      <c r="I255">
        <v>99</v>
      </c>
      <c r="J255">
        <v>150</v>
      </c>
      <c r="K255">
        <v>189</v>
      </c>
      <c r="L255"/>
      <c r="M255">
        <v>1</v>
      </c>
      <c r="N255">
        <v>1</v>
      </c>
      <c r="O255" s="127"/>
      <c r="P255" s="79" t="str">
        <f t="shared" si="3"/>
        <v>A254</v>
      </c>
      <c r="Q255" s="77">
        <f>VLOOKUP(P255,REPROFILE!$Z$5:$AB$4449,3,FALSE)</f>
        <v>0</v>
      </c>
      <c r="R255" s="77" t="str">
        <f>IF(Q255=0,"-",VLOOKUP(P255,REPROFILE!$A$5:$AB$4449,7,FALSE))</f>
        <v>-</v>
      </c>
      <c r="S255" s="77">
        <f>IF(R255=0,"-",VLOOKUP(P255,REPROFILE!$A$5:$AB$4449,9,FALSE))</f>
        <v>2</v>
      </c>
    </row>
    <row r="256" spans="1:19" ht="15" x14ac:dyDescent="0.25">
      <c r="A256" t="s">
        <v>1622</v>
      </c>
      <c r="B256" t="s">
        <v>1622</v>
      </c>
      <c r="C256"/>
      <c r="D256" t="s">
        <v>1237</v>
      </c>
      <c r="E256" t="s">
        <v>379</v>
      </c>
      <c r="F256" t="s">
        <v>456</v>
      </c>
      <c r="G256">
        <v>178</v>
      </c>
      <c r="H256">
        <v>99</v>
      </c>
      <c r="I256">
        <v>99</v>
      </c>
      <c r="J256">
        <v>150</v>
      </c>
      <c r="K256">
        <v>189</v>
      </c>
      <c r="L256"/>
      <c r="M256">
        <v>1</v>
      </c>
      <c r="N256">
        <v>1</v>
      </c>
      <c r="O256" s="127"/>
      <c r="P256" s="79" t="str">
        <f t="shared" si="3"/>
        <v>A255</v>
      </c>
      <c r="Q256" s="77" t="e">
        <f>VLOOKUP(P256,REPROFILE!$Z$5:$AB$4449,3,FALSE)</f>
        <v>#N/A</v>
      </c>
      <c r="R256" s="77" t="e">
        <f>IF(Q256=0,"-",VLOOKUP(P256,REPROFILE!$A$5:$AB$4449,7,FALSE))</f>
        <v>#N/A</v>
      </c>
      <c r="S256" s="77" t="e">
        <f>IF(R256=0,"-",VLOOKUP(P256,REPROFILE!$A$5:$AB$4449,9,FALSE))</f>
        <v>#N/A</v>
      </c>
    </row>
    <row r="257" spans="1:19" ht="15" x14ac:dyDescent="0.25">
      <c r="A257" t="s">
        <v>1623</v>
      </c>
      <c r="B257" t="s">
        <v>1623</v>
      </c>
      <c r="C257"/>
      <c r="D257" t="s">
        <v>173</v>
      </c>
      <c r="E257" t="s">
        <v>316</v>
      </c>
      <c r="F257" t="s">
        <v>336</v>
      </c>
      <c r="G257">
        <v>601</v>
      </c>
      <c r="H257">
        <v>62</v>
      </c>
      <c r="I257">
        <v>62</v>
      </c>
      <c r="J257">
        <v>204</v>
      </c>
      <c r="K257">
        <v>228</v>
      </c>
      <c r="L257"/>
      <c r="M257">
        <v>1</v>
      </c>
      <c r="N257">
        <v>1</v>
      </c>
      <c r="O257" s="127"/>
      <c r="P257" s="79" t="str">
        <f t="shared" si="3"/>
        <v>A256</v>
      </c>
      <c r="Q257" s="77">
        <f>VLOOKUP(P257,REPROFILE!$Z$5:$AB$4449,3,FALSE)</f>
        <v>0</v>
      </c>
      <c r="R257" s="77" t="str">
        <f>IF(Q257=0,"-",VLOOKUP(P257,REPROFILE!$A$5:$AB$4449,7,FALSE))</f>
        <v>-</v>
      </c>
      <c r="S257" s="77">
        <f>IF(R257=0,"-",VLOOKUP(P257,REPROFILE!$A$5:$AB$4449,9,FALSE))</f>
        <v>2</v>
      </c>
    </row>
    <row r="258" spans="1:19" ht="15" x14ac:dyDescent="0.25">
      <c r="A258" t="s">
        <v>2182</v>
      </c>
      <c r="B258" t="s">
        <v>2182</v>
      </c>
      <c r="C258"/>
      <c r="D258" t="s">
        <v>92</v>
      </c>
      <c r="E258" t="s">
        <v>800</v>
      </c>
      <c r="F258" t="s">
        <v>832</v>
      </c>
      <c r="G258">
        <v>665</v>
      </c>
      <c r="H258">
        <v>100</v>
      </c>
      <c r="I258">
        <v>100</v>
      </c>
      <c r="J258">
        <v>190</v>
      </c>
      <c r="K258">
        <v>108</v>
      </c>
      <c r="L258"/>
      <c r="M258">
        <v>1</v>
      </c>
      <c r="N258">
        <v>1</v>
      </c>
      <c r="O258" s="127"/>
      <c r="P258" s="79" t="str">
        <f t="shared" ref="P258:P321" si="4">B258</f>
        <v>A257</v>
      </c>
      <c r="Q258" s="77" t="e">
        <f>VLOOKUP(P258,REPROFILE!$Z$5:$AB$4449,3,FALSE)</f>
        <v>#N/A</v>
      </c>
      <c r="R258" s="77" t="e">
        <f>IF(Q258=0,"-",VLOOKUP(P258,REPROFILE!$A$5:$AB$4449,7,FALSE))</f>
        <v>#N/A</v>
      </c>
      <c r="S258" s="77" t="e">
        <f>IF(R258=0,"-",VLOOKUP(P258,REPROFILE!$A$5:$AB$4449,9,FALSE))</f>
        <v>#N/A</v>
      </c>
    </row>
    <row r="259" spans="1:19" ht="15" x14ac:dyDescent="0.25">
      <c r="A259" t="s">
        <v>1624</v>
      </c>
      <c r="B259" t="s">
        <v>1624</v>
      </c>
      <c r="C259"/>
      <c r="D259" t="s">
        <v>96</v>
      </c>
      <c r="E259" t="s">
        <v>1066</v>
      </c>
      <c r="F259" t="s">
        <v>1238</v>
      </c>
      <c r="G259">
        <v>440</v>
      </c>
      <c r="H259">
        <v>50</v>
      </c>
      <c r="I259">
        <v>144</v>
      </c>
      <c r="J259">
        <v>150</v>
      </c>
      <c r="K259">
        <v>288</v>
      </c>
      <c r="L259"/>
      <c r="M259">
        <v>1</v>
      </c>
      <c r="N259">
        <v>2</v>
      </c>
      <c r="O259" s="127"/>
      <c r="P259" s="79" t="str">
        <f t="shared" si="4"/>
        <v>A258</v>
      </c>
      <c r="Q259" s="77">
        <f>VLOOKUP(P259,REPROFILE!$Z$5:$AB$4449,3,FALSE)</f>
        <v>0</v>
      </c>
      <c r="R259" s="77" t="str">
        <f>IF(Q259=0,"-",VLOOKUP(P259,REPROFILE!$A$5:$AB$4449,7,FALSE))</f>
        <v>-</v>
      </c>
      <c r="S259" s="77">
        <f>IF(R259=0,"-",VLOOKUP(P259,REPROFILE!$A$5:$AB$4449,9,FALSE))</f>
        <v>4</v>
      </c>
    </row>
    <row r="260" spans="1:19" ht="15" x14ac:dyDescent="0.25">
      <c r="A260" t="s">
        <v>1625</v>
      </c>
      <c r="B260" t="s">
        <v>1625</v>
      </c>
      <c r="C260"/>
      <c r="D260" t="s">
        <v>92</v>
      </c>
      <c r="E260" t="s">
        <v>317</v>
      </c>
      <c r="F260" t="s">
        <v>337</v>
      </c>
      <c r="G260">
        <v>536</v>
      </c>
      <c r="H260">
        <v>60</v>
      </c>
      <c r="I260">
        <v>60</v>
      </c>
      <c r="J260">
        <v>200</v>
      </c>
      <c r="K260">
        <v>228</v>
      </c>
      <c r="L260"/>
      <c r="M260">
        <v>1</v>
      </c>
      <c r="N260">
        <v>1</v>
      </c>
      <c r="O260" s="127"/>
      <c r="P260" s="79" t="str">
        <f t="shared" si="4"/>
        <v>A259</v>
      </c>
      <c r="Q260" s="77">
        <f>VLOOKUP(P260,REPROFILE!$Z$5:$AB$4449,3,FALSE)</f>
        <v>0</v>
      </c>
      <c r="R260" s="77" t="str">
        <f>IF(Q260=0,"-",VLOOKUP(P260,REPROFILE!$A$5:$AB$4449,7,FALSE))</f>
        <v>-</v>
      </c>
      <c r="S260" s="77">
        <f>IF(R260=0,"-",VLOOKUP(P260,REPROFILE!$A$5:$AB$4449,9,FALSE))</f>
        <v>2</v>
      </c>
    </row>
    <row r="261" spans="1:19" ht="15" x14ac:dyDescent="0.25">
      <c r="A261" t="s">
        <v>1626</v>
      </c>
      <c r="B261" t="s">
        <v>1626</v>
      </c>
      <c r="C261"/>
      <c r="D261" t="s">
        <v>96</v>
      </c>
      <c r="E261" t="s">
        <v>1067</v>
      </c>
      <c r="F261" t="s">
        <v>1239</v>
      </c>
      <c r="G261">
        <v>643</v>
      </c>
      <c r="H261">
        <v>100</v>
      </c>
      <c r="I261">
        <v>100</v>
      </c>
      <c r="J261">
        <v>190</v>
      </c>
      <c r="K261">
        <v>228</v>
      </c>
      <c r="L261"/>
      <c r="M261">
        <v>1</v>
      </c>
      <c r="N261">
        <v>2</v>
      </c>
      <c r="O261" s="127"/>
      <c r="P261" s="79" t="str">
        <f t="shared" si="4"/>
        <v>A260</v>
      </c>
      <c r="Q261" s="77">
        <f>VLOOKUP(P261,REPROFILE!$Z$5:$AB$4449,3,FALSE)</f>
        <v>0</v>
      </c>
      <c r="R261" s="77" t="str">
        <f>IF(Q261=0,"-",VLOOKUP(P261,REPROFILE!$A$5:$AB$4449,7,FALSE))</f>
        <v>-</v>
      </c>
      <c r="S261" s="77">
        <f>IF(R261=0,"-",VLOOKUP(P261,REPROFILE!$A$5:$AB$4449,9,FALSE))</f>
        <v>4</v>
      </c>
    </row>
    <row r="262" spans="1:19" ht="15" x14ac:dyDescent="0.25">
      <c r="A262" t="s">
        <v>1627</v>
      </c>
      <c r="B262" t="s">
        <v>1627</v>
      </c>
      <c r="C262"/>
      <c r="D262" t="s">
        <v>80</v>
      </c>
      <c r="E262" t="s">
        <v>560</v>
      </c>
      <c r="F262" t="s">
        <v>561</v>
      </c>
      <c r="G262">
        <v>640</v>
      </c>
      <c r="H262">
        <v>100</v>
      </c>
      <c r="I262">
        <v>100</v>
      </c>
      <c r="J262">
        <v>190</v>
      </c>
      <c r="K262">
        <v>108</v>
      </c>
      <c r="L262"/>
      <c r="M262">
        <v>1</v>
      </c>
      <c r="N262">
        <v>1</v>
      </c>
      <c r="O262" s="127"/>
      <c r="P262" s="79" t="str">
        <f t="shared" si="4"/>
        <v>A261</v>
      </c>
      <c r="Q262" s="77">
        <f>VLOOKUP(P262,REPROFILE!$Z$5:$AB$4449,3,FALSE)</f>
        <v>0</v>
      </c>
      <c r="R262" s="77" t="str">
        <f>IF(Q262=0,"-",VLOOKUP(P262,REPROFILE!$A$5:$AB$4449,7,FALSE))</f>
        <v>-</v>
      </c>
      <c r="S262" s="77">
        <f>IF(R262=0,"-",VLOOKUP(P262,REPROFILE!$A$5:$AB$4449,9,FALSE))</f>
        <v>2</v>
      </c>
    </row>
    <row r="263" spans="1:19" ht="15" x14ac:dyDescent="0.25">
      <c r="A263" t="s">
        <v>1628</v>
      </c>
      <c r="B263" t="s">
        <v>1628</v>
      </c>
      <c r="C263"/>
      <c r="D263" t="s">
        <v>80</v>
      </c>
      <c r="E263" t="s">
        <v>562</v>
      </c>
      <c r="F263" t="s">
        <v>563</v>
      </c>
      <c r="G263">
        <v>646</v>
      </c>
      <c r="H263">
        <v>100</v>
      </c>
      <c r="I263">
        <v>100</v>
      </c>
      <c r="J263">
        <v>190</v>
      </c>
      <c r="K263">
        <v>108</v>
      </c>
      <c r="L263"/>
      <c r="M263">
        <v>1</v>
      </c>
      <c r="N263">
        <v>1</v>
      </c>
      <c r="O263" s="127"/>
      <c r="P263" s="79" t="str">
        <f t="shared" si="4"/>
        <v>A262</v>
      </c>
      <c r="Q263" s="77">
        <f>VLOOKUP(P263,REPROFILE!$Z$5:$AB$4449,3,FALSE)</f>
        <v>0</v>
      </c>
      <c r="R263" s="77" t="str">
        <f>IF(Q263=0,"-",VLOOKUP(P263,REPROFILE!$A$5:$AB$4449,7,FALSE))</f>
        <v>-</v>
      </c>
      <c r="S263" s="77">
        <f>IF(R263=0,"-",VLOOKUP(P263,REPROFILE!$A$5:$AB$4449,9,FALSE))</f>
        <v>2</v>
      </c>
    </row>
    <row r="264" spans="1:19" ht="15" x14ac:dyDescent="0.25">
      <c r="A264" t="s">
        <v>1629</v>
      </c>
      <c r="B264" t="s">
        <v>1629</v>
      </c>
      <c r="C264"/>
      <c r="D264" t="s">
        <v>87</v>
      </c>
      <c r="E264" t="s">
        <v>1068</v>
      </c>
      <c r="F264" t="s">
        <v>1240</v>
      </c>
      <c r="G264">
        <v>440</v>
      </c>
      <c r="H264">
        <v>50</v>
      </c>
      <c r="I264">
        <v>144</v>
      </c>
      <c r="J264">
        <v>150</v>
      </c>
      <c r="K264">
        <v>144</v>
      </c>
      <c r="L264"/>
      <c r="M264">
        <v>1</v>
      </c>
      <c r="N264">
        <v>1</v>
      </c>
      <c r="O264" s="151"/>
      <c r="P264" s="79" t="str">
        <f t="shared" si="4"/>
        <v>A263</v>
      </c>
      <c r="Q264" s="77">
        <f>VLOOKUP(P264,REPROFILE!$Z$5:$AB$4449,3,FALSE)</f>
        <v>0</v>
      </c>
      <c r="R264" s="77" t="str">
        <f>IF(Q264=0,"-",VLOOKUP(P264,REPROFILE!$A$5:$AB$4449,7,FALSE))</f>
        <v>-</v>
      </c>
      <c r="S264" s="77">
        <f>IF(R264=0,"-",VLOOKUP(P264,REPROFILE!$A$5:$AB$4449,9,FALSE))</f>
        <v>2</v>
      </c>
    </row>
    <row r="265" spans="1:19" ht="15" x14ac:dyDescent="0.25">
      <c r="A265" t="s">
        <v>1630</v>
      </c>
      <c r="B265" t="s">
        <v>1630</v>
      </c>
      <c r="C265"/>
      <c r="D265" t="s">
        <v>88</v>
      </c>
      <c r="E265" t="s">
        <v>763</v>
      </c>
      <c r="F265" t="s">
        <v>771</v>
      </c>
      <c r="G265">
        <v>282</v>
      </c>
      <c r="H265">
        <v>100</v>
      </c>
      <c r="I265">
        <v>100</v>
      </c>
      <c r="J265">
        <v>102</v>
      </c>
      <c r="K265">
        <v>216</v>
      </c>
      <c r="L265"/>
      <c r="M265">
        <v>1</v>
      </c>
      <c r="N265">
        <v>1</v>
      </c>
      <c r="O265" s="127"/>
      <c r="P265" s="79" t="str">
        <f t="shared" si="4"/>
        <v>A264</v>
      </c>
      <c r="Q265" s="77">
        <f>VLOOKUP(P265,REPROFILE!$Z$5:$AB$4449,3,FALSE)</f>
        <v>0</v>
      </c>
      <c r="R265" s="77" t="str">
        <f>IF(Q265=0,"-",VLOOKUP(P265,REPROFILE!$A$5:$AB$4449,7,FALSE))</f>
        <v>-</v>
      </c>
      <c r="S265" s="77">
        <f>IF(R265=0,"-",VLOOKUP(P265,REPROFILE!$A$5:$AB$4449,9,FALSE))</f>
        <v>2</v>
      </c>
    </row>
    <row r="266" spans="1:19" ht="15" x14ac:dyDescent="0.25">
      <c r="A266" t="s">
        <v>1631</v>
      </c>
      <c r="B266" t="s">
        <v>1631</v>
      </c>
      <c r="C266"/>
      <c r="D266" t="s">
        <v>88</v>
      </c>
      <c r="E266" t="s">
        <v>999</v>
      </c>
      <c r="F266" t="s">
        <v>1032</v>
      </c>
      <c r="G266">
        <v>246</v>
      </c>
      <c r="H266">
        <v>100</v>
      </c>
      <c r="I266">
        <v>100</v>
      </c>
      <c r="J266">
        <v>100</v>
      </c>
      <c r="K266">
        <v>192</v>
      </c>
      <c r="L266"/>
      <c r="M266">
        <v>1</v>
      </c>
      <c r="N266">
        <v>1</v>
      </c>
      <c r="O266" s="127"/>
      <c r="P266" s="79" t="str">
        <f t="shared" si="4"/>
        <v>A265</v>
      </c>
      <c r="Q266" s="77">
        <f>VLOOKUP(P266,REPROFILE!$Z$5:$AB$4449,3,FALSE)</f>
        <v>0</v>
      </c>
      <c r="R266" s="77" t="str">
        <f>IF(Q266=0,"-",VLOOKUP(P266,REPROFILE!$A$5:$AB$4449,7,FALSE))</f>
        <v>-</v>
      </c>
      <c r="S266" s="77">
        <f>IF(R266=0,"-",VLOOKUP(P266,REPROFILE!$A$5:$AB$4449,9,FALSE))</f>
        <v>2</v>
      </c>
    </row>
    <row r="267" spans="1:19" ht="15" x14ac:dyDescent="0.25">
      <c r="A267" t="s">
        <v>1632</v>
      </c>
      <c r="B267" t="s">
        <v>1632</v>
      </c>
      <c r="C267"/>
      <c r="D267" t="s">
        <v>86</v>
      </c>
      <c r="E267" t="s">
        <v>1000</v>
      </c>
      <c r="F267" t="s">
        <v>1033</v>
      </c>
      <c r="G267">
        <v>537</v>
      </c>
      <c r="H267">
        <v>62</v>
      </c>
      <c r="I267">
        <v>62</v>
      </c>
      <c r="J267">
        <v>204</v>
      </c>
      <c r="K267">
        <v>948</v>
      </c>
      <c r="L267"/>
      <c r="M267">
        <v>1</v>
      </c>
      <c r="N267">
        <v>4</v>
      </c>
      <c r="O267" s="127"/>
      <c r="P267" s="79" t="str">
        <f t="shared" si="4"/>
        <v>A266</v>
      </c>
      <c r="Q267" s="77">
        <f>VLOOKUP(P267,REPROFILE!$Z$5:$AB$4449,3,FALSE)</f>
        <v>0</v>
      </c>
      <c r="R267" s="77" t="str">
        <f>IF(Q267=0,"-",VLOOKUP(P267,REPROFILE!$A$5:$AB$4449,7,FALSE))</f>
        <v>-</v>
      </c>
      <c r="S267" s="77">
        <f>IF(R267=0,"-",VLOOKUP(P267,REPROFILE!$A$5:$AB$4449,9,FALSE))</f>
        <v>8</v>
      </c>
    </row>
    <row r="268" spans="1:19" ht="15" x14ac:dyDescent="0.25">
      <c r="A268" t="s">
        <v>1633</v>
      </c>
      <c r="B268" t="s">
        <v>1633</v>
      </c>
      <c r="C268"/>
      <c r="D268" t="s">
        <v>91</v>
      </c>
      <c r="E268" t="s">
        <v>318</v>
      </c>
      <c r="F268" t="s">
        <v>338</v>
      </c>
      <c r="G268">
        <v>564</v>
      </c>
      <c r="H268">
        <v>47</v>
      </c>
      <c r="I268">
        <v>116</v>
      </c>
      <c r="J268">
        <v>243</v>
      </c>
      <c r="K268">
        <v>348</v>
      </c>
      <c r="L268" t="s">
        <v>492</v>
      </c>
      <c r="M268">
        <v>1</v>
      </c>
      <c r="N268">
        <v>2</v>
      </c>
      <c r="O268" s="127"/>
      <c r="P268" s="79" t="str">
        <f t="shared" si="4"/>
        <v>A267</v>
      </c>
      <c r="Q268" s="77">
        <f>VLOOKUP(P268,REPROFILE!$Z$5:$AB$4449,3,FALSE)</f>
        <v>0</v>
      </c>
      <c r="R268" s="77" t="str">
        <f>IF(Q268=0,"-",VLOOKUP(P268,REPROFILE!$A$5:$AB$4449,7,FALSE))</f>
        <v>-</v>
      </c>
      <c r="S268" s="77">
        <f>IF(R268=0,"-",VLOOKUP(P268,REPROFILE!$A$5:$AB$4449,9,FALSE))</f>
        <v>4</v>
      </c>
    </row>
    <row r="269" spans="1:19" ht="15" x14ac:dyDescent="0.25">
      <c r="A269" t="s">
        <v>1634</v>
      </c>
      <c r="B269" t="s">
        <v>1634</v>
      </c>
      <c r="C269"/>
      <c r="D269" t="s">
        <v>83</v>
      </c>
      <c r="E269" t="s">
        <v>847</v>
      </c>
      <c r="F269" t="s">
        <v>869</v>
      </c>
      <c r="G269">
        <v>595</v>
      </c>
      <c r="H269">
        <v>62</v>
      </c>
      <c r="I269">
        <v>62</v>
      </c>
      <c r="J269">
        <v>204</v>
      </c>
      <c r="K269">
        <v>228</v>
      </c>
      <c r="L269"/>
      <c r="M269">
        <v>1</v>
      </c>
      <c r="N269">
        <v>1</v>
      </c>
      <c r="O269" s="127"/>
      <c r="P269" s="79" t="str">
        <f t="shared" si="4"/>
        <v>A268</v>
      </c>
      <c r="Q269" s="77">
        <f>VLOOKUP(P269,REPROFILE!$Z$5:$AB$4449,3,FALSE)</f>
        <v>0</v>
      </c>
      <c r="R269" s="77" t="str">
        <f>IF(Q269=0,"-",VLOOKUP(P269,REPROFILE!$A$5:$AB$4449,7,FALSE))</f>
        <v>-</v>
      </c>
      <c r="S269" s="77">
        <f>IF(R269=0,"-",VLOOKUP(P269,REPROFILE!$A$5:$AB$4449,9,FALSE))</f>
        <v>2</v>
      </c>
    </row>
    <row r="270" spans="1:19" ht="15" x14ac:dyDescent="0.25">
      <c r="A270" t="s">
        <v>1635</v>
      </c>
      <c r="B270" t="s">
        <v>1635</v>
      </c>
      <c r="C270"/>
      <c r="D270" t="s">
        <v>106</v>
      </c>
      <c r="E270" t="s">
        <v>1369</v>
      </c>
      <c r="F270" t="s">
        <v>2165</v>
      </c>
      <c r="G270">
        <v>243</v>
      </c>
      <c r="H270">
        <v>109</v>
      </c>
      <c r="I270">
        <v>109</v>
      </c>
      <c r="J270">
        <v>91</v>
      </c>
      <c r="K270">
        <v>456</v>
      </c>
      <c r="L270"/>
      <c r="M270">
        <v>1</v>
      </c>
      <c r="N270">
        <v>2</v>
      </c>
      <c r="O270" s="127"/>
      <c r="P270" s="79" t="str">
        <f t="shared" si="4"/>
        <v>A269</v>
      </c>
      <c r="Q270" s="77">
        <f>VLOOKUP(P270,REPROFILE!$Z$5:$AB$4449,3,FALSE)</f>
        <v>0</v>
      </c>
      <c r="R270" s="77" t="str">
        <f>IF(Q270=0,"-",VLOOKUP(P270,REPROFILE!$A$5:$AB$4449,7,FALSE))</f>
        <v>-</v>
      </c>
      <c r="S270" s="77">
        <f>IF(R270=0,"-",VLOOKUP(P270,REPROFILE!$A$5:$AB$4449,9,FALSE))</f>
        <v>4</v>
      </c>
    </row>
    <row r="271" spans="1:19" ht="15" x14ac:dyDescent="0.25">
      <c r="A271" t="s">
        <v>1636</v>
      </c>
      <c r="B271" t="s">
        <v>1636</v>
      </c>
      <c r="C271"/>
      <c r="D271" t="s">
        <v>106</v>
      </c>
      <c r="E271" t="s">
        <v>1372</v>
      </c>
      <c r="F271" t="s">
        <v>2183</v>
      </c>
      <c r="G271">
        <v>4</v>
      </c>
      <c r="H271">
        <v>115</v>
      </c>
      <c r="I271">
        <v>35</v>
      </c>
      <c r="J271">
        <v>20</v>
      </c>
      <c r="K271">
        <v>1600</v>
      </c>
      <c r="L271"/>
      <c r="M271">
        <v>1</v>
      </c>
      <c r="N271">
        <v>1</v>
      </c>
      <c r="O271" s="127"/>
      <c r="P271" s="79" t="str">
        <f t="shared" si="4"/>
        <v>A270</v>
      </c>
      <c r="Q271" s="77">
        <f>VLOOKUP(P271,REPROFILE!$Z$5:$AB$4449,3,FALSE)</f>
        <v>0</v>
      </c>
      <c r="R271" s="77" t="str">
        <f>IF(Q271=0,"-",VLOOKUP(P271,REPROFILE!$A$5:$AB$4449,7,FALSE))</f>
        <v>-</v>
      </c>
      <c r="S271" s="77">
        <f>IF(R271=0,"-",VLOOKUP(P271,REPROFILE!$A$5:$AB$4449,9,FALSE))</f>
        <v>2</v>
      </c>
    </row>
    <row r="272" spans="1:19" ht="15" x14ac:dyDescent="0.25">
      <c r="A272" t="s">
        <v>1637</v>
      </c>
      <c r="B272" t="s">
        <v>1637</v>
      </c>
      <c r="C272"/>
      <c r="D272" t="s">
        <v>174</v>
      </c>
      <c r="E272" t="s">
        <v>380</v>
      </c>
      <c r="F272" t="s">
        <v>385</v>
      </c>
      <c r="G272">
        <v>185</v>
      </c>
      <c r="H272">
        <v>160</v>
      </c>
      <c r="I272">
        <v>100</v>
      </c>
      <c r="J272">
        <v>100</v>
      </c>
      <c r="K272">
        <v>189</v>
      </c>
      <c r="L272"/>
      <c r="M272">
        <v>1</v>
      </c>
      <c r="N272">
        <v>1</v>
      </c>
      <c r="O272" s="127"/>
      <c r="P272" s="79" t="str">
        <f t="shared" si="4"/>
        <v>A271</v>
      </c>
      <c r="Q272" s="77">
        <f>VLOOKUP(P272,REPROFILE!$Z$5:$AB$4449,3,FALSE)</f>
        <v>0</v>
      </c>
      <c r="R272" s="77" t="str">
        <f>IF(Q272=0,"-",VLOOKUP(P272,REPROFILE!$A$5:$AB$4449,7,FALSE))</f>
        <v>-</v>
      </c>
      <c r="S272" s="77">
        <f>IF(R272=0,"-",VLOOKUP(P272,REPROFILE!$A$5:$AB$4449,9,FALSE))</f>
        <v>2</v>
      </c>
    </row>
    <row r="273" spans="1:19" ht="15" x14ac:dyDescent="0.25">
      <c r="A273" t="s">
        <v>2184</v>
      </c>
      <c r="B273" t="s">
        <v>2184</v>
      </c>
      <c r="C273"/>
      <c r="D273" t="s">
        <v>1237</v>
      </c>
      <c r="E273" t="s">
        <v>380</v>
      </c>
      <c r="F273" t="s">
        <v>385</v>
      </c>
      <c r="G273">
        <v>185</v>
      </c>
      <c r="H273">
        <v>160</v>
      </c>
      <c r="I273">
        <v>100</v>
      </c>
      <c r="J273">
        <v>100</v>
      </c>
      <c r="K273">
        <v>189</v>
      </c>
      <c r="L273"/>
      <c r="M273">
        <v>1</v>
      </c>
      <c r="N273">
        <v>1</v>
      </c>
      <c r="O273" s="127"/>
      <c r="P273" s="79" t="str">
        <f t="shared" si="4"/>
        <v>A272</v>
      </c>
      <c r="Q273" s="77" t="e">
        <f>VLOOKUP(P273,REPROFILE!$Z$5:$AB$4449,3,FALSE)</f>
        <v>#N/A</v>
      </c>
      <c r="R273" s="77" t="e">
        <f>IF(Q273=0,"-",VLOOKUP(P273,REPROFILE!$A$5:$AB$4449,7,FALSE))</f>
        <v>#N/A</v>
      </c>
      <c r="S273" s="77" t="e">
        <f>IF(R273=0,"-",VLOOKUP(P273,REPROFILE!$A$5:$AB$4449,9,FALSE))</f>
        <v>#N/A</v>
      </c>
    </row>
    <row r="274" spans="1:19" ht="15" x14ac:dyDescent="0.25">
      <c r="A274" t="s">
        <v>2185</v>
      </c>
      <c r="B274" t="s">
        <v>2185</v>
      </c>
      <c r="C274"/>
      <c r="D274" t="s">
        <v>80</v>
      </c>
      <c r="E274" t="s">
        <v>1069</v>
      </c>
      <c r="F274" t="s">
        <v>1241</v>
      </c>
      <c r="G274">
        <v>588</v>
      </c>
      <c r="H274">
        <v>100</v>
      </c>
      <c r="I274">
        <v>100</v>
      </c>
      <c r="J274">
        <v>190</v>
      </c>
      <c r="K274">
        <v>108</v>
      </c>
      <c r="L274"/>
      <c r="M274">
        <v>1</v>
      </c>
      <c r="N274">
        <v>1</v>
      </c>
      <c r="O274" s="127"/>
      <c r="P274" s="79" t="str">
        <f t="shared" si="4"/>
        <v>A273</v>
      </c>
      <c r="Q274" s="77" t="e">
        <f>VLOOKUP(P274,REPROFILE!$Z$5:$AB$4449,3,FALSE)</f>
        <v>#N/A</v>
      </c>
      <c r="R274" s="77" t="e">
        <f>IF(Q274=0,"-",VLOOKUP(P274,REPROFILE!$A$5:$AB$4449,7,FALSE))</f>
        <v>#N/A</v>
      </c>
      <c r="S274" s="77" t="e">
        <f>IF(R274=0,"-",VLOOKUP(P274,REPROFILE!$A$5:$AB$4449,9,FALSE))</f>
        <v>#N/A</v>
      </c>
    </row>
    <row r="275" spans="1:19" ht="15" x14ac:dyDescent="0.25">
      <c r="A275" t="s">
        <v>1638</v>
      </c>
      <c r="B275" t="s">
        <v>1638</v>
      </c>
      <c r="C275"/>
      <c r="D275" t="s">
        <v>871</v>
      </c>
      <c r="E275" t="s">
        <v>1001</v>
      </c>
      <c r="F275" t="s">
        <v>1034</v>
      </c>
      <c r="G275">
        <v>508</v>
      </c>
      <c r="H275">
        <v>290</v>
      </c>
      <c r="I275">
        <v>235</v>
      </c>
      <c r="J275">
        <v>175</v>
      </c>
      <c r="K275">
        <v>155</v>
      </c>
      <c r="L275" t="s">
        <v>492</v>
      </c>
      <c r="M275">
        <v>1</v>
      </c>
      <c r="N275">
        <v>5</v>
      </c>
      <c r="O275" s="127"/>
      <c r="P275" s="79" t="str">
        <f t="shared" si="4"/>
        <v>A274</v>
      </c>
      <c r="Q275" s="77">
        <f>VLOOKUP(P275,REPROFILE!$Z$5:$AB$4449,3,FALSE)</f>
        <v>0</v>
      </c>
      <c r="R275" s="77" t="str">
        <f>IF(Q275=0,"-",VLOOKUP(P275,REPROFILE!$A$5:$AB$4449,7,FALSE))</f>
        <v>-</v>
      </c>
      <c r="S275" s="77">
        <f>IF(R275=0,"-",VLOOKUP(P275,REPROFILE!$A$5:$AB$4449,9,FALSE))</f>
        <v>10</v>
      </c>
    </row>
    <row r="276" spans="1:19" ht="15" x14ac:dyDescent="0.25">
      <c r="A276" t="s">
        <v>2186</v>
      </c>
      <c r="B276" t="s">
        <v>2186</v>
      </c>
      <c r="C276"/>
      <c r="D276" t="s">
        <v>77</v>
      </c>
      <c r="E276" t="s">
        <v>457</v>
      </c>
      <c r="F276" t="s">
        <v>458</v>
      </c>
      <c r="G276">
        <v>640</v>
      </c>
      <c r="H276">
        <v>100</v>
      </c>
      <c r="I276">
        <v>100</v>
      </c>
      <c r="J276">
        <v>190</v>
      </c>
      <c r="K276">
        <v>108</v>
      </c>
      <c r="L276"/>
      <c r="M276">
        <v>1</v>
      </c>
      <c r="N276">
        <v>1</v>
      </c>
      <c r="O276" s="127"/>
      <c r="P276" s="79" t="str">
        <f t="shared" si="4"/>
        <v>A275</v>
      </c>
      <c r="Q276" s="77" t="e">
        <f>VLOOKUP(P276,REPROFILE!$Z$5:$AB$4449,3,FALSE)</f>
        <v>#N/A</v>
      </c>
      <c r="R276" s="77" t="e">
        <f>IF(Q276=0,"-",VLOOKUP(P276,REPROFILE!$A$5:$AB$4449,7,FALSE))</f>
        <v>#N/A</v>
      </c>
      <c r="S276" s="77" t="e">
        <f>IF(R276=0,"-",VLOOKUP(P276,REPROFILE!$A$5:$AB$4449,9,FALSE))</f>
        <v>#N/A</v>
      </c>
    </row>
    <row r="277" spans="1:19" ht="15" x14ac:dyDescent="0.25">
      <c r="A277" t="s">
        <v>1639</v>
      </c>
      <c r="B277" t="s">
        <v>1639</v>
      </c>
      <c r="C277"/>
      <c r="D277" t="s">
        <v>77</v>
      </c>
      <c r="E277" t="s">
        <v>319</v>
      </c>
      <c r="F277" t="s">
        <v>339</v>
      </c>
      <c r="G277">
        <v>643</v>
      </c>
      <c r="H277">
        <v>100</v>
      </c>
      <c r="I277">
        <v>100</v>
      </c>
      <c r="J277">
        <v>190</v>
      </c>
      <c r="K277">
        <v>108</v>
      </c>
      <c r="L277"/>
      <c r="M277">
        <v>1</v>
      </c>
      <c r="N277">
        <v>1</v>
      </c>
      <c r="O277" s="127"/>
      <c r="P277" s="79" t="str">
        <f t="shared" si="4"/>
        <v>A276</v>
      </c>
      <c r="Q277" s="77">
        <f>VLOOKUP(P277,REPROFILE!$Z$5:$AB$4449,3,FALSE)</f>
        <v>0</v>
      </c>
      <c r="R277" s="77" t="str">
        <f>IF(Q277=0,"-",VLOOKUP(P277,REPROFILE!$A$5:$AB$4449,7,FALSE))</f>
        <v>-</v>
      </c>
      <c r="S277" s="77">
        <f>IF(R277=0,"-",VLOOKUP(P277,REPROFILE!$A$5:$AB$4449,9,FALSE))</f>
        <v>2</v>
      </c>
    </row>
    <row r="278" spans="1:19" ht="15" x14ac:dyDescent="0.25">
      <c r="A278" t="s">
        <v>1640</v>
      </c>
      <c r="B278" t="s">
        <v>1640</v>
      </c>
      <c r="C278"/>
      <c r="D278" t="s">
        <v>77</v>
      </c>
      <c r="E278" t="s">
        <v>801</v>
      </c>
      <c r="F278" t="s">
        <v>833</v>
      </c>
      <c r="G278">
        <v>640</v>
      </c>
      <c r="H278">
        <v>100</v>
      </c>
      <c r="I278">
        <v>100</v>
      </c>
      <c r="J278">
        <v>190</v>
      </c>
      <c r="K278">
        <v>108</v>
      </c>
      <c r="L278"/>
      <c r="M278">
        <v>1</v>
      </c>
      <c r="N278">
        <v>1</v>
      </c>
      <c r="O278" s="127"/>
      <c r="P278" s="79" t="str">
        <f t="shared" si="4"/>
        <v>A277</v>
      </c>
      <c r="Q278" s="77">
        <f>VLOOKUP(P278,REPROFILE!$Z$5:$AB$4449,3,FALSE)</f>
        <v>0</v>
      </c>
      <c r="R278" s="77" t="str">
        <f>IF(Q278=0,"-",VLOOKUP(P278,REPROFILE!$A$5:$AB$4449,7,FALSE))</f>
        <v>-</v>
      </c>
      <c r="S278" s="77">
        <f>IF(R278=0,"-",VLOOKUP(P278,REPROFILE!$A$5:$AB$4449,9,FALSE))</f>
        <v>2</v>
      </c>
    </row>
    <row r="279" spans="1:19" ht="15" x14ac:dyDescent="0.25">
      <c r="A279" t="s">
        <v>1641</v>
      </c>
      <c r="B279" t="s">
        <v>1641</v>
      </c>
      <c r="C279"/>
      <c r="D279" t="s">
        <v>96</v>
      </c>
      <c r="E279" t="s">
        <v>663</v>
      </c>
      <c r="F279" t="s">
        <v>673</v>
      </c>
      <c r="G279">
        <v>635</v>
      </c>
      <c r="H279">
        <v>100</v>
      </c>
      <c r="I279">
        <v>100</v>
      </c>
      <c r="J279">
        <v>190</v>
      </c>
      <c r="K279">
        <v>348</v>
      </c>
      <c r="L279"/>
      <c r="M279">
        <v>1</v>
      </c>
      <c r="N279">
        <v>3</v>
      </c>
      <c r="O279" s="127"/>
      <c r="P279" s="79" t="str">
        <f t="shared" si="4"/>
        <v>A278</v>
      </c>
      <c r="Q279" s="77">
        <f>VLOOKUP(P279,REPROFILE!$Z$5:$AB$4449,3,FALSE)</f>
        <v>0</v>
      </c>
      <c r="R279" s="77" t="str">
        <f>IF(Q279=0,"-",VLOOKUP(P279,REPROFILE!$A$5:$AB$4449,7,FALSE))</f>
        <v>-</v>
      </c>
      <c r="S279" s="77">
        <f>IF(R279=0,"-",VLOOKUP(P279,REPROFILE!$A$5:$AB$4449,9,FALSE))</f>
        <v>6</v>
      </c>
    </row>
    <row r="280" spans="1:19" ht="15" x14ac:dyDescent="0.25">
      <c r="A280" t="s">
        <v>1642</v>
      </c>
      <c r="B280" t="s">
        <v>1642</v>
      </c>
      <c r="C280"/>
      <c r="D280" t="s">
        <v>86</v>
      </c>
      <c r="E280" t="s">
        <v>471</v>
      </c>
      <c r="F280" t="s">
        <v>472</v>
      </c>
      <c r="G280">
        <v>595</v>
      </c>
      <c r="H280">
        <v>62</v>
      </c>
      <c r="I280">
        <v>62</v>
      </c>
      <c r="J280">
        <v>204</v>
      </c>
      <c r="K280">
        <v>228</v>
      </c>
      <c r="L280"/>
      <c r="M280">
        <v>1</v>
      </c>
      <c r="N280">
        <v>1</v>
      </c>
      <c r="O280" s="127"/>
      <c r="P280" s="79" t="str">
        <f t="shared" si="4"/>
        <v>A279</v>
      </c>
      <c r="Q280" s="77">
        <f>VLOOKUP(P280,REPROFILE!$Z$5:$AB$4449,3,FALSE)</f>
        <v>0</v>
      </c>
      <c r="R280" s="77" t="str">
        <f>IF(Q280=0,"-",VLOOKUP(P280,REPROFILE!$A$5:$AB$4449,7,FALSE))</f>
        <v>-</v>
      </c>
      <c r="S280" s="77">
        <f>IF(R280=0,"-",VLOOKUP(P280,REPROFILE!$A$5:$AB$4449,9,FALSE))</f>
        <v>2</v>
      </c>
    </row>
    <row r="281" spans="1:19" ht="15" x14ac:dyDescent="0.25">
      <c r="A281" t="s">
        <v>1643</v>
      </c>
      <c r="B281" t="s">
        <v>1643</v>
      </c>
      <c r="C281"/>
      <c r="D281" t="s">
        <v>77</v>
      </c>
      <c r="E281" t="s">
        <v>320</v>
      </c>
      <c r="F281" t="s">
        <v>340</v>
      </c>
      <c r="G281">
        <v>642</v>
      </c>
      <c r="H281">
        <v>100</v>
      </c>
      <c r="I281">
        <v>100</v>
      </c>
      <c r="J281">
        <v>190</v>
      </c>
      <c r="K281">
        <v>108</v>
      </c>
      <c r="L281"/>
      <c r="M281">
        <v>1</v>
      </c>
      <c r="N281">
        <v>1</v>
      </c>
      <c r="O281" s="127"/>
      <c r="P281" s="79" t="str">
        <f t="shared" si="4"/>
        <v>A280</v>
      </c>
      <c r="Q281" s="77">
        <f>VLOOKUP(P281,REPROFILE!$Z$5:$AB$4449,3,FALSE)</f>
        <v>0</v>
      </c>
      <c r="R281" s="77" t="str">
        <f>IF(Q281=0,"-",VLOOKUP(P281,REPROFILE!$A$5:$AB$4449,7,FALSE))</f>
        <v>-</v>
      </c>
      <c r="S281" s="77">
        <f>IF(R281=0,"-",VLOOKUP(P281,REPROFILE!$A$5:$AB$4449,9,FALSE))</f>
        <v>2</v>
      </c>
    </row>
    <row r="282" spans="1:19" ht="15" x14ac:dyDescent="0.25">
      <c r="A282" t="s">
        <v>1644</v>
      </c>
      <c r="B282" t="s">
        <v>1644</v>
      </c>
      <c r="C282"/>
      <c r="D282" t="s">
        <v>871</v>
      </c>
      <c r="E282" t="s">
        <v>1070</v>
      </c>
      <c r="F282" t="s">
        <v>1242</v>
      </c>
      <c r="G282">
        <v>508</v>
      </c>
      <c r="H282">
        <v>290</v>
      </c>
      <c r="I282">
        <v>235</v>
      </c>
      <c r="J282">
        <v>175</v>
      </c>
      <c r="K282">
        <v>155</v>
      </c>
      <c r="L282" t="s">
        <v>492</v>
      </c>
      <c r="M282">
        <v>1</v>
      </c>
      <c r="N282">
        <v>5</v>
      </c>
      <c r="O282" s="127"/>
      <c r="P282" s="79" t="str">
        <f t="shared" si="4"/>
        <v>A281</v>
      </c>
      <c r="Q282" s="77">
        <f>VLOOKUP(P282,REPROFILE!$Z$5:$AB$4449,3,FALSE)</f>
        <v>0</v>
      </c>
      <c r="R282" s="77" t="str">
        <f>IF(Q282=0,"-",VLOOKUP(P282,REPROFILE!$A$5:$AB$4449,7,FALSE))</f>
        <v>-</v>
      </c>
      <c r="S282" s="77">
        <f>IF(R282=0,"-",VLOOKUP(P282,REPROFILE!$A$5:$AB$4449,9,FALSE))</f>
        <v>10</v>
      </c>
    </row>
    <row r="283" spans="1:19" ht="15" x14ac:dyDescent="0.25">
      <c r="A283" t="s">
        <v>1645</v>
      </c>
      <c r="B283" t="s">
        <v>1645</v>
      </c>
      <c r="C283"/>
      <c r="D283" t="s">
        <v>77</v>
      </c>
      <c r="E283" t="s">
        <v>321</v>
      </c>
      <c r="F283" t="s">
        <v>341</v>
      </c>
      <c r="G283">
        <v>640</v>
      </c>
      <c r="H283">
        <v>100</v>
      </c>
      <c r="I283">
        <v>100</v>
      </c>
      <c r="J283">
        <v>190</v>
      </c>
      <c r="K283">
        <v>108</v>
      </c>
      <c r="L283"/>
      <c r="M283">
        <v>1</v>
      </c>
      <c r="N283">
        <v>1</v>
      </c>
      <c r="O283" s="127"/>
      <c r="P283" s="79" t="str">
        <f t="shared" si="4"/>
        <v>A282</v>
      </c>
      <c r="Q283" s="77">
        <f>VLOOKUP(P283,REPROFILE!$Z$5:$AB$4449,3,FALSE)</f>
        <v>0</v>
      </c>
      <c r="R283" s="77" t="str">
        <f>IF(Q283=0,"-",VLOOKUP(P283,REPROFILE!$A$5:$AB$4449,7,FALSE))</f>
        <v>-</v>
      </c>
      <c r="S283" s="77">
        <f>IF(R283=0,"-",VLOOKUP(P283,REPROFILE!$A$5:$AB$4449,9,FALSE))</f>
        <v>2</v>
      </c>
    </row>
    <row r="284" spans="1:19" ht="15" x14ac:dyDescent="0.25">
      <c r="A284" t="s">
        <v>1646</v>
      </c>
      <c r="B284" t="s">
        <v>1646</v>
      </c>
      <c r="C284"/>
      <c r="D284" t="s">
        <v>172</v>
      </c>
      <c r="E284" t="s">
        <v>664</v>
      </c>
      <c r="F284" t="s">
        <v>674</v>
      </c>
      <c r="G284">
        <v>644</v>
      </c>
      <c r="H284">
        <v>100</v>
      </c>
      <c r="I284">
        <v>100</v>
      </c>
      <c r="J284">
        <v>190</v>
      </c>
      <c r="K284">
        <v>108</v>
      </c>
      <c r="L284"/>
      <c r="M284">
        <v>1</v>
      </c>
      <c r="N284">
        <v>1</v>
      </c>
      <c r="O284" s="127"/>
      <c r="P284" s="79" t="str">
        <f t="shared" si="4"/>
        <v>A283</v>
      </c>
      <c r="Q284" s="77">
        <f>VLOOKUP(P284,REPROFILE!$Z$5:$AB$4449,3,FALSE)</f>
        <v>0</v>
      </c>
      <c r="R284" s="77" t="str">
        <f>IF(Q284=0,"-",VLOOKUP(P284,REPROFILE!$A$5:$AB$4449,7,FALSE))</f>
        <v>-</v>
      </c>
      <c r="S284" s="77">
        <f>IF(R284=0,"-",VLOOKUP(P284,REPROFILE!$A$5:$AB$4449,9,FALSE))</f>
        <v>2</v>
      </c>
    </row>
    <row r="285" spans="1:19" ht="15" x14ac:dyDescent="0.25">
      <c r="A285" t="s">
        <v>1647</v>
      </c>
      <c r="B285" t="s">
        <v>1647</v>
      </c>
      <c r="C285"/>
      <c r="D285" t="s">
        <v>172</v>
      </c>
      <c r="E285" t="s">
        <v>407</v>
      </c>
      <c r="F285" t="s">
        <v>408</v>
      </c>
      <c r="G285">
        <v>645</v>
      </c>
      <c r="H285">
        <v>100</v>
      </c>
      <c r="I285">
        <v>100</v>
      </c>
      <c r="J285">
        <v>190</v>
      </c>
      <c r="K285">
        <v>108</v>
      </c>
      <c r="L285"/>
      <c r="M285">
        <v>1</v>
      </c>
      <c r="N285">
        <v>1</v>
      </c>
      <c r="O285" s="127"/>
      <c r="P285" s="79" t="str">
        <f t="shared" si="4"/>
        <v>A284</v>
      </c>
      <c r="Q285" s="77">
        <f>VLOOKUP(P285,REPROFILE!$Z$5:$AB$4449,3,FALSE)</f>
        <v>0</v>
      </c>
      <c r="R285" s="77" t="str">
        <f>IF(Q285=0,"-",VLOOKUP(P285,REPROFILE!$A$5:$AB$4449,7,FALSE))</f>
        <v>-</v>
      </c>
      <c r="S285" s="77">
        <f>IF(R285=0,"-",VLOOKUP(P285,REPROFILE!$A$5:$AB$4449,9,FALSE))</f>
        <v>2</v>
      </c>
    </row>
    <row r="286" spans="1:19" ht="15" x14ac:dyDescent="0.25">
      <c r="A286" t="s">
        <v>1648</v>
      </c>
      <c r="B286" t="s">
        <v>1648</v>
      </c>
      <c r="C286"/>
      <c r="D286" t="s">
        <v>172</v>
      </c>
      <c r="E286" t="s">
        <v>409</v>
      </c>
      <c r="F286" t="s">
        <v>410</v>
      </c>
      <c r="G286">
        <v>640</v>
      </c>
      <c r="H286">
        <v>100</v>
      </c>
      <c r="I286">
        <v>100</v>
      </c>
      <c r="J286">
        <v>190</v>
      </c>
      <c r="K286">
        <v>108</v>
      </c>
      <c r="L286"/>
      <c r="M286">
        <v>1</v>
      </c>
      <c r="N286">
        <v>1</v>
      </c>
      <c r="O286" s="127"/>
      <c r="P286" s="79" t="str">
        <f t="shared" si="4"/>
        <v>A285</v>
      </c>
      <c r="Q286" s="77">
        <f>VLOOKUP(P286,REPROFILE!$Z$5:$AB$4449,3,FALSE)</f>
        <v>0</v>
      </c>
      <c r="R286" s="77" t="str">
        <f>IF(Q286=0,"-",VLOOKUP(P286,REPROFILE!$A$5:$AB$4449,7,FALSE))</f>
        <v>-</v>
      </c>
      <c r="S286" s="77">
        <f>IF(R286=0,"-",VLOOKUP(P286,REPROFILE!$A$5:$AB$4449,9,FALSE))</f>
        <v>2</v>
      </c>
    </row>
    <row r="287" spans="1:19" ht="15" x14ac:dyDescent="0.25">
      <c r="A287" t="s">
        <v>1649</v>
      </c>
      <c r="B287" t="s">
        <v>1649</v>
      </c>
      <c r="C287"/>
      <c r="D287" t="s">
        <v>79</v>
      </c>
      <c r="E287" t="s">
        <v>1169</v>
      </c>
      <c r="F287" t="s">
        <v>1243</v>
      </c>
      <c r="G287">
        <v>640</v>
      </c>
      <c r="H287">
        <v>100</v>
      </c>
      <c r="I287">
        <v>100</v>
      </c>
      <c r="J287">
        <v>190</v>
      </c>
      <c r="K287">
        <v>108</v>
      </c>
      <c r="L287"/>
      <c r="M287">
        <v>1</v>
      </c>
      <c r="N287">
        <v>1</v>
      </c>
      <c r="O287" s="127"/>
      <c r="P287" s="79" t="str">
        <f t="shared" si="4"/>
        <v>A286</v>
      </c>
      <c r="Q287" s="77">
        <f>VLOOKUP(P287,REPROFILE!$Z$5:$AB$4449,3,FALSE)</f>
        <v>0</v>
      </c>
      <c r="R287" s="77" t="str">
        <f>IF(Q287=0,"-",VLOOKUP(P287,REPROFILE!$A$5:$AB$4449,7,FALSE))</f>
        <v>-</v>
      </c>
      <c r="S287" s="77">
        <f>IF(R287=0,"-",VLOOKUP(P287,REPROFILE!$A$5:$AB$4449,9,FALSE))</f>
        <v>2</v>
      </c>
    </row>
    <row r="288" spans="1:19" ht="15" x14ac:dyDescent="0.25">
      <c r="A288" t="s">
        <v>1650</v>
      </c>
      <c r="B288" t="s">
        <v>1650</v>
      </c>
      <c r="C288"/>
      <c r="D288" t="s">
        <v>975</v>
      </c>
      <c r="E288" t="s">
        <v>774</v>
      </c>
      <c r="F288" t="s">
        <v>778</v>
      </c>
      <c r="G288">
        <v>260</v>
      </c>
      <c r="H288">
        <v>85</v>
      </c>
      <c r="I288">
        <v>85</v>
      </c>
      <c r="J288">
        <v>280</v>
      </c>
      <c r="K288">
        <v>120</v>
      </c>
      <c r="L288"/>
      <c r="M288">
        <v>1</v>
      </c>
      <c r="N288">
        <v>1</v>
      </c>
      <c r="O288" s="127"/>
      <c r="P288" s="79" t="str">
        <f t="shared" si="4"/>
        <v>A287</v>
      </c>
      <c r="Q288" s="77">
        <f>VLOOKUP(P288,REPROFILE!$Z$5:$AB$4449,3,FALSE)</f>
        <v>0</v>
      </c>
      <c r="R288" s="77" t="str">
        <f>IF(Q288=0,"-",VLOOKUP(P288,REPROFILE!$A$5:$AB$4449,7,FALSE))</f>
        <v>-</v>
      </c>
      <c r="S288" s="77">
        <f>IF(R288=0,"-",VLOOKUP(P288,REPROFILE!$A$5:$AB$4449,9,FALSE))</f>
        <v>2</v>
      </c>
    </row>
    <row r="289" spans="1:19" ht="15" x14ac:dyDescent="0.25">
      <c r="A289" t="s">
        <v>1651</v>
      </c>
      <c r="B289" t="s">
        <v>1651</v>
      </c>
      <c r="C289"/>
      <c r="D289" t="s">
        <v>80</v>
      </c>
      <c r="E289" t="s">
        <v>774</v>
      </c>
      <c r="F289" t="s">
        <v>778</v>
      </c>
      <c r="G289">
        <v>260</v>
      </c>
      <c r="H289">
        <v>85</v>
      </c>
      <c r="I289">
        <v>85</v>
      </c>
      <c r="J289">
        <v>280</v>
      </c>
      <c r="K289">
        <v>120</v>
      </c>
      <c r="L289"/>
      <c r="M289">
        <v>1</v>
      </c>
      <c r="N289">
        <v>1</v>
      </c>
      <c r="O289" s="127"/>
      <c r="P289" s="79" t="str">
        <f t="shared" si="4"/>
        <v>A288</v>
      </c>
      <c r="Q289" s="77" t="e">
        <f>VLOOKUP(P289,REPROFILE!$Z$5:$AB$4449,3,FALSE)</f>
        <v>#N/A</v>
      </c>
      <c r="R289" s="77" t="e">
        <f>IF(Q289=0,"-",VLOOKUP(P289,REPROFILE!$A$5:$AB$4449,7,FALSE))</f>
        <v>#N/A</v>
      </c>
      <c r="S289" s="77" t="e">
        <f>IF(R289=0,"-",VLOOKUP(P289,REPROFILE!$A$5:$AB$4449,9,FALSE))</f>
        <v>#N/A</v>
      </c>
    </row>
    <row r="290" spans="1:19" ht="15" x14ac:dyDescent="0.25">
      <c r="A290" t="s">
        <v>1652</v>
      </c>
      <c r="B290" t="s">
        <v>1652</v>
      </c>
      <c r="C290"/>
      <c r="D290" t="s">
        <v>174</v>
      </c>
      <c r="E290" t="s">
        <v>1071</v>
      </c>
      <c r="F290" t="s">
        <v>1244</v>
      </c>
      <c r="G290">
        <v>122</v>
      </c>
      <c r="H290">
        <v>80</v>
      </c>
      <c r="I290">
        <v>80</v>
      </c>
      <c r="J290">
        <v>180</v>
      </c>
      <c r="K290">
        <v>192</v>
      </c>
      <c r="L290"/>
      <c r="M290">
        <v>1</v>
      </c>
      <c r="N290">
        <v>1</v>
      </c>
      <c r="O290" s="127"/>
      <c r="P290" s="79" t="str">
        <f t="shared" si="4"/>
        <v>A289</v>
      </c>
      <c r="Q290" s="77">
        <f>VLOOKUP(P290,REPROFILE!$Z$5:$AB$4449,3,FALSE)</f>
        <v>0</v>
      </c>
      <c r="R290" s="77" t="str">
        <f>IF(Q290=0,"-",VLOOKUP(P290,REPROFILE!$A$5:$AB$4449,7,FALSE))</f>
        <v>-</v>
      </c>
      <c r="S290" s="77">
        <f>IF(R290=0,"-",VLOOKUP(P290,REPROFILE!$A$5:$AB$4449,9,FALSE))</f>
        <v>2</v>
      </c>
    </row>
    <row r="291" spans="1:19" ht="15" x14ac:dyDescent="0.25">
      <c r="A291" t="s">
        <v>1653</v>
      </c>
      <c r="B291" t="s">
        <v>1653</v>
      </c>
      <c r="C291"/>
      <c r="D291" t="s">
        <v>174</v>
      </c>
      <c r="E291" t="s">
        <v>210</v>
      </c>
      <c r="F291" t="s">
        <v>258</v>
      </c>
      <c r="G291">
        <v>119</v>
      </c>
      <c r="H291">
        <v>80</v>
      </c>
      <c r="I291">
        <v>80</v>
      </c>
      <c r="J291">
        <v>180</v>
      </c>
      <c r="K291">
        <v>192</v>
      </c>
      <c r="L291"/>
      <c r="M291">
        <v>1</v>
      </c>
      <c r="N291">
        <v>1</v>
      </c>
      <c r="O291" s="127"/>
      <c r="P291" s="79" t="str">
        <f t="shared" si="4"/>
        <v>A290</v>
      </c>
      <c r="Q291" s="77">
        <f>VLOOKUP(P291,REPROFILE!$Z$5:$AB$4449,3,FALSE)</f>
        <v>0</v>
      </c>
      <c r="R291" s="77" t="str">
        <f>IF(Q291=0,"-",VLOOKUP(P291,REPROFILE!$A$5:$AB$4449,7,FALSE))</f>
        <v>-</v>
      </c>
      <c r="S291" s="77">
        <f>IF(R291=0,"-",VLOOKUP(P291,REPROFILE!$A$5:$AB$4449,9,FALSE))</f>
        <v>2</v>
      </c>
    </row>
    <row r="292" spans="1:19" ht="15" x14ac:dyDescent="0.25">
      <c r="A292" t="s">
        <v>2187</v>
      </c>
      <c r="B292" t="s">
        <v>2187</v>
      </c>
      <c r="C292"/>
      <c r="D292" t="s">
        <v>111</v>
      </c>
      <c r="E292" t="s">
        <v>211</v>
      </c>
      <c r="F292" t="s">
        <v>259</v>
      </c>
      <c r="G292">
        <v>44</v>
      </c>
      <c r="H292">
        <v>100</v>
      </c>
      <c r="I292">
        <v>40</v>
      </c>
      <c r="J292">
        <v>40</v>
      </c>
      <c r="K292">
        <v>960</v>
      </c>
      <c r="L292"/>
      <c r="M292">
        <v>1</v>
      </c>
      <c r="N292">
        <v>1</v>
      </c>
      <c r="O292" s="127"/>
      <c r="P292" s="79" t="str">
        <f t="shared" si="4"/>
        <v>A291</v>
      </c>
      <c r="Q292" s="77" t="e">
        <f>VLOOKUP(P292,REPROFILE!$Z$5:$AB$4449,3,FALSE)</f>
        <v>#N/A</v>
      </c>
      <c r="R292" s="77" t="e">
        <f>IF(Q292=0,"-",VLOOKUP(P292,REPROFILE!$A$5:$AB$4449,7,FALSE))</f>
        <v>#N/A</v>
      </c>
      <c r="S292" s="77" t="e">
        <f>IF(R292=0,"-",VLOOKUP(P292,REPROFILE!$A$5:$AB$4449,9,FALSE))</f>
        <v>#N/A</v>
      </c>
    </row>
    <row r="293" spans="1:19" ht="15" x14ac:dyDescent="0.25">
      <c r="A293" t="s">
        <v>1654</v>
      </c>
      <c r="B293" t="s">
        <v>1654</v>
      </c>
      <c r="C293"/>
      <c r="D293" t="s">
        <v>111</v>
      </c>
      <c r="E293" t="s">
        <v>212</v>
      </c>
      <c r="F293" t="s">
        <v>260</v>
      </c>
      <c r="G293">
        <v>98</v>
      </c>
      <c r="H293">
        <v>30</v>
      </c>
      <c r="I293">
        <v>30</v>
      </c>
      <c r="J293">
        <v>155</v>
      </c>
      <c r="K293">
        <v>960</v>
      </c>
      <c r="L293"/>
      <c r="M293">
        <v>1</v>
      </c>
      <c r="N293">
        <v>1</v>
      </c>
      <c r="O293" s="129"/>
      <c r="P293" s="79" t="str">
        <f t="shared" si="4"/>
        <v>A292</v>
      </c>
      <c r="Q293" s="77">
        <f>VLOOKUP(P293,REPROFILE!$Z$5:$AB$4449,3,FALSE)</f>
        <v>0</v>
      </c>
      <c r="R293" s="77" t="str">
        <f>IF(Q293=0,"-",VLOOKUP(P293,REPROFILE!$A$5:$AB$4449,7,FALSE))</f>
        <v>-</v>
      </c>
      <c r="S293" s="77">
        <f>IF(R293=0,"-",VLOOKUP(P293,REPROFILE!$A$5:$AB$4449,9,FALSE))</f>
        <v>2</v>
      </c>
    </row>
    <row r="294" spans="1:19" ht="15" x14ac:dyDescent="0.25">
      <c r="A294" t="s">
        <v>2188</v>
      </c>
      <c r="B294" t="s">
        <v>2188</v>
      </c>
      <c r="C294"/>
      <c r="D294" t="s">
        <v>111</v>
      </c>
      <c r="E294" t="s">
        <v>213</v>
      </c>
      <c r="F294" t="s">
        <v>261</v>
      </c>
      <c r="G294">
        <v>161</v>
      </c>
      <c r="H294">
        <v>70</v>
      </c>
      <c r="I294">
        <v>50</v>
      </c>
      <c r="J294">
        <v>150</v>
      </c>
      <c r="K294">
        <v>180</v>
      </c>
      <c r="L294"/>
      <c r="M294">
        <v>1</v>
      </c>
      <c r="N294">
        <v>1</v>
      </c>
      <c r="O294" s="127"/>
      <c r="P294" s="79" t="str">
        <f t="shared" si="4"/>
        <v>A293</v>
      </c>
      <c r="Q294" s="77" t="e">
        <f>VLOOKUP(P294,REPROFILE!$Z$5:$AB$4449,3,FALSE)</f>
        <v>#N/A</v>
      </c>
      <c r="R294" s="77" t="e">
        <f>IF(Q294=0,"-",VLOOKUP(P294,REPROFILE!$A$5:$AB$4449,7,FALSE))</f>
        <v>#N/A</v>
      </c>
      <c r="S294" s="77" t="e">
        <f>IF(R294=0,"-",VLOOKUP(P294,REPROFILE!$A$5:$AB$4449,9,FALSE))</f>
        <v>#N/A</v>
      </c>
    </row>
    <row r="295" spans="1:19" ht="15" x14ac:dyDescent="0.25">
      <c r="A295" t="s">
        <v>1655</v>
      </c>
      <c r="B295" t="s">
        <v>1655</v>
      </c>
      <c r="C295"/>
      <c r="D295" t="s">
        <v>111</v>
      </c>
      <c r="E295" t="s">
        <v>564</v>
      </c>
      <c r="F295" t="s">
        <v>565</v>
      </c>
      <c r="G295">
        <v>97</v>
      </c>
      <c r="H295">
        <v>30</v>
      </c>
      <c r="I295">
        <v>30</v>
      </c>
      <c r="J295">
        <v>155</v>
      </c>
      <c r="K295">
        <v>960</v>
      </c>
      <c r="L295"/>
      <c r="M295">
        <v>1</v>
      </c>
      <c r="N295">
        <v>1</v>
      </c>
      <c r="O295" s="127"/>
      <c r="P295" s="79" t="str">
        <f t="shared" si="4"/>
        <v>A294</v>
      </c>
      <c r="Q295" s="77">
        <f>VLOOKUP(P295,REPROFILE!$Z$5:$AB$4449,3,FALSE)</f>
        <v>0</v>
      </c>
      <c r="R295" s="77" t="str">
        <f>IF(Q295=0,"-",VLOOKUP(P295,REPROFILE!$A$5:$AB$4449,7,FALSE))</f>
        <v>-</v>
      </c>
      <c r="S295" s="77">
        <f>IF(R295=0,"-",VLOOKUP(P295,REPROFILE!$A$5:$AB$4449,9,FALSE))</f>
        <v>2</v>
      </c>
    </row>
    <row r="296" spans="1:19" ht="15" x14ac:dyDescent="0.25">
      <c r="A296" t="s">
        <v>1656</v>
      </c>
      <c r="B296" t="s">
        <v>1656</v>
      </c>
      <c r="C296"/>
      <c r="D296" t="s">
        <v>174</v>
      </c>
      <c r="E296" t="s">
        <v>566</v>
      </c>
      <c r="F296" t="s">
        <v>567</v>
      </c>
      <c r="G296">
        <v>74</v>
      </c>
      <c r="H296">
        <v>80</v>
      </c>
      <c r="I296">
        <v>80</v>
      </c>
      <c r="J296">
        <v>190</v>
      </c>
      <c r="K296">
        <v>100</v>
      </c>
      <c r="L296"/>
      <c r="M296">
        <v>1</v>
      </c>
      <c r="N296">
        <v>1</v>
      </c>
      <c r="O296" s="127"/>
      <c r="P296" s="79" t="str">
        <f t="shared" si="4"/>
        <v>A295</v>
      </c>
      <c r="Q296" s="77">
        <f>VLOOKUP(P296,REPROFILE!$Z$5:$AB$4449,3,FALSE)</f>
        <v>0</v>
      </c>
      <c r="R296" s="77" t="str">
        <f>IF(Q296=0,"-",VLOOKUP(P296,REPROFILE!$A$5:$AB$4449,7,FALSE))</f>
        <v>-</v>
      </c>
      <c r="S296" s="77">
        <f>IF(R296=0,"-",VLOOKUP(P296,REPROFILE!$A$5:$AB$4449,9,FALSE))</f>
        <v>2</v>
      </c>
    </row>
    <row r="297" spans="1:19" ht="15" x14ac:dyDescent="0.25">
      <c r="A297" t="s">
        <v>1657</v>
      </c>
      <c r="B297" t="s">
        <v>1657</v>
      </c>
      <c r="C297"/>
      <c r="D297" t="s">
        <v>111</v>
      </c>
      <c r="E297" t="s">
        <v>214</v>
      </c>
      <c r="F297" t="s">
        <v>262</v>
      </c>
      <c r="G297">
        <v>97</v>
      </c>
      <c r="H297">
        <v>30</v>
      </c>
      <c r="I297">
        <v>30</v>
      </c>
      <c r="J297">
        <v>155</v>
      </c>
      <c r="K297">
        <v>960</v>
      </c>
      <c r="L297"/>
      <c r="M297">
        <v>1</v>
      </c>
      <c r="N297">
        <v>1</v>
      </c>
      <c r="O297" s="127"/>
      <c r="P297" s="79" t="str">
        <f t="shared" si="4"/>
        <v>A296</v>
      </c>
      <c r="Q297" s="77">
        <f>VLOOKUP(P297,REPROFILE!$Z$5:$AB$4449,3,FALSE)</f>
        <v>0</v>
      </c>
      <c r="R297" s="77" t="str">
        <f>IF(Q297=0,"-",VLOOKUP(P297,REPROFILE!$A$5:$AB$4449,7,FALSE))</f>
        <v>-</v>
      </c>
      <c r="S297" s="77">
        <f>IF(R297=0,"-",VLOOKUP(P297,REPROFILE!$A$5:$AB$4449,9,FALSE))</f>
        <v>2</v>
      </c>
    </row>
    <row r="298" spans="1:19" ht="15" x14ac:dyDescent="0.25">
      <c r="A298" t="s">
        <v>1658</v>
      </c>
      <c r="B298" t="s">
        <v>1658</v>
      </c>
      <c r="C298"/>
      <c r="D298" t="s">
        <v>111</v>
      </c>
      <c r="E298" t="s">
        <v>411</v>
      </c>
      <c r="F298" t="s">
        <v>263</v>
      </c>
      <c r="G298">
        <v>143</v>
      </c>
      <c r="H298">
        <v>70</v>
      </c>
      <c r="I298">
        <v>50</v>
      </c>
      <c r="J298">
        <v>150</v>
      </c>
      <c r="K298">
        <v>180</v>
      </c>
      <c r="L298"/>
      <c r="M298">
        <v>1</v>
      </c>
      <c r="N298">
        <v>1</v>
      </c>
      <c r="O298" s="127"/>
      <c r="P298" s="79" t="str">
        <f t="shared" si="4"/>
        <v>A297</v>
      </c>
      <c r="Q298" s="77">
        <f>VLOOKUP(P298,REPROFILE!$Z$5:$AB$4449,3,FALSE)</f>
        <v>0</v>
      </c>
      <c r="R298" s="77" t="str">
        <f>IF(Q298=0,"-",VLOOKUP(P298,REPROFILE!$A$5:$AB$4449,7,FALSE))</f>
        <v>-</v>
      </c>
      <c r="S298" s="77">
        <f>IF(R298=0,"-",VLOOKUP(P298,REPROFILE!$A$5:$AB$4449,9,FALSE))</f>
        <v>2</v>
      </c>
    </row>
    <row r="299" spans="1:19" ht="15" x14ac:dyDescent="0.25">
      <c r="A299" t="s">
        <v>1659</v>
      </c>
      <c r="B299" t="s">
        <v>1659</v>
      </c>
      <c r="C299"/>
      <c r="D299" t="s">
        <v>92</v>
      </c>
      <c r="E299" t="s">
        <v>215</v>
      </c>
      <c r="F299" t="s">
        <v>264</v>
      </c>
      <c r="G299">
        <v>75</v>
      </c>
      <c r="H299">
        <v>53</v>
      </c>
      <c r="I299">
        <v>53</v>
      </c>
      <c r="J299">
        <v>97</v>
      </c>
      <c r="K299">
        <v>288</v>
      </c>
      <c r="L299"/>
      <c r="M299">
        <v>1</v>
      </c>
      <c r="N299">
        <v>1</v>
      </c>
      <c r="O299" s="99"/>
      <c r="P299" s="79" t="str">
        <f t="shared" si="4"/>
        <v>A298</v>
      </c>
      <c r="Q299" s="77">
        <f>VLOOKUP(P299,REPROFILE!$Z$5:$AB$4449,3,FALSE)</f>
        <v>0</v>
      </c>
      <c r="R299" s="77" t="str">
        <f>IF(Q299=0,"-",VLOOKUP(P299,REPROFILE!$A$5:$AB$4449,7,FALSE))</f>
        <v>-</v>
      </c>
      <c r="S299" s="77">
        <f>IF(R299=0,"-",VLOOKUP(P299,REPROFILE!$A$5:$AB$4449,9,FALSE))</f>
        <v>2</v>
      </c>
    </row>
    <row r="300" spans="1:19" ht="15" x14ac:dyDescent="0.25">
      <c r="A300" t="s">
        <v>1660</v>
      </c>
      <c r="B300" t="s">
        <v>1660</v>
      </c>
      <c r="C300"/>
      <c r="D300" t="s">
        <v>154</v>
      </c>
      <c r="E300" t="s">
        <v>568</v>
      </c>
      <c r="F300" t="s">
        <v>569</v>
      </c>
      <c r="G300">
        <v>98</v>
      </c>
      <c r="H300">
        <v>30</v>
      </c>
      <c r="I300">
        <v>30</v>
      </c>
      <c r="J300">
        <v>155</v>
      </c>
      <c r="K300">
        <v>960</v>
      </c>
      <c r="L300"/>
      <c r="M300">
        <v>1</v>
      </c>
      <c r="N300">
        <v>1</v>
      </c>
      <c r="O300" s="127"/>
      <c r="P300" s="79" t="str">
        <f t="shared" si="4"/>
        <v>A299</v>
      </c>
      <c r="Q300" s="77">
        <f>VLOOKUP(P300,REPROFILE!$Z$5:$AB$4449,3,FALSE)</f>
        <v>0</v>
      </c>
      <c r="R300" s="77" t="str">
        <f>IF(Q300=0,"-",VLOOKUP(P300,REPROFILE!$A$5:$AB$4449,7,FALSE))</f>
        <v>-</v>
      </c>
      <c r="S300" s="77">
        <f>IF(R300=0,"-",VLOOKUP(P300,REPROFILE!$A$5:$AB$4449,9,FALSE))</f>
        <v>2</v>
      </c>
    </row>
    <row r="301" spans="1:19" ht="15" x14ac:dyDescent="0.25">
      <c r="A301" t="s">
        <v>1661</v>
      </c>
      <c r="B301" t="s">
        <v>1661</v>
      </c>
      <c r="C301"/>
      <c r="D301" t="s">
        <v>154</v>
      </c>
      <c r="E301" t="s">
        <v>216</v>
      </c>
      <c r="F301" t="s">
        <v>265</v>
      </c>
      <c r="G301">
        <v>44</v>
      </c>
      <c r="H301">
        <v>100</v>
      </c>
      <c r="I301">
        <v>40</v>
      </c>
      <c r="J301">
        <v>40</v>
      </c>
      <c r="K301">
        <v>960</v>
      </c>
      <c r="L301"/>
      <c r="M301">
        <v>1</v>
      </c>
      <c r="N301">
        <v>1</v>
      </c>
      <c r="O301" s="127"/>
      <c r="P301" s="79" t="str">
        <f t="shared" si="4"/>
        <v>A300</v>
      </c>
      <c r="Q301" s="77">
        <f>VLOOKUP(P301,REPROFILE!$Z$5:$AB$4449,3,FALSE)</f>
        <v>0</v>
      </c>
      <c r="R301" s="77" t="str">
        <f>IF(Q301=0,"-",VLOOKUP(P301,REPROFILE!$A$5:$AB$4449,7,FALSE))</f>
        <v>-</v>
      </c>
      <c r="S301" s="77">
        <f>IF(R301=0,"-",VLOOKUP(P301,REPROFILE!$A$5:$AB$4449,9,FALSE))</f>
        <v>2</v>
      </c>
    </row>
    <row r="302" spans="1:19" ht="15" x14ac:dyDescent="0.25">
      <c r="A302" t="s">
        <v>1662</v>
      </c>
      <c r="B302" t="s">
        <v>1662</v>
      </c>
      <c r="C302"/>
      <c r="D302" t="s">
        <v>174</v>
      </c>
      <c r="E302" t="s">
        <v>344</v>
      </c>
      <c r="F302" t="s">
        <v>348</v>
      </c>
      <c r="G302">
        <v>121</v>
      </c>
      <c r="H302">
        <v>80</v>
      </c>
      <c r="I302">
        <v>80</v>
      </c>
      <c r="J302">
        <v>180</v>
      </c>
      <c r="K302">
        <v>192</v>
      </c>
      <c r="L302"/>
      <c r="M302">
        <v>1</v>
      </c>
      <c r="N302">
        <v>1</v>
      </c>
      <c r="O302" s="99"/>
      <c r="P302" s="79" t="str">
        <f t="shared" si="4"/>
        <v>A301</v>
      </c>
      <c r="Q302" s="77">
        <f>VLOOKUP(P302,REPROFILE!$Z$5:$AB$4449,3,FALSE)</f>
        <v>0</v>
      </c>
      <c r="R302" s="77" t="str">
        <f>IF(Q302=0,"-",VLOOKUP(P302,REPROFILE!$A$5:$AB$4449,7,FALSE))</f>
        <v>-</v>
      </c>
      <c r="S302" s="77">
        <f>IF(R302=0,"-",VLOOKUP(P302,REPROFILE!$A$5:$AB$4449,9,FALSE))</f>
        <v>2</v>
      </c>
    </row>
    <row r="303" spans="1:19" ht="15" x14ac:dyDescent="0.25">
      <c r="A303" t="s">
        <v>1663</v>
      </c>
      <c r="B303" t="s">
        <v>1663</v>
      </c>
      <c r="C303"/>
      <c r="D303" t="s">
        <v>154</v>
      </c>
      <c r="E303" t="s">
        <v>217</v>
      </c>
      <c r="F303" t="s">
        <v>266</v>
      </c>
      <c r="G303">
        <v>97</v>
      </c>
      <c r="H303">
        <v>30</v>
      </c>
      <c r="I303">
        <v>30</v>
      </c>
      <c r="J303">
        <v>155</v>
      </c>
      <c r="K303">
        <v>960</v>
      </c>
      <c r="L303"/>
      <c r="M303">
        <v>1</v>
      </c>
      <c r="N303">
        <v>1</v>
      </c>
      <c r="O303" s="127"/>
      <c r="P303" s="79" t="str">
        <f t="shared" si="4"/>
        <v>A302</v>
      </c>
      <c r="Q303" s="77">
        <f>VLOOKUP(P303,REPROFILE!$Z$5:$AB$4449,3,FALSE)</f>
        <v>0</v>
      </c>
      <c r="R303" s="77" t="str">
        <f>IF(Q303=0,"-",VLOOKUP(P303,REPROFILE!$A$5:$AB$4449,7,FALSE))</f>
        <v>-</v>
      </c>
      <c r="S303" s="77">
        <f>IF(R303=0,"-",VLOOKUP(P303,REPROFILE!$A$5:$AB$4449,9,FALSE))</f>
        <v>2</v>
      </c>
    </row>
    <row r="304" spans="1:19" ht="15" x14ac:dyDescent="0.25">
      <c r="A304" t="s">
        <v>1664</v>
      </c>
      <c r="B304" t="s">
        <v>1664</v>
      </c>
      <c r="C304"/>
      <c r="D304" t="s">
        <v>154</v>
      </c>
      <c r="E304" t="s">
        <v>218</v>
      </c>
      <c r="F304" t="s">
        <v>267</v>
      </c>
      <c r="G304">
        <v>163</v>
      </c>
      <c r="H304">
        <v>70</v>
      </c>
      <c r="I304">
        <v>50</v>
      </c>
      <c r="J304">
        <v>150</v>
      </c>
      <c r="K304">
        <v>180</v>
      </c>
      <c r="L304"/>
      <c r="M304">
        <v>1</v>
      </c>
      <c r="N304">
        <v>1</v>
      </c>
      <c r="O304" s="99"/>
      <c r="P304" s="79" t="str">
        <f t="shared" si="4"/>
        <v>A303</v>
      </c>
      <c r="Q304" s="77">
        <f>VLOOKUP(P304,REPROFILE!$Z$5:$AB$4449,3,FALSE)</f>
        <v>0</v>
      </c>
      <c r="R304" s="77" t="str">
        <f>IF(Q304=0,"-",VLOOKUP(P304,REPROFILE!$A$5:$AB$4449,7,FALSE))</f>
        <v>-</v>
      </c>
      <c r="S304" s="77">
        <f>IF(R304=0,"-",VLOOKUP(P304,REPROFILE!$A$5:$AB$4449,9,FALSE))</f>
        <v>2</v>
      </c>
    </row>
    <row r="305" spans="1:19" ht="15" x14ac:dyDescent="0.25">
      <c r="A305" t="s">
        <v>1665</v>
      </c>
      <c r="B305" t="s">
        <v>1665</v>
      </c>
      <c r="C305"/>
      <c r="D305" t="s">
        <v>80</v>
      </c>
      <c r="E305" t="s">
        <v>1262</v>
      </c>
      <c r="F305" t="s">
        <v>1301</v>
      </c>
      <c r="G305">
        <v>69</v>
      </c>
      <c r="H305">
        <v>145</v>
      </c>
      <c r="I305">
        <v>83</v>
      </c>
      <c r="J305">
        <v>27</v>
      </c>
      <c r="K305">
        <v>360</v>
      </c>
      <c r="L305"/>
      <c r="M305">
        <v>1</v>
      </c>
      <c r="N305">
        <v>1</v>
      </c>
      <c r="O305" s="130"/>
      <c r="P305" s="79" t="str">
        <f t="shared" si="4"/>
        <v>A304</v>
      </c>
      <c r="Q305" s="77">
        <f>VLOOKUP(P305,REPROFILE!$Z$5:$AB$4449,3,FALSE)</f>
        <v>0</v>
      </c>
      <c r="R305" s="77" t="str">
        <f>IF(Q305=0,"-",VLOOKUP(P305,REPROFILE!$A$5:$AB$4449,7,FALSE))</f>
        <v>-</v>
      </c>
      <c r="S305" s="77">
        <f>IF(R305=0,"-",VLOOKUP(P305,REPROFILE!$A$5:$AB$4449,9,FALSE))</f>
        <v>2</v>
      </c>
    </row>
    <row r="306" spans="1:19" ht="15" x14ac:dyDescent="0.25">
      <c r="A306" t="s">
        <v>1666</v>
      </c>
      <c r="B306" t="s">
        <v>1666</v>
      </c>
      <c r="C306"/>
      <c r="D306" t="s">
        <v>154</v>
      </c>
      <c r="E306" t="s">
        <v>219</v>
      </c>
      <c r="F306" t="s">
        <v>268</v>
      </c>
      <c r="G306">
        <v>97</v>
      </c>
      <c r="H306">
        <v>30</v>
      </c>
      <c r="I306">
        <v>30</v>
      </c>
      <c r="J306">
        <v>155</v>
      </c>
      <c r="K306">
        <v>960</v>
      </c>
      <c r="L306"/>
      <c r="M306">
        <v>1</v>
      </c>
      <c r="N306">
        <v>1</v>
      </c>
      <c r="O306" s="128" t="s">
        <v>1225</v>
      </c>
      <c r="P306" s="79" t="str">
        <f t="shared" si="4"/>
        <v>A305</v>
      </c>
      <c r="Q306" s="77">
        <f>VLOOKUP(P306,REPROFILE!$Z$5:$AB$4449,3,FALSE)</f>
        <v>0</v>
      </c>
      <c r="R306" s="77" t="str">
        <f>IF(Q306=0,"-",VLOOKUP(P306,REPROFILE!$A$5:$AB$4449,7,FALSE))</f>
        <v>-</v>
      </c>
      <c r="S306" s="77">
        <f>IF(R306=0,"-",VLOOKUP(P306,REPROFILE!$A$5:$AB$4449,9,FALSE))</f>
        <v>2</v>
      </c>
    </row>
    <row r="307" spans="1:19" ht="15" x14ac:dyDescent="0.25">
      <c r="A307" t="s">
        <v>1667</v>
      </c>
      <c r="B307" t="s">
        <v>1667</v>
      </c>
      <c r="C307"/>
      <c r="D307" t="s">
        <v>107</v>
      </c>
      <c r="E307" t="s">
        <v>220</v>
      </c>
      <c r="F307" t="s">
        <v>269</v>
      </c>
      <c r="G307">
        <v>148</v>
      </c>
      <c r="H307">
        <v>40</v>
      </c>
      <c r="I307">
        <v>70</v>
      </c>
      <c r="J307">
        <v>100</v>
      </c>
      <c r="K307">
        <v>576</v>
      </c>
      <c r="L307"/>
      <c r="M307">
        <v>1</v>
      </c>
      <c r="N307">
        <v>1</v>
      </c>
      <c r="O307" s="99"/>
      <c r="P307" s="79" t="str">
        <f t="shared" si="4"/>
        <v>A306</v>
      </c>
      <c r="Q307" s="77">
        <f>VLOOKUP(P307,REPROFILE!$Z$5:$AB$4449,3,FALSE)</f>
        <v>0</v>
      </c>
      <c r="R307" s="77" t="str">
        <f>IF(Q307=0,"-",VLOOKUP(P307,REPROFILE!$A$5:$AB$4449,7,FALSE))</f>
        <v>-</v>
      </c>
      <c r="S307" s="77">
        <f>IF(R307=0,"-",VLOOKUP(P307,REPROFILE!$A$5:$AB$4449,9,FALSE))</f>
        <v>2</v>
      </c>
    </row>
    <row r="308" spans="1:19" ht="15" x14ac:dyDescent="0.25">
      <c r="A308" t="s">
        <v>1668</v>
      </c>
      <c r="B308" t="s">
        <v>1668</v>
      </c>
      <c r="C308"/>
      <c r="D308" t="s">
        <v>81</v>
      </c>
      <c r="E308" t="s">
        <v>1307</v>
      </c>
      <c r="F308" t="s">
        <v>1340</v>
      </c>
      <c r="G308">
        <v>194</v>
      </c>
      <c r="H308">
        <v>75</v>
      </c>
      <c r="I308">
        <v>75</v>
      </c>
      <c r="J308">
        <v>90</v>
      </c>
      <c r="K308">
        <v>240</v>
      </c>
      <c r="L308"/>
      <c r="M308">
        <v>1</v>
      </c>
      <c r="N308">
        <v>1</v>
      </c>
      <c r="O308" s="127"/>
      <c r="P308" s="79" t="str">
        <f t="shared" si="4"/>
        <v>A307</v>
      </c>
      <c r="Q308" s="77">
        <f>VLOOKUP(P308,REPROFILE!$Z$5:$AB$4449,3,FALSE)</f>
        <v>0</v>
      </c>
      <c r="R308" s="77" t="str">
        <f>IF(Q308=0,"-",VLOOKUP(P308,REPROFILE!$A$5:$AB$4449,7,FALSE))</f>
        <v>-</v>
      </c>
      <c r="S308" s="77">
        <f>IF(R308=0,"-",VLOOKUP(P308,REPROFILE!$A$5:$AB$4449,9,FALSE))</f>
        <v>2</v>
      </c>
    </row>
    <row r="309" spans="1:19" ht="15" x14ac:dyDescent="0.25">
      <c r="A309" t="s">
        <v>1669</v>
      </c>
      <c r="B309" t="s">
        <v>1669</v>
      </c>
      <c r="C309"/>
      <c r="D309" t="s">
        <v>107</v>
      </c>
      <c r="E309" t="s">
        <v>221</v>
      </c>
      <c r="F309" t="s">
        <v>270</v>
      </c>
      <c r="G309">
        <v>284</v>
      </c>
      <c r="H309">
        <v>50</v>
      </c>
      <c r="I309">
        <v>50</v>
      </c>
      <c r="J309">
        <v>210</v>
      </c>
      <c r="K309">
        <v>396</v>
      </c>
      <c r="L309"/>
      <c r="M309">
        <v>1</v>
      </c>
      <c r="N309">
        <v>2</v>
      </c>
      <c r="O309" s="129" t="s">
        <v>1362</v>
      </c>
      <c r="P309" s="79" t="str">
        <f t="shared" si="4"/>
        <v>A308</v>
      </c>
      <c r="Q309" s="77">
        <f>VLOOKUP(P309,REPROFILE!$Z$5:$AB$4449,3,FALSE)</f>
        <v>0</v>
      </c>
      <c r="R309" s="77" t="str">
        <f>IF(Q309=0,"-",VLOOKUP(P309,REPROFILE!$A$5:$AB$4449,7,FALSE))</f>
        <v>-</v>
      </c>
      <c r="S309" s="77">
        <f>IF(R309=0,"-",VLOOKUP(P309,REPROFILE!$A$5:$AB$4449,9,FALSE))</f>
        <v>4</v>
      </c>
    </row>
    <row r="310" spans="1:19" ht="15" x14ac:dyDescent="0.25">
      <c r="A310" t="s">
        <v>1670</v>
      </c>
      <c r="B310" t="s">
        <v>1670</v>
      </c>
      <c r="C310"/>
      <c r="D310" t="s">
        <v>111</v>
      </c>
      <c r="E310" t="s">
        <v>412</v>
      </c>
      <c r="F310" t="s">
        <v>413</v>
      </c>
      <c r="G310">
        <v>176</v>
      </c>
      <c r="H310">
        <v>70</v>
      </c>
      <c r="I310">
        <v>50</v>
      </c>
      <c r="J310">
        <v>190</v>
      </c>
      <c r="K310">
        <v>144</v>
      </c>
      <c r="L310"/>
      <c r="M310">
        <v>1</v>
      </c>
      <c r="N310">
        <v>1</v>
      </c>
      <c r="O310" s="99"/>
      <c r="P310" s="79" t="str">
        <f t="shared" si="4"/>
        <v>A309</v>
      </c>
      <c r="Q310" s="77">
        <f>VLOOKUP(P310,REPROFILE!$Z$5:$AB$4449,3,FALSE)</f>
        <v>0</v>
      </c>
      <c r="R310" s="77" t="str">
        <f>IF(Q310=0,"-",VLOOKUP(P310,REPROFILE!$A$5:$AB$4449,7,FALSE))</f>
        <v>-</v>
      </c>
      <c r="S310" s="77">
        <f>IF(R310=0,"-",VLOOKUP(P310,REPROFILE!$A$5:$AB$4449,9,FALSE))</f>
        <v>2</v>
      </c>
    </row>
    <row r="311" spans="1:19" ht="15" x14ac:dyDescent="0.25">
      <c r="A311" t="s">
        <v>1671</v>
      </c>
      <c r="B311" t="s">
        <v>1671</v>
      </c>
      <c r="C311"/>
      <c r="D311" t="s">
        <v>81</v>
      </c>
      <c r="E311" t="s">
        <v>1304</v>
      </c>
      <c r="F311" t="s">
        <v>1341</v>
      </c>
      <c r="G311">
        <v>103</v>
      </c>
      <c r="H311">
        <v>50</v>
      </c>
      <c r="I311">
        <v>50</v>
      </c>
      <c r="J311">
        <v>90</v>
      </c>
      <c r="K311">
        <v>440</v>
      </c>
      <c r="L311"/>
      <c r="M311">
        <v>1</v>
      </c>
      <c r="N311">
        <v>1</v>
      </c>
      <c r="O311" s="127"/>
      <c r="P311" s="79" t="str">
        <f t="shared" si="4"/>
        <v>A310</v>
      </c>
      <c r="Q311" s="77">
        <f>VLOOKUP(P311,REPROFILE!$Z$5:$AB$4449,3,FALSE)</f>
        <v>0</v>
      </c>
      <c r="R311" s="77" t="str">
        <f>IF(Q311=0,"-",VLOOKUP(P311,REPROFILE!$A$5:$AB$4449,7,FALSE))</f>
        <v>-</v>
      </c>
      <c r="S311" s="77">
        <f>IF(R311=0,"-",VLOOKUP(P311,REPROFILE!$A$5:$AB$4449,9,FALSE))</f>
        <v>2</v>
      </c>
    </row>
    <row r="312" spans="1:19" ht="15" x14ac:dyDescent="0.25">
      <c r="A312" t="s">
        <v>1672</v>
      </c>
      <c r="B312" t="s">
        <v>1672</v>
      </c>
      <c r="C312"/>
      <c r="D312" t="s">
        <v>83</v>
      </c>
      <c r="E312" t="s">
        <v>438</v>
      </c>
      <c r="F312" t="s">
        <v>439</v>
      </c>
      <c r="G312">
        <v>76</v>
      </c>
      <c r="H312">
        <v>53</v>
      </c>
      <c r="I312">
        <v>53</v>
      </c>
      <c r="J312">
        <v>97</v>
      </c>
      <c r="K312">
        <v>384</v>
      </c>
      <c r="L312"/>
      <c r="M312">
        <v>1</v>
      </c>
      <c r="N312">
        <v>1</v>
      </c>
      <c r="O312" s="127"/>
      <c r="P312" s="79" t="str">
        <f t="shared" si="4"/>
        <v>A311</v>
      </c>
      <c r="Q312" s="77">
        <f>VLOOKUP(P312,REPROFILE!$Z$5:$AB$4449,3,FALSE)</f>
        <v>0</v>
      </c>
      <c r="R312" s="77" t="str">
        <f>IF(Q312=0,"-",VLOOKUP(P312,REPROFILE!$A$5:$AB$4449,7,FALSE))</f>
        <v>-</v>
      </c>
      <c r="S312" s="77">
        <f>IF(R312=0,"-",VLOOKUP(P312,REPROFILE!$A$5:$AB$4449,9,FALSE))</f>
        <v>2</v>
      </c>
    </row>
    <row r="313" spans="1:19" ht="15" x14ac:dyDescent="0.25">
      <c r="A313" t="s">
        <v>1673</v>
      </c>
      <c r="B313" t="s">
        <v>1673</v>
      </c>
      <c r="C313"/>
      <c r="D313" t="s">
        <v>94</v>
      </c>
      <c r="E313" t="s">
        <v>1292</v>
      </c>
      <c r="F313" t="s">
        <v>1342</v>
      </c>
      <c r="G313">
        <v>74</v>
      </c>
      <c r="H313">
        <v>53</v>
      </c>
      <c r="I313">
        <v>53</v>
      </c>
      <c r="J313">
        <v>97</v>
      </c>
      <c r="K313">
        <v>384</v>
      </c>
      <c r="L313"/>
      <c r="M313">
        <v>1</v>
      </c>
      <c r="N313">
        <v>1</v>
      </c>
      <c r="O313" s="127"/>
      <c r="P313" s="79" t="str">
        <f t="shared" si="4"/>
        <v>A312</v>
      </c>
      <c r="Q313" s="77">
        <f>VLOOKUP(P313,REPROFILE!$Z$5:$AB$4449,3,FALSE)</f>
        <v>0</v>
      </c>
      <c r="R313" s="77" t="str">
        <f>IF(Q313=0,"-",VLOOKUP(P313,REPROFILE!$A$5:$AB$4449,7,FALSE))</f>
        <v>-</v>
      </c>
      <c r="S313" s="77">
        <f>IF(R313=0,"-",VLOOKUP(P313,REPROFILE!$A$5:$AB$4449,9,FALSE))</f>
        <v>2</v>
      </c>
    </row>
    <row r="314" spans="1:19" ht="15" x14ac:dyDescent="0.25">
      <c r="A314" t="s">
        <v>1674</v>
      </c>
      <c r="B314" t="s">
        <v>1674</v>
      </c>
      <c r="C314"/>
      <c r="D314" t="s">
        <v>88</v>
      </c>
      <c r="E314" t="s">
        <v>440</v>
      </c>
      <c r="F314" t="s">
        <v>441</v>
      </c>
      <c r="G314">
        <v>75</v>
      </c>
      <c r="H314">
        <v>53</v>
      </c>
      <c r="I314">
        <v>53</v>
      </c>
      <c r="J314">
        <v>97</v>
      </c>
      <c r="K314">
        <v>384</v>
      </c>
      <c r="L314"/>
      <c r="M314">
        <v>1</v>
      </c>
      <c r="N314">
        <v>1</v>
      </c>
      <c r="O314" s="127"/>
      <c r="P314" s="79" t="str">
        <f t="shared" si="4"/>
        <v>A313</v>
      </c>
      <c r="Q314" s="77">
        <f>VLOOKUP(P314,REPROFILE!$Z$5:$AB$4449,3,FALSE)</f>
        <v>0</v>
      </c>
      <c r="R314" s="77" t="str">
        <f>IF(Q314=0,"-",VLOOKUP(P314,REPROFILE!$A$5:$AB$4449,7,FALSE))</f>
        <v>-</v>
      </c>
      <c r="S314" s="77">
        <f>IF(R314=0,"-",VLOOKUP(P314,REPROFILE!$A$5:$AB$4449,9,FALSE))</f>
        <v>2</v>
      </c>
    </row>
    <row r="315" spans="1:19" ht="15" x14ac:dyDescent="0.25">
      <c r="A315" t="s">
        <v>1675</v>
      </c>
      <c r="B315" t="s">
        <v>1675</v>
      </c>
      <c r="C315"/>
      <c r="D315" t="s">
        <v>115</v>
      </c>
      <c r="E315" t="s">
        <v>414</v>
      </c>
      <c r="F315" t="s">
        <v>271</v>
      </c>
      <c r="G315">
        <v>295</v>
      </c>
      <c r="H315">
        <v>155</v>
      </c>
      <c r="I315">
        <v>105</v>
      </c>
      <c r="J315">
        <v>90</v>
      </c>
      <c r="K315">
        <v>84</v>
      </c>
      <c r="L315"/>
      <c r="M315">
        <v>1</v>
      </c>
      <c r="N315">
        <v>1</v>
      </c>
      <c r="O315" s="99"/>
      <c r="P315" s="79" t="str">
        <f t="shared" si="4"/>
        <v>A314</v>
      </c>
      <c r="Q315" s="77">
        <f>VLOOKUP(P315,REPROFILE!$Z$5:$AB$4449,3,FALSE)</f>
        <v>0</v>
      </c>
      <c r="R315" s="77" t="str">
        <f>IF(Q315=0,"-",VLOOKUP(P315,REPROFILE!$A$5:$AB$4449,7,FALSE))</f>
        <v>-</v>
      </c>
      <c r="S315" s="77">
        <f>IF(R315=0,"-",VLOOKUP(P315,REPROFILE!$A$5:$AB$4449,9,FALSE))</f>
        <v>2</v>
      </c>
    </row>
    <row r="316" spans="1:19" ht="15" x14ac:dyDescent="0.25">
      <c r="A316" t="s">
        <v>1676</v>
      </c>
      <c r="B316" t="s">
        <v>1676</v>
      </c>
      <c r="C316"/>
      <c r="D316" t="s">
        <v>88</v>
      </c>
      <c r="E316" t="s">
        <v>1314</v>
      </c>
      <c r="F316" t="s">
        <v>1343</v>
      </c>
      <c r="G316">
        <v>76</v>
      </c>
      <c r="H316">
        <v>53</v>
      </c>
      <c r="I316">
        <v>53</v>
      </c>
      <c r="J316">
        <v>97</v>
      </c>
      <c r="K316">
        <v>288</v>
      </c>
      <c r="L316"/>
      <c r="M316">
        <v>1</v>
      </c>
      <c r="N316">
        <v>1</v>
      </c>
      <c r="O316" s="127"/>
      <c r="P316" s="79" t="str">
        <f t="shared" si="4"/>
        <v>A315</v>
      </c>
      <c r="Q316" s="77">
        <f>VLOOKUP(P316,REPROFILE!$Z$5:$AB$4449,3,FALSE)</f>
        <v>0</v>
      </c>
      <c r="R316" s="77" t="str">
        <f>IF(Q316=0,"-",VLOOKUP(P316,REPROFILE!$A$5:$AB$4449,7,FALSE))</f>
        <v>-</v>
      </c>
      <c r="S316" s="77">
        <f>IF(R316=0,"-",VLOOKUP(P316,REPROFILE!$A$5:$AB$4449,9,FALSE))</f>
        <v>2</v>
      </c>
    </row>
    <row r="317" spans="1:19" ht="15" x14ac:dyDescent="0.25">
      <c r="A317" t="s">
        <v>1677</v>
      </c>
      <c r="B317" t="s">
        <v>1677</v>
      </c>
      <c r="C317"/>
      <c r="D317" t="s">
        <v>92</v>
      </c>
      <c r="E317" t="s">
        <v>1072</v>
      </c>
      <c r="F317" t="s">
        <v>1245</v>
      </c>
      <c r="G317">
        <v>74</v>
      </c>
      <c r="H317">
        <v>53</v>
      </c>
      <c r="I317">
        <v>53</v>
      </c>
      <c r="J317">
        <v>97</v>
      </c>
      <c r="K317">
        <v>384</v>
      </c>
      <c r="L317"/>
      <c r="M317">
        <v>1</v>
      </c>
      <c r="N317">
        <v>1</v>
      </c>
      <c r="O317" s="127"/>
      <c r="P317" s="79" t="str">
        <f t="shared" si="4"/>
        <v>A316</v>
      </c>
      <c r="Q317" s="77">
        <f>VLOOKUP(P317,REPROFILE!$Z$5:$AB$4449,3,FALSE)</f>
        <v>0</v>
      </c>
      <c r="R317" s="77" t="str">
        <f>IF(Q317=0,"-",VLOOKUP(P317,REPROFILE!$A$5:$AB$4449,7,FALSE))</f>
        <v>-</v>
      </c>
      <c r="S317" s="77">
        <f>IF(R317=0,"-",VLOOKUP(P317,REPROFILE!$A$5:$AB$4449,9,FALSE))</f>
        <v>2</v>
      </c>
    </row>
    <row r="318" spans="1:19" ht="15" x14ac:dyDescent="0.25">
      <c r="A318" t="s">
        <v>1678</v>
      </c>
      <c r="B318" t="s">
        <v>1678</v>
      </c>
      <c r="C318"/>
      <c r="D318" t="s">
        <v>92</v>
      </c>
      <c r="E318" t="s">
        <v>222</v>
      </c>
      <c r="F318" t="s">
        <v>272</v>
      </c>
      <c r="G318">
        <v>75</v>
      </c>
      <c r="H318">
        <v>53</v>
      </c>
      <c r="I318">
        <v>53</v>
      </c>
      <c r="J318">
        <v>97</v>
      </c>
      <c r="K318">
        <v>288</v>
      </c>
      <c r="L318" t="s">
        <v>1246</v>
      </c>
      <c r="M318">
        <v>1</v>
      </c>
      <c r="N318">
        <v>1</v>
      </c>
      <c r="O318" s="127"/>
      <c r="P318" s="79" t="str">
        <f t="shared" si="4"/>
        <v>A317</v>
      </c>
      <c r="Q318" s="77">
        <f>VLOOKUP(P318,REPROFILE!$Z$5:$AB$4449,3,FALSE)</f>
        <v>0</v>
      </c>
      <c r="R318" s="77" t="str">
        <f>IF(Q318=0,"-",VLOOKUP(P318,REPROFILE!$A$5:$AB$4449,7,FALSE))</f>
        <v>-</v>
      </c>
      <c r="S318" s="77">
        <f>IF(R318=0,"-",VLOOKUP(P318,REPROFILE!$A$5:$AB$4449,9,FALSE))</f>
        <v>2</v>
      </c>
    </row>
    <row r="319" spans="1:19" ht="15" x14ac:dyDescent="0.25">
      <c r="A319" t="s">
        <v>1679</v>
      </c>
      <c r="B319" t="s">
        <v>1679</v>
      </c>
      <c r="C319"/>
      <c r="D319" t="s">
        <v>87</v>
      </c>
      <c r="E319" t="s">
        <v>381</v>
      </c>
      <c r="F319" t="s">
        <v>386</v>
      </c>
      <c r="G319">
        <v>101</v>
      </c>
      <c r="H319">
        <v>51</v>
      </c>
      <c r="I319">
        <v>51</v>
      </c>
      <c r="J319">
        <v>88</v>
      </c>
      <c r="K319">
        <v>440</v>
      </c>
      <c r="L319"/>
      <c r="M319">
        <v>1</v>
      </c>
      <c r="N319">
        <v>1</v>
      </c>
      <c r="O319" s="127"/>
      <c r="P319" s="79" t="str">
        <f t="shared" si="4"/>
        <v>A318</v>
      </c>
      <c r="Q319" s="77">
        <f>VLOOKUP(P319,REPROFILE!$Z$5:$AB$4449,3,FALSE)</f>
        <v>0</v>
      </c>
      <c r="R319" s="77" t="str">
        <f>IF(Q319=0,"-",VLOOKUP(P319,REPROFILE!$A$5:$AB$4449,7,FALSE))</f>
        <v>-</v>
      </c>
      <c r="S319" s="77">
        <f>IF(R319=0,"-",VLOOKUP(P319,REPROFILE!$A$5:$AB$4449,9,FALSE))</f>
        <v>2</v>
      </c>
    </row>
    <row r="320" spans="1:19" ht="15" x14ac:dyDescent="0.25">
      <c r="A320" t="s">
        <v>1680</v>
      </c>
      <c r="B320" t="s">
        <v>1680</v>
      </c>
      <c r="C320"/>
      <c r="D320" t="s">
        <v>80</v>
      </c>
      <c r="E320" t="s">
        <v>223</v>
      </c>
      <c r="F320" t="s">
        <v>273</v>
      </c>
      <c r="G320">
        <v>150</v>
      </c>
      <c r="H320">
        <v>53</v>
      </c>
      <c r="I320">
        <v>53</v>
      </c>
      <c r="J320">
        <v>100</v>
      </c>
      <c r="K320">
        <v>490</v>
      </c>
      <c r="L320"/>
      <c r="M320">
        <v>1</v>
      </c>
      <c r="N320">
        <v>1</v>
      </c>
      <c r="O320" s="127"/>
      <c r="P320" s="79" t="str">
        <f t="shared" si="4"/>
        <v>A319</v>
      </c>
      <c r="Q320" s="77">
        <f>VLOOKUP(P320,REPROFILE!$Z$5:$AB$4449,3,FALSE)</f>
        <v>0</v>
      </c>
      <c r="R320" s="77" t="str">
        <f>IF(Q320=0,"-",VLOOKUP(P320,REPROFILE!$A$5:$AB$4449,7,FALSE))</f>
        <v>-</v>
      </c>
      <c r="S320" s="77">
        <f>IF(R320=0,"-",VLOOKUP(P320,REPROFILE!$A$5:$AB$4449,9,FALSE))</f>
        <v>2</v>
      </c>
    </row>
    <row r="321" spans="1:19" ht="15" x14ac:dyDescent="0.25">
      <c r="A321" t="s">
        <v>1681</v>
      </c>
      <c r="B321" t="s">
        <v>1681</v>
      </c>
      <c r="C321"/>
      <c r="D321" t="s">
        <v>114</v>
      </c>
      <c r="E321" t="s">
        <v>382</v>
      </c>
      <c r="F321" t="s">
        <v>387</v>
      </c>
      <c r="G321">
        <v>128</v>
      </c>
      <c r="H321">
        <v>60</v>
      </c>
      <c r="I321">
        <v>60</v>
      </c>
      <c r="J321">
        <v>110</v>
      </c>
      <c r="K321">
        <v>384</v>
      </c>
      <c r="L321"/>
      <c r="M321">
        <v>1</v>
      </c>
      <c r="N321">
        <v>1</v>
      </c>
      <c r="O321" s="127"/>
      <c r="P321" s="79" t="str">
        <f t="shared" si="4"/>
        <v>A320</v>
      </c>
      <c r="Q321" s="77">
        <f>VLOOKUP(P321,REPROFILE!$Z$5:$AB$4449,3,FALSE)</f>
        <v>0</v>
      </c>
      <c r="R321" s="77" t="str">
        <f>IF(Q321=0,"-",VLOOKUP(P321,REPROFILE!$A$5:$AB$4449,7,FALSE))</f>
        <v>-</v>
      </c>
      <c r="S321" s="77">
        <f>IF(R321=0,"-",VLOOKUP(P321,REPROFILE!$A$5:$AB$4449,9,FALSE))</f>
        <v>2</v>
      </c>
    </row>
    <row r="322" spans="1:19" ht="15" x14ac:dyDescent="0.25">
      <c r="A322" t="s">
        <v>1682</v>
      </c>
      <c r="B322" t="s">
        <v>1682</v>
      </c>
      <c r="C322"/>
      <c r="D322" t="s">
        <v>2189</v>
      </c>
      <c r="E322" t="s">
        <v>224</v>
      </c>
      <c r="F322" t="s">
        <v>274</v>
      </c>
      <c r="G322">
        <v>136</v>
      </c>
      <c r="H322">
        <v>409</v>
      </c>
      <c r="I322">
        <v>299</v>
      </c>
      <c r="J322">
        <v>10</v>
      </c>
      <c r="K322">
        <v>100</v>
      </c>
      <c r="L322"/>
      <c r="M322">
        <v>1</v>
      </c>
      <c r="N322">
        <v>1</v>
      </c>
      <c r="O322" s="127"/>
      <c r="P322" s="79" t="str">
        <f t="shared" ref="P322:P385" si="5">B322</f>
        <v>A321</v>
      </c>
      <c r="Q322" s="77">
        <f>VLOOKUP(P322,REPROFILE!$Z$5:$AB$4449,3,FALSE)</f>
        <v>0</v>
      </c>
      <c r="R322" s="77" t="str">
        <f>IF(Q322=0,"-",VLOOKUP(P322,REPROFILE!$A$5:$AB$4449,7,FALSE))</f>
        <v>-</v>
      </c>
      <c r="S322" s="77">
        <f>IF(R322=0,"-",VLOOKUP(P322,REPROFILE!$A$5:$AB$4449,9,FALSE))</f>
        <v>2</v>
      </c>
    </row>
    <row r="323" spans="1:19" ht="15" x14ac:dyDescent="0.25">
      <c r="A323" t="s">
        <v>1683</v>
      </c>
      <c r="B323" t="s">
        <v>1683</v>
      </c>
      <c r="C323"/>
      <c r="D323" t="s">
        <v>2190</v>
      </c>
      <c r="E323" t="s">
        <v>224</v>
      </c>
      <c r="F323" t="s">
        <v>274</v>
      </c>
      <c r="G323">
        <v>136</v>
      </c>
      <c r="H323">
        <v>409</v>
      </c>
      <c r="I323">
        <v>299</v>
      </c>
      <c r="J323">
        <v>10</v>
      </c>
      <c r="K323">
        <v>100</v>
      </c>
      <c r="L323"/>
      <c r="M323">
        <v>1</v>
      </c>
      <c r="N323">
        <v>1</v>
      </c>
      <c r="O323" s="127"/>
      <c r="P323" s="79" t="str">
        <f t="shared" si="5"/>
        <v>A322</v>
      </c>
      <c r="Q323" s="77" t="e">
        <f>VLOOKUP(P323,REPROFILE!$Z$5:$AB$4449,3,FALSE)</f>
        <v>#N/A</v>
      </c>
      <c r="R323" s="77" t="e">
        <f>IF(Q323=0,"-",VLOOKUP(P323,REPROFILE!$A$5:$AB$4449,7,FALSE))</f>
        <v>#N/A</v>
      </c>
      <c r="S323" s="77" t="e">
        <f>IF(R323=0,"-",VLOOKUP(P323,REPROFILE!$A$5:$AB$4449,9,FALSE))</f>
        <v>#N/A</v>
      </c>
    </row>
    <row r="324" spans="1:19" ht="15" x14ac:dyDescent="0.25">
      <c r="A324" t="s">
        <v>1684</v>
      </c>
      <c r="B324" t="s">
        <v>1684</v>
      </c>
      <c r="C324"/>
      <c r="D324" t="s">
        <v>80</v>
      </c>
      <c r="E324" t="s">
        <v>225</v>
      </c>
      <c r="F324" t="s">
        <v>275</v>
      </c>
      <c r="G324">
        <v>70</v>
      </c>
      <c r="H324">
        <v>58</v>
      </c>
      <c r="I324">
        <v>58</v>
      </c>
      <c r="J324">
        <v>101</v>
      </c>
      <c r="K324">
        <v>440</v>
      </c>
      <c r="L324"/>
      <c r="M324">
        <v>1</v>
      </c>
      <c r="N324">
        <v>1</v>
      </c>
      <c r="O324" s="99"/>
      <c r="P324" s="79" t="str">
        <f t="shared" si="5"/>
        <v>A323</v>
      </c>
      <c r="Q324" s="77">
        <f>VLOOKUP(P324,REPROFILE!$Z$5:$AB$4449,3,FALSE)</f>
        <v>0</v>
      </c>
      <c r="R324" s="77" t="str">
        <f>IF(Q324=0,"-",VLOOKUP(P324,REPROFILE!$A$5:$AB$4449,7,FALSE))</f>
        <v>-</v>
      </c>
      <c r="S324" s="77">
        <f>IF(R324=0,"-",VLOOKUP(P324,REPROFILE!$A$5:$AB$4449,9,FALSE))</f>
        <v>2</v>
      </c>
    </row>
    <row r="325" spans="1:19" ht="15" x14ac:dyDescent="0.25">
      <c r="A325" t="s">
        <v>1685</v>
      </c>
      <c r="B325" t="s">
        <v>1685</v>
      </c>
      <c r="C325"/>
      <c r="D325" t="s">
        <v>81</v>
      </c>
      <c r="E325" t="s">
        <v>1326</v>
      </c>
      <c r="F325" t="s">
        <v>1344</v>
      </c>
      <c r="G325">
        <v>66</v>
      </c>
      <c r="H325">
        <v>65</v>
      </c>
      <c r="I325">
        <v>37</v>
      </c>
      <c r="J325">
        <v>121</v>
      </c>
      <c r="K325">
        <v>588</v>
      </c>
      <c r="L325"/>
      <c r="M325">
        <v>1</v>
      </c>
      <c r="N325">
        <v>1</v>
      </c>
      <c r="O325" s="127"/>
      <c r="P325" s="79" t="str">
        <f t="shared" si="5"/>
        <v>A324</v>
      </c>
      <c r="Q325" s="77">
        <f>VLOOKUP(P325,REPROFILE!$Z$5:$AB$4449,3,FALSE)</f>
        <v>0</v>
      </c>
      <c r="R325" s="77" t="str">
        <f>IF(Q325=0,"-",VLOOKUP(P325,REPROFILE!$A$5:$AB$4449,7,FALSE))</f>
        <v>-</v>
      </c>
      <c r="S325" s="77">
        <f>IF(R325=0,"-",VLOOKUP(P325,REPROFILE!$A$5:$AB$4449,9,FALSE))</f>
        <v>2</v>
      </c>
    </row>
    <row r="326" spans="1:19" ht="15" x14ac:dyDescent="0.25">
      <c r="A326" t="s">
        <v>1686</v>
      </c>
      <c r="B326" t="s">
        <v>1686</v>
      </c>
      <c r="C326"/>
      <c r="D326" t="s">
        <v>87</v>
      </c>
      <c r="E326" t="s">
        <v>345</v>
      </c>
      <c r="F326" t="s">
        <v>349</v>
      </c>
      <c r="G326">
        <v>101</v>
      </c>
      <c r="H326">
        <v>51</v>
      </c>
      <c r="I326">
        <v>51</v>
      </c>
      <c r="J326">
        <v>88</v>
      </c>
      <c r="K326">
        <v>440</v>
      </c>
      <c r="L326"/>
      <c r="M326">
        <v>1</v>
      </c>
      <c r="N326">
        <v>1</v>
      </c>
      <c r="O326" s="99"/>
      <c r="P326" s="79" t="str">
        <f t="shared" si="5"/>
        <v>A325</v>
      </c>
      <c r="Q326" s="77">
        <f>VLOOKUP(P326,REPROFILE!$Z$5:$AB$4449,3,FALSE)</f>
        <v>0</v>
      </c>
      <c r="R326" s="77" t="str">
        <f>IF(Q326=0,"-",VLOOKUP(P326,REPROFILE!$A$5:$AB$4449,7,FALSE))</f>
        <v>-</v>
      </c>
      <c r="S326" s="77">
        <f>IF(R326=0,"-",VLOOKUP(P326,REPROFILE!$A$5:$AB$4449,9,FALSE))</f>
        <v>2</v>
      </c>
    </row>
    <row r="327" spans="1:19" ht="15" x14ac:dyDescent="0.25">
      <c r="A327" t="s">
        <v>2191</v>
      </c>
      <c r="B327" t="s">
        <v>2191</v>
      </c>
      <c r="C327"/>
      <c r="D327" t="s">
        <v>2192</v>
      </c>
      <c r="E327" t="s">
        <v>226</v>
      </c>
      <c r="F327" t="s">
        <v>276</v>
      </c>
      <c r="G327">
        <v>69</v>
      </c>
      <c r="H327">
        <v>145</v>
      </c>
      <c r="I327">
        <v>83</v>
      </c>
      <c r="J327">
        <v>27</v>
      </c>
      <c r="K327">
        <v>360</v>
      </c>
      <c r="L327"/>
      <c r="M327">
        <v>1</v>
      </c>
      <c r="N327">
        <v>1</v>
      </c>
      <c r="O327" s="127"/>
      <c r="P327" s="79" t="str">
        <f t="shared" si="5"/>
        <v>A326</v>
      </c>
      <c r="Q327" s="77" t="e">
        <f>VLOOKUP(P327,REPROFILE!$Z$5:$AB$4449,3,FALSE)</f>
        <v>#N/A</v>
      </c>
      <c r="R327" s="77" t="e">
        <f>IF(Q327=0,"-",VLOOKUP(P327,REPROFILE!$A$5:$AB$4449,7,FALSE))</f>
        <v>#N/A</v>
      </c>
      <c r="S327" s="77" t="e">
        <f>IF(R327=0,"-",VLOOKUP(P327,REPROFILE!$A$5:$AB$4449,9,FALSE))</f>
        <v>#N/A</v>
      </c>
    </row>
    <row r="328" spans="1:19" ht="15" x14ac:dyDescent="0.25">
      <c r="A328" t="s">
        <v>1687</v>
      </c>
      <c r="B328" t="s">
        <v>1687</v>
      </c>
      <c r="C328"/>
      <c r="D328" t="s">
        <v>174</v>
      </c>
      <c r="E328" t="s">
        <v>1002</v>
      </c>
      <c r="F328" t="s">
        <v>1035</v>
      </c>
      <c r="G328">
        <v>118</v>
      </c>
      <c r="H328">
        <v>80</v>
      </c>
      <c r="I328">
        <v>80</v>
      </c>
      <c r="J328">
        <v>180</v>
      </c>
      <c r="K328">
        <v>192</v>
      </c>
      <c r="L328"/>
      <c r="M328">
        <v>1</v>
      </c>
      <c r="N328">
        <v>1</v>
      </c>
      <c r="O328" s="127"/>
      <c r="P328" s="79" t="str">
        <f t="shared" si="5"/>
        <v>A327</v>
      </c>
      <c r="Q328" s="77">
        <f>VLOOKUP(P328,REPROFILE!$Z$5:$AB$4449,3,FALSE)</f>
        <v>0</v>
      </c>
      <c r="R328" s="77" t="str">
        <f>IF(Q328=0,"-",VLOOKUP(P328,REPROFILE!$A$5:$AB$4449,7,FALSE))</f>
        <v>-</v>
      </c>
      <c r="S328" s="77">
        <f>IF(R328=0,"-",VLOOKUP(P328,REPROFILE!$A$5:$AB$4449,9,FALSE))</f>
        <v>2</v>
      </c>
    </row>
    <row r="329" spans="1:19" ht="15" x14ac:dyDescent="0.25">
      <c r="A329" t="s">
        <v>1688</v>
      </c>
      <c r="B329" t="s">
        <v>1688</v>
      </c>
      <c r="C329"/>
      <c r="D329" t="s">
        <v>81</v>
      </c>
      <c r="E329" t="s">
        <v>775</v>
      </c>
      <c r="F329" t="s">
        <v>779</v>
      </c>
      <c r="G329">
        <v>39</v>
      </c>
      <c r="H329">
        <v>45</v>
      </c>
      <c r="I329">
        <v>45</v>
      </c>
      <c r="J329">
        <v>75</v>
      </c>
      <c r="K329">
        <v>440</v>
      </c>
      <c r="L329"/>
      <c r="M329">
        <v>1</v>
      </c>
      <c r="N329">
        <v>1</v>
      </c>
      <c r="O329" s="99"/>
      <c r="P329" s="79" t="str">
        <f t="shared" si="5"/>
        <v>A328</v>
      </c>
      <c r="Q329" s="77">
        <f>VLOOKUP(P329,REPROFILE!$Z$5:$AB$4449,3,FALSE)</f>
        <v>0</v>
      </c>
      <c r="R329" s="77" t="str">
        <f>IF(Q329=0,"-",VLOOKUP(P329,REPROFILE!$A$5:$AB$4449,7,FALSE))</f>
        <v>-</v>
      </c>
      <c r="S329" s="77">
        <f>IF(R329=0,"-",VLOOKUP(P329,REPROFILE!$A$5:$AB$4449,9,FALSE))</f>
        <v>2</v>
      </c>
    </row>
    <row r="330" spans="1:19" ht="15" x14ac:dyDescent="0.25">
      <c r="A330" t="s">
        <v>1689</v>
      </c>
      <c r="B330" t="s">
        <v>1689</v>
      </c>
      <c r="C330"/>
      <c r="D330" t="s">
        <v>81</v>
      </c>
      <c r="E330" t="s">
        <v>570</v>
      </c>
      <c r="F330" t="s">
        <v>571</v>
      </c>
      <c r="G330">
        <v>68</v>
      </c>
      <c r="H330">
        <v>125</v>
      </c>
      <c r="I330">
        <v>85</v>
      </c>
      <c r="J330">
        <v>40</v>
      </c>
      <c r="K330">
        <v>252</v>
      </c>
      <c r="L330"/>
      <c r="M330">
        <v>1</v>
      </c>
      <c r="N330">
        <v>1</v>
      </c>
      <c r="O330" s="127"/>
      <c r="P330" s="79" t="str">
        <f t="shared" si="5"/>
        <v>A329</v>
      </c>
      <c r="Q330" s="77">
        <f>VLOOKUP(P330,REPROFILE!$Z$5:$AB$4449,3,FALSE)</f>
        <v>0</v>
      </c>
      <c r="R330" s="77" t="str">
        <f>IF(Q330=0,"-",VLOOKUP(P330,REPROFILE!$A$5:$AB$4449,7,FALSE))</f>
        <v>-</v>
      </c>
      <c r="S330" s="77">
        <f>IF(R330=0,"-",VLOOKUP(P330,REPROFILE!$A$5:$AB$4449,9,FALSE))</f>
        <v>2</v>
      </c>
    </row>
    <row r="331" spans="1:19" ht="15" x14ac:dyDescent="0.25">
      <c r="A331" t="s">
        <v>1690</v>
      </c>
      <c r="B331" t="s">
        <v>1690</v>
      </c>
      <c r="C331"/>
      <c r="D331" t="s">
        <v>81</v>
      </c>
      <c r="E331" t="s">
        <v>227</v>
      </c>
      <c r="F331" t="s">
        <v>277</v>
      </c>
      <c r="G331">
        <v>76</v>
      </c>
      <c r="H331">
        <v>55</v>
      </c>
      <c r="I331">
        <v>55</v>
      </c>
      <c r="J331">
        <v>96</v>
      </c>
      <c r="K331">
        <v>384</v>
      </c>
      <c r="L331"/>
      <c r="M331">
        <v>1</v>
      </c>
      <c r="N331">
        <v>1</v>
      </c>
      <c r="O331" s="127"/>
      <c r="P331" s="79" t="str">
        <f t="shared" si="5"/>
        <v>A330</v>
      </c>
      <c r="Q331" s="77">
        <f>VLOOKUP(P331,REPROFILE!$Z$5:$AB$4449,3,FALSE)</f>
        <v>0</v>
      </c>
      <c r="R331" s="77" t="str">
        <f>IF(Q331=0,"-",VLOOKUP(P331,REPROFILE!$A$5:$AB$4449,7,FALSE))</f>
        <v>-</v>
      </c>
      <c r="S331" s="77">
        <f>IF(R331=0,"-",VLOOKUP(P331,REPROFILE!$A$5:$AB$4449,9,FALSE))</f>
        <v>2</v>
      </c>
    </row>
    <row r="332" spans="1:19" ht="15" x14ac:dyDescent="0.25">
      <c r="A332" t="s">
        <v>1691</v>
      </c>
      <c r="B332" t="s">
        <v>1691</v>
      </c>
      <c r="C332"/>
      <c r="D332" t="s">
        <v>1217</v>
      </c>
      <c r="E332" t="s">
        <v>848</v>
      </c>
      <c r="F332" t="s">
        <v>872</v>
      </c>
      <c r="G332">
        <v>239</v>
      </c>
      <c r="H332">
        <v>125</v>
      </c>
      <c r="I332">
        <v>146</v>
      </c>
      <c r="J332">
        <v>59</v>
      </c>
      <c r="K332">
        <v>80</v>
      </c>
      <c r="L332"/>
      <c r="M332">
        <v>1</v>
      </c>
      <c r="N332">
        <v>1</v>
      </c>
      <c r="O332" s="99"/>
      <c r="P332" s="79" t="str">
        <f t="shared" si="5"/>
        <v>A331</v>
      </c>
      <c r="Q332" s="77">
        <f>VLOOKUP(P332,REPROFILE!$Z$5:$AB$4449,3,FALSE)</f>
        <v>0</v>
      </c>
      <c r="R332" s="77" t="str">
        <f>IF(Q332=0,"-",VLOOKUP(P332,REPROFILE!$A$5:$AB$4449,7,FALSE))</f>
        <v>-</v>
      </c>
      <c r="S332" s="77">
        <f>IF(R332=0,"-",VLOOKUP(P332,REPROFILE!$A$5:$AB$4449,9,FALSE))</f>
        <v>2</v>
      </c>
    </row>
    <row r="333" spans="1:19" ht="15" x14ac:dyDescent="0.25">
      <c r="A333" t="s">
        <v>1692</v>
      </c>
      <c r="B333" t="s">
        <v>1692</v>
      </c>
      <c r="C333"/>
      <c r="D333" t="s">
        <v>94</v>
      </c>
      <c r="E333" t="s">
        <v>897</v>
      </c>
      <c r="F333" t="s">
        <v>898</v>
      </c>
      <c r="G333">
        <v>37</v>
      </c>
      <c r="H333">
        <v>45</v>
      </c>
      <c r="I333">
        <v>45</v>
      </c>
      <c r="J333">
        <v>75</v>
      </c>
      <c r="K333">
        <v>440</v>
      </c>
      <c r="L333"/>
      <c r="M333">
        <v>1</v>
      </c>
      <c r="N333">
        <v>1</v>
      </c>
      <c r="O333" s="127"/>
      <c r="P333" s="79" t="str">
        <f t="shared" si="5"/>
        <v>A332</v>
      </c>
      <c r="Q333" s="77">
        <f>VLOOKUP(P333,REPROFILE!$Z$5:$AB$4449,3,FALSE)</f>
        <v>0</v>
      </c>
      <c r="R333" s="77" t="str">
        <f>IF(Q333=0,"-",VLOOKUP(P333,REPROFILE!$A$5:$AB$4449,7,FALSE))</f>
        <v>-</v>
      </c>
      <c r="S333" s="77">
        <f>IF(R333=0,"-",VLOOKUP(P333,REPROFILE!$A$5:$AB$4449,9,FALSE))</f>
        <v>2</v>
      </c>
    </row>
    <row r="334" spans="1:19" ht="15" x14ac:dyDescent="0.25">
      <c r="A334" t="s">
        <v>1693</v>
      </c>
      <c r="B334" t="s">
        <v>1693</v>
      </c>
      <c r="C334"/>
      <c r="D334" t="s">
        <v>87</v>
      </c>
      <c r="E334" t="s">
        <v>1306</v>
      </c>
      <c r="F334" t="s">
        <v>1345</v>
      </c>
      <c r="G334">
        <v>61</v>
      </c>
      <c r="H334">
        <v>50</v>
      </c>
      <c r="I334">
        <v>50</v>
      </c>
      <c r="J334">
        <v>90</v>
      </c>
      <c r="K334">
        <v>240</v>
      </c>
      <c r="L334"/>
      <c r="M334">
        <v>1</v>
      </c>
      <c r="N334">
        <v>1</v>
      </c>
      <c r="O334" s="127"/>
      <c r="P334" s="79" t="str">
        <f t="shared" si="5"/>
        <v>A333</v>
      </c>
      <c r="Q334" s="77">
        <f>VLOOKUP(P334,REPROFILE!$Z$5:$AB$4449,3,FALSE)</f>
        <v>0</v>
      </c>
      <c r="R334" s="77" t="str">
        <f>IF(Q334=0,"-",VLOOKUP(P334,REPROFILE!$A$5:$AB$4449,7,FALSE))</f>
        <v>-</v>
      </c>
      <c r="S334" s="77">
        <f>IF(R334=0,"-",VLOOKUP(P334,REPROFILE!$A$5:$AB$4449,9,FALSE))</f>
        <v>2</v>
      </c>
    </row>
    <row r="335" spans="1:19" ht="15" x14ac:dyDescent="0.25">
      <c r="A335" t="s">
        <v>1694</v>
      </c>
      <c r="B335" t="s">
        <v>1694</v>
      </c>
      <c r="C335"/>
      <c r="D335" t="s">
        <v>88</v>
      </c>
      <c r="E335" t="s">
        <v>228</v>
      </c>
      <c r="F335" t="s">
        <v>278</v>
      </c>
      <c r="G335">
        <v>130</v>
      </c>
      <c r="H335">
        <v>53</v>
      </c>
      <c r="I335">
        <v>53</v>
      </c>
      <c r="J335">
        <v>97</v>
      </c>
      <c r="K335">
        <v>384</v>
      </c>
      <c r="L335"/>
      <c r="M335">
        <v>1</v>
      </c>
      <c r="N335">
        <v>1</v>
      </c>
      <c r="O335" s="127"/>
      <c r="P335" s="79" t="str">
        <f t="shared" si="5"/>
        <v>A334</v>
      </c>
      <c r="Q335" s="77">
        <f>VLOOKUP(P335,REPROFILE!$Z$5:$AB$4449,3,FALSE)</f>
        <v>0</v>
      </c>
      <c r="R335" s="77" t="str">
        <f>IF(Q335=0,"-",VLOOKUP(P335,REPROFILE!$A$5:$AB$4449,7,FALSE))</f>
        <v>-</v>
      </c>
      <c r="S335" s="77">
        <f>IF(R335=0,"-",VLOOKUP(P335,REPROFILE!$A$5:$AB$4449,9,FALSE))</f>
        <v>2</v>
      </c>
    </row>
    <row r="336" spans="1:19" ht="15" x14ac:dyDescent="0.25">
      <c r="A336" t="s">
        <v>1695</v>
      </c>
      <c r="B336" t="s">
        <v>1695</v>
      </c>
      <c r="C336"/>
      <c r="D336" t="s">
        <v>92</v>
      </c>
      <c r="E336" t="s">
        <v>229</v>
      </c>
      <c r="F336" t="s">
        <v>280</v>
      </c>
      <c r="G336">
        <v>105</v>
      </c>
      <c r="H336">
        <v>90</v>
      </c>
      <c r="I336">
        <v>50</v>
      </c>
      <c r="J336">
        <v>50</v>
      </c>
      <c r="K336">
        <v>440</v>
      </c>
      <c r="L336"/>
      <c r="M336">
        <v>1</v>
      </c>
      <c r="N336">
        <v>1</v>
      </c>
      <c r="O336" s="127"/>
      <c r="P336" s="79" t="str">
        <f t="shared" si="5"/>
        <v>A335</v>
      </c>
      <c r="Q336" s="77">
        <f>VLOOKUP(P336,REPROFILE!$Z$5:$AB$4449,3,FALSE)</f>
        <v>0</v>
      </c>
      <c r="R336" s="77" t="str">
        <f>IF(Q336=0,"-",VLOOKUP(P336,REPROFILE!$A$5:$AB$4449,7,FALSE))</f>
        <v>-</v>
      </c>
      <c r="S336" s="77">
        <f>IF(R336=0,"-",VLOOKUP(P336,REPROFILE!$A$5:$AB$4449,9,FALSE))</f>
        <v>2</v>
      </c>
    </row>
    <row r="337" spans="1:19" ht="15" x14ac:dyDescent="0.25">
      <c r="A337" t="s">
        <v>1696</v>
      </c>
      <c r="B337" t="s">
        <v>1696</v>
      </c>
      <c r="C337"/>
      <c r="D337" t="s">
        <v>174</v>
      </c>
      <c r="E337" t="s">
        <v>415</v>
      </c>
      <c r="F337" t="s">
        <v>416</v>
      </c>
      <c r="G337">
        <v>121</v>
      </c>
      <c r="H337">
        <v>80</v>
      </c>
      <c r="I337">
        <v>80</v>
      </c>
      <c r="J337">
        <v>180</v>
      </c>
      <c r="K337">
        <v>192</v>
      </c>
      <c r="L337"/>
      <c r="M337">
        <v>1</v>
      </c>
      <c r="N337">
        <v>1</v>
      </c>
      <c r="O337" s="127"/>
      <c r="P337" s="79" t="str">
        <f t="shared" si="5"/>
        <v>A336</v>
      </c>
      <c r="Q337" s="77">
        <f>VLOOKUP(P337,REPROFILE!$Z$5:$AB$4449,3,FALSE)</f>
        <v>0</v>
      </c>
      <c r="R337" s="77" t="str">
        <f>IF(Q337=0,"-",VLOOKUP(P337,REPROFILE!$A$5:$AB$4449,7,FALSE))</f>
        <v>-</v>
      </c>
      <c r="S337" s="77">
        <f>IF(R337=0,"-",VLOOKUP(P337,REPROFILE!$A$5:$AB$4449,9,FALSE))</f>
        <v>2</v>
      </c>
    </row>
    <row r="338" spans="1:19" ht="15" x14ac:dyDescent="0.25">
      <c r="A338" t="s">
        <v>1697</v>
      </c>
      <c r="B338" t="s">
        <v>1697</v>
      </c>
      <c r="C338"/>
      <c r="D338" t="s">
        <v>80</v>
      </c>
      <c r="E338" t="s">
        <v>1003</v>
      </c>
      <c r="F338" t="s">
        <v>1036</v>
      </c>
      <c r="G338">
        <v>68</v>
      </c>
      <c r="H338">
        <v>125</v>
      </c>
      <c r="I338">
        <v>85</v>
      </c>
      <c r="J338">
        <v>40</v>
      </c>
      <c r="K338">
        <v>252</v>
      </c>
      <c r="L338"/>
      <c r="M338">
        <v>1</v>
      </c>
      <c r="N338">
        <v>1</v>
      </c>
      <c r="O338" s="127"/>
      <c r="P338" s="79" t="str">
        <f t="shared" si="5"/>
        <v>A337</v>
      </c>
      <c r="Q338" s="77">
        <f>VLOOKUP(P338,REPROFILE!$Z$5:$AB$4449,3,FALSE)</f>
        <v>0</v>
      </c>
      <c r="R338" s="77" t="str">
        <f>IF(Q338=0,"-",VLOOKUP(P338,REPROFILE!$A$5:$AB$4449,7,FALSE))</f>
        <v>-</v>
      </c>
      <c r="S338" s="77">
        <f>IF(R338=0,"-",VLOOKUP(P338,REPROFILE!$A$5:$AB$4449,9,FALSE))</f>
        <v>2</v>
      </c>
    </row>
    <row r="339" spans="1:19" ht="15" x14ac:dyDescent="0.25">
      <c r="A339" t="s">
        <v>1698</v>
      </c>
      <c r="B339" t="s">
        <v>1698</v>
      </c>
      <c r="C339"/>
      <c r="D339" t="s">
        <v>1217</v>
      </c>
      <c r="E339" t="s">
        <v>1305</v>
      </c>
      <c r="F339" t="s">
        <v>1346</v>
      </c>
      <c r="G339">
        <v>239</v>
      </c>
      <c r="H339">
        <v>125</v>
      </c>
      <c r="I339">
        <v>146</v>
      </c>
      <c r="J339">
        <v>59</v>
      </c>
      <c r="K339">
        <v>84</v>
      </c>
      <c r="L339"/>
      <c r="M339">
        <v>1</v>
      </c>
      <c r="N339">
        <v>1</v>
      </c>
      <c r="O339" s="127"/>
      <c r="P339" s="79" t="str">
        <f t="shared" si="5"/>
        <v>A338</v>
      </c>
      <c r="Q339" s="77">
        <f>VLOOKUP(P339,REPROFILE!$Z$5:$AB$4449,3,FALSE)</f>
        <v>0</v>
      </c>
      <c r="R339" s="77" t="str">
        <f>IF(Q339=0,"-",VLOOKUP(P339,REPROFILE!$A$5:$AB$4449,7,FALSE))</f>
        <v>-</v>
      </c>
      <c r="S339" s="77">
        <f>IF(R339=0,"-",VLOOKUP(P339,REPROFILE!$A$5:$AB$4449,9,FALSE))</f>
        <v>2</v>
      </c>
    </row>
    <row r="340" spans="1:19" ht="15" x14ac:dyDescent="0.25">
      <c r="A340" t="s">
        <v>1699</v>
      </c>
      <c r="B340" t="s">
        <v>1699</v>
      </c>
      <c r="C340"/>
      <c r="D340" t="s">
        <v>94</v>
      </c>
      <c r="E340" t="s">
        <v>230</v>
      </c>
      <c r="F340" t="s">
        <v>282</v>
      </c>
      <c r="G340">
        <v>74</v>
      </c>
      <c r="H340">
        <v>54</v>
      </c>
      <c r="I340">
        <v>54</v>
      </c>
      <c r="J340">
        <v>96</v>
      </c>
      <c r="K340">
        <v>432</v>
      </c>
      <c r="L340"/>
      <c r="M340">
        <v>1</v>
      </c>
      <c r="N340">
        <v>1</v>
      </c>
      <c r="O340" s="127"/>
      <c r="P340" s="79" t="str">
        <f t="shared" si="5"/>
        <v>A339</v>
      </c>
      <c r="Q340" s="77">
        <f>VLOOKUP(P340,REPROFILE!$Z$5:$AB$4449,3,FALSE)</f>
        <v>0</v>
      </c>
      <c r="R340" s="77" t="str">
        <f>IF(Q340=0,"-",VLOOKUP(P340,REPROFILE!$A$5:$AB$4449,7,FALSE))</f>
        <v>-</v>
      </c>
      <c r="S340" s="77">
        <f>IF(R340=0,"-",VLOOKUP(P340,REPROFILE!$A$5:$AB$4449,9,FALSE))</f>
        <v>2</v>
      </c>
    </row>
    <row r="341" spans="1:19" ht="15" x14ac:dyDescent="0.25">
      <c r="A341" t="s">
        <v>1700</v>
      </c>
      <c r="B341" t="s">
        <v>1700</v>
      </c>
      <c r="C341"/>
      <c r="D341" t="s">
        <v>86</v>
      </c>
      <c r="E341" t="s">
        <v>346</v>
      </c>
      <c r="F341" t="s">
        <v>350</v>
      </c>
      <c r="G341">
        <v>211</v>
      </c>
      <c r="H341">
        <v>135</v>
      </c>
      <c r="I341">
        <v>115</v>
      </c>
      <c r="J341">
        <v>50</v>
      </c>
      <c r="K341">
        <v>150</v>
      </c>
      <c r="L341"/>
      <c r="M341">
        <v>1</v>
      </c>
      <c r="N341">
        <v>1</v>
      </c>
      <c r="O341" s="127"/>
      <c r="P341" s="79" t="str">
        <f t="shared" si="5"/>
        <v>A340</v>
      </c>
      <c r="Q341" s="77">
        <f>VLOOKUP(P341,REPROFILE!$Z$5:$AB$4449,3,FALSE)</f>
        <v>0</v>
      </c>
      <c r="R341" s="77" t="str">
        <f>IF(Q341=0,"-",VLOOKUP(P341,REPROFILE!$A$5:$AB$4449,7,FALSE))</f>
        <v>-</v>
      </c>
      <c r="S341" s="77">
        <f>IF(R341=0,"-",VLOOKUP(P341,REPROFILE!$A$5:$AB$4449,9,FALSE))</f>
        <v>2</v>
      </c>
    </row>
    <row r="342" spans="1:19" ht="15" x14ac:dyDescent="0.25">
      <c r="A342" t="s">
        <v>1701</v>
      </c>
      <c r="B342" t="s">
        <v>1701</v>
      </c>
      <c r="C342"/>
      <c r="D342" t="s">
        <v>83</v>
      </c>
      <c r="E342" t="s">
        <v>1308</v>
      </c>
      <c r="F342" t="s">
        <v>1347</v>
      </c>
      <c r="G342">
        <v>131</v>
      </c>
      <c r="H342">
        <v>53</v>
      </c>
      <c r="I342">
        <v>53</v>
      </c>
      <c r="J342">
        <v>97</v>
      </c>
      <c r="K342">
        <v>288</v>
      </c>
      <c r="L342"/>
      <c r="M342">
        <v>1</v>
      </c>
      <c r="N342">
        <v>1</v>
      </c>
      <c r="O342" s="127"/>
      <c r="P342" s="79" t="str">
        <f t="shared" si="5"/>
        <v>A341</v>
      </c>
      <c r="Q342" s="77">
        <f>VLOOKUP(P342,REPROFILE!$Z$5:$AB$4449,3,FALSE)</f>
        <v>0</v>
      </c>
      <c r="R342" s="77" t="str">
        <f>IF(Q342=0,"-",VLOOKUP(P342,REPROFILE!$A$5:$AB$4449,7,FALSE))</f>
        <v>-</v>
      </c>
      <c r="S342" s="77">
        <f>IF(R342=0,"-",VLOOKUP(P342,REPROFILE!$A$5:$AB$4449,9,FALSE))</f>
        <v>2</v>
      </c>
    </row>
    <row r="343" spans="1:19" ht="15" x14ac:dyDescent="0.25">
      <c r="A343" t="s">
        <v>1702</v>
      </c>
      <c r="B343" t="s">
        <v>1702</v>
      </c>
      <c r="C343"/>
      <c r="D343" t="s">
        <v>94</v>
      </c>
      <c r="E343" t="s">
        <v>231</v>
      </c>
      <c r="F343" t="s">
        <v>283</v>
      </c>
      <c r="G343">
        <v>147</v>
      </c>
      <c r="H343">
        <v>53</v>
      </c>
      <c r="I343">
        <v>90</v>
      </c>
      <c r="J343">
        <v>119</v>
      </c>
      <c r="K343">
        <v>224</v>
      </c>
      <c r="L343"/>
      <c r="M343">
        <v>1</v>
      </c>
      <c r="N343">
        <v>1</v>
      </c>
      <c r="O343" s="127"/>
      <c r="P343" s="79" t="str">
        <f t="shared" si="5"/>
        <v>A342</v>
      </c>
      <c r="Q343" s="77">
        <f>VLOOKUP(P343,REPROFILE!$Z$5:$AB$4449,3,FALSE)</f>
        <v>0</v>
      </c>
      <c r="R343" s="77" t="str">
        <f>IF(Q343=0,"-",VLOOKUP(P343,REPROFILE!$A$5:$AB$4449,7,FALSE))</f>
        <v>-</v>
      </c>
      <c r="S343" s="77">
        <f>IF(R343=0,"-",VLOOKUP(P343,REPROFILE!$A$5:$AB$4449,9,FALSE))</f>
        <v>2</v>
      </c>
    </row>
    <row r="344" spans="1:19" ht="15" x14ac:dyDescent="0.25">
      <c r="A344" t="s">
        <v>1703</v>
      </c>
      <c r="B344" t="s">
        <v>1703</v>
      </c>
      <c r="C344"/>
      <c r="D344" t="s">
        <v>112</v>
      </c>
      <c r="E344" t="s">
        <v>232</v>
      </c>
      <c r="F344" t="s">
        <v>284</v>
      </c>
      <c r="G344">
        <v>756</v>
      </c>
      <c r="H344">
        <v>180</v>
      </c>
      <c r="I344">
        <v>85</v>
      </c>
      <c r="J344">
        <v>180</v>
      </c>
      <c r="K344">
        <v>60</v>
      </c>
      <c r="L344"/>
      <c r="M344">
        <v>1</v>
      </c>
      <c r="N344">
        <v>1</v>
      </c>
      <c r="O344" s="99"/>
      <c r="P344" s="79" t="str">
        <f t="shared" si="5"/>
        <v>A343</v>
      </c>
      <c r="Q344" s="77">
        <f>VLOOKUP(P344,REPROFILE!$Z$5:$AB$4449,3,FALSE)</f>
        <v>0</v>
      </c>
      <c r="R344" s="77" t="str">
        <f>IF(Q344=0,"-",VLOOKUP(P344,REPROFILE!$A$5:$AB$4449,7,FALSE))</f>
        <v>-</v>
      </c>
      <c r="S344" s="77">
        <f>IF(R344=0,"-",VLOOKUP(P344,REPROFILE!$A$5:$AB$4449,9,FALSE))</f>
        <v>2</v>
      </c>
    </row>
    <row r="345" spans="1:19" ht="15" x14ac:dyDescent="0.25">
      <c r="A345" t="s">
        <v>1704</v>
      </c>
      <c r="B345" t="s">
        <v>1704</v>
      </c>
      <c r="C345"/>
      <c r="D345" t="s">
        <v>82</v>
      </c>
      <c r="E345" t="s">
        <v>233</v>
      </c>
      <c r="F345" t="s">
        <v>285</v>
      </c>
      <c r="G345">
        <v>76</v>
      </c>
      <c r="H345">
        <v>53</v>
      </c>
      <c r="I345">
        <v>53</v>
      </c>
      <c r="J345">
        <v>97</v>
      </c>
      <c r="K345">
        <v>384</v>
      </c>
      <c r="L345"/>
      <c r="M345">
        <v>1</v>
      </c>
      <c r="N345">
        <v>1</v>
      </c>
      <c r="O345" s="128" t="s">
        <v>1225</v>
      </c>
      <c r="P345" s="79" t="str">
        <f t="shared" si="5"/>
        <v>A344</v>
      </c>
      <c r="Q345" s="77">
        <f>VLOOKUP(P345,REPROFILE!$Z$5:$AB$4449,3,FALSE)</f>
        <v>0</v>
      </c>
      <c r="R345" s="77" t="str">
        <f>IF(Q345=0,"-",VLOOKUP(P345,REPROFILE!$A$5:$AB$4449,7,FALSE))</f>
        <v>-</v>
      </c>
      <c r="S345" s="77">
        <f>IF(R345=0,"-",VLOOKUP(P345,REPROFILE!$A$5:$AB$4449,9,FALSE))</f>
        <v>2</v>
      </c>
    </row>
    <row r="346" spans="1:19" ht="15" x14ac:dyDescent="0.25">
      <c r="A346" t="s">
        <v>1705</v>
      </c>
      <c r="B346" t="s">
        <v>1705</v>
      </c>
      <c r="C346"/>
      <c r="D346" t="s">
        <v>94</v>
      </c>
      <c r="E346" t="s">
        <v>802</v>
      </c>
      <c r="F346" t="s">
        <v>834</v>
      </c>
      <c r="G346">
        <v>103</v>
      </c>
      <c r="H346">
        <v>50</v>
      </c>
      <c r="I346">
        <v>50</v>
      </c>
      <c r="J346">
        <v>90</v>
      </c>
      <c r="K346">
        <v>440</v>
      </c>
      <c r="L346"/>
      <c r="M346">
        <v>1</v>
      </c>
      <c r="N346">
        <v>1</v>
      </c>
      <c r="O346" s="127"/>
      <c r="P346" s="79" t="str">
        <f t="shared" si="5"/>
        <v>A345</v>
      </c>
      <c r="Q346" s="77">
        <f>VLOOKUP(P346,REPROFILE!$Z$5:$AB$4449,3,FALSE)</f>
        <v>0</v>
      </c>
      <c r="R346" s="77" t="str">
        <f>IF(Q346=0,"-",VLOOKUP(P346,REPROFILE!$A$5:$AB$4449,7,FALSE))</f>
        <v>-</v>
      </c>
      <c r="S346" s="77">
        <f>IF(R346=0,"-",VLOOKUP(P346,REPROFILE!$A$5:$AB$4449,9,FALSE))</f>
        <v>2</v>
      </c>
    </row>
    <row r="347" spans="1:19" ht="15" x14ac:dyDescent="0.25">
      <c r="A347" t="s">
        <v>1706</v>
      </c>
      <c r="B347" t="s">
        <v>1706</v>
      </c>
      <c r="C347"/>
      <c r="D347" t="s">
        <v>87</v>
      </c>
      <c r="E347" t="s">
        <v>776</v>
      </c>
      <c r="F347" t="s">
        <v>780</v>
      </c>
      <c r="G347">
        <v>1611</v>
      </c>
      <c r="H347">
        <v>315</v>
      </c>
      <c r="I347">
        <v>240</v>
      </c>
      <c r="J347">
        <v>110</v>
      </c>
      <c r="K347">
        <v>18</v>
      </c>
      <c r="L347"/>
      <c r="M347">
        <v>1</v>
      </c>
      <c r="N347">
        <v>1</v>
      </c>
      <c r="O347" s="99"/>
      <c r="P347" s="79" t="str">
        <f t="shared" si="5"/>
        <v>A346</v>
      </c>
      <c r="Q347" s="77">
        <f>VLOOKUP(P347,REPROFILE!$Z$5:$AB$4449,3,FALSE)</f>
        <v>0</v>
      </c>
      <c r="R347" s="77" t="str">
        <f>IF(Q347=0,"-",VLOOKUP(P347,REPROFILE!$A$5:$AB$4449,7,FALSE))</f>
        <v>-</v>
      </c>
      <c r="S347" s="77">
        <f>IF(R347=0,"-",VLOOKUP(P347,REPROFILE!$A$5:$AB$4449,9,FALSE))</f>
        <v>2</v>
      </c>
    </row>
    <row r="348" spans="1:19" ht="15" x14ac:dyDescent="0.25">
      <c r="A348" t="s">
        <v>1707</v>
      </c>
      <c r="B348" t="s">
        <v>1707</v>
      </c>
      <c r="C348"/>
      <c r="D348" t="s">
        <v>2193</v>
      </c>
      <c r="E348" t="s">
        <v>803</v>
      </c>
      <c r="F348" t="s">
        <v>835</v>
      </c>
      <c r="G348">
        <v>88</v>
      </c>
      <c r="H348">
        <v>77</v>
      </c>
      <c r="I348">
        <v>77</v>
      </c>
      <c r="J348">
        <v>248</v>
      </c>
      <c r="K348">
        <v>100</v>
      </c>
      <c r="L348"/>
      <c r="M348">
        <v>1</v>
      </c>
      <c r="N348">
        <v>1</v>
      </c>
      <c r="O348" s="127"/>
      <c r="P348" s="79" t="str">
        <f t="shared" si="5"/>
        <v>A347</v>
      </c>
      <c r="Q348" s="77">
        <f>VLOOKUP(P348,REPROFILE!$Z$5:$AB$4449,3,FALSE)</f>
        <v>0</v>
      </c>
      <c r="R348" s="77" t="str">
        <f>IF(Q348=0,"-",VLOOKUP(P348,REPROFILE!$A$5:$AB$4449,7,FALSE))</f>
        <v>-</v>
      </c>
      <c r="S348" s="77">
        <f>IF(R348=0,"-",VLOOKUP(P348,REPROFILE!$A$5:$AB$4449,9,FALSE))</f>
        <v>2</v>
      </c>
    </row>
    <row r="349" spans="1:19" ht="15" x14ac:dyDescent="0.25">
      <c r="A349" t="s">
        <v>1708</v>
      </c>
      <c r="B349" t="s">
        <v>1708</v>
      </c>
      <c r="C349"/>
      <c r="D349" t="s">
        <v>1237</v>
      </c>
      <c r="E349" t="s">
        <v>803</v>
      </c>
      <c r="F349" t="s">
        <v>835</v>
      </c>
      <c r="G349">
        <v>88</v>
      </c>
      <c r="H349">
        <v>77</v>
      </c>
      <c r="I349">
        <v>77</v>
      </c>
      <c r="J349">
        <v>248</v>
      </c>
      <c r="K349">
        <v>100</v>
      </c>
      <c r="L349"/>
      <c r="M349">
        <v>1</v>
      </c>
      <c r="N349">
        <v>1</v>
      </c>
      <c r="O349" s="127"/>
      <c r="P349" s="79" t="str">
        <f t="shared" si="5"/>
        <v>A348</v>
      </c>
      <c r="Q349" s="77" t="e">
        <f>VLOOKUP(P349,REPROFILE!$Z$5:$AB$4449,3,FALSE)</f>
        <v>#N/A</v>
      </c>
      <c r="R349" s="77" t="e">
        <f>IF(Q349=0,"-",VLOOKUP(P349,REPROFILE!$A$5:$AB$4449,7,FALSE))</f>
        <v>#N/A</v>
      </c>
      <c r="S349" s="77" t="e">
        <f>IF(R349=0,"-",VLOOKUP(P349,REPROFILE!$A$5:$AB$4449,9,FALSE))</f>
        <v>#N/A</v>
      </c>
    </row>
    <row r="350" spans="1:19" ht="15" x14ac:dyDescent="0.25">
      <c r="A350" t="s">
        <v>1709</v>
      </c>
      <c r="B350" t="s">
        <v>1709</v>
      </c>
      <c r="C350"/>
      <c r="D350" t="s">
        <v>78</v>
      </c>
      <c r="E350" t="s">
        <v>1073</v>
      </c>
      <c r="F350" t="s">
        <v>1247</v>
      </c>
      <c r="G350">
        <v>1600</v>
      </c>
      <c r="H350">
        <v>315</v>
      </c>
      <c r="I350">
        <v>240</v>
      </c>
      <c r="J350">
        <v>110</v>
      </c>
      <c r="K350">
        <v>18</v>
      </c>
      <c r="L350"/>
      <c r="M350">
        <v>1</v>
      </c>
      <c r="N350">
        <v>1</v>
      </c>
      <c r="O350" s="127"/>
      <c r="P350" s="79" t="str">
        <f t="shared" si="5"/>
        <v>A349</v>
      </c>
      <c r="Q350" s="77">
        <f>VLOOKUP(P350,REPROFILE!$Z$5:$AB$4449,3,FALSE)</f>
        <v>0</v>
      </c>
      <c r="R350" s="77" t="str">
        <f>IF(Q350=0,"-",VLOOKUP(P350,REPROFILE!$A$5:$AB$4449,7,FALSE))</f>
        <v>-</v>
      </c>
      <c r="S350" s="77">
        <f>IF(R350=0,"-",VLOOKUP(P350,REPROFILE!$A$5:$AB$4449,9,FALSE))</f>
        <v>2</v>
      </c>
    </row>
    <row r="351" spans="1:19" ht="15" x14ac:dyDescent="0.25">
      <c r="A351" t="s">
        <v>1710</v>
      </c>
      <c r="B351" t="s">
        <v>1710</v>
      </c>
      <c r="C351"/>
      <c r="D351" t="s">
        <v>94</v>
      </c>
      <c r="E351" t="s">
        <v>1004</v>
      </c>
      <c r="F351" t="s">
        <v>1037</v>
      </c>
      <c r="G351">
        <v>1807</v>
      </c>
      <c r="H351">
        <v>315</v>
      </c>
      <c r="I351">
        <v>240</v>
      </c>
      <c r="J351">
        <v>110</v>
      </c>
      <c r="K351">
        <v>33</v>
      </c>
      <c r="L351"/>
      <c r="M351">
        <v>1</v>
      </c>
      <c r="N351">
        <v>2</v>
      </c>
      <c r="O351" s="127"/>
      <c r="P351" s="79" t="str">
        <f t="shared" si="5"/>
        <v>A350</v>
      </c>
      <c r="Q351" s="77">
        <f>VLOOKUP(P351,REPROFILE!$Z$5:$AB$4449,3,FALSE)</f>
        <v>0</v>
      </c>
      <c r="R351" s="77" t="str">
        <f>IF(Q351=0,"-",VLOOKUP(P351,REPROFILE!$A$5:$AB$4449,7,FALSE))</f>
        <v>-</v>
      </c>
      <c r="S351" s="77">
        <f>IF(R351=0,"-",VLOOKUP(P351,REPROFILE!$A$5:$AB$4449,9,FALSE))</f>
        <v>4</v>
      </c>
    </row>
    <row r="352" spans="1:19" ht="15" x14ac:dyDescent="0.25">
      <c r="A352" t="s">
        <v>1711</v>
      </c>
      <c r="B352" t="s">
        <v>1711</v>
      </c>
      <c r="C352"/>
      <c r="D352" t="s">
        <v>2194</v>
      </c>
      <c r="E352" t="s">
        <v>804</v>
      </c>
      <c r="F352" t="s">
        <v>836</v>
      </c>
      <c r="G352">
        <v>74</v>
      </c>
      <c r="H352">
        <v>75</v>
      </c>
      <c r="I352">
        <v>75</v>
      </c>
      <c r="J352">
        <v>195</v>
      </c>
      <c r="K352">
        <v>100</v>
      </c>
      <c r="L352"/>
      <c r="M352">
        <v>1</v>
      </c>
      <c r="N352">
        <v>1</v>
      </c>
      <c r="O352" s="127"/>
      <c r="P352" s="79" t="str">
        <f t="shared" si="5"/>
        <v>A351</v>
      </c>
      <c r="Q352" s="77">
        <f>VLOOKUP(P352,REPROFILE!$Z$5:$AB$4449,3,FALSE)</f>
        <v>0</v>
      </c>
      <c r="R352" s="77" t="str">
        <f>IF(Q352=0,"-",VLOOKUP(P352,REPROFILE!$A$5:$AB$4449,7,FALSE))</f>
        <v>-</v>
      </c>
      <c r="S352" s="77">
        <f>IF(R352=0,"-",VLOOKUP(P352,REPROFILE!$A$5:$AB$4449,9,FALSE))</f>
        <v>2</v>
      </c>
    </row>
    <row r="353" spans="1:19" ht="15" x14ac:dyDescent="0.25">
      <c r="A353" t="s">
        <v>2195</v>
      </c>
      <c r="B353" t="s">
        <v>2195</v>
      </c>
      <c r="C353"/>
      <c r="D353" t="s">
        <v>1237</v>
      </c>
      <c r="E353" t="s">
        <v>804</v>
      </c>
      <c r="F353" t="s">
        <v>836</v>
      </c>
      <c r="G353">
        <v>74</v>
      </c>
      <c r="H353">
        <v>75</v>
      </c>
      <c r="I353">
        <v>75</v>
      </c>
      <c r="J353">
        <v>195</v>
      </c>
      <c r="K353">
        <v>100</v>
      </c>
      <c r="L353"/>
      <c r="M353">
        <v>1</v>
      </c>
      <c r="N353">
        <v>1</v>
      </c>
      <c r="O353" s="127"/>
      <c r="P353" s="79" t="str">
        <f t="shared" si="5"/>
        <v>A352</v>
      </c>
      <c r="Q353" s="77" t="e">
        <f>VLOOKUP(P353,REPROFILE!$Z$5:$AB$4449,3,FALSE)</f>
        <v>#N/A</v>
      </c>
      <c r="R353" s="77" t="e">
        <f>IF(Q353=0,"-",VLOOKUP(P353,REPROFILE!$A$5:$AB$4449,7,FALSE))</f>
        <v>#N/A</v>
      </c>
      <c r="S353" s="77" t="e">
        <f>IF(R353=0,"-",VLOOKUP(P353,REPROFILE!$A$5:$AB$4449,9,FALSE))</f>
        <v>#N/A</v>
      </c>
    </row>
    <row r="354" spans="1:19" ht="15" x14ac:dyDescent="0.25">
      <c r="A354" t="s">
        <v>1712</v>
      </c>
      <c r="B354" t="s">
        <v>1712</v>
      </c>
      <c r="C354"/>
      <c r="D354" t="s">
        <v>92</v>
      </c>
      <c r="E354" t="s">
        <v>849</v>
      </c>
      <c r="F354" t="s">
        <v>873</v>
      </c>
      <c r="G354">
        <v>39</v>
      </c>
      <c r="H354">
        <v>45</v>
      </c>
      <c r="I354">
        <v>45</v>
      </c>
      <c r="J354">
        <v>75</v>
      </c>
      <c r="K354">
        <v>480</v>
      </c>
      <c r="L354"/>
      <c r="M354">
        <v>1</v>
      </c>
      <c r="N354">
        <v>1</v>
      </c>
      <c r="O354" s="127"/>
      <c r="P354" s="79" t="str">
        <f t="shared" si="5"/>
        <v>A353</v>
      </c>
      <c r="Q354" s="77">
        <f>VLOOKUP(P354,REPROFILE!$Z$5:$AB$4449,3,FALSE)</f>
        <v>0</v>
      </c>
      <c r="R354" s="77" t="str">
        <f>IF(Q354=0,"-",VLOOKUP(P354,REPROFILE!$A$5:$AB$4449,7,FALSE))</f>
        <v>-</v>
      </c>
      <c r="S354" s="77">
        <f>IF(R354=0,"-",VLOOKUP(P354,REPROFILE!$A$5:$AB$4449,9,FALSE))</f>
        <v>2</v>
      </c>
    </row>
    <row r="355" spans="1:19" ht="15" x14ac:dyDescent="0.25">
      <c r="A355" t="s">
        <v>1713</v>
      </c>
      <c r="B355" t="s">
        <v>1713</v>
      </c>
      <c r="C355"/>
      <c r="D355" t="s">
        <v>96</v>
      </c>
      <c r="E355" t="s">
        <v>442</v>
      </c>
      <c r="F355" t="s">
        <v>443</v>
      </c>
      <c r="G355">
        <v>328</v>
      </c>
      <c r="H355">
        <v>90</v>
      </c>
      <c r="I355">
        <v>90</v>
      </c>
      <c r="J355">
        <v>145</v>
      </c>
      <c r="K355">
        <v>120</v>
      </c>
      <c r="L355"/>
      <c r="M355">
        <v>1</v>
      </c>
      <c r="N355">
        <v>1</v>
      </c>
      <c r="O355" s="127"/>
      <c r="P355" s="79" t="str">
        <f t="shared" si="5"/>
        <v>A354</v>
      </c>
      <c r="Q355" s="77">
        <f>VLOOKUP(P355,REPROFILE!$Z$5:$AB$4449,3,FALSE)</f>
        <v>0</v>
      </c>
      <c r="R355" s="77" t="str">
        <f>IF(Q355=0,"-",VLOOKUP(P355,REPROFILE!$A$5:$AB$4449,7,FALSE))</f>
        <v>-</v>
      </c>
      <c r="S355" s="77">
        <f>IF(R355=0,"-",VLOOKUP(P355,REPROFILE!$A$5:$AB$4449,9,FALSE))</f>
        <v>2</v>
      </c>
    </row>
    <row r="356" spans="1:19" ht="15" x14ac:dyDescent="0.25">
      <c r="A356" t="s">
        <v>1714</v>
      </c>
      <c r="B356" t="s">
        <v>1714</v>
      </c>
      <c r="C356"/>
      <c r="D356" t="s">
        <v>79</v>
      </c>
      <c r="E356" t="s">
        <v>1309</v>
      </c>
      <c r="F356" t="s">
        <v>1348</v>
      </c>
      <c r="G356">
        <v>198</v>
      </c>
      <c r="H356">
        <v>72</v>
      </c>
      <c r="I356">
        <v>72</v>
      </c>
      <c r="J356">
        <v>90</v>
      </c>
      <c r="K356">
        <v>240</v>
      </c>
      <c r="L356"/>
      <c r="M356">
        <v>1</v>
      </c>
      <c r="N356">
        <v>1</v>
      </c>
      <c r="O356" s="127"/>
      <c r="P356" s="79" t="str">
        <f t="shared" si="5"/>
        <v>A355</v>
      </c>
      <c r="Q356" s="77">
        <f>VLOOKUP(P356,REPROFILE!$Z$5:$AB$4449,3,FALSE)</f>
        <v>0</v>
      </c>
      <c r="R356" s="77" t="str">
        <f>IF(Q356=0,"-",VLOOKUP(P356,REPROFILE!$A$5:$AB$4449,7,FALSE))</f>
        <v>-</v>
      </c>
      <c r="S356" s="77">
        <f>IF(R356=0,"-",VLOOKUP(P356,REPROFILE!$A$5:$AB$4449,9,FALSE))</f>
        <v>2</v>
      </c>
    </row>
    <row r="357" spans="1:19" ht="15" x14ac:dyDescent="0.25">
      <c r="A357" t="s">
        <v>2196</v>
      </c>
      <c r="B357" t="s">
        <v>2196</v>
      </c>
      <c r="C357"/>
      <c r="D357" t="s">
        <v>107</v>
      </c>
      <c r="E357" t="s">
        <v>234</v>
      </c>
      <c r="F357" t="s">
        <v>1349</v>
      </c>
      <c r="G357">
        <v>284</v>
      </c>
      <c r="H357">
        <v>50</v>
      </c>
      <c r="I357">
        <v>50</v>
      </c>
      <c r="J357">
        <v>210</v>
      </c>
      <c r="K357">
        <v>288</v>
      </c>
      <c r="L357"/>
      <c r="M357">
        <v>1</v>
      </c>
      <c r="N357">
        <v>2</v>
      </c>
      <c r="O357" s="127" t="s">
        <v>1302</v>
      </c>
      <c r="P357" s="79" t="str">
        <f t="shared" si="5"/>
        <v>A356</v>
      </c>
      <c r="Q357" s="77" t="e">
        <f>VLOOKUP(P357,REPROFILE!$Z$5:$AB$4449,3,FALSE)</f>
        <v>#N/A</v>
      </c>
      <c r="R357" s="77" t="e">
        <f>IF(Q357=0,"-",VLOOKUP(P357,REPROFILE!$A$5:$AB$4449,7,FALSE))</f>
        <v>#N/A</v>
      </c>
      <c r="S357" s="77" t="e">
        <f>IF(R357=0,"-",VLOOKUP(P357,REPROFILE!$A$5:$AB$4449,9,FALSE))</f>
        <v>#N/A</v>
      </c>
    </row>
    <row r="358" spans="1:19" ht="15" x14ac:dyDescent="0.25">
      <c r="A358" t="s">
        <v>1715</v>
      </c>
      <c r="B358" t="s">
        <v>1715</v>
      </c>
      <c r="C358"/>
      <c r="D358" t="s">
        <v>154</v>
      </c>
      <c r="E358" t="s">
        <v>417</v>
      </c>
      <c r="F358" t="s">
        <v>418</v>
      </c>
      <c r="G358">
        <v>176</v>
      </c>
      <c r="H358">
        <v>70</v>
      </c>
      <c r="I358">
        <v>50</v>
      </c>
      <c r="J358">
        <v>190</v>
      </c>
      <c r="K358">
        <v>180</v>
      </c>
      <c r="L358"/>
      <c r="M358">
        <v>1</v>
      </c>
      <c r="N358">
        <v>1</v>
      </c>
      <c r="O358" s="127"/>
      <c r="P358" s="79" t="str">
        <f t="shared" si="5"/>
        <v>A357</v>
      </c>
      <c r="Q358" s="77">
        <f>VLOOKUP(P358,REPROFILE!$Z$5:$AB$4449,3,FALSE)</f>
        <v>0</v>
      </c>
      <c r="R358" s="77" t="str">
        <f>IF(Q358=0,"-",VLOOKUP(P358,REPROFILE!$A$5:$AB$4449,7,FALSE))</f>
        <v>-</v>
      </c>
      <c r="S358" s="77">
        <f>IF(R358=0,"-",VLOOKUP(P358,REPROFILE!$A$5:$AB$4449,9,FALSE))</f>
        <v>2</v>
      </c>
    </row>
    <row r="359" spans="1:19" ht="15" x14ac:dyDescent="0.25">
      <c r="A359" t="s">
        <v>1716</v>
      </c>
      <c r="B359" t="s">
        <v>1716</v>
      </c>
      <c r="C359"/>
      <c r="D359" t="s">
        <v>81</v>
      </c>
      <c r="E359" t="s">
        <v>1328</v>
      </c>
      <c r="F359" t="s">
        <v>1350</v>
      </c>
      <c r="G359">
        <v>74</v>
      </c>
      <c r="H359">
        <v>54</v>
      </c>
      <c r="I359">
        <v>54</v>
      </c>
      <c r="J359">
        <v>96</v>
      </c>
      <c r="K359">
        <v>360</v>
      </c>
      <c r="L359"/>
      <c r="M359">
        <v>1</v>
      </c>
      <c r="N359">
        <v>1</v>
      </c>
      <c r="O359" s="127"/>
      <c r="P359" s="79" t="str">
        <f t="shared" si="5"/>
        <v>A358</v>
      </c>
      <c r="Q359" s="77">
        <f>VLOOKUP(P359,REPROFILE!$Z$5:$AB$4449,3,FALSE)</f>
        <v>0</v>
      </c>
      <c r="R359" s="77" t="str">
        <f>IF(Q359=0,"-",VLOOKUP(P359,REPROFILE!$A$5:$AB$4449,7,FALSE))</f>
        <v>-</v>
      </c>
      <c r="S359" s="77">
        <f>IF(R359=0,"-",VLOOKUP(P359,REPROFILE!$A$5:$AB$4449,9,FALSE))</f>
        <v>2</v>
      </c>
    </row>
    <row r="360" spans="1:19" ht="15" x14ac:dyDescent="0.25">
      <c r="A360" t="s">
        <v>1717</v>
      </c>
      <c r="B360" t="s">
        <v>1717</v>
      </c>
      <c r="C360"/>
      <c r="D360" t="s">
        <v>94</v>
      </c>
      <c r="E360" t="s">
        <v>419</v>
      </c>
      <c r="F360" t="s">
        <v>420</v>
      </c>
      <c r="G360">
        <v>68</v>
      </c>
      <c r="H360">
        <v>125</v>
      </c>
      <c r="I360">
        <v>85</v>
      </c>
      <c r="J360">
        <v>40</v>
      </c>
      <c r="K360">
        <v>180</v>
      </c>
      <c r="L360"/>
      <c r="M360">
        <v>1</v>
      </c>
      <c r="N360">
        <v>1</v>
      </c>
      <c r="O360" s="127"/>
      <c r="P360" s="79" t="str">
        <f t="shared" si="5"/>
        <v>A359</v>
      </c>
      <c r="Q360" s="77">
        <f>VLOOKUP(P360,REPROFILE!$Z$5:$AB$4449,3,FALSE)</f>
        <v>0</v>
      </c>
      <c r="R360" s="77" t="str">
        <f>IF(Q360=0,"-",VLOOKUP(P360,REPROFILE!$A$5:$AB$4449,7,FALSE))</f>
        <v>-</v>
      </c>
      <c r="S360" s="77">
        <f>IF(R360=0,"-",VLOOKUP(P360,REPROFILE!$A$5:$AB$4449,9,FALSE))</f>
        <v>2</v>
      </c>
    </row>
    <row r="361" spans="1:19" ht="15" x14ac:dyDescent="0.25">
      <c r="A361" t="s">
        <v>1718</v>
      </c>
      <c r="B361" t="s">
        <v>1718</v>
      </c>
      <c r="C361"/>
      <c r="D361" t="s">
        <v>154</v>
      </c>
      <c r="E361" t="s">
        <v>421</v>
      </c>
      <c r="F361" t="s">
        <v>422</v>
      </c>
      <c r="G361">
        <v>97</v>
      </c>
      <c r="H361">
        <v>30</v>
      </c>
      <c r="I361">
        <v>30</v>
      </c>
      <c r="J361">
        <v>155</v>
      </c>
      <c r="K361">
        <v>960</v>
      </c>
      <c r="L361"/>
      <c r="M361">
        <v>1</v>
      </c>
      <c r="N361">
        <v>1</v>
      </c>
      <c r="O361" s="127"/>
      <c r="P361" s="79" t="str">
        <f t="shared" si="5"/>
        <v>A360</v>
      </c>
      <c r="Q361" s="77">
        <f>VLOOKUP(P361,REPROFILE!$Z$5:$AB$4449,3,FALSE)</f>
        <v>0</v>
      </c>
      <c r="R361" s="77" t="str">
        <f>IF(Q361=0,"-",VLOOKUP(P361,REPROFILE!$A$5:$AB$4449,7,FALSE))</f>
        <v>-</v>
      </c>
      <c r="S361" s="77">
        <f>IF(R361=0,"-",VLOOKUP(P361,REPROFILE!$A$5:$AB$4449,9,FALSE))</f>
        <v>2</v>
      </c>
    </row>
    <row r="362" spans="1:19" ht="15" x14ac:dyDescent="0.25">
      <c r="A362" t="s">
        <v>1719</v>
      </c>
      <c r="B362" t="s">
        <v>1719</v>
      </c>
      <c r="C362"/>
      <c r="D362" t="s">
        <v>154</v>
      </c>
      <c r="E362" t="s">
        <v>235</v>
      </c>
      <c r="F362" t="s">
        <v>286</v>
      </c>
      <c r="G362">
        <v>72</v>
      </c>
      <c r="H362">
        <v>40</v>
      </c>
      <c r="I362">
        <v>40</v>
      </c>
      <c r="J362">
        <v>130</v>
      </c>
      <c r="K362">
        <v>960</v>
      </c>
      <c r="L362"/>
      <c r="M362">
        <v>1</v>
      </c>
      <c r="N362">
        <v>1</v>
      </c>
      <c r="O362" s="99"/>
      <c r="P362" s="79" t="str">
        <f t="shared" si="5"/>
        <v>A361</v>
      </c>
      <c r="Q362" s="77">
        <f>VLOOKUP(P362,REPROFILE!$Z$5:$AB$4449,3,FALSE)</f>
        <v>0</v>
      </c>
      <c r="R362" s="77" t="str">
        <f>IF(Q362=0,"-",VLOOKUP(P362,REPROFILE!$A$5:$AB$4449,7,FALSE))</f>
        <v>-</v>
      </c>
      <c r="S362" s="77">
        <f>IF(R362=0,"-",VLOOKUP(P362,REPROFILE!$A$5:$AB$4449,9,FALSE))</f>
        <v>2</v>
      </c>
    </row>
    <row r="363" spans="1:19" ht="15" x14ac:dyDescent="0.25">
      <c r="A363" t="s">
        <v>1720</v>
      </c>
      <c r="B363" t="s">
        <v>1720</v>
      </c>
      <c r="C363"/>
      <c r="D363" t="s">
        <v>83</v>
      </c>
      <c r="E363" t="s">
        <v>236</v>
      </c>
      <c r="F363" t="s">
        <v>287</v>
      </c>
      <c r="G363">
        <v>145</v>
      </c>
      <c r="H363">
        <v>53</v>
      </c>
      <c r="I363">
        <v>90</v>
      </c>
      <c r="J363">
        <v>119</v>
      </c>
      <c r="K363">
        <v>224</v>
      </c>
      <c r="L363"/>
      <c r="M363">
        <v>1</v>
      </c>
      <c r="N363">
        <v>1</v>
      </c>
      <c r="O363" s="127"/>
      <c r="P363" s="79" t="str">
        <f t="shared" si="5"/>
        <v>A362</v>
      </c>
      <c r="Q363" s="77">
        <f>VLOOKUP(P363,REPROFILE!$Z$5:$AB$4449,3,FALSE)</f>
        <v>0</v>
      </c>
      <c r="R363" s="77" t="str">
        <f>IF(Q363=0,"-",VLOOKUP(P363,REPROFILE!$A$5:$AB$4449,7,FALSE))</f>
        <v>-</v>
      </c>
      <c r="S363" s="77">
        <f>IF(R363=0,"-",VLOOKUP(P363,REPROFILE!$A$5:$AB$4449,9,FALSE))</f>
        <v>2</v>
      </c>
    </row>
    <row r="364" spans="1:19" ht="15" x14ac:dyDescent="0.25">
      <c r="A364" t="s">
        <v>1721</v>
      </c>
      <c r="B364" t="s">
        <v>1721</v>
      </c>
      <c r="C364"/>
      <c r="D364" t="s">
        <v>83</v>
      </c>
      <c r="E364" t="s">
        <v>459</v>
      </c>
      <c r="F364" t="s">
        <v>460</v>
      </c>
      <c r="G364">
        <v>76</v>
      </c>
      <c r="H364">
        <v>55</v>
      </c>
      <c r="I364">
        <v>55</v>
      </c>
      <c r="J364">
        <v>96</v>
      </c>
      <c r="K364">
        <v>360</v>
      </c>
      <c r="L364"/>
      <c r="M364">
        <v>1</v>
      </c>
      <c r="N364">
        <v>1</v>
      </c>
      <c r="O364" s="127"/>
      <c r="P364" s="79" t="str">
        <f t="shared" si="5"/>
        <v>A363</v>
      </c>
      <c r="Q364" s="77">
        <f>VLOOKUP(P364,REPROFILE!$Z$5:$AB$4449,3,FALSE)</f>
        <v>0</v>
      </c>
      <c r="R364" s="77" t="str">
        <f>IF(Q364=0,"-",VLOOKUP(P364,REPROFILE!$A$5:$AB$4449,7,FALSE))</f>
        <v>-</v>
      </c>
      <c r="S364" s="77">
        <f>IF(R364=0,"-",VLOOKUP(P364,REPROFILE!$A$5:$AB$4449,9,FALSE))</f>
        <v>2</v>
      </c>
    </row>
    <row r="365" spans="1:19" ht="15" x14ac:dyDescent="0.25">
      <c r="A365" t="s">
        <v>1722</v>
      </c>
      <c r="B365" t="s">
        <v>1722</v>
      </c>
      <c r="C365"/>
      <c r="D365" t="s">
        <v>154</v>
      </c>
      <c r="E365" t="s">
        <v>1074</v>
      </c>
      <c r="F365" t="s">
        <v>1248</v>
      </c>
      <c r="G365">
        <v>184</v>
      </c>
      <c r="H365">
        <v>70</v>
      </c>
      <c r="I365">
        <v>50</v>
      </c>
      <c r="J365">
        <v>190</v>
      </c>
      <c r="K365">
        <v>180</v>
      </c>
      <c r="L365"/>
      <c r="M365">
        <v>1</v>
      </c>
      <c r="N365">
        <v>1</v>
      </c>
      <c r="O365" s="127"/>
      <c r="P365" s="79" t="str">
        <f t="shared" si="5"/>
        <v>A364</v>
      </c>
      <c r="Q365" s="77">
        <f>VLOOKUP(P365,REPROFILE!$Z$5:$AB$4449,3,FALSE)</f>
        <v>0</v>
      </c>
      <c r="R365" s="77" t="str">
        <f>IF(Q365=0,"-",VLOOKUP(P365,REPROFILE!$A$5:$AB$4449,7,FALSE))</f>
        <v>-</v>
      </c>
      <c r="S365" s="77">
        <f>IF(R365=0,"-",VLOOKUP(P365,REPROFILE!$A$5:$AB$4449,9,FALSE))</f>
        <v>2</v>
      </c>
    </row>
    <row r="366" spans="1:19" ht="15" x14ac:dyDescent="0.25">
      <c r="A366" t="s">
        <v>1723</v>
      </c>
      <c r="B366" t="s">
        <v>1723</v>
      </c>
      <c r="C366"/>
      <c r="D366" t="s">
        <v>81</v>
      </c>
      <c r="E366" t="s">
        <v>1363</v>
      </c>
      <c r="F366" t="s">
        <v>1364</v>
      </c>
      <c r="G366">
        <v>132</v>
      </c>
      <c r="H366">
        <v>225</v>
      </c>
      <c r="I366">
        <v>171</v>
      </c>
      <c r="J366">
        <v>4</v>
      </c>
      <c r="K366">
        <v>600</v>
      </c>
      <c r="L366"/>
      <c r="M366">
        <v>1</v>
      </c>
      <c r="N366">
        <v>1</v>
      </c>
      <c r="O366" s="127"/>
      <c r="P366" s="79" t="str">
        <f t="shared" si="5"/>
        <v>A365</v>
      </c>
      <c r="Q366" s="77">
        <f>VLOOKUP(P366,REPROFILE!$Z$5:$AB$4449,3,FALSE)</f>
        <v>0</v>
      </c>
      <c r="R366" s="77" t="str">
        <f>IF(Q366=0,"-",VLOOKUP(P366,REPROFILE!$A$5:$AB$4449,7,FALSE))</f>
        <v>-</v>
      </c>
      <c r="S366" s="77">
        <f>IF(R366=0,"-",VLOOKUP(P366,REPROFILE!$A$5:$AB$4449,9,FALSE))</f>
        <v>2</v>
      </c>
    </row>
    <row r="367" spans="1:19" ht="15" x14ac:dyDescent="0.25">
      <c r="A367" t="s">
        <v>1724</v>
      </c>
      <c r="B367" t="s">
        <v>1724</v>
      </c>
      <c r="C367"/>
      <c r="D367" t="s">
        <v>96</v>
      </c>
      <c r="E367" t="s">
        <v>423</v>
      </c>
      <c r="F367" t="s">
        <v>424</v>
      </c>
      <c r="G367">
        <v>145</v>
      </c>
      <c r="H367">
        <v>53</v>
      </c>
      <c r="I367">
        <v>90</v>
      </c>
      <c r="J367">
        <v>119</v>
      </c>
      <c r="K367">
        <v>224</v>
      </c>
      <c r="L367"/>
      <c r="M367">
        <v>1</v>
      </c>
      <c r="N367">
        <v>1</v>
      </c>
      <c r="O367" s="127"/>
      <c r="P367" s="79" t="str">
        <f t="shared" si="5"/>
        <v>A366</v>
      </c>
      <c r="Q367" s="77">
        <f>VLOOKUP(P367,REPROFILE!$Z$5:$AB$4449,3,FALSE)</f>
        <v>0</v>
      </c>
      <c r="R367" s="77" t="str">
        <f>IF(Q367=0,"-",VLOOKUP(P367,REPROFILE!$A$5:$AB$4449,7,FALSE))</f>
        <v>-</v>
      </c>
      <c r="S367" s="77">
        <f>IF(R367=0,"-",VLOOKUP(P367,REPROFILE!$A$5:$AB$4449,9,FALSE))</f>
        <v>2</v>
      </c>
    </row>
    <row r="368" spans="1:19" ht="15" x14ac:dyDescent="0.25">
      <c r="A368" t="s">
        <v>1725</v>
      </c>
      <c r="B368" t="s">
        <v>1725</v>
      </c>
      <c r="C368"/>
      <c r="D368" t="s">
        <v>78</v>
      </c>
      <c r="E368" t="s">
        <v>1332</v>
      </c>
      <c r="F368" t="s">
        <v>1365</v>
      </c>
      <c r="G368">
        <v>129</v>
      </c>
      <c r="H368">
        <v>222</v>
      </c>
      <c r="I368">
        <v>165</v>
      </c>
      <c r="J368">
        <v>3</v>
      </c>
      <c r="K368">
        <v>700</v>
      </c>
      <c r="L368"/>
      <c r="M368">
        <v>1</v>
      </c>
      <c r="N368">
        <v>1</v>
      </c>
      <c r="O368" s="127"/>
      <c r="P368" s="79" t="str">
        <f t="shared" si="5"/>
        <v>A367</v>
      </c>
      <c r="Q368" s="77">
        <f>VLOOKUP(P368,REPROFILE!$Z$5:$AB$4449,3,FALSE)</f>
        <v>0</v>
      </c>
      <c r="R368" s="77" t="str">
        <f>IF(Q368=0,"-",VLOOKUP(P368,REPROFILE!$A$5:$AB$4449,7,FALSE))</f>
        <v>-</v>
      </c>
      <c r="S368" s="77">
        <f>IF(R368=0,"-",VLOOKUP(P368,REPROFILE!$A$5:$AB$4449,9,FALSE))</f>
        <v>2</v>
      </c>
    </row>
    <row r="369" spans="1:19" ht="15" x14ac:dyDescent="0.25">
      <c r="A369" t="s">
        <v>1726</v>
      </c>
      <c r="B369" t="s">
        <v>1726</v>
      </c>
      <c r="C369"/>
      <c r="D369" t="s">
        <v>81</v>
      </c>
      <c r="E369" t="s">
        <v>425</v>
      </c>
      <c r="F369" t="s">
        <v>426</v>
      </c>
      <c r="G369">
        <v>75</v>
      </c>
      <c r="H369">
        <v>53</v>
      </c>
      <c r="I369">
        <v>53</v>
      </c>
      <c r="J369">
        <v>97</v>
      </c>
      <c r="K369">
        <v>384</v>
      </c>
      <c r="L369" t="s">
        <v>1246</v>
      </c>
      <c r="M369">
        <v>1</v>
      </c>
      <c r="N369">
        <v>1</v>
      </c>
      <c r="O369" s="128" t="s">
        <v>1225</v>
      </c>
      <c r="P369" s="79" t="str">
        <f t="shared" si="5"/>
        <v>A368</v>
      </c>
      <c r="Q369" s="77">
        <f>VLOOKUP(P369,REPROFILE!$Z$5:$AB$4449,3,FALSE)</f>
        <v>0</v>
      </c>
      <c r="R369" s="77" t="str">
        <f>IF(Q369=0,"-",VLOOKUP(P369,REPROFILE!$A$5:$AB$4449,7,FALSE))</f>
        <v>-</v>
      </c>
      <c r="S369" s="77">
        <f>IF(R369=0,"-",VLOOKUP(P369,REPROFILE!$A$5:$AB$4449,9,FALSE))</f>
        <v>2</v>
      </c>
    </row>
    <row r="370" spans="1:19" ht="15" x14ac:dyDescent="0.25">
      <c r="A370" t="s">
        <v>1727</v>
      </c>
      <c r="B370" t="s">
        <v>1727</v>
      </c>
      <c r="C370"/>
      <c r="D370" t="s">
        <v>83</v>
      </c>
      <c r="E370" t="s">
        <v>237</v>
      </c>
      <c r="F370" t="s">
        <v>288</v>
      </c>
      <c r="G370">
        <v>66</v>
      </c>
      <c r="H370">
        <v>65</v>
      </c>
      <c r="I370">
        <v>37</v>
      </c>
      <c r="J370">
        <v>121</v>
      </c>
      <c r="K370">
        <v>420</v>
      </c>
      <c r="L370"/>
      <c r="M370">
        <v>1</v>
      </c>
      <c r="N370">
        <v>1</v>
      </c>
      <c r="O370" s="127"/>
      <c r="P370" s="79" t="str">
        <f t="shared" si="5"/>
        <v>A369</v>
      </c>
      <c r="Q370" s="77">
        <f>VLOOKUP(P370,REPROFILE!$Z$5:$AB$4449,3,FALSE)</f>
        <v>0</v>
      </c>
      <c r="R370" s="77" t="str">
        <f>IF(Q370=0,"-",VLOOKUP(P370,REPROFILE!$A$5:$AB$4449,7,FALSE))</f>
        <v>-</v>
      </c>
      <c r="S370" s="77">
        <f>IF(R370=0,"-",VLOOKUP(P370,REPROFILE!$A$5:$AB$4449,9,FALSE))</f>
        <v>2</v>
      </c>
    </row>
    <row r="371" spans="1:19" ht="15" x14ac:dyDescent="0.25">
      <c r="A371" t="s">
        <v>1728</v>
      </c>
      <c r="B371" t="s">
        <v>1728</v>
      </c>
      <c r="C371"/>
      <c r="D371" t="s">
        <v>92</v>
      </c>
      <c r="E371" t="s">
        <v>383</v>
      </c>
      <c r="F371" t="s">
        <v>388</v>
      </c>
      <c r="G371">
        <v>61</v>
      </c>
      <c r="H371">
        <v>50</v>
      </c>
      <c r="I371">
        <v>50</v>
      </c>
      <c r="J371">
        <v>90</v>
      </c>
      <c r="K371">
        <v>440</v>
      </c>
      <c r="L371"/>
      <c r="M371">
        <v>1</v>
      </c>
      <c r="N371">
        <v>1</v>
      </c>
      <c r="O371" s="127"/>
      <c r="P371" s="79" t="str">
        <f t="shared" si="5"/>
        <v>A370</v>
      </c>
      <c r="Q371" s="77">
        <f>VLOOKUP(P371,REPROFILE!$Z$5:$AB$4449,3,FALSE)</f>
        <v>0</v>
      </c>
      <c r="R371" s="77" t="str">
        <f>IF(Q371=0,"-",VLOOKUP(P371,REPROFILE!$A$5:$AB$4449,7,FALSE))</f>
        <v>-</v>
      </c>
      <c r="S371" s="77">
        <f>IF(R371=0,"-",VLOOKUP(P371,REPROFILE!$A$5:$AB$4449,9,FALSE))</f>
        <v>2</v>
      </c>
    </row>
    <row r="372" spans="1:19" ht="15" x14ac:dyDescent="0.25">
      <c r="A372" t="s">
        <v>1729</v>
      </c>
      <c r="B372" t="s">
        <v>1729</v>
      </c>
      <c r="C372"/>
      <c r="D372" t="s">
        <v>83</v>
      </c>
      <c r="E372" t="s">
        <v>238</v>
      </c>
      <c r="F372" t="s">
        <v>289</v>
      </c>
      <c r="G372">
        <v>69</v>
      </c>
      <c r="H372">
        <v>145</v>
      </c>
      <c r="I372">
        <v>83</v>
      </c>
      <c r="J372">
        <v>27</v>
      </c>
      <c r="K372">
        <v>360</v>
      </c>
      <c r="L372"/>
      <c r="M372">
        <v>1</v>
      </c>
      <c r="N372">
        <v>1</v>
      </c>
      <c r="O372" s="127"/>
      <c r="P372" s="79" t="str">
        <f t="shared" si="5"/>
        <v>A371</v>
      </c>
      <c r="Q372" s="77">
        <f>VLOOKUP(P372,REPROFILE!$Z$5:$AB$4449,3,FALSE)</f>
        <v>0</v>
      </c>
      <c r="R372" s="77" t="str">
        <f>IF(Q372=0,"-",VLOOKUP(P372,REPROFILE!$A$5:$AB$4449,7,FALSE))</f>
        <v>-</v>
      </c>
      <c r="S372" s="77">
        <f>IF(R372=0,"-",VLOOKUP(P372,REPROFILE!$A$5:$AB$4449,9,FALSE))</f>
        <v>2</v>
      </c>
    </row>
    <row r="373" spans="1:19" ht="15" x14ac:dyDescent="0.25">
      <c r="A373" t="s">
        <v>2197</v>
      </c>
      <c r="B373" t="s">
        <v>2197</v>
      </c>
      <c r="C373"/>
      <c r="D373" t="s">
        <v>183</v>
      </c>
      <c r="E373" t="s">
        <v>1005</v>
      </c>
      <c r="F373" t="s">
        <v>1038</v>
      </c>
      <c r="G373">
        <v>69</v>
      </c>
      <c r="H373">
        <v>145</v>
      </c>
      <c r="I373">
        <v>83</v>
      </c>
      <c r="J373">
        <v>27</v>
      </c>
      <c r="K373">
        <v>504</v>
      </c>
      <c r="L373"/>
      <c r="M373">
        <v>1</v>
      </c>
      <c r="N373">
        <v>1</v>
      </c>
      <c r="O373" s="127"/>
      <c r="P373" s="79" t="str">
        <f t="shared" si="5"/>
        <v>A372</v>
      </c>
      <c r="Q373" s="77" t="e">
        <f>VLOOKUP(P373,REPROFILE!$Z$5:$AB$4449,3,FALSE)</f>
        <v>#N/A</v>
      </c>
      <c r="R373" s="77" t="e">
        <f>IF(Q373=0,"-",VLOOKUP(P373,REPROFILE!$A$5:$AB$4449,7,FALSE))</f>
        <v>#N/A</v>
      </c>
      <c r="S373" s="77" t="e">
        <f>IF(R373=0,"-",VLOOKUP(P373,REPROFILE!$A$5:$AB$4449,9,FALSE))</f>
        <v>#N/A</v>
      </c>
    </row>
    <row r="374" spans="1:19" ht="15" x14ac:dyDescent="0.25">
      <c r="A374" t="s">
        <v>1730</v>
      </c>
      <c r="B374" t="s">
        <v>1730</v>
      </c>
      <c r="C374"/>
      <c r="D374" t="s">
        <v>92</v>
      </c>
      <c r="E374" t="s">
        <v>1291</v>
      </c>
      <c r="F374" t="s">
        <v>1351</v>
      </c>
      <c r="G374">
        <v>75</v>
      </c>
      <c r="H374">
        <v>53</v>
      </c>
      <c r="I374">
        <v>53</v>
      </c>
      <c r="J374">
        <v>97</v>
      </c>
      <c r="K374">
        <v>288</v>
      </c>
      <c r="L374"/>
      <c r="M374">
        <v>1</v>
      </c>
      <c r="N374">
        <v>1</v>
      </c>
      <c r="O374" s="127"/>
      <c r="P374" s="79" t="str">
        <f t="shared" si="5"/>
        <v>A373</v>
      </c>
      <c r="Q374" s="77">
        <f>VLOOKUP(P374,REPROFILE!$Z$5:$AB$4449,3,FALSE)</f>
        <v>0</v>
      </c>
      <c r="R374" s="77" t="str">
        <f>IF(Q374=0,"-",VLOOKUP(P374,REPROFILE!$A$5:$AB$4449,7,FALSE))</f>
        <v>-</v>
      </c>
      <c r="S374" s="77">
        <f>IF(R374=0,"-",VLOOKUP(P374,REPROFILE!$A$5:$AB$4449,9,FALSE))</f>
        <v>2</v>
      </c>
    </row>
    <row r="375" spans="1:19" ht="15" x14ac:dyDescent="0.25">
      <c r="A375" t="s">
        <v>1731</v>
      </c>
      <c r="B375" t="s">
        <v>1731</v>
      </c>
      <c r="C375"/>
      <c r="D375" t="s">
        <v>1230</v>
      </c>
      <c r="E375" t="s">
        <v>239</v>
      </c>
      <c r="F375" t="s">
        <v>290</v>
      </c>
      <c r="G375">
        <v>59</v>
      </c>
      <c r="H375">
        <v>50</v>
      </c>
      <c r="I375">
        <v>50</v>
      </c>
      <c r="J375">
        <v>90</v>
      </c>
      <c r="K375">
        <v>440</v>
      </c>
      <c r="L375"/>
      <c r="M375">
        <v>1</v>
      </c>
      <c r="N375">
        <v>1</v>
      </c>
      <c r="O375" s="127"/>
      <c r="P375" s="79" t="str">
        <f t="shared" si="5"/>
        <v>A374</v>
      </c>
      <c r="Q375" s="77">
        <f>VLOOKUP(P375,REPROFILE!$Z$5:$AB$4449,3,FALSE)</f>
        <v>0</v>
      </c>
      <c r="R375" s="77" t="str">
        <f>IF(Q375=0,"-",VLOOKUP(P375,REPROFILE!$A$5:$AB$4449,7,FALSE))</f>
        <v>-</v>
      </c>
      <c r="S375" s="77">
        <f>IF(R375=0,"-",VLOOKUP(P375,REPROFILE!$A$5:$AB$4449,9,FALSE))</f>
        <v>2</v>
      </c>
    </row>
    <row r="376" spans="1:19" ht="15" x14ac:dyDescent="0.25">
      <c r="A376" t="s">
        <v>1732</v>
      </c>
      <c r="B376" t="s">
        <v>1732</v>
      </c>
      <c r="C376"/>
      <c r="D376" t="s">
        <v>88</v>
      </c>
      <c r="E376" t="s">
        <v>240</v>
      </c>
      <c r="F376" t="s">
        <v>254</v>
      </c>
      <c r="G376">
        <v>145</v>
      </c>
      <c r="H376">
        <v>53</v>
      </c>
      <c r="I376">
        <v>90</v>
      </c>
      <c r="J376">
        <v>119</v>
      </c>
      <c r="K376">
        <v>224</v>
      </c>
      <c r="L376"/>
      <c r="M376">
        <v>1</v>
      </c>
      <c r="N376">
        <v>1</v>
      </c>
      <c r="O376" s="127"/>
      <c r="P376" s="79" t="str">
        <f t="shared" si="5"/>
        <v>A375</v>
      </c>
      <c r="Q376" s="77">
        <f>VLOOKUP(P376,REPROFILE!$Z$5:$AB$4449,3,FALSE)</f>
        <v>0</v>
      </c>
      <c r="R376" s="77" t="str">
        <f>IF(Q376=0,"-",VLOOKUP(P376,REPROFILE!$A$5:$AB$4449,7,FALSE))</f>
        <v>-</v>
      </c>
      <c r="S376" s="77">
        <f>IF(R376=0,"-",VLOOKUP(P376,REPROFILE!$A$5:$AB$4449,9,FALSE))</f>
        <v>2</v>
      </c>
    </row>
    <row r="377" spans="1:19" ht="15" x14ac:dyDescent="0.25">
      <c r="A377" t="s">
        <v>1733</v>
      </c>
      <c r="B377" t="s">
        <v>1733</v>
      </c>
      <c r="C377"/>
      <c r="D377" t="s">
        <v>96</v>
      </c>
      <c r="E377" t="s">
        <v>241</v>
      </c>
      <c r="F377" t="s">
        <v>291</v>
      </c>
      <c r="G377">
        <v>109</v>
      </c>
      <c r="H377">
        <v>126</v>
      </c>
      <c r="I377">
        <v>31</v>
      </c>
      <c r="J377">
        <v>126</v>
      </c>
      <c r="K377">
        <v>360</v>
      </c>
      <c r="L377"/>
      <c r="M377">
        <v>1</v>
      </c>
      <c r="N377">
        <v>1</v>
      </c>
      <c r="O377" s="127"/>
      <c r="P377" s="79" t="str">
        <f t="shared" si="5"/>
        <v>A376</v>
      </c>
      <c r="Q377" s="77">
        <f>VLOOKUP(P377,REPROFILE!$Z$5:$AB$4449,3,FALSE)</f>
        <v>0</v>
      </c>
      <c r="R377" s="77" t="str">
        <f>IF(Q377=0,"-",VLOOKUP(P377,REPROFILE!$A$5:$AB$4449,7,FALSE))</f>
        <v>-</v>
      </c>
      <c r="S377" s="77">
        <f>IF(R377=0,"-",VLOOKUP(P377,REPROFILE!$A$5:$AB$4449,9,FALSE))</f>
        <v>2</v>
      </c>
    </row>
    <row r="378" spans="1:19" ht="15" x14ac:dyDescent="0.25">
      <c r="A378" t="s">
        <v>1734</v>
      </c>
      <c r="B378" t="s">
        <v>1734</v>
      </c>
      <c r="C378"/>
      <c r="D378" t="s">
        <v>81</v>
      </c>
      <c r="E378" t="s">
        <v>242</v>
      </c>
      <c r="F378" t="s">
        <v>292</v>
      </c>
      <c r="G378">
        <v>128</v>
      </c>
      <c r="H378">
        <v>60</v>
      </c>
      <c r="I378">
        <v>60</v>
      </c>
      <c r="J378">
        <v>110</v>
      </c>
      <c r="K378">
        <v>336</v>
      </c>
      <c r="L378"/>
      <c r="M378">
        <v>1</v>
      </c>
      <c r="N378">
        <v>1</v>
      </c>
      <c r="O378" s="127"/>
      <c r="P378" s="79" t="str">
        <f t="shared" si="5"/>
        <v>A377</v>
      </c>
      <c r="Q378" s="77">
        <f>VLOOKUP(P378,REPROFILE!$Z$5:$AB$4449,3,FALSE)</f>
        <v>0</v>
      </c>
      <c r="R378" s="77" t="str">
        <f>IF(Q378=0,"-",VLOOKUP(P378,REPROFILE!$A$5:$AB$4449,7,FALSE))</f>
        <v>-</v>
      </c>
      <c r="S378" s="77">
        <f>IF(R378=0,"-",VLOOKUP(P378,REPROFILE!$A$5:$AB$4449,9,FALSE))</f>
        <v>2</v>
      </c>
    </row>
    <row r="379" spans="1:19" ht="15" x14ac:dyDescent="0.25">
      <c r="A379" t="s">
        <v>1735</v>
      </c>
      <c r="B379" t="s">
        <v>1735</v>
      </c>
      <c r="C379"/>
      <c r="D379" t="s">
        <v>96</v>
      </c>
      <c r="E379" t="s">
        <v>243</v>
      </c>
      <c r="F379" t="s">
        <v>293</v>
      </c>
      <c r="G379">
        <v>62</v>
      </c>
      <c r="H379">
        <v>105</v>
      </c>
      <c r="I379">
        <v>30</v>
      </c>
      <c r="J379">
        <v>95</v>
      </c>
      <c r="K379">
        <v>320</v>
      </c>
      <c r="L379"/>
      <c r="M379">
        <v>1</v>
      </c>
      <c r="N379">
        <v>1</v>
      </c>
      <c r="O379" s="127"/>
      <c r="P379" s="79" t="str">
        <f t="shared" si="5"/>
        <v>A378</v>
      </c>
      <c r="Q379" s="77">
        <f>VLOOKUP(P379,REPROFILE!$Z$5:$AB$4449,3,FALSE)</f>
        <v>0</v>
      </c>
      <c r="R379" s="77" t="str">
        <f>IF(Q379=0,"-",VLOOKUP(P379,REPROFILE!$A$5:$AB$4449,7,FALSE))</f>
        <v>-</v>
      </c>
      <c r="S379" s="77">
        <f>IF(R379=0,"-",VLOOKUP(P379,REPROFILE!$A$5:$AB$4449,9,FALSE))</f>
        <v>2</v>
      </c>
    </row>
    <row r="380" spans="1:19" ht="15" x14ac:dyDescent="0.25">
      <c r="A380" t="s">
        <v>1736</v>
      </c>
      <c r="B380" t="s">
        <v>1736</v>
      </c>
      <c r="C380"/>
      <c r="D380" t="s">
        <v>80</v>
      </c>
      <c r="E380" t="s">
        <v>244</v>
      </c>
      <c r="F380" t="s">
        <v>255</v>
      </c>
      <c r="G380">
        <v>135</v>
      </c>
      <c r="H380">
        <v>225</v>
      </c>
      <c r="I380">
        <v>171</v>
      </c>
      <c r="J380">
        <v>4</v>
      </c>
      <c r="K380">
        <v>750</v>
      </c>
      <c r="L380"/>
      <c r="M380">
        <v>1</v>
      </c>
      <c r="N380">
        <v>1</v>
      </c>
      <c r="O380" s="127"/>
      <c r="P380" s="79" t="str">
        <f t="shared" si="5"/>
        <v>A379</v>
      </c>
      <c r="Q380" s="77">
        <f>VLOOKUP(P380,REPROFILE!$Z$5:$AB$4449,3,FALSE)</f>
        <v>0</v>
      </c>
      <c r="R380" s="77" t="str">
        <f>IF(Q380=0,"-",VLOOKUP(P380,REPROFILE!$A$5:$AB$4449,7,FALSE))</f>
        <v>-</v>
      </c>
      <c r="S380" s="77">
        <f>IF(R380=0,"-",VLOOKUP(P380,REPROFILE!$A$5:$AB$4449,9,FALSE))</f>
        <v>2</v>
      </c>
    </row>
    <row r="381" spans="1:19" ht="15" x14ac:dyDescent="0.25">
      <c r="A381" t="s">
        <v>1737</v>
      </c>
      <c r="B381" t="s">
        <v>1737</v>
      </c>
      <c r="C381"/>
      <c r="D381" t="s">
        <v>107</v>
      </c>
      <c r="E381" t="s">
        <v>294</v>
      </c>
      <c r="F381" t="s">
        <v>1366</v>
      </c>
      <c r="G381">
        <v>276</v>
      </c>
      <c r="H381">
        <v>50</v>
      </c>
      <c r="I381">
        <v>50</v>
      </c>
      <c r="J381">
        <v>210</v>
      </c>
      <c r="K381">
        <v>288</v>
      </c>
      <c r="L381"/>
      <c r="M381">
        <v>1</v>
      </c>
      <c r="N381">
        <v>1</v>
      </c>
      <c r="O381" s="99"/>
      <c r="P381" s="79" t="str">
        <f t="shared" si="5"/>
        <v>A380</v>
      </c>
      <c r="Q381" s="77">
        <f>VLOOKUP(P381,REPROFILE!$Z$5:$AB$4449,3,FALSE)</f>
        <v>0</v>
      </c>
      <c r="R381" s="77" t="str">
        <f>IF(Q381=0,"-",VLOOKUP(P381,REPROFILE!$A$5:$AB$4449,7,FALSE))</f>
        <v>-</v>
      </c>
      <c r="S381" s="77">
        <f>IF(R381=0,"-",VLOOKUP(P381,REPROFILE!$A$5:$AB$4449,9,FALSE))</f>
        <v>2</v>
      </c>
    </row>
    <row r="382" spans="1:19" ht="15" x14ac:dyDescent="0.25">
      <c r="A382" t="s">
        <v>1738</v>
      </c>
      <c r="B382" t="s">
        <v>1738</v>
      </c>
      <c r="C382"/>
      <c r="D382" t="s">
        <v>154</v>
      </c>
      <c r="E382" t="s">
        <v>245</v>
      </c>
      <c r="F382" t="s">
        <v>256</v>
      </c>
      <c r="G382">
        <v>143</v>
      </c>
      <c r="H382">
        <v>70</v>
      </c>
      <c r="I382">
        <v>50</v>
      </c>
      <c r="J382">
        <v>150</v>
      </c>
      <c r="K382">
        <v>180</v>
      </c>
      <c r="L382"/>
      <c r="M382">
        <v>1</v>
      </c>
      <c r="N382">
        <v>1</v>
      </c>
      <c r="O382" s="127"/>
      <c r="P382" s="79" t="str">
        <f t="shared" si="5"/>
        <v>A381</v>
      </c>
      <c r="Q382" s="77">
        <f>VLOOKUP(P382,REPROFILE!$Z$5:$AB$4449,3,FALSE)</f>
        <v>0</v>
      </c>
      <c r="R382" s="77" t="str">
        <f>IF(Q382=0,"-",VLOOKUP(P382,REPROFILE!$A$5:$AB$4449,7,FALSE))</f>
        <v>-</v>
      </c>
      <c r="S382" s="77">
        <f>IF(R382=0,"-",VLOOKUP(P382,REPROFILE!$A$5:$AB$4449,9,FALSE))</f>
        <v>2</v>
      </c>
    </row>
    <row r="383" spans="1:19" ht="15" x14ac:dyDescent="0.25">
      <c r="A383" t="s">
        <v>1739</v>
      </c>
      <c r="B383" t="s">
        <v>1739</v>
      </c>
      <c r="C383"/>
      <c r="D383" t="s">
        <v>80</v>
      </c>
      <c r="E383" t="s">
        <v>850</v>
      </c>
      <c r="F383" t="s">
        <v>874</v>
      </c>
      <c r="G383">
        <v>328</v>
      </c>
      <c r="H383">
        <v>90</v>
      </c>
      <c r="I383">
        <v>90</v>
      </c>
      <c r="J383">
        <v>145</v>
      </c>
      <c r="K383">
        <v>120</v>
      </c>
      <c r="L383"/>
      <c r="M383">
        <v>1</v>
      </c>
      <c r="N383">
        <v>1</v>
      </c>
      <c r="O383" s="127"/>
      <c r="P383" s="79" t="str">
        <f t="shared" si="5"/>
        <v>A382</v>
      </c>
      <c r="Q383" s="77">
        <f>VLOOKUP(P383,REPROFILE!$Z$5:$AB$4449,3,FALSE)</f>
        <v>0</v>
      </c>
      <c r="R383" s="77" t="str">
        <f>IF(Q383=0,"-",VLOOKUP(P383,REPROFILE!$A$5:$AB$4449,7,FALSE))</f>
        <v>-</v>
      </c>
      <c r="S383" s="77">
        <f>IF(R383=0,"-",VLOOKUP(P383,REPROFILE!$A$5:$AB$4449,9,FALSE))</f>
        <v>2</v>
      </c>
    </row>
    <row r="384" spans="1:19" ht="15" x14ac:dyDescent="0.25">
      <c r="A384" t="s">
        <v>1740</v>
      </c>
      <c r="B384" t="s">
        <v>1740</v>
      </c>
      <c r="C384"/>
      <c r="D384" t="s">
        <v>154</v>
      </c>
      <c r="E384" t="s">
        <v>246</v>
      </c>
      <c r="F384" t="s">
        <v>257</v>
      </c>
      <c r="G384">
        <v>44</v>
      </c>
      <c r="H384">
        <v>100</v>
      </c>
      <c r="I384">
        <v>40</v>
      </c>
      <c r="J384">
        <v>40</v>
      </c>
      <c r="K384">
        <v>960</v>
      </c>
      <c r="L384"/>
      <c r="M384">
        <v>1</v>
      </c>
      <c r="N384">
        <v>1</v>
      </c>
      <c r="O384" s="127"/>
      <c r="P384" s="79" t="str">
        <f t="shared" si="5"/>
        <v>A383</v>
      </c>
      <c r="Q384" s="77">
        <f>VLOOKUP(P384,REPROFILE!$Z$5:$AB$4449,3,FALSE)</f>
        <v>0</v>
      </c>
      <c r="R384" s="77" t="str">
        <f>IF(Q384=0,"-",VLOOKUP(P384,REPROFILE!$A$5:$AB$4449,7,FALSE))</f>
        <v>-</v>
      </c>
      <c r="S384" s="77">
        <f>IF(R384=0,"-",VLOOKUP(P384,REPROFILE!$A$5:$AB$4449,9,FALSE))</f>
        <v>2</v>
      </c>
    </row>
    <row r="385" spans="1:202" ht="15" x14ac:dyDescent="0.25">
      <c r="A385" t="s">
        <v>1741</v>
      </c>
      <c r="B385" t="s">
        <v>1741</v>
      </c>
      <c r="C385"/>
      <c r="D385" t="s">
        <v>87</v>
      </c>
      <c r="E385" t="s">
        <v>1006</v>
      </c>
      <c r="F385" t="s">
        <v>1039</v>
      </c>
      <c r="G385">
        <v>136</v>
      </c>
      <c r="H385">
        <v>222</v>
      </c>
      <c r="I385">
        <v>165</v>
      </c>
      <c r="J385">
        <v>4</v>
      </c>
      <c r="K385">
        <v>700</v>
      </c>
      <c r="L385"/>
      <c r="M385">
        <v>1</v>
      </c>
      <c r="N385">
        <v>1</v>
      </c>
      <c r="O385" s="127"/>
      <c r="P385" s="79" t="str">
        <f t="shared" si="5"/>
        <v>A384</v>
      </c>
      <c r="Q385" s="77">
        <f>VLOOKUP(P385,REPROFILE!$Z$5:$AB$4449,3,FALSE)</f>
        <v>0</v>
      </c>
      <c r="R385" s="77" t="str">
        <f>IF(Q385=0,"-",VLOOKUP(P385,REPROFILE!$A$5:$AB$4449,7,FALSE))</f>
        <v>-</v>
      </c>
      <c r="S385" s="77">
        <f>IF(R385=0,"-",VLOOKUP(P385,REPROFILE!$A$5:$AB$4449,9,FALSE))</f>
        <v>2</v>
      </c>
    </row>
    <row r="386" spans="1:202" ht="15" x14ac:dyDescent="0.25">
      <c r="A386" t="s">
        <v>1742</v>
      </c>
      <c r="B386" t="s">
        <v>1742</v>
      </c>
      <c r="C386"/>
      <c r="D386" t="s">
        <v>875</v>
      </c>
      <c r="E386" t="s">
        <v>980</v>
      </c>
      <c r="F386" t="s">
        <v>992</v>
      </c>
      <c r="G386">
        <v>99</v>
      </c>
      <c r="H386">
        <v>95</v>
      </c>
      <c r="I386">
        <v>95</v>
      </c>
      <c r="J386">
        <v>210</v>
      </c>
      <c r="K386">
        <v>224</v>
      </c>
      <c r="L386"/>
      <c r="M386">
        <v>1</v>
      </c>
      <c r="N386">
        <v>1</v>
      </c>
      <c r="O386" s="127"/>
      <c r="P386" s="79" t="str">
        <f t="shared" ref="P386:P449" si="6">B386</f>
        <v>A385</v>
      </c>
      <c r="Q386" s="77">
        <f>VLOOKUP(P386,REPROFILE!$Z$5:$AB$4449,3,FALSE)</f>
        <v>0</v>
      </c>
      <c r="R386" s="77" t="str">
        <f>IF(Q386=0,"-",VLOOKUP(P386,REPROFILE!$A$5:$AB$4449,7,FALSE))</f>
        <v>-</v>
      </c>
      <c r="S386" s="77">
        <f>IF(R386=0,"-",VLOOKUP(P386,REPROFILE!$A$5:$AB$4449,9,FALSE))</f>
        <v>2</v>
      </c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</row>
    <row r="387" spans="1:202" ht="15" x14ac:dyDescent="0.25">
      <c r="A387" t="s">
        <v>1743</v>
      </c>
      <c r="B387" t="s">
        <v>1743</v>
      </c>
      <c r="C387"/>
      <c r="D387" t="s">
        <v>83</v>
      </c>
      <c r="E387" t="s">
        <v>805</v>
      </c>
      <c r="F387" t="s">
        <v>837</v>
      </c>
      <c r="G387">
        <v>68</v>
      </c>
      <c r="H387">
        <v>125</v>
      </c>
      <c r="I387">
        <v>85</v>
      </c>
      <c r="J387">
        <v>40</v>
      </c>
      <c r="K387">
        <v>180</v>
      </c>
      <c r="L387"/>
      <c r="M387">
        <v>1</v>
      </c>
      <c r="N387">
        <v>1</v>
      </c>
      <c r="O387" s="127"/>
      <c r="P387" s="79" t="str">
        <f t="shared" si="6"/>
        <v>A386</v>
      </c>
      <c r="Q387" s="77">
        <f>VLOOKUP(P387,REPROFILE!$Z$5:$AB$4449,3,FALSE)</f>
        <v>0</v>
      </c>
      <c r="R387" s="77" t="str">
        <f>IF(Q387=0,"-",VLOOKUP(P387,REPROFILE!$A$5:$AB$4449,7,FALSE))</f>
        <v>-</v>
      </c>
      <c r="S387" s="77">
        <f>IF(R387=0,"-",VLOOKUP(P387,REPROFILE!$A$5:$AB$4449,9,FALSE))</f>
        <v>2</v>
      </c>
    </row>
    <row r="388" spans="1:202" ht="15" x14ac:dyDescent="0.25">
      <c r="A388" t="s">
        <v>1744</v>
      </c>
      <c r="B388" t="s">
        <v>1744</v>
      </c>
      <c r="C388"/>
      <c r="D388" t="s">
        <v>87</v>
      </c>
      <c r="E388" t="s">
        <v>806</v>
      </c>
      <c r="F388" t="s">
        <v>838</v>
      </c>
      <c r="G388">
        <v>37</v>
      </c>
      <c r="H388">
        <v>45</v>
      </c>
      <c r="I388">
        <v>45</v>
      </c>
      <c r="J388">
        <v>75</v>
      </c>
      <c r="K388">
        <v>480</v>
      </c>
      <c r="L388"/>
      <c r="M388">
        <v>1</v>
      </c>
      <c r="N388">
        <v>1</v>
      </c>
      <c r="O388" s="127"/>
      <c r="P388" s="79" t="str">
        <f t="shared" si="6"/>
        <v>A387</v>
      </c>
      <c r="Q388" s="77">
        <f>VLOOKUP(P388,REPROFILE!$Z$5:$AB$4449,3,FALSE)</f>
        <v>0</v>
      </c>
      <c r="R388" s="77" t="str">
        <f>IF(Q388=0,"-",VLOOKUP(P388,REPROFILE!$A$5:$AB$4449,7,FALSE))</f>
        <v>-</v>
      </c>
      <c r="S388" s="77">
        <f>IF(R388=0,"-",VLOOKUP(P388,REPROFILE!$A$5:$AB$4449,9,FALSE))</f>
        <v>2</v>
      </c>
    </row>
    <row r="389" spans="1:202" ht="15" x14ac:dyDescent="0.25">
      <c r="A389" t="s">
        <v>1745</v>
      </c>
      <c r="B389" t="s">
        <v>1745</v>
      </c>
      <c r="C389"/>
      <c r="D389" t="s">
        <v>83</v>
      </c>
      <c r="E389" t="s">
        <v>899</v>
      </c>
      <c r="F389" t="s">
        <v>900</v>
      </c>
      <c r="G389">
        <v>62</v>
      </c>
      <c r="H389">
        <v>105</v>
      </c>
      <c r="I389">
        <v>30</v>
      </c>
      <c r="J389">
        <v>95</v>
      </c>
      <c r="K389">
        <v>240</v>
      </c>
      <c r="L389"/>
      <c r="M389">
        <v>1</v>
      </c>
      <c r="N389">
        <v>1</v>
      </c>
      <c r="O389" s="127"/>
      <c r="P389" s="79" t="str">
        <f t="shared" si="6"/>
        <v>A388</v>
      </c>
      <c r="Q389" s="77">
        <f>VLOOKUP(P389,REPROFILE!$Z$5:$AB$4449,3,FALSE)</f>
        <v>0</v>
      </c>
      <c r="R389" s="77" t="str">
        <f>IF(Q389=0,"-",VLOOKUP(P389,REPROFILE!$A$5:$AB$4449,7,FALSE))</f>
        <v>-</v>
      </c>
      <c r="S389" s="77">
        <f>IF(R389=0,"-",VLOOKUP(P389,REPROFILE!$A$5:$AB$4449,9,FALSE))</f>
        <v>2</v>
      </c>
    </row>
    <row r="390" spans="1:202" ht="15" x14ac:dyDescent="0.25">
      <c r="A390" t="s">
        <v>1746</v>
      </c>
      <c r="B390" t="s">
        <v>1746</v>
      </c>
      <c r="C390"/>
      <c r="D390" t="s">
        <v>83</v>
      </c>
      <c r="E390" t="s">
        <v>247</v>
      </c>
      <c r="F390" t="s">
        <v>295</v>
      </c>
      <c r="G390">
        <v>76</v>
      </c>
      <c r="H390">
        <v>55</v>
      </c>
      <c r="I390">
        <v>55</v>
      </c>
      <c r="J390">
        <v>96</v>
      </c>
      <c r="K390">
        <v>432</v>
      </c>
      <c r="L390"/>
      <c r="M390">
        <v>1</v>
      </c>
      <c r="N390">
        <v>1</v>
      </c>
      <c r="O390" s="127"/>
      <c r="P390" s="79" t="str">
        <f t="shared" si="6"/>
        <v>A389</v>
      </c>
      <c r="Q390" s="77">
        <f>VLOOKUP(P390,REPROFILE!$Z$5:$AB$4449,3,FALSE)</f>
        <v>0</v>
      </c>
      <c r="R390" s="77" t="str">
        <f>IF(Q390=0,"-",VLOOKUP(P390,REPROFILE!$A$5:$AB$4449,7,FALSE))</f>
        <v>-</v>
      </c>
      <c r="S390" s="77">
        <f>IF(R390=0,"-",VLOOKUP(P390,REPROFILE!$A$5:$AB$4449,9,FALSE))</f>
        <v>2</v>
      </c>
    </row>
    <row r="391" spans="1:202" ht="15" x14ac:dyDescent="0.25">
      <c r="A391" t="s">
        <v>1747</v>
      </c>
      <c r="B391" t="s">
        <v>1747</v>
      </c>
      <c r="C391"/>
      <c r="D391" t="s">
        <v>87</v>
      </c>
      <c r="E391" t="s">
        <v>1075</v>
      </c>
      <c r="F391" t="s">
        <v>1249</v>
      </c>
      <c r="G391">
        <v>109</v>
      </c>
      <c r="H391">
        <v>125</v>
      </c>
      <c r="I391">
        <v>31</v>
      </c>
      <c r="J391">
        <v>125</v>
      </c>
      <c r="K391">
        <v>360</v>
      </c>
      <c r="L391"/>
      <c r="M391">
        <v>1</v>
      </c>
      <c r="N391">
        <v>1</v>
      </c>
      <c r="O391" s="127"/>
      <c r="P391" s="79" t="str">
        <f t="shared" si="6"/>
        <v>A390</v>
      </c>
      <c r="Q391" s="77">
        <f>VLOOKUP(P391,REPROFILE!$Z$5:$AB$4449,3,FALSE)</f>
        <v>0</v>
      </c>
      <c r="R391" s="77" t="str">
        <f>IF(Q391=0,"-",VLOOKUP(P391,REPROFILE!$A$5:$AB$4449,7,FALSE))</f>
        <v>-</v>
      </c>
      <c r="S391" s="77">
        <f>IF(R391=0,"-",VLOOKUP(P391,REPROFILE!$A$5:$AB$4449,9,FALSE))</f>
        <v>2</v>
      </c>
    </row>
    <row r="392" spans="1:202" ht="15" x14ac:dyDescent="0.25">
      <c r="A392" t="s">
        <v>1748</v>
      </c>
      <c r="B392" t="s">
        <v>1748</v>
      </c>
      <c r="C392"/>
      <c r="D392" t="s">
        <v>92</v>
      </c>
      <c r="E392" t="s">
        <v>681</v>
      </c>
      <c r="F392" t="s">
        <v>693</v>
      </c>
      <c r="G392">
        <v>68</v>
      </c>
      <c r="H392">
        <v>125</v>
      </c>
      <c r="I392">
        <v>85</v>
      </c>
      <c r="J392">
        <v>40</v>
      </c>
      <c r="K392">
        <v>252</v>
      </c>
      <c r="L392"/>
      <c r="M392">
        <v>1</v>
      </c>
      <c r="N392">
        <v>1</v>
      </c>
      <c r="O392" s="99"/>
      <c r="P392" s="79" t="str">
        <f t="shared" si="6"/>
        <v>A391</v>
      </c>
      <c r="Q392" s="77">
        <f>VLOOKUP(P392,REPROFILE!$Z$5:$AB$4449,3,FALSE)</f>
        <v>0</v>
      </c>
      <c r="R392" s="77" t="str">
        <f>IF(Q392=0,"-",VLOOKUP(P392,REPROFILE!$A$5:$AB$4449,7,FALSE))</f>
        <v>-</v>
      </c>
      <c r="S392" s="77">
        <f>IF(R392=0,"-",VLOOKUP(P392,REPROFILE!$A$5:$AB$4449,9,FALSE))</f>
        <v>2</v>
      </c>
    </row>
    <row r="393" spans="1:202" ht="15" x14ac:dyDescent="0.25">
      <c r="A393" t="s">
        <v>1749</v>
      </c>
      <c r="B393" t="s">
        <v>1749</v>
      </c>
      <c r="C393"/>
      <c r="D393" t="s">
        <v>92</v>
      </c>
      <c r="E393" t="s">
        <v>1325</v>
      </c>
      <c r="F393" t="s">
        <v>1352</v>
      </c>
      <c r="G393">
        <v>66</v>
      </c>
      <c r="H393">
        <v>65</v>
      </c>
      <c r="I393">
        <v>37</v>
      </c>
      <c r="J393">
        <v>121</v>
      </c>
      <c r="K393">
        <v>420</v>
      </c>
      <c r="L393"/>
      <c r="M393">
        <v>1</v>
      </c>
      <c r="N393">
        <v>1</v>
      </c>
      <c r="O393" s="127"/>
      <c r="P393" s="79" t="str">
        <f t="shared" si="6"/>
        <v>A392</v>
      </c>
      <c r="Q393" s="77">
        <f>VLOOKUP(P393,REPROFILE!$Z$5:$AB$4449,3,FALSE)</f>
        <v>0</v>
      </c>
      <c r="R393" s="77" t="str">
        <f>IF(Q393=0,"-",VLOOKUP(P393,REPROFILE!$A$5:$AB$4449,7,FALSE))</f>
        <v>-</v>
      </c>
      <c r="S393" s="77">
        <f>IF(R393=0,"-",VLOOKUP(P393,REPROFILE!$A$5:$AB$4449,9,FALSE))</f>
        <v>2</v>
      </c>
    </row>
    <row r="394" spans="1:202" ht="15" x14ac:dyDescent="0.25">
      <c r="A394" t="s">
        <v>1750</v>
      </c>
      <c r="B394" t="s">
        <v>1750</v>
      </c>
      <c r="C394"/>
      <c r="D394" t="s">
        <v>174</v>
      </c>
      <c r="E394" t="s">
        <v>760</v>
      </c>
      <c r="F394" t="s">
        <v>772</v>
      </c>
      <c r="G394">
        <v>10</v>
      </c>
      <c r="H394">
        <v>80</v>
      </c>
      <c r="I394">
        <v>80</v>
      </c>
      <c r="J394">
        <v>10</v>
      </c>
      <c r="K394">
        <v>3200</v>
      </c>
      <c r="L394"/>
      <c r="M394">
        <v>40</v>
      </c>
      <c r="N394">
        <v>1</v>
      </c>
      <c r="O394" s="127"/>
      <c r="P394" s="79" t="str">
        <f t="shared" si="6"/>
        <v>A393</v>
      </c>
      <c r="Q394" s="77">
        <f>VLOOKUP(P394,REPROFILE!$Z$5:$AB$4449,3,FALSE)</f>
        <v>0</v>
      </c>
      <c r="R394" s="77" t="str">
        <f>IF(Q394=0,"-",VLOOKUP(P394,REPROFILE!$A$5:$AB$4449,7,FALSE))</f>
        <v>-</v>
      </c>
      <c r="S394" s="77">
        <f>IF(R394=0,"-",VLOOKUP(P394,REPROFILE!$A$5:$AB$4449,9,FALSE))</f>
        <v>2</v>
      </c>
    </row>
    <row r="395" spans="1:202" ht="15" x14ac:dyDescent="0.25">
      <c r="A395" t="s">
        <v>1751</v>
      </c>
      <c r="B395" t="s">
        <v>1751</v>
      </c>
      <c r="C395"/>
      <c r="D395" t="s">
        <v>174</v>
      </c>
      <c r="E395" t="s">
        <v>427</v>
      </c>
      <c r="F395" t="s">
        <v>428</v>
      </c>
      <c r="G395">
        <v>6</v>
      </c>
      <c r="H395">
        <v>165</v>
      </c>
      <c r="I395">
        <v>45</v>
      </c>
      <c r="J395">
        <v>20</v>
      </c>
      <c r="K395">
        <v>1900</v>
      </c>
      <c r="L395"/>
      <c r="M395">
        <v>1</v>
      </c>
      <c r="N395">
        <v>1</v>
      </c>
      <c r="O395" s="127" t="s">
        <v>1251</v>
      </c>
      <c r="P395" s="79" t="str">
        <f t="shared" si="6"/>
        <v>A394</v>
      </c>
      <c r="Q395" s="77">
        <f>VLOOKUP(P395,REPROFILE!$Z$5:$AB$4449,3,FALSE)</f>
        <v>0</v>
      </c>
      <c r="R395" s="77" t="str">
        <f>IF(Q395=0,"-",VLOOKUP(P395,REPROFILE!$A$5:$AB$4449,7,FALSE))</f>
        <v>-</v>
      </c>
      <c r="S395" s="77">
        <f>IF(R395=0,"-",VLOOKUP(P395,REPROFILE!$A$5:$AB$4449,9,FALSE))</f>
        <v>2</v>
      </c>
    </row>
    <row r="396" spans="1:202" ht="15" x14ac:dyDescent="0.25">
      <c r="A396" t="s">
        <v>1752</v>
      </c>
      <c r="B396" t="s">
        <v>1752</v>
      </c>
      <c r="C396"/>
      <c r="D396" t="s">
        <v>93</v>
      </c>
      <c r="E396" t="s">
        <v>1076</v>
      </c>
      <c r="F396" t="s">
        <v>1250</v>
      </c>
      <c r="G396">
        <v>328</v>
      </c>
      <c r="H396">
        <v>90</v>
      </c>
      <c r="I396">
        <v>90</v>
      </c>
      <c r="J396">
        <v>145</v>
      </c>
      <c r="K396">
        <v>120</v>
      </c>
      <c r="L396"/>
      <c r="M396">
        <v>1</v>
      </c>
      <c r="N396">
        <v>1</v>
      </c>
      <c r="O396" s="127" t="s">
        <v>1251</v>
      </c>
      <c r="P396" s="79" t="str">
        <f t="shared" si="6"/>
        <v>A395</v>
      </c>
      <c r="Q396" s="77">
        <f>VLOOKUP(P396,REPROFILE!$Z$5:$AB$4449,3,FALSE)</f>
        <v>0</v>
      </c>
      <c r="R396" s="77" t="str">
        <f>IF(Q396=0,"-",VLOOKUP(P396,REPROFILE!$A$5:$AB$4449,7,FALSE))</f>
        <v>-</v>
      </c>
      <c r="S396" s="77">
        <f>IF(R396=0,"-",VLOOKUP(P396,REPROFILE!$A$5:$AB$4449,9,FALSE))</f>
        <v>2</v>
      </c>
    </row>
    <row r="397" spans="1:202" ht="15" x14ac:dyDescent="0.25">
      <c r="A397" t="s">
        <v>1753</v>
      </c>
      <c r="B397" t="s">
        <v>1753</v>
      </c>
      <c r="C397"/>
      <c r="D397" t="s">
        <v>81</v>
      </c>
      <c r="E397" t="s">
        <v>429</v>
      </c>
      <c r="F397" t="s">
        <v>430</v>
      </c>
      <c r="G397">
        <v>70</v>
      </c>
      <c r="H397">
        <v>58</v>
      </c>
      <c r="I397">
        <v>58</v>
      </c>
      <c r="J397">
        <v>101</v>
      </c>
      <c r="K397">
        <v>480</v>
      </c>
      <c r="L397"/>
      <c r="M397">
        <v>1</v>
      </c>
      <c r="N397">
        <v>1</v>
      </c>
      <c r="O397" s="127"/>
      <c r="P397" s="79" t="str">
        <f t="shared" si="6"/>
        <v>A396</v>
      </c>
      <c r="Q397" s="77">
        <f>VLOOKUP(P397,REPROFILE!$Z$5:$AB$4449,3,FALSE)</f>
        <v>0</v>
      </c>
      <c r="R397" s="77" t="str">
        <f>IF(Q397=0,"-",VLOOKUP(P397,REPROFILE!$A$5:$AB$4449,7,FALSE))</f>
        <v>-</v>
      </c>
      <c r="S397" s="77">
        <f>IF(R397=0,"-",VLOOKUP(P397,REPROFILE!$A$5:$AB$4449,9,FALSE))</f>
        <v>2</v>
      </c>
    </row>
    <row r="398" spans="1:202" ht="15" x14ac:dyDescent="0.25">
      <c r="A398" t="s">
        <v>1754</v>
      </c>
      <c r="B398" t="s">
        <v>1754</v>
      </c>
      <c r="C398"/>
      <c r="D398" t="s">
        <v>79</v>
      </c>
      <c r="E398" t="s">
        <v>682</v>
      </c>
      <c r="F398" t="s">
        <v>694</v>
      </c>
      <c r="G398">
        <v>62</v>
      </c>
      <c r="H398">
        <v>105</v>
      </c>
      <c r="I398">
        <v>30</v>
      </c>
      <c r="J398">
        <v>95</v>
      </c>
      <c r="K398">
        <v>240</v>
      </c>
      <c r="L398"/>
      <c r="M398">
        <v>1</v>
      </c>
      <c r="N398">
        <v>1</v>
      </c>
      <c r="O398" s="127"/>
      <c r="P398" s="79" t="str">
        <f t="shared" si="6"/>
        <v>A397</v>
      </c>
      <c r="Q398" s="77">
        <f>VLOOKUP(P398,REPROFILE!$Z$5:$AB$4449,3,FALSE)</f>
        <v>0</v>
      </c>
      <c r="R398" s="77" t="str">
        <f>IF(Q398=0,"-",VLOOKUP(P398,REPROFILE!$A$5:$AB$4449,7,FALSE))</f>
        <v>-</v>
      </c>
      <c r="S398" s="77">
        <f>IF(R398=0,"-",VLOOKUP(P398,REPROFILE!$A$5:$AB$4449,9,FALSE))</f>
        <v>2</v>
      </c>
    </row>
    <row r="399" spans="1:202" ht="15" x14ac:dyDescent="0.25">
      <c r="A399" t="s">
        <v>1755</v>
      </c>
      <c r="B399" t="s">
        <v>1755</v>
      </c>
      <c r="C399"/>
      <c r="D399" t="s">
        <v>88</v>
      </c>
      <c r="E399" t="s">
        <v>248</v>
      </c>
      <c r="F399" t="s">
        <v>296</v>
      </c>
      <c r="G399">
        <v>76</v>
      </c>
      <c r="H399">
        <v>53</v>
      </c>
      <c r="I399">
        <v>53</v>
      </c>
      <c r="J399">
        <v>97</v>
      </c>
      <c r="K399">
        <v>384</v>
      </c>
      <c r="L399"/>
      <c r="M399">
        <v>1</v>
      </c>
      <c r="N399">
        <v>1</v>
      </c>
      <c r="O399" s="129"/>
      <c r="P399" s="79" t="str">
        <f t="shared" si="6"/>
        <v>A398</v>
      </c>
      <c r="Q399" s="77">
        <f>VLOOKUP(P399,REPROFILE!$Z$5:$AB$4449,3,FALSE)</f>
        <v>0</v>
      </c>
      <c r="R399" s="77" t="str">
        <f>IF(Q399=0,"-",VLOOKUP(P399,REPROFILE!$A$5:$AB$4449,7,FALSE))</f>
        <v>-</v>
      </c>
      <c r="S399" s="77">
        <f>IF(R399=0,"-",VLOOKUP(P399,REPROFILE!$A$5:$AB$4449,9,FALSE))</f>
        <v>2</v>
      </c>
    </row>
    <row r="400" spans="1:202" ht="15" x14ac:dyDescent="0.25">
      <c r="A400" t="s">
        <v>1756</v>
      </c>
      <c r="B400" t="s">
        <v>1756</v>
      </c>
      <c r="C400"/>
      <c r="D400" t="s">
        <v>79</v>
      </c>
      <c r="E400" t="s">
        <v>743</v>
      </c>
      <c r="F400" t="s">
        <v>754</v>
      </c>
      <c r="G400">
        <v>103</v>
      </c>
      <c r="H400">
        <v>50</v>
      </c>
      <c r="I400">
        <v>50</v>
      </c>
      <c r="J400">
        <v>90</v>
      </c>
      <c r="K400">
        <v>480</v>
      </c>
      <c r="L400"/>
      <c r="M400">
        <v>1</v>
      </c>
      <c r="N400">
        <v>1</v>
      </c>
      <c r="O400" s="127"/>
      <c r="P400" s="79" t="str">
        <f t="shared" si="6"/>
        <v>A399</v>
      </c>
      <c r="Q400" s="77">
        <f>VLOOKUP(P400,REPROFILE!$Z$5:$AB$4449,3,FALSE)</f>
        <v>0</v>
      </c>
      <c r="R400" s="77" t="str">
        <f>IF(Q400=0,"-",VLOOKUP(P400,REPROFILE!$A$5:$AB$4449,7,FALSE))</f>
        <v>-</v>
      </c>
      <c r="S400" s="77">
        <f>IF(R400=0,"-",VLOOKUP(P400,REPROFILE!$A$5:$AB$4449,9,FALSE))</f>
        <v>2</v>
      </c>
    </row>
    <row r="401" spans="1:19" ht="15" x14ac:dyDescent="0.25">
      <c r="A401" t="s">
        <v>2198</v>
      </c>
      <c r="B401" t="s">
        <v>2198</v>
      </c>
      <c r="C401"/>
      <c r="D401" t="s">
        <v>79</v>
      </c>
      <c r="E401" t="s">
        <v>249</v>
      </c>
      <c r="F401" t="s">
        <v>297</v>
      </c>
      <c r="G401">
        <v>70</v>
      </c>
      <c r="H401">
        <v>58</v>
      </c>
      <c r="I401">
        <v>58</v>
      </c>
      <c r="J401">
        <v>101</v>
      </c>
      <c r="K401">
        <v>440</v>
      </c>
      <c r="L401"/>
      <c r="M401">
        <v>1</v>
      </c>
      <c r="N401">
        <v>1</v>
      </c>
      <c r="O401" s="127" t="s">
        <v>1251</v>
      </c>
      <c r="P401" s="79" t="str">
        <f t="shared" si="6"/>
        <v>A400</v>
      </c>
      <c r="Q401" s="77" t="e">
        <f>VLOOKUP(P401,REPROFILE!$Z$5:$AB$4449,3,FALSE)</f>
        <v>#N/A</v>
      </c>
      <c r="R401" s="77" t="e">
        <f>IF(Q401=0,"-",VLOOKUP(P401,REPROFILE!$A$5:$AB$4449,7,FALSE))</f>
        <v>#N/A</v>
      </c>
      <c r="S401" s="77" t="e">
        <f>IF(R401=0,"-",VLOOKUP(P401,REPROFILE!$A$5:$AB$4449,9,FALSE))</f>
        <v>#N/A</v>
      </c>
    </row>
    <row r="402" spans="1:19" ht="15" x14ac:dyDescent="0.25">
      <c r="A402" t="s">
        <v>1757</v>
      </c>
      <c r="B402" t="s">
        <v>1757</v>
      </c>
      <c r="C402"/>
      <c r="D402" t="s">
        <v>2199</v>
      </c>
      <c r="E402" t="s">
        <v>1373</v>
      </c>
      <c r="F402" t="s">
        <v>2200</v>
      </c>
      <c r="G402">
        <v>4</v>
      </c>
      <c r="H402">
        <v>115</v>
      </c>
      <c r="I402">
        <v>35</v>
      </c>
      <c r="J402">
        <v>20</v>
      </c>
      <c r="K402">
        <v>3200</v>
      </c>
      <c r="L402"/>
      <c r="M402">
        <v>1</v>
      </c>
      <c r="N402">
        <v>1</v>
      </c>
      <c r="O402" s="127" t="s">
        <v>1251</v>
      </c>
      <c r="P402" s="79" t="str">
        <f t="shared" si="6"/>
        <v>A401</v>
      </c>
      <c r="Q402" s="77">
        <f>VLOOKUP(P402,REPROFILE!$Z$5:$AB$4449,3,FALSE)</f>
        <v>0</v>
      </c>
      <c r="R402" s="77" t="str">
        <f>IF(Q402=0,"-",VLOOKUP(P402,REPROFILE!$A$5:$AB$4449,7,FALSE))</f>
        <v>-</v>
      </c>
      <c r="S402" s="77">
        <f>IF(R402=0,"-",VLOOKUP(P402,REPROFILE!$A$5:$AB$4449,9,FALSE))</f>
        <v>2</v>
      </c>
    </row>
    <row r="403" spans="1:19" ht="15" x14ac:dyDescent="0.25">
      <c r="A403" t="s">
        <v>1758</v>
      </c>
      <c r="B403" t="s">
        <v>1758</v>
      </c>
      <c r="C403"/>
      <c r="D403" t="s">
        <v>174</v>
      </c>
      <c r="E403" t="s">
        <v>981</v>
      </c>
      <c r="F403" t="s">
        <v>993</v>
      </c>
      <c r="G403">
        <v>12</v>
      </c>
      <c r="H403">
        <v>220</v>
      </c>
      <c r="I403">
        <v>45</v>
      </c>
      <c r="J403">
        <v>40</v>
      </c>
      <c r="K403">
        <v>2800</v>
      </c>
      <c r="L403"/>
      <c r="M403">
        <v>1</v>
      </c>
      <c r="N403">
        <v>1</v>
      </c>
      <c r="O403" s="127" t="s">
        <v>1251</v>
      </c>
      <c r="P403" s="79" t="str">
        <f t="shared" si="6"/>
        <v>A402</v>
      </c>
      <c r="Q403" s="77">
        <f>VLOOKUP(P403,REPROFILE!$Z$5:$AB$4449,3,FALSE)</f>
        <v>0</v>
      </c>
      <c r="R403" s="77" t="str">
        <f>IF(Q403=0,"-",VLOOKUP(P403,REPROFILE!$A$5:$AB$4449,7,FALSE))</f>
        <v>-</v>
      </c>
      <c r="S403" s="77">
        <f>IF(R403=0,"-",VLOOKUP(P403,REPROFILE!$A$5:$AB$4449,9,FALSE))</f>
        <v>2</v>
      </c>
    </row>
    <row r="404" spans="1:19" ht="15" x14ac:dyDescent="0.25">
      <c r="A404" t="s">
        <v>1759</v>
      </c>
      <c r="B404" t="s">
        <v>1759</v>
      </c>
      <c r="C404"/>
      <c r="D404" t="s">
        <v>1237</v>
      </c>
      <c r="E404" t="s">
        <v>981</v>
      </c>
      <c r="F404" t="s">
        <v>993</v>
      </c>
      <c r="G404">
        <v>12</v>
      </c>
      <c r="H404">
        <v>220</v>
      </c>
      <c r="I404">
        <v>45</v>
      </c>
      <c r="J404">
        <v>40</v>
      </c>
      <c r="K404">
        <v>2800</v>
      </c>
      <c r="L404"/>
      <c r="M404">
        <v>1</v>
      </c>
      <c r="N404">
        <v>1</v>
      </c>
      <c r="O404" s="127"/>
      <c r="P404" s="79" t="str">
        <f t="shared" si="6"/>
        <v>A403</v>
      </c>
      <c r="Q404" s="77" t="e">
        <f>VLOOKUP(P404,REPROFILE!$Z$5:$AB$4449,3,FALSE)</f>
        <v>#N/A</v>
      </c>
      <c r="R404" s="77" t="e">
        <f>IF(Q404=0,"-",VLOOKUP(P404,REPROFILE!$A$5:$AB$4449,7,FALSE))</f>
        <v>#N/A</v>
      </c>
      <c r="S404" s="77" t="e">
        <f>IF(R404=0,"-",VLOOKUP(P404,REPROFILE!$A$5:$AB$4449,9,FALSE))</f>
        <v>#N/A</v>
      </c>
    </row>
    <row r="405" spans="1:19" ht="15" x14ac:dyDescent="0.25">
      <c r="A405" t="s">
        <v>1760</v>
      </c>
      <c r="B405" t="s">
        <v>1760</v>
      </c>
      <c r="C405"/>
      <c r="D405" t="s">
        <v>77</v>
      </c>
      <c r="E405" t="s">
        <v>250</v>
      </c>
      <c r="F405" t="s">
        <v>298</v>
      </c>
      <c r="G405">
        <v>62</v>
      </c>
      <c r="H405">
        <v>105</v>
      </c>
      <c r="I405">
        <v>30</v>
      </c>
      <c r="J405">
        <v>95</v>
      </c>
      <c r="K405">
        <v>240</v>
      </c>
      <c r="L405"/>
      <c r="M405">
        <v>1</v>
      </c>
      <c r="N405">
        <v>1</v>
      </c>
      <c r="O405" s="99"/>
      <c r="P405" s="79" t="str">
        <f t="shared" si="6"/>
        <v>A404</v>
      </c>
      <c r="Q405" s="77">
        <f>VLOOKUP(P405,REPROFILE!$Z$5:$AB$4449,3,FALSE)</f>
        <v>0</v>
      </c>
      <c r="R405" s="77" t="str">
        <f>IF(Q405=0,"-",VLOOKUP(P405,REPROFILE!$A$5:$AB$4449,7,FALSE))</f>
        <v>-</v>
      </c>
      <c r="S405" s="77">
        <f>IF(R405=0,"-",VLOOKUP(P405,REPROFILE!$A$5:$AB$4449,9,FALSE))</f>
        <v>2</v>
      </c>
    </row>
    <row r="406" spans="1:19" ht="15" x14ac:dyDescent="0.25">
      <c r="A406" t="s">
        <v>1761</v>
      </c>
      <c r="B406" t="s">
        <v>1761</v>
      </c>
      <c r="C406"/>
      <c r="D406" t="s">
        <v>82</v>
      </c>
      <c r="E406" t="s">
        <v>1374</v>
      </c>
      <c r="F406" t="s">
        <v>2166</v>
      </c>
      <c r="G406">
        <v>59</v>
      </c>
      <c r="H406">
        <v>50</v>
      </c>
      <c r="I406">
        <v>50</v>
      </c>
      <c r="J406">
        <v>90</v>
      </c>
      <c r="K406">
        <v>400</v>
      </c>
      <c r="L406"/>
      <c r="M406">
        <v>1</v>
      </c>
      <c r="N406">
        <v>1</v>
      </c>
      <c r="O406" s="127"/>
      <c r="P406" s="79" t="str">
        <f t="shared" si="6"/>
        <v>A405</v>
      </c>
      <c r="Q406" s="77">
        <f>VLOOKUP(P406,REPROFILE!$Z$5:$AB$4449,3,FALSE)</f>
        <v>0</v>
      </c>
      <c r="R406" s="77" t="str">
        <f>IF(Q406=0,"-",VLOOKUP(P406,REPROFILE!$A$5:$AB$4449,7,FALSE))</f>
        <v>-</v>
      </c>
      <c r="S406" s="77">
        <f>IF(R406=0,"-",VLOOKUP(P406,REPROFILE!$A$5:$AB$4449,9,FALSE))</f>
        <v>2</v>
      </c>
    </row>
    <row r="407" spans="1:19" ht="15" x14ac:dyDescent="0.25">
      <c r="A407" t="s">
        <v>1762</v>
      </c>
      <c r="B407" t="s">
        <v>1762</v>
      </c>
      <c r="C407"/>
      <c r="D407" t="s">
        <v>94</v>
      </c>
      <c r="E407" t="s">
        <v>251</v>
      </c>
      <c r="F407" t="s">
        <v>299</v>
      </c>
      <c r="G407">
        <v>66</v>
      </c>
      <c r="H407">
        <v>65</v>
      </c>
      <c r="I407">
        <v>37</v>
      </c>
      <c r="J407">
        <v>121</v>
      </c>
      <c r="K407">
        <v>420</v>
      </c>
      <c r="L407"/>
      <c r="M407">
        <v>1</v>
      </c>
      <c r="N407">
        <v>1</v>
      </c>
      <c r="O407" s="129"/>
      <c r="P407" s="79" t="str">
        <f t="shared" si="6"/>
        <v>A406</v>
      </c>
      <c r="Q407" s="77">
        <f>VLOOKUP(P407,REPROFILE!$Z$5:$AB$4449,3,FALSE)</f>
        <v>0</v>
      </c>
      <c r="R407" s="77" t="str">
        <f>IF(Q407=0,"-",VLOOKUP(P407,REPROFILE!$A$5:$AB$4449,7,FALSE))</f>
        <v>-</v>
      </c>
      <c r="S407" s="77">
        <f>IF(R407=0,"-",VLOOKUP(P407,REPROFILE!$A$5:$AB$4449,9,FALSE))</f>
        <v>2</v>
      </c>
    </row>
    <row r="408" spans="1:19" ht="15" x14ac:dyDescent="0.25">
      <c r="A408" t="s">
        <v>2201</v>
      </c>
      <c r="B408" t="s">
        <v>2201</v>
      </c>
      <c r="C408"/>
      <c r="D408" t="s">
        <v>83</v>
      </c>
      <c r="E408" t="s">
        <v>1170</v>
      </c>
      <c r="F408"/>
      <c r="G408">
        <v>76</v>
      </c>
      <c r="H408">
        <v>53</v>
      </c>
      <c r="I408">
        <v>53</v>
      </c>
      <c r="J408">
        <v>97</v>
      </c>
      <c r="K408">
        <v>288</v>
      </c>
      <c r="L408"/>
      <c r="M408">
        <v>1</v>
      </c>
      <c r="N408">
        <v>1</v>
      </c>
      <c r="O408" s="127"/>
      <c r="P408" s="79" t="str">
        <f t="shared" si="6"/>
        <v>A407</v>
      </c>
      <c r="Q408" s="77" t="e">
        <f>VLOOKUP(P408,REPROFILE!$Z$5:$AB$4449,3,FALSE)</f>
        <v>#N/A</v>
      </c>
      <c r="R408" s="77" t="e">
        <f>IF(Q408=0,"-",VLOOKUP(P408,REPROFILE!$A$5:$AB$4449,7,FALSE))</f>
        <v>#N/A</v>
      </c>
      <c r="S408" s="77" t="e">
        <f>IF(R408=0,"-",VLOOKUP(P408,REPROFILE!$A$5:$AB$4449,9,FALSE))</f>
        <v>#N/A</v>
      </c>
    </row>
    <row r="409" spans="1:19" ht="15" x14ac:dyDescent="0.25">
      <c r="A409" t="s">
        <v>2202</v>
      </c>
      <c r="B409" t="s">
        <v>2202</v>
      </c>
      <c r="C409"/>
      <c r="D409" t="s">
        <v>83</v>
      </c>
      <c r="E409" t="s">
        <v>1171</v>
      </c>
      <c r="F409"/>
      <c r="G409">
        <v>430</v>
      </c>
      <c r="H409">
        <v>54</v>
      </c>
      <c r="I409">
        <v>144</v>
      </c>
      <c r="J409">
        <v>149</v>
      </c>
      <c r="K409">
        <v>195</v>
      </c>
      <c r="L409" t="s">
        <v>492</v>
      </c>
      <c r="M409">
        <v>1</v>
      </c>
      <c r="N409">
        <v>1</v>
      </c>
      <c r="O409" s="127"/>
      <c r="P409" s="79" t="str">
        <f t="shared" si="6"/>
        <v>A408</v>
      </c>
      <c r="Q409" s="77" t="e">
        <f>VLOOKUP(P409,REPROFILE!$Z$5:$AB$4449,3,FALSE)</f>
        <v>#N/A</v>
      </c>
      <c r="R409" s="77" t="e">
        <f>IF(Q409=0,"-",VLOOKUP(P409,REPROFILE!$A$5:$AB$4449,7,FALSE))</f>
        <v>#N/A</v>
      </c>
      <c r="S409" s="77" t="e">
        <f>IF(R409=0,"-",VLOOKUP(P409,REPROFILE!$A$5:$AB$4449,9,FALSE))</f>
        <v>#N/A</v>
      </c>
    </row>
    <row r="410" spans="1:19" ht="15" x14ac:dyDescent="0.25">
      <c r="A410" t="s">
        <v>1763</v>
      </c>
      <c r="B410" t="s">
        <v>1763</v>
      </c>
      <c r="C410"/>
      <c r="D410" t="s">
        <v>82</v>
      </c>
      <c r="E410" t="s">
        <v>1172</v>
      </c>
      <c r="F410"/>
      <c r="G410">
        <v>430</v>
      </c>
      <c r="H410">
        <v>54</v>
      </c>
      <c r="I410">
        <v>144</v>
      </c>
      <c r="J410">
        <v>149</v>
      </c>
      <c r="K410">
        <v>195</v>
      </c>
      <c r="L410" t="s">
        <v>492</v>
      </c>
      <c r="M410">
        <v>1</v>
      </c>
      <c r="N410">
        <v>1</v>
      </c>
      <c r="O410" s="128" t="s">
        <v>1225</v>
      </c>
      <c r="P410" s="79" t="str">
        <f t="shared" si="6"/>
        <v>A409</v>
      </c>
      <c r="Q410" s="77">
        <f>VLOOKUP(P410,REPROFILE!$Z$5:$AB$4449,3,FALSE)</f>
        <v>0</v>
      </c>
      <c r="R410" s="77" t="str">
        <f>IF(Q410=0,"-",VLOOKUP(P410,REPROFILE!$A$5:$AB$4449,7,FALSE))</f>
        <v>-</v>
      </c>
      <c r="S410" s="77">
        <f>IF(R410=0,"-",VLOOKUP(P410,REPROFILE!$A$5:$AB$4449,9,FALSE))</f>
        <v>1</v>
      </c>
    </row>
    <row r="411" spans="1:19" ht="15" x14ac:dyDescent="0.25">
      <c r="A411" t="s">
        <v>2203</v>
      </c>
      <c r="B411" t="s">
        <v>2203</v>
      </c>
      <c r="C411"/>
      <c r="D411" t="s">
        <v>111</v>
      </c>
      <c r="E411" t="s">
        <v>1077</v>
      </c>
      <c r="F411"/>
      <c r="G411">
        <v>184</v>
      </c>
      <c r="H411">
        <v>70</v>
      </c>
      <c r="I411">
        <v>50</v>
      </c>
      <c r="J411">
        <v>190</v>
      </c>
      <c r="K411">
        <v>180</v>
      </c>
      <c r="L411"/>
      <c r="M411">
        <v>1</v>
      </c>
      <c r="N411">
        <v>1</v>
      </c>
      <c r="O411" s="127"/>
      <c r="P411" s="79" t="str">
        <f t="shared" si="6"/>
        <v>A410</v>
      </c>
      <c r="Q411" s="77" t="e">
        <f>VLOOKUP(P411,REPROFILE!$Z$5:$AB$4449,3,FALSE)</f>
        <v>#N/A</v>
      </c>
      <c r="R411" s="77" t="e">
        <f>IF(Q411=0,"-",VLOOKUP(P411,REPROFILE!$A$5:$AB$4449,7,FALSE))</f>
        <v>#N/A</v>
      </c>
      <c r="S411" s="77" t="e">
        <f>IF(R411=0,"-",VLOOKUP(P411,REPROFILE!$A$5:$AB$4449,9,FALSE))</f>
        <v>#N/A</v>
      </c>
    </row>
    <row r="412" spans="1:19" ht="15" x14ac:dyDescent="0.25">
      <c r="A412" t="s">
        <v>1764</v>
      </c>
      <c r="B412" t="s">
        <v>1764</v>
      </c>
      <c r="C412"/>
      <c r="D412" t="s">
        <v>111</v>
      </c>
      <c r="E412" t="s">
        <v>1078</v>
      </c>
      <c r="F412"/>
      <c r="G412">
        <v>97</v>
      </c>
      <c r="H412">
        <v>30</v>
      </c>
      <c r="I412">
        <v>30</v>
      </c>
      <c r="J412">
        <v>155</v>
      </c>
      <c r="K412">
        <v>960</v>
      </c>
      <c r="L412"/>
      <c r="M412">
        <v>1</v>
      </c>
      <c r="N412">
        <v>1</v>
      </c>
      <c r="O412" s="127"/>
      <c r="P412" s="79" t="str">
        <f t="shared" si="6"/>
        <v>A411</v>
      </c>
      <c r="Q412" s="77">
        <f>VLOOKUP(P412,REPROFILE!$Z$5:$AB$4449,3,FALSE)</f>
        <v>0</v>
      </c>
      <c r="R412" s="77" t="str">
        <f>IF(Q412=0,"-",VLOOKUP(P412,REPROFILE!$A$5:$AB$4449,7,FALSE))</f>
        <v>-</v>
      </c>
      <c r="S412" s="77">
        <f>IF(R412=0,"-",VLOOKUP(P412,REPROFILE!$A$5:$AB$4449,9,FALSE))</f>
        <v>1</v>
      </c>
    </row>
    <row r="413" spans="1:19" ht="15" x14ac:dyDescent="0.25">
      <c r="A413" t="s">
        <v>1765</v>
      </c>
      <c r="B413" t="s">
        <v>1765</v>
      </c>
      <c r="C413"/>
      <c r="D413" t="s">
        <v>94</v>
      </c>
      <c r="E413" t="s">
        <v>1329</v>
      </c>
      <c r="F413"/>
      <c r="G413">
        <v>75</v>
      </c>
      <c r="H413">
        <v>53</v>
      </c>
      <c r="I413">
        <v>53</v>
      </c>
      <c r="J413">
        <v>97</v>
      </c>
      <c r="K413">
        <v>288</v>
      </c>
      <c r="L413"/>
      <c r="M413">
        <v>1</v>
      </c>
      <c r="N413">
        <v>1</v>
      </c>
      <c r="O413" s="127"/>
      <c r="P413" s="79" t="str">
        <f t="shared" si="6"/>
        <v>A412</v>
      </c>
      <c r="Q413" s="77">
        <f>VLOOKUP(P413,REPROFILE!$Z$5:$AB$4449,3,FALSE)</f>
        <v>0</v>
      </c>
      <c r="R413" s="77" t="str">
        <f>IF(Q413=0,"-",VLOOKUP(P413,REPROFILE!$A$5:$AB$4449,7,FALSE))</f>
        <v>-</v>
      </c>
      <c r="S413" s="77">
        <f>IF(R413=0,"-",VLOOKUP(P413,REPROFILE!$A$5:$AB$4449,9,FALSE))</f>
        <v>1</v>
      </c>
    </row>
    <row r="414" spans="1:19" ht="15" x14ac:dyDescent="0.25">
      <c r="A414" t="s">
        <v>1766</v>
      </c>
      <c r="B414" t="s">
        <v>1766</v>
      </c>
      <c r="C414"/>
      <c r="D414" t="s">
        <v>107</v>
      </c>
      <c r="E414" t="s">
        <v>1079</v>
      </c>
      <c r="F414"/>
      <c r="G414">
        <v>230</v>
      </c>
      <c r="H414">
        <v>50</v>
      </c>
      <c r="I414">
        <v>50</v>
      </c>
      <c r="J414">
        <v>180</v>
      </c>
      <c r="K414">
        <v>288</v>
      </c>
      <c r="L414"/>
      <c r="M414">
        <v>1</v>
      </c>
      <c r="N414">
        <v>1</v>
      </c>
      <c r="O414" s="127"/>
      <c r="P414" s="79" t="str">
        <f t="shared" si="6"/>
        <v>A413</v>
      </c>
      <c r="Q414" s="77">
        <f>VLOOKUP(P414,REPROFILE!$Z$5:$AB$4449,3,FALSE)</f>
        <v>0</v>
      </c>
      <c r="R414" s="77" t="str">
        <f>IF(Q414=0,"-",VLOOKUP(P414,REPROFILE!$A$5:$AB$4449,7,FALSE))</f>
        <v>-</v>
      </c>
      <c r="S414" s="77">
        <f>IF(R414=0,"-",VLOOKUP(P414,REPROFILE!$A$5:$AB$4449,9,FALSE))</f>
        <v>1</v>
      </c>
    </row>
    <row r="415" spans="1:19" ht="15" x14ac:dyDescent="0.25">
      <c r="A415" t="s">
        <v>1767</v>
      </c>
      <c r="B415" t="s">
        <v>1767</v>
      </c>
      <c r="C415"/>
      <c r="D415" t="s">
        <v>96</v>
      </c>
      <c r="E415" t="s">
        <v>1080</v>
      </c>
      <c r="F415"/>
      <c r="G415">
        <v>430</v>
      </c>
      <c r="H415">
        <v>54</v>
      </c>
      <c r="I415">
        <v>144</v>
      </c>
      <c r="J415">
        <v>149</v>
      </c>
      <c r="K415">
        <v>195</v>
      </c>
      <c r="L415" t="s">
        <v>492</v>
      </c>
      <c r="M415">
        <v>1</v>
      </c>
      <c r="N415">
        <v>1</v>
      </c>
      <c r="O415" s="99"/>
      <c r="P415" s="79" t="str">
        <f t="shared" si="6"/>
        <v>A414</v>
      </c>
      <c r="Q415" s="77">
        <f>VLOOKUP(P415,REPROFILE!$Z$5:$AB$4449,3,FALSE)</f>
        <v>0</v>
      </c>
      <c r="R415" s="77" t="str">
        <f>IF(Q415=0,"-",VLOOKUP(P415,REPROFILE!$A$5:$AB$4449,7,FALSE))</f>
        <v>-</v>
      </c>
      <c r="S415" s="77">
        <f>IF(R415=0,"-",VLOOKUP(P415,REPROFILE!$A$5:$AB$4449,9,FALSE))</f>
        <v>1</v>
      </c>
    </row>
    <row r="416" spans="1:19" ht="15" x14ac:dyDescent="0.25">
      <c r="A416" t="s">
        <v>1768</v>
      </c>
      <c r="B416" t="s">
        <v>1768</v>
      </c>
      <c r="C416"/>
      <c r="D416" t="s">
        <v>826</v>
      </c>
      <c r="E416" t="s">
        <v>1173</v>
      </c>
      <c r="F416"/>
      <c r="G416">
        <v>430</v>
      </c>
      <c r="H416">
        <v>54</v>
      </c>
      <c r="I416">
        <v>144</v>
      </c>
      <c r="J416">
        <v>149</v>
      </c>
      <c r="K416">
        <v>195</v>
      </c>
      <c r="L416" t="s">
        <v>492</v>
      </c>
      <c r="M416">
        <v>1</v>
      </c>
      <c r="N416">
        <v>1</v>
      </c>
      <c r="O416" s="99"/>
      <c r="P416" s="79" t="str">
        <f t="shared" si="6"/>
        <v>A415</v>
      </c>
      <c r="Q416" s="77">
        <f>VLOOKUP(P416,REPROFILE!$Z$5:$AB$4449,3,FALSE)</f>
        <v>0</v>
      </c>
      <c r="R416" s="77" t="str">
        <f>IF(Q416=0,"-",VLOOKUP(P416,REPROFILE!$A$5:$AB$4449,7,FALSE))</f>
        <v>-</v>
      </c>
      <c r="S416" s="77">
        <f>IF(R416=0,"-",VLOOKUP(P416,REPROFILE!$A$5:$AB$4449,9,FALSE))</f>
        <v>1</v>
      </c>
    </row>
    <row r="417" spans="1:19" ht="15" x14ac:dyDescent="0.25">
      <c r="A417" t="s">
        <v>1769</v>
      </c>
      <c r="B417" t="s">
        <v>1769</v>
      </c>
      <c r="C417"/>
      <c r="D417" t="s">
        <v>84</v>
      </c>
      <c r="E417" t="s">
        <v>954</v>
      </c>
      <c r="F417"/>
      <c r="G417">
        <v>430</v>
      </c>
      <c r="H417">
        <v>54</v>
      </c>
      <c r="I417">
        <v>144</v>
      </c>
      <c r="J417">
        <v>149</v>
      </c>
      <c r="K417">
        <v>195</v>
      </c>
      <c r="L417" t="s">
        <v>492</v>
      </c>
      <c r="M417">
        <v>1</v>
      </c>
      <c r="N417">
        <v>1</v>
      </c>
      <c r="O417" s="127"/>
      <c r="P417" s="79" t="str">
        <f t="shared" si="6"/>
        <v>A416</v>
      </c>
      <c r="Q417" s="77">
        <f>VLOOKUP(P417,REPROFILE!$Z$5:$AB$4449,3,FALSE)</f>
        <v>0</v>
      </c>
      <c r="R417" s="77" t="str">
        <f>IF(Q417=0,"-",VLOOKUP(P417,REPROFILE!$A$5:$AB$4449,7,FALSE))</f>
        <v>-</v>
      </c>
      <c r="S417" s="77">
        <f>IF(R417=0,"-",VLOOKUP(P417,REPROFILE!$A$5:$AB$4449,9,FALSE))</f>
        <v>1</v>
      </c>
    </row>
    <row r="418" spans="1:19" ht="15" x14ac:dyDescent="0.25">
      <c r="A418" t="s">
        <v>1770</v>
      </c>
      <c r="B418" t="s">
        <v>1770</v>
      </c>
      <c r="C418"/>
      <c r="D418" t="s">
        <v>79</v>
      </c>
      <c r="E418" t="s">
        <v>952</v>
      </c>
      <c r="F418"/>
      <c r="G418">
        <v>69</v>
      </c>
      <c r="H418">
        <v>145</v>
      </c>
      <c r="I418">
        <v>83</v>
      </c>
      <c r="J418">
        <v>27</v>
      </c>
      <c r="K418">
        <v>360</v>
      </c>
      <c r="L418"/>
      <c r="M418">
        <v>1</v>
      </c>
      <c r="N418">
        <v>1</v>
      </c>
      <c r="O418" s="127"/>
      <c r="P418" s="79" t="str">
        <f t="shared" si="6"/>
        <v>A417</v>
      </c>
      <c r="Q418" s="77">
        <f>VLOOKUP(P418,REPROFILE!$Z$5:$AB$4449,3,FALSE)</f>
        <v>0</v>
      </c>
      <c r="R418" s="77" t="str">
        <f>IF(Q418=0,"-",VLOOKUP(P418,REPROFILE!$A$5:$AB$4449,7,FALSE))</f>
        <v>-</v>
      </c>
      <c r="S418" s="77">
        <f>IF(R418=0,"-",VLOOKUP(P418,REPROFILE!$A$5:$AB$4449,9,FALSE))</f>
        <v>1</v>
      </c>
    </row>
    <row r="419" spans="1:19" ht="15" x14ac:dyDescent="0.25">
      <c r="A419" t="s">
        <v>1771</v>
      </c>
      <c r="B419" t="s">
        <v>1771</v>
      </c>
      <c r="C419"/>
      <c r="D419" t="s">
        <v>81</v>
      </c>
      <c r="E419" t="s">
        <v>949</v>
      </c>
      <c r="F419"/>
      <c r="G419">
        <v>76</v>
      </c>
      <c r="H419">
        <v>76</v>
      </c>
      <c r="I419">
        <v>53</v>
      </c>
      <c r="J419">
        <v>53</v>
      </c>
      <c r="K419">
        <v>384</v>
      </c>
      <c r="L419"/>
      <c r="M419">
        <v>1</v>
      </c>
      <c r="N419">
        <v>1</v>
      </c>
      <c r="O419" s="127"/>
      <c r="P419" s="79" t="str">
        <f t="shared" si="6"/>
        <v>A418</v>
      </c>
      <c r="Q419" s="77">
        <f>VLOOKUP(P419,REPROFILE!$Z$5:$AB$4449,3,FALSE)</f>
        <v>0</v>
      </c>
      <c r="R419" s="77" t="str">
        <f>IF(Q419=0,"-",VLOOKUP(P419,REPROFILE!$A$5:$AB$4449,7,FALSE))</f>
        <v>-</v>
      </c>
      <c r="S419" s="77">
        <f>IF(R419=0,"-",VLOOKUP(P419,REPROFILE!$A$5:$AB$4449,9,FALSE))</f>
        <v>1</v>
      </c>
    </row>
    <row r="420" spans="1:19" ht="15" x14ac:dyDescent="0.25">
      <c r="A420" t="s">
        <v>1772</v>
      </c>
      <c r="B420" t="s">
        <v>1772</v>
      </c>
      <c r="C420"/>
      <c r="D420" t="s">
        <v>81</v>
      </c>
      <c r="E420" t="s">
        <v>1174</v>
      </c>
      <c r="F420"/>
      <c r="G420">
        <v>61</v>
      </c>
      <c r="H420">
        <v>50</v>
      </c>
      <c r="I420">
        <v>50</v>
      </c>
      <c r="J420">
        <v>90</v>
      </c>
      <c r="K420">
        <v>240</v>
      </c>
      <c r="L420"/>
      <c r="M420">
        <v>1</v>
      </c>
      <c r="N420">
        <v>1</v>
      </c>
      <c r="O420" s="127"/>
      <c r="P420" s="79" t="str">
        <f t="shared" si="6"/>
        <v>A419</v>
      </c>
      <c r="Q420" s="77">
        <f>VLOOKUP(P420,REPROFILE!$Z$5:$AB$4449,3,FALSE)</f>
        <v>0</v>
      </c>
      <c r="R420" s="77" t="str">
        <f>IF(Q420=0,"-",VLOOKUP(P420,REPROFILE!$A$5:$AB$4449,7,FALSE))</f>
        <v>-</v>
      </c>
      <c r="S420" s="77">
        <f>IF(R420=0,"-",VLOOKUP(P420,REPROFILE!$A$5:$AB$4449,9,FALSE))</f>
        <v>1</v>
      </c>
    </row>
    <row r="421" spans="1:19" ht="15" x14ac:dyDescent="0.25">
      <c r="A421" t="s">
        <v>1773</v>
      </c>
      <c r="B421" t="s">
        <v>1773</v>
      </c>
      <c r="C421"/>
      <c r="D421" t="s">
        <v>106</v>
      </c>
      <c r="E421" t="s">
        <v>1330</v>
      </c>
      <c r="F421"/>
      <c r="G421">
        <v>109</v>
      </c>
      <c r="H421">
        <v>125</v>
      </c>
      <c r="I421">
        <v>31</v>
      </c>
      <c r="J421">
        <v>125</v>
      </c>
      <c r="K421">
        <v>360</v>
      </c>
      <c r="L421"/>
      <c r="M421">
        <v>1</v>
      </c>
      <c r="N421">
        <v>1</v>
      </c>
      <c r="O421" s="127"/>
      <c r="P421" s="79" t="str">
        <f t="shared" si="6"/>
        <v>A420</v>
      </c>
      <c r="Q421" s="77">
        <f>VLOOKUP(P421,REPROFILE!$Z$5:$AB$4449,3,FALSE)</f>
        <v>0</v>
      </c>
      <c r="R421" s="77" t="str">
        <f>IF(Q421=0,"-",VLOOKUP(P421,REPROFILE!$A$5:$AB$4449,7,FALSE))</f>
        <v>-</v>
      </c>
      <c r="S421" s="77">
        <f>IF(R421=0,"-",VLOOKUP(P421,REPROFILE!$A$5:$AB$4449,9,FALSE))</f>
        <v>1</v>
      </c>
    </row>
    <row r="422" spans="1:19" ht="15" x14ac:dyDescent="0.25">
      <c r="A422" t="s">
        <v>1774</v>
      </c>
      <c r="B422" t="s">
        <v>1774</v>
      </c>
      <c r="C422"/>
      <c r="D422" t="s">
        <v>111</v>
      </c>
      <c r="E422" t="s">
        <v>1081</v>
      </c>
      <c r="F422"/>
      <c r="G422">
        <v>72</v>
      </c>
      <c r="H422">
        <v>40</v>
      </c>
      <c r="I422">
        <v>40</v>
      </c>
      <c r="J422">
        <v>130</v>
      </c>
      <c r="K422">
        <v>960</v>
      </c>
      <c r="L422"/>
      <c r="M422">
        <v>1</v>
      </c>
      <c r="N422">
        <v>1</v>
      </c>
      <c r="O422" s="99"/>
      <c r="P422" s="79" t="str">
        <f t="shared" si="6"/>
        <v>A421</v>
      </c>
      <c r="Q422" s="77">
        <f>VLOOKUP(P422,REPROFILE!$Z$5:$AB$4449,3,FALSE)</f>
        <v>0</v>
      </c>
      <c r="R422" s="77" t="str">
        <f>IF(Q422=0,"-",VLOOKUP(P422,REPROFILE!$A$5:$AB$4449,7,FALSE))</f>
        <v>-</v>
      </c>
      <c r="S422" s="77">
        <f>IF(R422=0,"-",VLOOKUP(P422,REPROFILE!$A$5:$AB$4449,9,FALSE))</f>
        <v>1</v>
      </c>
    </row>
    <row r="423" spans="1:19" ht="15" x14ac:dyDescent="0.25">
      <c r="A423" t="s">
        <v>1775</v>
      </c>
      <c r="B423" t="s">
        <v>1775</v>
      </c>
      <c r="C423"/>
      <c r="D423" t="s">
        <v>826</v>
      </c>
      <c r="E423" t="s">
        <v>950</v>
      </c>
      <c r="F423"/>
      <c r="G423">
        <v>62</v>
      </c>
      <c r="H423">
        <v>105</v>
      </c>
      <c r="I423">
        <v>30</v>
      </c>
      <c r="J423">
        <v>95</v>
      </c>
      <c r="K423">
        <v>320</v>
      </c>
      <c r="L423"/>
      <c r="M423">
        <v>1</v>
      </c>
      <c r="N423">
        <v>1</v>
      </c>
      <c r="O423" s="127"/>
      <c r="P423" s="79" t="str">
        <f t="shared" si="6"/>
        <v>A422</v>
      </c>
      <c r="Q423" s="77">
        <f>VLOOKUP(P423,REPROFILE!$Z$5:$AB$4449,3,FALSE)</f>
        <v>0</v>
      </c>
      <c r="R423" s="77" t="str">
        <f>IF(Q423=0,"-",VLOOKUP(P423,REPROFILE!$A$5:$AB$4449,7,FALSE))</f>
        <v>-</v>
      </c>
      <c r="S423" s="77">
        <f>IF(R423=0,"-",VLOOKUP(P423,REPROFILE!$A$5:$AB$4449,9,FALSE))</f>
        <v>1</v>
      </c>
    </row>
    <row r="424" spans="1:19" ht="15" x14ac:dyDescent="0.25">
      <c r="A424" t="s">
        <v>1776</v>
      </c>
      <c r="B424" t="s">
        <v>1776</v>
      </c>
      <c r="C424"/>
      <c r="D424" t="s">
        <v>111</v>
      </c>
      <c r="E424" t="s">
        <v>948</v>
      </c>
      <c r="F424"/>
      <c r="G424">
        <v>318</v>
      </c>
      <c r="H424">
        <v>155</v>
      </c>
      <c r="I424">
        <v>105</v>
      </c>
      <c r="J424">
        <v>90</v>
      </c>
      <c r="K424">
        <v>96</v>
      </c>
      <c r="L424"/>
      <c r="M424">
        <v>1</v>
      </c>
      <c r="N424">
        <v>1</v>
      </c>
      <c r="O424" s="99"/>
      <c r="P424" s="79" t="str">
        <f t="shared" si="6"/>
        <v>A423</v>
      </c>
      <c r="Q424" s="77">
        <f>VLOOKUP(P424,REPROFILE!$Z$5:$AB$4449,3,FALSE)</f>
        <v>0</v>
      </c>
      <c r="R424" s="77" t="str">
        <f>IF(Q424=0,"-",VLOOKUP(P424,REPROFILE!$A$5:$AB$4449,7,FALSE))</f>
        <v>-</v>
      </c>
      <c r="S424" s="77">
        <f>IF(R424=0,"-",VLOOKUP(P424,REPROFILE!$A$5:$AB$4449,9,FALSE))</f>
        <v>1</v>
      </c>
    </row>
    <row r="425" spans="1:19" ht="15" x14ac:dyDescent="0.25">
      <c r="A425" t="s">
        <v>1777</v>
      </c>
      <c r="B425" t="s">
        <v>1777</v>
      </c>
      <c r="C425"/>
      <c r="D425" t="s">
        <v>94</v>
      </c>
      <c r="E425" t="s">
        <v>1082</v>
      </c>
      <c r="F425"/>
      <c r="G425">
        <v>76</v>
      </c>
      <c r="H425">
        <v>53</v>
      </c>
      <c r="I425">
        <v>53</v>
      </c>
      <c r="J425">
        <v>97</v>
      </c>
      <c r="K425">
        <v>384</v>
      </c>
      <c r="L425"/>
      <c r="M425">
        <v>1</v>
      </c>
      <c r="N425">
        <v>1</v>
      </c>
      <c r="O425" s="127"/>
      <c r="P425" s="79" t="str">
        <f t="shared" si="6"/>
        <v>A424</v>
      </c>
      <c r="Q425" s="77">
        <f>VLOOKUP(P425,REPROFILE!$Z$5:$AB$4449,3,FALSE)</f>
        <v>0</v>
      </c>
      <c r="R425" s="77" t="str">
        <f>IF(Q425=0,"-",VLOOKUP(P425,REPROFILE!$A$5:$AB$4449,7,FALSE))</f>
        <v>-</v>
      </c>
      <c r="S425" s="77">
        <f>IF(R425=0,"-",VLOOKUP(P425,REPROFILE!$A$5:$AB$4449,9,FALSE))</f>
        <v>1</v>
      </c>
    </row>
    <row r="426" spans="1:19" ht="15" x14ac:dyDescent="0.25">
      <c r="A426" t="s">
        <v>1778</v>
      </c>
      <c r="B426" t="s">
        <v>1778</v>
      </c>
      <c r="C426"/>
      <c r="D426" t="s">
        <v>111</v>
      </c>
      <c r="E426" t="s">
        <v>951</v>
      </c>
      <c r="F426"/>
      <c r="G426">
        <v>44</v>
      </c>
      <c r="H426">
        <v>100</v>
      </c>
      <c r="I426">
        <v>40</v>
      </c>
      <c r="J426">
        <v>40</v>
      </c>
      <c r="K426">
        <v>960</v>
      </c>
      <c r="L426"/>
      <c r="M426">
        <v>1</v>
      </c>
      <c r="N426">
        <v>1</v>
      </c>
      <c r="O426" s="127"/>
      <c r="P426" s="79" t="str">
        <f t="shared" si="6"/>
        <v>A425</v>
      </c>
      <c r="Q426" s="77">
        <f>VLOOKUP(P426,REPROFILE!$Z$5:$AB$4449,3,FALSE)</f>
        <v>0</v>
      </c>
      <c r="R426" s="77" t="str">
        <f>IF(Q426=0,"-",VLOOKUP(P426,REPROFILE!$A$5:$AB$4449,7,FALSE))</f>
        <v>-</v>
      </c>
      <c r="S426" s="77">
        <f>IF(R426=0,"-",VLOOKUP(P426,REPROFILE!$A$5:$AB$4449,9,FALSE))</f>
        <v>1</v>
      </c>
    </row>
    <row r="427" spans="1:19" ht="15" x14ac:dyDescent="0.25">
      <c r="A427" t="s">
        <v>1779</v>
      </c>
      <c r="B427" t="s">
        <v>1779</v>
      </c>
      <c r="C427"/>
      <c r="D427" t="s">
        <v>94</v>
      </c>
      <c r="E427" t="s">
        <v>1083</v>
      </c>
      <c r="F427"/>
      <c r="G427">
        <v>103</v>
      </c>
      <c r="H427">
        <v>50</v>
      </c>
      <c r="I427">
        <v>50</v>
      </c>
      <c r="J427">
        <v>90</v>
      </c>
      <c r="K427">
        <v>440</v>
      </c>
      <c r="L427"/>
      <c r="M427">
        <v>1</v>
      </c>
      <c r="N427">
        <v>1</v>
      </c>
      <c r="O427" s="99"/>
      <c r="P427" s="79" t="str">
        <f t="shared" si="6"/>
        <v>A426</v>
      </c>
      <c r="Q427" s="77">
        <f>VLOOKUP(P427,REPROFILE!$Z$5:$AB$4449,3,FALSE)</f>
        <v>0</v>
      </c>
      <c r="R427" s="77" t="str">
        <f>IF(Q427=0,"-",VLOOKUP(P427,REPROFILE!$A$5:$AB$4449,7,FALSE))</f>
        <v>-</v>
      </c>
      <c r="S427" s="77">
        <f>IF(R427=0,"-",VLOOKUP(P427,REPROFILE!$A$5:$AB$4449,9,FALSE))</f>
        <v>1</v>
      </c>
    </row>
    <row r="428" spans="1:19" ht="15" x14ac:dyDescent="0.25">
      <c r="A428" t="s">
        <v>1780</v>
      </c>
      <c r="B428" t="s">
        <v>1780</v>
      </c>
      <c r="C428"/>
      <c r="D428" t="s">
        <v>92</v>
      </c>
      <c r="E428" t="s">
        <v>1084</v>
      </c>
      <c r="F428"/>
      <c r="G428">
        <v>131</v>
      </c>
      <c r="H428">
        <v>54</v>
      </c>
      <c r="I428">
        <v>54</v>
      </c>
      <c r="J428">
        <v>99</v>
      </c>
      <c r="K428">
        <v>400</v>
      </c>
      <c r="L428"/>
      <c r="M428">
        <v>1</v>
      </c>
      <c r="N428">
        <v>1</v>
      </c>
      <c r="O428" s="127" t="s">
        <v>1252</v>
      </c>
      <c r="P428" s="79" t="str">
        <f t="shared" si="6"/>
        <v>A427</v>
      </c>
      <c r="Q428" s="77">
        <f>VLOOKUP(P428,REPROFILE!$Z$5:$AB$4449,3,FALSE)</f>
        <v>0</v>
      </c>
      <c r="R428" s="77" t="str">
        <f>IF(Q428=0,"-",VLOOKUP(P428,REPROFILE!$A$5:$AB$4449,7,FALSE))</f>
        <v>-</v>
      </c>
      <c r="S428" s="77">
        <f>IF(R428=0,"-",VLOOKUP(P428,REPROFILE!$A$5:$AB$4449,9,FALSE))</f>
        <v>1</v>
      </c>
    </row>
    <row r="429" spans="1:19" ht="15" x14ac:dyDescent="0.25">
      <c r="A429" t="s">
        <v>1781</v>
      </c>
      <c r="B429" t="s">
        <v>1781</v>
      </c>
      <c r="C429"/>
      <c r="D429" t="s">
        <v>81</v>
      </c>
      <c r="E429" t="s">
        <v>1310</v>
      </c>
      <c r="F429"/>
      <c r="G429">
        <v>69</v>
      </c>
      <c r="H429">
        <v>145</v>
      </c>
      <c r="I429">
        <v>83</v>
      </c>
      <c r="J429">
        <v>27</v>
      </c>
      <c r="K429">
        <v>360</v>
      </c>
      <c r="L429"/>
      <c r="M429">
        <v>1</v>
      </c>
      <c r="N429">
        <v>1</v>
      </c>
      <c r="O429" s="127" t="s">
        <v>1252</v>
      </c>
      <c r="P429" s="79" t="str">
        <f t="shared" si="6"/>
        <v>A428</v>
      </c>
      <c r="Q429" s="77">
        <f>VLOOKUP(P429,REPROFILE!$Z$5:$AB$4449,3,FALSE)</f>
        <v>0</v>
      </c>
      <c r="R429" s="77" t="str">
        <f>IF(Q429=0,"-",VLOOKUP(P429,REPROFILE!$A$5:$AB$4449,7,FALSE))</f>
        <v>-</v>
      </c>
      <c r="S429" s="77">
        <f>IF(R429=0,"-",VLOOKUP(P429,REPROFILE!$A$5:$AB$4449,9,FALSE))</f>
        <v>1</v>
      </c>
    </row>
    <row r="430" spans="1:19" ht="15" x14ac:dyDescent="0.25">
      <c r="A430" t="s">
        <v>1782</v>
      </c>
      <c r="B430" t="s">
        <v>1782</v>
      </c>
      <c r="C430"/>
      <c r="D430" t="s">
        <v>2175</v>
      </c>
      <c r="E430" t="s">
        <v>1312</v>
      </c>
      <c r="F430"/>
      <c r="G430">
        <v>239</v>
      </c>
      <c r="H430">
        <v>125</v>
      </c>
      <c r="I430">
        <v>146</v>
      </c>
      <c r="J430">
        <v>59</v>
      </c>
      <c r="K430">
        <v>84</v>
      </c>
      <c r="L430"/>
      <c r="M430">
        <v>1</v>
      </c>
      <c r="N430">
        <v>1</v>
      </c>
      <c r="O430" s="127"/>
      <c r="P430" s="79" t="str">
        <f t="shared" si="6"/>
        <v>A429</v>
      </c>
      <c r="Q430" s="77">
        <f>VLOOKUP(P430,REPROFILE!$Z$5:$AB$4449,3,FALSE)</f>
        <v>0</v>
      </c>
      <c r="R430" s="77" t="str">
        <f>IF(Q430=0,"-",VLOOKUP(P430,REPROFILE!$A$5:$AB$4449,7,FALSE))</f>
        <v>-</v>
      </c>
      <c r="S430" s="77">
        <f>IF(R430=0,"-",VLOOKUP(P430,REPROFILE!$A$5:$AB$4449,9,FALSE))</f>
        <v>1</v>
      </c>
    </row>
    <row r="431" spans="1:19" ht="15" x14ac:dyDescent="0.25">
      <c r="A431" t="s">
        <v>1783</v>
      </c>
      <c r="B431" t="s">
        <v>1783</v>
      </c>
      <c r="C431"/>
      <c r="D431" t="s">
        <v>107</v>
      </c>
      <c r="E431" t="s">
        <v>956</v>
      </c>
      <c r="F431"/>
      <c r="G431">
        <v>228</v>
      </c>
      <c r="H431">
        <v>50</v>
      </c>
      <c r="I431">
        <v>50</v>
      </c>
      <c r="J431">
        <v>180</v>
      </c>
      <c r="K431">
        <v>360</v>
      </c>
      <c r="L431"/>
      <c r="M431">
        <v>1</v>
      </c>
      <c r="N431">
        <v>2</v>
      </c>
      <c r="O431" s="127"/>
      <c r="P431" s="79" t="str">
        <f t="shared" si="6"/>
        <v>A430</v>
      </c>
      <c r="Q431" s="77">
        <f>VLOOKUP(P431,REPROFILE!$Z$5:$AB$4449,3,FALSE)</f>
        <v>0</v>
      </c>
      <c r="R431" s="77" t="str">
        <f>IF(Q431=0,"-",VLOOKUP(P431,REPROFILE!$A$5:$AB$4449,7,FALSE))</f>
        <v>-</v>
      </c>
      <c r="S431" s="77">
        <f>IF(R431=0,"-",VLOOKUP(P431,REPROFILE!$A$5:$AB$4449,9,FALSE))</f>
        <v>2</v>
      </c>
    </row>
    <row r="432" spans="1:19" ht="15" x14ac:dyDescent="0.25">
      <c r="A432" t="s">
        <v>1784</v>
      </c>
      <c r="B432" t="s">
        <v>1784</v>
      </c>
      <c r="C432"/>
      <c r="D432" t="s">
        <v>83</v>
      </c>
      <c r="E432" t="s">
        <v>1085</v>
      </c>
      <c r="F432"/>
      <c r="G432">
        <v>61</v>
      </c>
      <c r="H432">
        <v>50</v>
      </c>
      <c r="I432">
        <v>50</v>
      </c>
      <c r="J432">
        <v>90</v>
      </c>
      <c r="K432">
        <v>440</v>
      </c>
      <c r="L432"/>
      <c r="M432">
        <v>1</v>
      </c>
      <c r="N432">
        <v>1</v>
      </c>
      <c r="O432" s="127"/>
      <c r="P432" s="79" t="str">
        <f t="shared" si="6"/>
        <v>A431</v>
      </c>
      <c r="Q432" s="77">
        <f>VLOOKUP(P432,REPROFILE!$Z$5:$AB$4449,3,FALSE)</f>
        <v>0</v>
      </c>
      <c r="R432" s="77" t="str">
        <f>IF(Q432=0,"-",VLOOKUP(P432,REPROFILE!$A$5:$AB$4449,7,FALSE))</f>
        <v>-</v>
      </c>
      <c r="S432" s="77">
        <f>IF(R432=0,"-",VLOOKUP(P432,REPROFILE!$A$5:$AB$4449,9,FALSE))</f>
        <v>1</v>
      </c>
    </row>
    <row r="433" spans="1:19" ht="15" x14ac:dyDescent="0.25">
      <c r="A433" t="s">
        <v>1785</v>
      </c>
      <c r="B433" t="s">
        <v>1785</v>
      </c>
      <c r="C433"/>
      <c r="D433" t="s">
        <v>84</v>
      </c>
      <c r="E433" t="s">
        <v>982</v>
      </c>
      <c r="F433"/>
      <c r="G433">
        <v>508</v>
      </c>
      <c r="H433">
        <v>290</v>
      </c>
      <c r="I433">
        <v>235</v>
      </c>
      <c r="J433">
        <v>175</v>
      </c>
      <c r="K433">
        <v>56</v>
      </c>
      <c r="L433"/>
      <c r="M433">
        <v>1</v>
      </c>
      <c r="N433">
        <v>4</v>
      </c>
      <c r="O433" s="127" t="s">
        <v>1252</v>
      </c>
      <c r="P433" s="79" t="str">
        <f t="shared" si="6"/>
        <v>A432</v>
      </c>
      <c r="Q433" s="77">
        <f>VLOOKUP(P433,REPROFILE!$Z$5:$AB$4449,3,FALSE)</f>
        <v>0</v>
      </c>
      <c r="R433" s="77" t="str">
        <f>IF(Q433=0,"-",VLOOKUP(P433,REPROFILE!$A$5:$AB$4449,7,FALSE))</f>
        <v>-</v>
      </c>
      <c r="S433" s="77">
        <f>IF(R433=0,"-",VLOOKUP(P433,REPROFILE!$A$5:$AB$4449,9,FALSE))</f>
        <v>4</v>
      </c>
    </row>
    <row r="434" spans="1:19" ht="15" x14ac:dyDescent="0.25">
      <c r="A434" t="s">
        <v>1786</v>
      </c>
      <c r="B434" t="s">
        <v>1786</v>
      </c>
      <c r="C434"/>
      <c r="D434" t="s">
        <v>2175</v>
      </c>
      <c r="E434" t="s">
        <v>1086</v>
      </c>
      <c r="F434"/>
      <c r="G434">
        <v>239</v>
      </c>
      <c r="H434">
        <v>125</v>
      </c>
      <c r="I434">
        <v>146</v>
      </c>
      <c r="J434">
        <v>59</v>
      </c>
      <c r="K434">
        <v>80</v>
      </c>
      <c r="L434"/>
      <c r="M434">
        <v>1</v>
      </c>
      <c r="N434">
        <v>1</v>
      </c>
      <c r="O434" s="112"/>
      <c r="P434" s="79" t="str">
        <f t="shared" si="6"/>
        <v>A433</v>
      </c>
      <c r="Q434" s="77">
        <f>VLOOKUP(P434,REPROFILE!$Z$5:$AB$4449,3,FALSE)</f>
        <v>0</v>
      </c>
      <c r="R434" s="77" t="str">
        <f>IF(Q434=0,"-",VLOOKUP(P434,REPROFILE!$A$5:$AB$4449,7,FALSE))</f>
        <v>-</v>
      </c>
      <c r="S434" s="77">
        <f>IF(R434=0,"-",VLOOKUP(P434,REPROFILE!$A$5:$AB$4449,9,FALSE))</f>
        <v>1</v>
      </c>
    </row>
    <row r="435" spans="1:19" ht="15" x14ac:dyDescent="0.25">
      <c r="A435" t="s">
        <v>1787</v>
      </c>
      <c r="B435" t="s">
        <v>1787</v>
      </c>
      <c r="C435"/>
      <c r="D435" t="s">
        <v>81</v>
      </c>
      <c r="E435" t="s">
        <v>953</v>
      </c>
      <c r="F435"/>
      <c r="G435">
        <v>103</v>
      </c>
      <c r="H435">
        <v>50</v>
      </c>
      <c r="I435">
        <v>50</v>
      </c>
      <c r="J435">
        <v>90</v>
      </c>
      <c r="K435">
        <v>480</v>
      </c>
      <c r="L435"/>
      <c r="M435">
        <v>1</v>
      </c>
      <c r="N435">
        <v>1</v>
      </c>
      <c r="O435" s="127" t="s">
        <v>1252</v>
      </c>
      <c r="P435" s="79" t="str">
        <f t="shared" si="6"/>
        <v>A434</v>
      </c>
      <c r="Q435" s="77">
        <f>VLOOKUP(P435,REPROFILE!$Z$5:$AB$4449,3,FALSE)</f>
        <v>0</v>
      </c>
      <c r="R435" s="77" t="str">
        <f>IF(Q435=0,"-",VLOOKUP(P435,REPROFILE!$A$5:$AB$4449,7,FALSE))</f>
        <v>-</v>
      </c>
      <c r="S435" s="77">
        <f>IF(R435=0,"-",VLOOKUP(P435,REPROFILE!$A$5:$AB$4449,9,FALSE))</f>
        <v>1</v>
      </c>
    </row>
    <row r="436" spans="1:19" ht="15" x14ac:dyDescent="0.25">
      <c r="A436" t="s">
        <v>1788</v>
      </c>
      <c r="B436" t="s">
        <v>1788</v>
      </c>
      <c r="C436"/>
      <c r="D436" t="s">
        <v>82</v>
      </c>
      <c r="E436" t="s">
        <v>377</v>
      </c>
      <c r="F436"/>
      <c r="G436">
        <v>75</v>
      </c>
      <c r="H436">
        <v>53</v>
      </c>
      <c r="I436">
        <v>53</v>
      </c>
      <c r="J436">
        <v>97</v>
      </c>
      <c r="K436">
        <v>384</v>
      </c>
      <c r="L436"/>
      <c r="M436">
        <v>1</v>
      </c>
      <c r="N436">
        <v>1</v>
      </c>
      <c r="O436" s="127"/>
      <c r="P436" s="79" t="str">
        <f t="shared" si="6"/>
        <v>A435</v>
      </c>
      <c r="Q436" s="77">
        <f>VLOOKUP(P436,REPROFILE!$Z$5:$AB$4449,3,FALSE)</f>
        <v>0</v>
      </c>
      <c r="R436" s="77" t="str">
        <f>IF(Q436=0,"-",VLOOKUP(P436,REPROFILE!$A$5:$AB$4449,7,FALSE))</f>
        <v>-</v>
      </c>
      <c r="S436" s="77">
        <f>IF(R436=0,"-",VLOOKUP(P436,REPROFILE!$A$5:$AB$4449,9,FALSE))</f>
        <v>1</v>
      </c>
    </row>
    <row r="437" spans="1:19" ht="15" x14ac:dyDescent="0.25">
      <c r="A437" t="s">
        <v>1789</v>
      </c>
      <c r="B437" t="s">
        <v>1789</v>
      </c>
      <c r="C437"/>
      <c r="D437" t="s">
        <v>79</v>
      </c>
      <c r="E437" t="s">
        <v>957</v>
      </c>
      <c r="F437"/>
      <c r="G437">
        <v>145</v>
      </c>
      <c r="H437">
        <v>53</v>
      </c>
      <c r="I437">
        <v>90</v>
      </c>
      <c r="J437">
        <v>119</v>
      </c>
      <c r="K437">
        <v>224</v>
      </c>
      <c r="L437"/>
      <c r="M437">
        <v>1</v>
      </c>
      <c r="N437">
        <v>1</v>
      </c>
      <c r="O437" s="127"/>
      <c r="P437" s="79" t="str">
        <f t="shared" si="6"/>
        <v>A436</v>
      </c>
      <c r="Q437" s="77">
        <f>VLOOKUP(P437,REPROFILE!$Z$5:$AB$4449,3,FALSE)</f>
        <v>0</v>
      </c>
      <c r="R437" s="77" t="str">
        <f>IF(Q437=0,"-",VLOOKUP(P437,REPROFILE!$A$5:$AB$4449,7,FALSE))</f>
        <v>-</v>
      </c>
      <c r="S437" s="77">
        <f>IF(R437=0,"-",VLOOKUP(P437,REPROFILE!$A$5:$AB$4449,9,FALSE))</f>
        <v>1</v>
      </c>
    </row>
    <row r="438" spans="1:19" ht="15" x14ac:dyDescent="0.25">
      <c r="A438" t="s">
        <v>1790</v>
      </c>
      <c r="B438" t="s">
        <v>1790</v>
      </c>
      <c r="C438"/>
      <c r="D438" t="s">
        <v>78</v>
      </c>
      <c r="E438" t="s">
        <v>1311</v>
      </c>
      <c r="F438"/>
      <c r="G438">
        <v>150</v>
      </c>
      <c r="H438">
        <v>53</v>
      </c>
      <c r="I438">
        <v>53</v>
      </c>
      <c r="J438">
        <v>100</v>
      </c>
      <c r="K438">
        <v>280</v>
      </c>
      <c r="L438"/>
      <c r="M438">
        <v>1</v>
      </c>
      <c r="N438">
        <v>1</v>
      </c>
      <c r="O438" s="127"/>
      <c r="P438" s="79" t="str">
        <f t="shared" si="6"/>
        <v>A437</v>
      </c>
      <c r="Q438" s="77">
        <f>VLOOKUP(P438,REPROFILE!$Z$5:$AB$4449,3,FALSE)</f>
        <v>0</v>
      </c>
      <c r="R438" s="77" t="str">
        <f>IF(Q438=0,"-",VLOOKUP(P438,REPROFILE!$A$5:$AB$4449,7,FALSE))</f>
        <v>-</v>
      </c>
      <c r="S438" s="77">
        <f>IF(R438=0,"-",VLOOKUP(P438,REPROFILE!$A$5:$AB$4449,9,FALSE))</f>
        <v>1</v>
      </c>
    </row>
    <row r="439" spans="1:19" ht="15" x14ac:dyDescent="0.25">
      <c r="A439" t="s">
        <v>1791</v>
      </c>
      <c r="B439" t="s">
        <v>1791</v>
      </c>
      <c r="C439"/>
      <c r="D439" t="s">
        <v>82</v>
      </c>
      <c r="E439" t="s">
        <v>1087</v>
      </c>
      <c r="F439"/>
      <c r="G439">
        <v>66</v>
      </c>
      <c r="H439">
        <v>65</v>
      </c>
      <c r="I439">
        <v>37</v>
      </c>
      <c r="J439">
        <v>121</v>
      </c>
      <c r="K439">
        <v>420</v>
      </c>
      <c r="L439"/>
      <c r="M439">
        <v>1</v>
      </c>
      <c r="N439">
        <v>1</v>
      </c>
      <c r="O439" s="127"/>
      <c r="P439" s="79" t="str">
        <f t="shared" si="6"/>
        <v>A438</v>
      </c>
      <c r="Q439" s="77">
        <f>VLOOKUP(P439,REPROFILE!$Z$5:$AB$4449,3,FALSE)</f>
        <v>0</v>
      </c>
      <c r="R439" s="77" t="str">
        <f>IF(Q439=0,"-",VLOOKUP(P439,REPROFILE!$A$5:$AB$4449,7,FALSE))</f>
        <v>-</v>
      </c>
      <c r="S439" s="77">
        <f>IF(R439=0,"-",VLOOKUP(P439,REPROFILE!$A$5:$AB$4449,9,FALSE))</f>
        <v>1</v>
      </c>
    </row>
    <row r="440" spans="1:19" ht="15" x14ac:dyDescent="0.25">
      <c r="A440" t="s">
        <v>1792</v>
      </c>
      <c r="B440" t="s">
        <v>1792</v>
      </c>
      <c r="C440"/>
      <c r="D440" t="s">
        <v>976</v>
      </c>
      <c r="E440" t="s">
        <v>955</v>
      </c>
      <c r="F440"/>
      <c r="G440">
        <v>7</v>
      </c>
      <c r="H440">
        <v>170</v>
      </c>
      <c r="I440">
        <v>50</v>
      </c>
      <c r="J440">
        <v>36</v>
      </c>
      <c r="K440">
        <v>2800</v>
      </c>
      <c r="L440"/>
      <c r="M440">
        <v>1</v>
      </c>
      <c r="N440">
        <v>1</v>
      </c>
      <c r="O440" s="127"/>
      <c r="P440" s="79" t="str">
        <f t="shared" si="6"/>
        <v>A439</v>
      </c>
      <c r="Q440" s="77">
        <f>VLOOKUP(P440,REPROFILE!$Z$5:$AB$4449,3,FALSE)</f>
        <v>0</v>
      </c>
      <c r="R440" s="77" t="str">
        <f>IF(Q440=0,"-",VLOOKUP(P440,REPROFILE!$A$5:$AB$4449,7,FALSE))</f>
        <v>-</v>
      </c>
      <c r="S440" s="77">
        <f>IF(R440=0,"-",VLOOKUP(P440,REPROFILE!$A$5:$AB$4449,9,FALSE))</f>
        <v>1</v>
      </c>
    </row>
    <row r="441" spans="1:19" ht="15" x14ac:dyDescent="0.25">
      <c r="A441" t="s">
        <v>1793</v>
      </c>
      <c r="B441" t="s">
        <v>1793</v>
      </c>
      <c r="C441"/>
      <c r="D441" t="s">
        <v>176</v>
      </c>
      <c r="E441" t="s">
        <v>1313</v>
      </c>
      <c r="F441"/>
      <c r="G441">
        <v>150</v>
      </c>
      <c r="H441">
        <v>53</v>
      </c>
      <c r="I441">
        <v>53</v>
      </c>
      <c r="J441">
        <v>100</v>
      </c>
      <c r="K441">
        <v>420</v>
      </c>
      <c r="L441"/>
      <c r="M441">
        <v>1</v>
      </c>
      <c r="N441">
        <v>1</v>
      </c>
      <c r="O441" s="99"/>
      <c r="P441" s="79" t="str">
        <f t="shared" si="6"/>
        <v>A440</v>
      </c>
      <c r="Q441" s="77">
        <f>VLOOKUP(P441,REPROFILE!$Z$5:$AB$4449,3,FALSE)</f>
        <v>0</v>
      </c>
      <c r="R441" s="77" t="str">
        <f>IF(Q441=0,"-",VLOOKUP(P441,REPROFILE!$A$5:$AB$4449,7,FALSE))</f>
        <v>-</v>
      </c>
      <c r="S441" s="77">
        <f>IF(R441=0,"-",VLOOKUP(P441,REPROFILE!$A$5:$AB$4449,9,FALSE))</f>
        <v>1</v>
      </c>
    </row>
    <row r="442" spans="1:19" ht="15" x14ac:dyDescent="0.25">
      <c r="A442" t="s">
        <v>1794</v>
      </c>
      <c r="B442" t="s">
        <v>1794</v>
      </c>
      <c r="C442"/>
      <c r="D442" t="s">
        <v>94</v>
      </c>
      <c r="E442" t="s">
        <v>960</v>
      </c>
      <c r="F442"/>
      <c r="G442">
        <v>315</v>
      </c>
      <c r="H442">
        <v>70</v>
      </c>
      <c r="I442">
        <v>80</v>
      </c>
      <c r="J442">
        <v>260</v>
      </c>
      <c r="K442">
        <v>50</v>
      </c>
      <c r="L442"/>
      <c r="M442">
        <v>1</v>
      </c>
      <c r="N442">
        <v>1</v>
      </c>
      <c r="O442" s="99"/>
      <c r="P442" s="79" t="str">
        <f t="shared" si="6"/>
        <v>A441</v>
      </c>
      <c r="Q442" s="77">
        <f>VLOOKUP(P442,REPROFILE!$Z$5:$AB$4449,3,FALSE)</f>
        <v>0</v>
      </c>
      <c r="R442" s="77" t="str">
        <f>IF(Q442=0,"-",VLOOKUP(P442,REPROFILE!$A$5:$AB$4449,7,FALSE))</f>
        <v>-</v>
      </c>
      <c r="S442" s="77">
        <f>IF(R442=0,"-",VLOOKUP(P442,REPROFILE!$A$5:$AB$4449,9,FALSE))</f>
        <v>1</v>
      </c>
    </row>
    <row r="443" spans="1:19" ht="15" x14ac:dyDescent="0.25">
      <c r="A443" t="s">
        <v>1795</v>
      </c>
      <c r="B443" t="s">
        <v>1795</v>
      </c>
      <c r="C443"/>
      <c r="D443" t="s">
        <v>94</v>
      </c>
      <c r="E443" t="s">
        <v>1175</v>
      </c>
      <c r="F443"/>
      <c r="G443">
        <v>500</v>
      </c>
      <c r="H443">
        <v>360</v>
      </c>
      <c r="I443">
        <v>260</v>
      </c>
      <c r="J443">
        <v>110</v>
      </c>
      <c r="K443">
        <v>50</v>
      </c>
      <c r="L443"/>
      <c r="M443">
        <v>1</v>
      </c>
      <c r="N443">
        <v>1</v>
      </c>
      <c r="O443" s="127"/>
      <c r="P443" s="79" t="str">
        <f t="shared" si="6"/>
        <v>A442</v>
      </c>
      <c r="Q443" s="77">
        <f>VLOOKUP(P443,REPROFILE!$Z$5:$AB$4449,3,FALSE)</f>
        <v>0</v>
      </c>
      <c r="R443" s="77" t="str">
        <f>IF(Q443=0,"-",VLOOKUP(P443,REPROFILE!$A$5:$AB$4449,7,FALSE))</f>
        <v>-</v>
      </c>
      <c r="S443" s="77">
        <f>IF(R443=0,"-",VLOOKUP(P443,REPROFILE!$A$5:$AB$4449,9,FALSE))</f>
        <v>1</v>
      </c>
    </row>
    <row r="444" spans="1:19" ht="15" x14ac:dyDescent="0.25">
      <c r="A444" t="s">
        <v>1796</v>
      </c>
      <c r="B444" t="s">
        <v>1796</v>
      </c>
      <c r="C444"/>
      <c r="D444" t="s">
        <v>96</v>
      </c>
      <c r="E444" t="s">
        <v>1176</v>
      </c>
      <c r="F444"/>
      <c r="G444">
        <v>505</v>
      </c>
      <c r="H444">
        <v>320</v>
      </c>
      <c r="I444">
        <v>220</v>
      </c>
      <c r="J444">
        <v>75</v>
      </c>
      <c r="K444">
        <v>15</v>
      </c>
      <c r="L444"/>
      <c r="M444">
        <v>1</v>
      </c>
      <c r="N444">
        <v>2</v>
      </c>
      <c r="O444" s="127"/>
      <c r="P444" s="79" t="str">
        <f t="shared" si="6"/>
        <v>A443</v>
      </c>
      <c r="Q444" s="77">
        <f>VLOOKUP(P444,REPROFILE!$Z$5:$AB$4449,3,FALSE)</f>
        <v>0</v>
      </c>
      <c r="R444" s="77" t="str">
        <f>IF(Q444=0,"-",VLOOKUP(P444,REPROFILE!$A$5:$AB$4449,7,FALSE))</f>
        <v>-</v>
      </c>
      <c r="S444" s="77">
        <f>IF(R444=0,"-",VLOOKUP(P444,REPROFILE!$A$5:$AB$4449,9,FALSE))</f>
        <v>2</v>
      </c>
    </row>
    <row r="445" spans="1:19" ht="15" x14ac:dyDescent="0.25">
      <c r="A445" t="s">
        <v>1797</v>
      </c>
      <c r="B445" t="s">
        <v>1797</v>
      </c>
      <c r="C445"/>
      <c r="D445" t="s">
        <v>96</v>
      </c>
      <c r="E445" t="s">
        <v>961</v>
      </c>
      <c r="F445"/>
      <c r="G445">
        <v>82</v>
      </c>
      <c r="H445">
        <v>121</v>
      </c>
      <c r="I445">
        <v>90</v>
      </c>
      <c r="J445">
        <v>27</v>
      </c>
      <c r="K445">
        <v>100</v>
      </c>
      <c r="L445"/>
      <c r="M445">
        <v>1</v>
      </c>
      <c r="N445">
        <v>1</v>
      </c>
      <c r="O445" s="127"/>
      <c r="P445" s="79" t="str">
        <f t="shared" si="6"/>
        <v>A444</v>
      </c>
      <c r="Q445" s="77">
        <f>VLOOKUP(P445,REPROFILE!$Z$5:$AB$4449,3,FALSE)</f>
        <v>0</v>
      </c>
      <c r="R445" s="77" t="str">
        <f>IF(Q445=0,"-",VLOOKUP(P445,REPROFILE!$A$5:$AB$4449,7,FALSE))</f>
        <v>-</v>
      </c>
      <c r="S445" s="77">
        <f>IF(R445=0,"-",VLOOKUP(P445,REPROFILE!$A$5:$AB$4449,9,FALSE))</f>
        <v>1</v>
      </c>
    </row>
    <row r="446" spans="1:19" ht="15" x14ac:dyDescent="0.25">
      <c r="A446" t="s">
        <v>1798</v>
      </c>
      <c r="B446" t="s">
        <v>1798</v>
      </c>
      <c r="C446"/>
      <c r="D446" t="s">
        <v>154</v>
      </c>
      <c r="E446" t="s">
        <v>1177</v>
      </c>
      <c r="F446"/>
      <c r="G446">
        <v>159</v>
      </c>
      <c r="H446">
        <v>75</v>
      </c>
      <c r="I446">
        <v>75</v>
      </c>
      <c r="J446">
        <v>265</v>
      </c>
      <c r="K446">
        <v>40</v>
      </c>
      <c r="L446"/>
      <c r="M446">
        <v>1</v>
      </c>
      <c r="N446">
        <v>1</v>
      </c>
      <c r="O446" s="127"/>
      <c r="P446" s="79" t="str">
        <f t="shared" si="6"/>
        <v>A445</v>
      </c>
      <c r="Q446" s="77">
        <f>VLOOKUP(P446,REPROFILE!$Z$5:$AB$4449,3,FALSE)</f>
        <v>0</v>
      </c>
      <c r="R446" s="77" t="str">
        <f>IF(Q446=0,"-",VLOOKUP(P446,REPROFILE!$A$5:$AB$4449,7,FALSE))</f>
        <v>-</v>
      </c>
      <c r="S446" s="77">
        <f>IF(R446=0,"-",VLOOKUP(P446,REPROFILE!$A$5:$AB$4449,9,FALSE))</f>
        <v>1</v>
      </c>
    </row>
    <row r="447" spans="1:19" ht="15" x14ac:dyDescent="0.25">
      <c r="A447" t="s">
        <v>1799</v>
      </c>
      <c r="B447" t="s">
        <v>1799</v>
      </c>
      <c r="C447"/>
      <c r="D447" t="s">
        <v>94</v>
      </c>
      <c r="E447" t="s">
        <v>1178</v>
      </c>
      <c r="F447"/>
      <c r="G447">
        <v>39</v>
      </c>
      <c r="H447">
        <v>14</v>
      </c>
      <c r="I447">
        <v>8</v>
      </c>
      <c r="J447">
        <v>12</v>
      </c>
      <c r="K447">
        <v>50</v>
      </c>
      <c r="L447"/>
      <c r="M447">
        <v>1</v>
      </c>
      <c r="N447">
        <v>1</v>
      </c>
      <c r="O447" s="127"/>
      <c r="P447" s="79" t="str">
        <f t="shared" si="6"/>
        <v>A446</v>
      </c>
      <c r="Q447" s="77">
        <f>VLOOKUP(P447,REPROFILE!$Z$5:$AB$4449,3,FALSE)</f>
        <v>0</v>
      </c>
      <c r="R447" s="77" t="str">
        <f>IF(Q447=0,"-",VLOOKUP(P447,REPROFILE!$A$5:$AB$4449,7,FALSE))</f>
        <v>-</v>
      </c>
      <c r="S447" s="77">
        <f>IF(R447=0,"-",VLOOKUP(P447,REPROFILE!$A$5:$AB$4449,9,FALSE))</f>
        <v>1</v>
      </c>
    </row>
    <row r="448" spans="1:19" ht="15" x14ac:dyDescent="0.25">
      <c r="A448" t="s">
        <v>1800</v>
      </c>
      <c r="B448" t="s">
        <v>1800</v>
      </c>
      <c r="C448"/>
      <c r="D448" t="s">
        <v>106</v>
      </c>
      <c r="E448" t="s">
        <v>1088</v>
      </c>
      <c r="F448"/>
      <c r="G448">
        <v>109</v>
      </c>
      <c r="H448">
        <v>65</v>
      </c>
      <c r="I448">
        <v>65</v>
      </c>
      <c r="J448">
        <v>235</v>
      </c>
      <c r="K448">
        <v>60</v>
      </c>
      <c r="L448"/>
      <c r="M448">
        <v>1</v>
      </c>
      <c r="N448">
        <v>2</v>
      </c>
      <c r="O448" s="127"/>
      <c r="P448" s="79" t="str">
        <f t="shared" si="6"/>
        <v>A447</v>
      </c>
      <c r="Q448" s="77">
        <f>VLOOKUP(P448,REPROFILE!$Z$5:$AB$4449,3,FALSE)</f>
        <v>0</v>
      </c>
      <c r="R448" s="77" t="str">
        <f>IF(Q448=0,"-",VLOOKUP(P448,REPROFILE!$A$5:$AB$4449,7,FALSE))</f>
        <v>-</v>
      </c>
      <c r="S448" s="77">
        <f>IF(R448=0,"-",VLOOKUP(P448,REPROFILE!$A$5:$AB$4449,9,FALSE))</f>
        <v>2</v>
      </c>
    </row>
    <row r="449" spans="1:19" ht="15" x14ac:dyDescent="0.25">
      <c r="A449" t="s">
        <v>1801</v>
      </c>
      <c r="B449" t="s">
        <v>1801</v>
      </c>
      <c r="C449"/>
      <c r="D449" t="s">
        <v>96</v>
      </c>
      <c r="E449" t="s">
        <v>1179</v>
      </c>
      <c r="F449"/>
      <c r="G449">
        <v>126</v>
      </c>
      <c r="H449">
        <v>240</v>
      </c>
      <c r="I449">
        <v>120</v>
      </c>
      <c r="J449">
        <v>20</v>
      </c>
      <c r="K449">
        <v>100</v>
      </c>
      <c r="L449"/>
      <c r="M449">
        <v>1</v>
      </c>
      <c r="N449">
        <v>1</v>
      </c>
      <c r="O449" s="127"/>
      <c r="P449" s="79" t="str">
        <f t="shared" si="6"/>
        <v>A448</v>
      </c>
      <c r="Q449" s="77">
        <f>VLOOKUP(P449,REPROFILE!$Z$5:$AB$4449,3,FALSE)</f>
        <v>0</v>
      </c>
      <c r="R449" s="77" t="str">
        <f>IF(Q449=0,"-",VLOOKUP(P449,REPROFILE!$A$5:$AB$4449,7,FALSE))</f>
        <v>-</v>
      </c>
      <c r="S449" s="77">
        <f>IF(R449=0,"-",VLOOKUP(P449,REPROFILE!$A$5:$AB$4449,9,FALSE))</f>
        <v>1</v>
      </c>
    </row>
    <row r="450" spans="1:19" ht="15" x14ac:dyDescent="0.25">
      <c r="A450" t="s">
        <v>1802</v>
      </c>
      <c r="B450" t="s">
        <v>1802</v>
      </c>
      <c r="C450"/>
      <c r="D450" t="s">
        <v>80</v>
      </c>
      <c r="E450" t="s">
        <v>2167</v>
      </c>
      <c r="F450"/>
      <c r="G450">
        <v>405</v>
      </c>
      <c r="H450">
        <v>170</v>
      </c>
      <c r="I450">
        <v>240</v>
      </c>
      <c r="J450">
        <v>30</v>
      </c>
      <c r="K450">
        <v>10</v>
      </c>
      <c r="L450"/>
      <c r="M450">
        <v>1</v>
      </c>
      <c r="N450">
        <v>1</v>
      </c>
      <c r="O450" s="127"/>
      <c r="P450" s="79" t="str">
        <f t="shared" ref="P450:P513" si="7">B450</f>
        <v>A449</v>
      </c>
      <c r="Q450" s="77">
        <f>VLOOKUP(P450,REPROFILE!$Z$5:$AB$4449,3,FALSE)</f>
        <v>0</v>
      </c>
      <c r="R450" s="77" t="str">
        <f>IF(Q450=0,"-",VLOOKUP(P450,REPROFILE!$A$5:$AB$4449,7,FALSE))</f>
        <v>-</v>
      </c>
      <c r="S450" s="77">
        <f>IF(R450=0,"-",VLOOKUP(P450,REPROFILE!$A$5:$AB$4449,9,FALSE))</f>
        <v>1</v>
      </c>
    </row>
    <row r="451" spans="1:19" ht="15" x14ac:dyDescent="0.25">
      <c r="A451" t="s">
        <v>1803</v>
      </c>
      <c r="B451" t="s">
        <v>1803</v>
      </c>
      <c r="C451"/>
      <c r="D451" t="s">
        <v>94</v>
      </c>
      <c r="E451" t="s">
        <v>32</v>
      </c>
      <c r="F451"/>
      <c r="G451">
        <v>50</v>
      </c>
      <c r="H451">
        <v>90</v>
      </c>
      <c r="I451">
        <v>90</v>
      </c>
      <c r="J451">
        <v>120</v>
      </c>
      <c r="K451">
        <v>20</v>
      </c>
      <c r="L451"/>
      <c r="M451">
        <v>1</v>
      </c>
      <c r="N451">
        <v>2</v>
      </c>
      <c r="O451" s="127"/>
      <c r="P451" s="79" t="str">
        <f t="shared" si="7"/>
        <v>A450</v>
      </c>
      <c r="Q451" s="77">
        <f>VLOOKUP(P451,REPROFILE!$Z$5:$AB$4449,3,FALSE)</f>
        <v>0</v>
      </c>
      <c r="R451" s="77" t="str">
        <f>IF(Q451=0,"-",VLOOKUP(P451,REPROFILE!$A$5:$AB$4449,7,FALSE))</f>
        <v>-</v>
      </c>
      <c r="S451" s="77">
        <f>IF(R451=0,"-",VLOOKUP(P451,REPROFILE!$A$5:$AB$4449,9,FALSE))</f>
        <v>2</v>
      </c>
    </row>
    <row r="452" spans="1:19" ht="15" x14ac:dyDescent="0.25">
      <c r="A452" t="s">
        <v>1804</v>
      </c>
      <c r="B452" t="s">
        <v>1804</v>
      </c>
      <c r="C452"/>
      <c r="D452" t="s">
        <v>86</v>
      </c>
      <c r="E452" t="s">
        <v>572</v>
      </c>
      <c r="F452"/>
      <c r="G452">
        <v>213</v>
      </c>
      <c r="H452">
        <v>310</v>
      </c>
      <c r="I452">
        <v>215</v>
      </c>
      <c r="J452">
        <v>30</v>
      </c>
      <c r="K452">
        <v>60</v>
      </c>
      <c r="L452"/>
      <c r="M452">
        <v>1</v>
      </c>
      <c r="N452">
        <v>2</v>
      </c>
      <c r="O452" s="127"/>
      <c r="P452" s="79" t="str">
        <f t="shared" si="7"/>
        <v>A451</v>
      </c>
      <c r="Q452" s="77">
        <f>VLOOKUP(P452,REPROFILE!$Z$5:$AB$4449,3,FALSE)</f>
        <v>0</v>
      </c>
      <c r="R452" s="77" t="str">
        <f>IF(Q452=0,"-",VLOOKUP(P452,REPROFILE!$A$5:$AB$4449,7,FALSE))</f>
        <v>-</v>
      </c>
      <c r="S452" s="77">
        <f>IF(R452=0,"-",VLOOKUP(P452,REPROFILE!$A$5:$AB$4449,9,FALSE))</f>
        <v>2</v>
      </c>
    </row>
    <row r="453" spans="1:19" ht="15" x14ac:dyDescent="0.25">
      <c r="A453" t="s">
        <v>1805</v>
      </c>
      <c r="B453" t="s">
        <v>1805</v>
      </c>
      <c r="C453"/>
      <c r="D453" t="s">
        <v>106</v>
      </c>
      <c r="E453" t="s">
        <v>746</v>
      </c>
      <c r="F453"/>
      <c r="G453">
        <v>113</v>
      </c>
      <c r="H453">
        <v>240</v>
      </c>
      <c r="I453">
        <v>75</v>
      </c>
      <c r="J453">
        <v>75</v>
      </c>
      <c r="K453">
        <v>50</v>
      </c>
      <c r="L453"/>
      <c r="M453">
        <v>1</v>
      </c>
      <c r="N453">
        <v>1</v>
      </c>
      <c r="O453" s="127"/>
      <c r="P453" s="79" t="str">
        <f t="shared" si="7"/>
        <v>A452</v>
      </c>
      <c r="Q453" s="77">
        <f>VLOOKUP(P453,REPROFILE!$Z$5:$AB$4449,3,FALSE)</f>
        <v>0</v>
      </c>
      <c r="R453" s="77" t="str">
        <f>IF(Q453=0,"-",VLOOKUP(P453,REPROFILE!$A$5:$AB$4449,7,FALSE))</f>
        <v>-</v>
      </c>
      <c r="S453" s="77">
        <f>IF(R453=0,"-",VLOOKUP(P453,REPROFILE!$A$5:$AB$4449,9,FALSE))</f>
        <v>1</v>
      </c>
    </row>
    <row r="454" spans="1:19" ht="15" x14ac:dyDescent="0.25">
      <c r="A454" t="s">
        <v>1806</v>
      </c>
      <c r="B454" t="s">
        <v>1806</v>
      </c>
      <c r="C454"/>
      <c r="D454" t="s">
        <v>80</v>
      </c>
      <c r="E454" t="s">
        <v>1287</v>
      </c>
      <c r="F454"/>
      <c r="G454">
        <v>213</v>
      </c>
      <c r="H454">
        <v>310</v>
      </c>
      <c r="I454">
        <v>215</v>
      </c>
      <c r="J454">
        <v>30</v>
      </c>
      <c r="K454">
        <v>60</v>
      </c>
      <c r="L454"/>
      <c r="M454">
        <v>1</v>
      </c>
      <c r="N454">
        <v>2</v>
      </c>
      <c r="O454" s="127"/>
      <c r="P454" s="79" t="str">
        <f t="shared" si="7"/>
        <v>A453</v>
      </c>
      <c r="Q454" s="77">
        <f>VLOOKUP(P454,REPROFILE!$Z$5:$AB$4449,3,FALSE)</f>
        <v>0</v>
      </c>
      <c r="R454" s="77" t="str">
        <f>IF(Q454=0,"-",VLOOKUP(P454,REPROFILE!$A$5:$AB$4449,7,FALSE))</f>
        <v>-</v>
      </c>
      <c r="S454" s="77">
        <f>IF(R454=0,"-",VLOOKUP(P454,REPROFILE!$A$5:$AB$4449,9,FALSE))</f>
        <v>2</v>
      </c>
    </row>
    <row r="455" spans="1:19" ht="15" x14ac:dyDescent="0.25">
      <c r="A455" t="s">
        <v>1807</v>
      </c>
      <c r="B455" t="s">
        <v>1807</v>
      </c>
      <c r="C455"/>
      <c r="D455" t="s">
        <v>94</v>
      </c>
      <c r="E455" t="s">
        <v>573</v>
      </c>
      <c r="F455"/>
      <c r="G455">
        <v>248</v>
      </c>
      <c r="H455">
        <v>90</v>
      </c>
      <c r="I455">
        <v>90</v>
      </c>
      <c r="J455">
        <v>190</v>
      </c>
      <c r="K455">
        <v>50</v>
      </c>
      <c r="L455"/>
      <c r="M455">
        <v>1</v>
      </c>
      <c r="N455">
        <v>1</v>
      </c>
      <c r="O455" s="127"/>
      <c r="P455" s="79" t="str">
        <f t="shared" si="7"/>
        <v>A454</v>
      </c>
      <c r="Q455" s="77">
        <f>VLOOKUP(P455,REPROFILE!$Z$5:$AB$4449,3,FALSE)</f>
        <v>0</v>
      </c>
      <c r="R455" s="77" t="str">
        <f>IF(Q455=0,"-",VLOOKUP(P455,REPROFILE!$A$5:$AB$4449,7,FALSE))</f>
        <v>-</v>
      </c>
      <c r="S455" s="77">
        <f>IF(R455=0,"-",VLOOKUP(P455,REPROFILE!$A$5:$AB$4449,9,FALSE))</f>
        <v>1</v>
      </c>
    </row>
    <row r="456" spans="1:19" ht="15" x14ac:dyDescent="0.25">
      <c r="A456" t="s">
        <v>1808</v>
      </c>
      <c r="B456" t="s">
        <v>1808</v>
      </c>
      <c r="C456"/>
      <c r="D456" t="s">
        <v>94</v>
      </c>
      <c r="E456" t="s">
        <v>1180</v>
      </c>
      <c r="F456"/>
      <c r="G456">
        <v>148</v>
      </c>
      <c r="H456">
        <v>160</v>
      </c>
      <c r="I456">
        <v>100</v>
      </c>
      <c r="J456">
        <v>40</v>
      </c>
      <c r="K456">
        <v>100</v>
      </c>
      <c r="L456"/>
      <c r="M456">
        <v>1</v>
      </c>
      <c r="N456">
        <v>1</v>
      </c>
      <c r="O456" s="127"/>
      <c r="P456" s="79" t="str">
        <f t="shared" si="7"/>
        <v>A455</v>
      </c>
      <c r="Q456" s="77">
        <f>VLOOKUP(P456,REPROFILE!$Z$5:$AB$4449,3,FALSE)</f>
        <v>0</v>
      </c>
      <c r="R456" s="77" t="str">
        <f>IF(Q456=0,"-",VLOOKUP(P456,REPROFILE!$A$5:$AB$4449,7,FALSE))</f>
        <v>-</v>
      </c>
      <c r="S456" s="77">
        <f>IF(R456=0,"-",VLOOKUP(P456,REPROFILE!$A$5:$AB$4449,9,FALSE))</f>
        <v>1</v>
      </c>
    </row>
    <row r="457" spans="1:19" ht="15" x14ac:dyDescent="0.25">
      <c r="A457" t="s">
        <v>1809</v>
      </c>
      <c r="B457" t="s">
        <v>1809</v>
      </c>
      <c r="C457"/>
      <c r="D457" t="s">
        <v>106</v>
      </c>
      <c r="E457" t="s">
        <v>962</v>
      </c>
      <c r="F457"/>
      <c r="G457">
        <v>251</v>
      </c>
      <c r="H457">
        <v>220</v>
      </c>
      <c r="I457">
        <v>140</v>
      </c>
      <c r="J457">
        <v>50</v>
      </c>
      <c r="K457">
        <v>50</v>
      </c>
      <c r="L457"/>
      <c r="M457">
        <v>1</v>
      </c>
      <c r="N457">
        <v>1</v>
      </c>
      <c r="O457" s="127"/>
      <c r="P457" s="79" t="str">
        <f t="shared" si="7"/>
        <v>A456</v>
      </c>
      <c r="Q457" s="77">
        <f>VLOOKUP(P457,REPROFILE!$Z$5:$AB$4449,3,FALSE)</f>
        <v>0</v>
      </c>
      <c r="R457" s="77" t="str">
        <f>IF(Q457=0,"-",VLOOKUP(P457,REPROFILE!$A$5:$AB$4449,7,FALSE))</f>
        <v>-</v>
      </c>
      <c r="S457" s="77">
        <f>IF(R457=0,"-",VLOOKUP(P457,REPROFILE!$A$5:$AB$4449,9,FALSE))</f>
        <v>1</v>
      </c>
    </row>
    <row r="458" spans="1:19" ht="15" x14ac:dyDescent="0.25">
      <c r="A458" t="s">
        <v>1810</v>
      </c>
      <c r="B458" t="s">
        <v>1810</v>
      </c>
      <c r="C458"/>
      <c r="D458" t="s">
        <v>1253</v>
      </c>
      <c r="E458" t="s">
        <v>33</v>
      </c>
      <c r="F458"/>
      <c r="G458"/>
      <c r="H458"/>
      <c r="I458"/>
      <c r="J458"/>
      <c r="K458">
        <v>10</v>
      </c>
      <c r="L458"/>
      <c r="M458">
        <v>1</v>
      </c>
      <c r="N458">
        <v>2</v>
      </c>
      <c r="O458" s="127"/>
      <c r="P458" s="79" t="str">
        <f t="shared" si="7"/>
        <v>A457</v>
      </c>
      <c r="Q458" s="77">
        <f>VLOOKUP(P458,REPROFILE!$Z$5:$AB$4449,3,FALSE)</f>
        <v>0</v>
      </c>
      <c r="R458" s="77" t="str">
        <f>IF(Q458=0,"-",VLOOKUP(P458,REPROFILE!$A$5:$AB$4449,7,FALSE))</f>
        <v>-</v>
      </c>
      <c r="S458" s="77">
        <f>IF(R458=0,"-",VLOOKUP(P458,REPROFILE!$A$5:$AB$4449,9,FALSE))</f>
        <v>2</v>
      </c>
    </row>
    <row r="459" spans="1:19" ht="15" x14ac:dyDescent="0.25">
      <c r="A459" t="s">
        <v>1811</v>
      </c>
      <c r="B459" t="s">
        <v>1811</v>
      </c>
      <c r="C459"/>
      <c r="D459" t="s">
        <v>162</v>
      </c>
      <c r="E459" t="s">
        <v>1007</v>
      </c>
      <c r="F459"/>
      <c r="G459">
        <v>9</v>
      </c>
      <c r="H459">
        <v>50</v>
      </c>
      <c r="I459">
        <v>50</v>
      </c>
      <c r="J459">
        <v>3</v>
      </c>
      <c r="K459">
        <v>50</v>
      </c>
      <c r="L459"/>
      <c r="M459">
        <v>5</v>
      </c>
      <c r="N459">
        <v>1</v>
      </c>
      <c r="O459" s="127"/>
      <c r="P459" s="79" t="str">
        <f t="shared" si="7"/>
        <v>A458</v>
      </c>
      <c r="Q459" s="77">
        <f>VLOOKUP(P459,REPROFILE!$Z$5:$AB$4449,3,FALSE)</f>
        <v>0</v>
      </c>
      <c r="R459" s="77" t="str">
        <f>IF(Q459=0,"-",VLOOKUP(P459,REPROFILE!$A$5:$AB$4449,7,FALSE))</f>
        <v>-</v>
      </c>
      <c r="S459" s="77">
        <f>IF(R459=0,"-",VLOOKUP(P459,REPROFILE!$A$5:$AB$4449,9,FALSE))</f>
        <v>1</v>
      </c>
    </row>
    <row r="460" spans="1:19" ht="15" x14ac:dyDescent="0.25">
      <c r="A460" t="s">
        <v>1812</v>
      </c>
      <c r="B460" t="s">
        <v>1812</v>
      </c>
      <c r="C460"/>
      <c r="D460" t="s">
        <v>87</v>
      </c>
      <c r="E460" t="s">
        <v>1288</v>
      </c>
      <c r="F460"/>
      <c r="G460">
        <v>232</v>
      </c>
      <c r="H460">
        <v>310</v>
      </c>
      <c r="I460">
        <v>215</v>
      </c>
      <c r="J460">
        <v>30</v>
      </c>
      <c r="K460">
        <v>60</v>
      </c>
      <c r="L460"/>
      <c r="M460">
        <v>1</v>
      </c>
      <c r="N460">
        <v>1</v>
      </c>
      <c r="O460" s="127"/>
      <c r="P460" s="79" t="str">
        <f t="shared" si="7"/>
        <v>A459</v>
      </c>
      <c r="Q460" s="77">
        <f>VLOOKUP(P460,REPROFILE!$Z$5:$AB$4449,3,FALSE)</f>
        <v>0</v>
      </c>
      <c r="R460" s="77" t="str">
        <f>IF(Q460=0,"-",VLOOKUP(P460,REPROFILE!$A$5:$AB$4449,7,FALSE))</f>
        <v>-</v>
      </c>
      <c r="S460" s="77">
        <f>IF(R460=0,"-",VLOOKUP(P460,REPROFILE!$A$5:$AB$4449,9,FALSE))</f>
        <v>1</v>
      </c>
    </row>
    <row r="461" spans="1:19" ht="15" x14ac:dyDescent="0.25">
      <c r="A461" t="s">
        <v>1813</v>
      </c>
      <c r="B461" t="s">
        <v>1813</v>
      </c>
      <c r="C461"/>
      <c r="D461" t="s">
        <v>116</v>
      </c>
      <c r="E461" t="s">
        <v>1008</v>
      </c>
      <c r="F461"/>
      <c r="G461">
        <v>4</v>
      </c>
      <c r="H461">
        <v>50</v>
      </c>
      <c r="I461">
        <v>50</v>
      </c>
      <c r="J461">
        <v>3</v>
      </c>
      <c r="K461">
        <v>50</v>
      </c>
      <c r="L461"/>
      <c r="M461">
        <v>5</v>
      </c>
      <c r="N461">
        <v>1</v>
      </c>
      <c r="O461" s="127"/>
      <c r="P461" s="79" t="str">
        <f t="shared" si="7"/>
        <v>A460</v>
      </c>
      <c r="Q461" s="77">
        <f>VLOOKUP(P461,REPROFILE!$Z$5:$AB$4449,3,FALSE)</f>
        <v>0</v>
      </c>
      <c r="R461" s="77" t="str">
        <f>IF(Q461=0,"-",VLOOKUP(P461,REPROFILE!$A$5:$AB$4449,7,FALSE))</f>
        <v>-</v>
      </c>
      <c r="S461" s="77">
        <f>IF(R461=0,"-",VLOOKUP(P461,REPROFILE!$A$5:$AB$4449,9,FALSE))</f>
        <v>1</v>
      </c>
    </row>
    <row r="462" spans="1:19" ht="15" x14ac:dyDescent="0.25">
      <c r="A462" t="s">
        <v>1814</v>
      </c>
      <c r="B462" t="s">
        <v>1814</v>
      </c>
      <c r="C462"/>
      <c r="D462" t="s">
        <v>116</v>
      </c>
      <c r="E462" t="s">
        <v>1009</v>
      </c>
      <c r="F462"/>
      <c r="G462">
        <v>5</v>
      </c>
      <c r="H462">
        <v>50</v>
      </c>
      <c r="I462">
        <v>50</v>
      </c>
      <c r="J462">
        <v>3</v>
      </c>
      <c r="K462">
        <v>50</v>
      </c>
      <c r="L462"/>
      <c r="M462">
        <v>5</v>
      </c>
      <c r="N462">
        <v>1</v>
      </c>
      <c r="O462" s="127"/>
      <c r="P462" s="79" t="str">
        <f t="shared" si="7"/>
        <v>A461</v>
      </c>
      <c r="Q462" s="77">
        <f>VLOOKUP(P462,REPROFILE!$Z$5:$AB$4449,3,FALSE)</f>
        <v>0</v>
      </c>
      <c r="R462" s="77" t="str">
        <f>IF(Q462=0,"-",VLOOKUP(P462,REPROFILE!$A$5:$AB$4449,7,FALSE))</f>
        <v>-</v>
      </c>
      <c r="S462" s="77">
        <f>IF(R462=0,"-",VLOOKUP(P462,REPROFILE!$A$5:$AB$4449,9,FALSE))</f>
        <v>1</v>
      </c>
    </row>
    <row r="463" spans="1:19" ht="15" x14ac:dyDescent="0.25">
      <c r="A463" t="s">
        <v>1815</v>
      </c>
      <c r="B463" t="s">
        <v>1815</v>
      </c>
      <c r="C463"/>
      <c r="D463" t="s">
        <v>96</v>
      </c>
      <c r="E463" t="s">
        <v>1181</v>
      </c>
      <c r="F463"/>
      <c r="G463">
        <v>8</v>
      </c>
      <c r="H463">
        <v>210</v>
      </c>
      <c r="I463">
        <v>148</v>
      </c>
      <c r="J463">
        <v>1</v>
      </c>
      <c r="K463">
        <v>500</v>
      </c>
      <c r="L463"/>
      <c r="M463">
        <v>1</v>
      </c>
      <c r="N463">
        <v>1</v>
      </c>
      <c r="O463" s="127"/>
      <c r="P463" s="79" t="str">
        <f t="shared" si="7"/>
        <v>A462</v>
      </c>
      <c r="Q463" s="77">
        <f>VLOOKUP(P463,REPROFILE!$Z$5:$AB$4449,3,FALSE)</f>
        <v>0</v>
      </c>
      <c r="R463" s="77" t="str">
        <f>IF(Q463=0,"-",VLOOKUP(P463,REPROFILE!$A$5:$AB$4449,7,FALSE))</f>
        <v>-</v>
      </c>
      <c r="S463" s="77">
        <f>IF(R463=0,"-",VLOOKUP(P463,REPROFILE!$A$5:$AB$4449,9,FALSE))</f>
        <v>1</v>
      </c>
    </row>
    <row r="464" spans="1:19" ht="15" x14ac:dyDescent="0.25">
      <c r="A464" t="s">
        <v>1816</v>
      </c>
      <c r="B464" t="s">
        <v>1816</v>
      </c>
      <c r="C464"/>
      <c r="D464" t="s">
        <v>116</v>
      </c>
      <c r="E464" t="s">
        <v>1010</v>
      </c>
      <c r="F464"/>
      <c r="G464">
        <v>4</v>
      </c>
      <c r="H464">
        <v>50</v>
      </c>
      <c r="I464">
        <v>50</v>
      </c>
      <c r="J464">
        <v>3</v>
      </c>
      <c r="K464">
        <v>50</v>
      </c>
      <c r="L464"/>
      <c r="M464">
        <v>5</v>
      </c>
      <c r="N464">
        <v>1</v>
      </c>
      <c r="O464" s="127"/>
      <c r="P464" s="79" t="str">
        <f t="shared" si="7"/>
        <v>A463</v>
      </c>
      <c r="Q464" s="77">
        <f>VLOOKUP(P464,REPROFILE!$Z$5:$AB$4449,3,FALSE)</f>
        <v>0</v>
      </c>
      <c r="R464" s="77" t="str">
        <f>IF(Q464=0,"-",VLOOKUP(P464,REPROFILE!$A$5:$AB$4449,7,FALSE))</f>
        <v>-</v>
      </c>
      <c r="S464" s="77">
        <f>IF(R464=0,"-",VLOOKUP(P464,REPROFILE!$A$5:$AB$4449,9,FALSE))</f>
        <v>1</v>
      </c>
    </row>
    <row r="465" spans="1:19" ht="15" x14ac:dyDescent="0.25">
      <c r="A465" t="s">
        <v>1817</v>
      </c>
      <c r="B465" t="s">
        <v>1817</v>
      </c>
      <c r="C465"/>
      <c r="D465" t="s">
        <v>80</v>
      </c>
      <c r="E465" t="s">
        <v>1182</v>
      </c>
      <c r="F465"/>
      <c r="G465">
        <v>185</v>
      </c>
      <c r="H465">
        <v>185</v>
      </c>
      <c r="I465">
        <v>79</v>
      </c>
      <c r="J465">
        <v>79</v>
      </c>
      <c r="K465">
        <v>50</v>
      </c>
      <c r="L465"/>
      <c r="M465">
        <v>1</v>
      </c>
      <c r="N465">
        <v>1</v>
      </c>
      <c r="O465" s="126" t="s">
        <v>1254</v>
      </c>
      <c r="P465" s="79" t="str">
        <f t="shared" si="7"/>
        <v>A464</v>
      </c>
      <c r="Q465" s="77">
        <f>VLOOKUP(P465,REPROFILE!$Z$5:$AB$4449,3,FALSE)</f>
        <v>0</v>
      </c>
      <c r="R465" s="77" t="str">
        <f>IF(Q465=0,"-",VLOOKUP(P465,REPROFILE!$A$5:$AB$4449,7,FALSE))</f>
        <v>-</v>
      </c>
      <c r="S465" s="77">
        <f>IF(R465=0,"-",VLOOKUP(P465,REPROFILE!$A$5:$AB$4449,9,FALSE))</f>
        <v>1</v>
      </c>
    </row>
    <row r="466" spans="1:19" ht="15" x14ac:dyDescent="0.25">
      <c r="A466" t="s">
        <v>1818</v>
      </c>
      <c r="B466" t="s">
        <v>1818</v>
      </c>
      <c r="C466"/>
      <c r="D466" t="s">
        <v>162</v>
      </c>
      <c r="E466" t="s">
        <v>1011</v>
      </c>
      <c r="F466"/>
      <c r="G466">
        <v>9</v>
      </c>
      <c r="H466">
        <v>50</v>
      </c>
      <c r="I466">
        <v>50</v>
      </c>
      <c r="J466">
        <v>3</v>
      </c>
      <c r="K466">
        <v>50</v>
      </c>
      <c r="L466"/>
      <c r="M466">
        <v>5</v>
      </c>
      <c r="N466">
        <v>1</v>
      </c>
      <c r="O466" s="127"/>
      <c r="P466" s="79" t="str">
        <f t="shared" si="7"/>
        <v>A465</v>
      </c>
      <c r="Q466" s="77">
        <f>VLOOKUP(P466,REPROFILE!$Z$5:$AB$4449,3,FALSE)</f>
        <v>0</v>
      </c>
      <c r="R466" s="77" t="str">
        <f>IF(Q466=0,"-",VLOOKUP(P466,REPROFILE!$A$5:$AB$4449,7,FALSE))</f>
        <v>-</v>
      </c>
      <c r="S466" s="77">
        <f>IF(R466=0,"-",VLOOKUP(P466,REPROFILE!$A$5:$AB$4449,9,FALSE))</f>
        <v>1</v>
      </c>
    </row>
    <row r="467" spans="1:19" ht="15" x14ac:dyDescent="0.25">
      <c r="A467" t="s">
        <v>1819</v>
      </c>
      <c r="B467" t="s">
        <v>1819</v>
      </c>
      <c r="C467"/>
      <c r="D467" t="s">
        <v>896</v>
      </c>
      <c r="E467" t="s">
        <v>1089</v>
      </c>
      <c r="F467"/>
      <c r="G467">
        <v>1909</v>
      </c>
      <c r="H467">
        <v>235</v>
      </c>
      <c r="I467">
        <v>135</v>
      </c>
      <c r="J467">
        <v>310</v>
      </c>
      <c r="K467">
        <v>4</v>
      </c>
      <c r="L467"/>
      <c r="M467">
        <v>1</v>
      </c>
      <c r="N467">
        <v>2</v>
      </c>
      <c r="O467" s="127"/>
      <c r="P467" s="79" t="str">
        <f t="shared" si="7"/>
        <v>A466</v>
      </c>
      <c r="Q467" s="77">
        <f>VLOOKUP(P467,REPROFILE!$Z$5:$AB$4449,3,FALSE)</f>
        <v>0</v>
      </c>
      <c r="R467" s="77" t="str">
        <f>IF(Q467=0,"-",VLOOKUP(P467,REPROFILE!$A$5:$AB$4449,7,FALSE))</f>
        <v>-</v>
      </c>
      <c r="S467" s="77">
        <f>IF(R467=0,"-",VLOOKUP(P467,REPROFILE!$A$5:$AB$4449,9,FALSE))</f>
        <v>2</v>
      </c>
    </row>
    <row r="468" spans="1:19" ht="15" x14ac:dyDescent="0.25">
      <c r="A468" t="s">
        <v>1820</v>
      </c>
      <c r="B468" t="s">
        <v>1820</v>
      </c>
      <c r="C468"/>
      <c r="D468" t="s">
        <v>162</v>
      </c>
      <c r="E468" t="s">
        <v>1012</v>
      </c>
      <c r="F468"/>
      <c r="G468">
        <v>9</v>
      </c>
      <c r="H468">
        <v>50</v>
      </c>
      <c r="I468">
        <v>50</v>
      </c>
      <c r="J468">
        <v>3</v>
      </c>
      <c r="K468">
        <v>50</v>
      </c>
      <c r="L468"/>
      <c r="M468">
        <v>5</v>
      </c>
      <c r="N468">
        <v>1</v>
      </c>
      <c r="O468" s="127"/>
      <c r="P468" s="79" t="str">
        <f t="shared" si="7"/>
        <v>A467</v>
      </c>
      <c r="Q468" s="77">
        <f>VLOOKUP(P468,REPROFILE!$Z$5:$AB$4449,3,FALSE)</f>
        <v>0</v>
      </c>
      <c r="R468" s="77" t="str">
        <f>IF(Q468=0,"-",VLOOKUP(P468,REPROFILE!$A$5:$AB$4449,7,FALSE))</f>
        <v>-</v>
      </c>
      <c r="S468" s="77">
        <f>IF(R468=0,"-",VLOOKUP(P468,REPROFILE!$A$5:$AB$4449,9,FALSE))</f>
        <v>1</v>
      </c>
    </row>
    <row r="469" spans="1:19" ht="15" x14ac:dyDescent="0.25">
      <c r="A469" t="s">
        <v>1821</v>
      </c>
      <c r="B469" t="s">
        <v>1821</v>
      </c>
      <c r="C469"/>
      <c r="D469" t="s">
        <v>94</v>
      </c>
      <c r="E469" t="s">
        <v>1183</v>
      </c>
      <c r="F469"/>
      <c r="G469">
        <v>280</v>
      </c>
      <c r="H469">
        <v>200</v>
      </c>
      <c r="I469">
        <v>202</v>
      </c>
      <c r="J469">
        <v>28</v>
      </c>
      <c r="K469">
        <v>20</v>
      </c>
      <c r="L469"/>
      <c r="M469">
        <v>1</v>
      </c>
      <c r="N469">
        <v>1</v>
      </c>
      <c r="O469" s="127"/>
      <c r="P469" s="79" t="str">
        <f t="shared" si="7"/>
        <v>A468</v>
      </c>
      <c r="Q469" s="77">
        <f>VLOOKUP(P469,REPROFILE!$Z$5:$AB$4449,3,FALSE)</f>
        <v>0</v>
      </c>
      <c r="R469" s="77" t="str">
        <f>IF(Q469=0,"-",VLOOKUP(P469,REPROFILE!$A$5:$AB$4449,7,FALSE))</f>
        <v>-</v>
      </c>
      <c r="S469" s="77">
        <f>IF(R469=0,"-",VLOOKUP(P469,REPROFILE!$A$5:$AB$4449,9,FALSE))</f>
        <v>1</v>
      </c>
    </row>
    <row r="470" spans="1:19" ht="15" x14ac:dyDescent="0.25">
      <c r="A470" t="s">
        <v>1822</v>
      </c>
      <c r="B470" t="s">
        <v>1822</v>
      </c>
      <c r="C470"/>
      <c r="D470" t="s">
        <v>107</v>
      </c>
      <c r="E470" t="s">
        <v>1090</v>
      </c>
      <c r="F470"/>
      <c r="G470">
        <v>342</v>
      </c>
      <c r="H470">
        <v>75</v>
      </c>
      <c r="I470">
        <v>75</v>
      </c>
      <c r="J470">
        <v>275</v>
      </c>
      <c r="K470">
        <v>30</v>
      </c>
      <c r="L470"/>
      <c r="M470">
        <v>1</v>
      </c>
      <c r="N470">
        <v>1</v>
      </c>
      <c r="O470" s="127"/>
      <c r="P470" s="79" t="str">
        <f t="shared" si="7"/>
        <v>A469</v>
      </c>
      <c r="Q470" s="77">
        <f>VLOOKUP(P470,REPROFILE!$Z$5:$AB$4449,3,FALSE)</f>
        <v>0</v>
      </c>
      <c r="R470" s="77" t="str">
        <f>IF(Q470=0,"-",VLOOKUP(P470,REPROFILE!$A$5:$AB$4449,7,FALSE))</f>
        <v>-</v>
      </c>
      <c r="S470" s="77">
        <f>IF(R470=0,"-",VLOOKUP(P470,REPROFILE!$A$5:$AB$4449,9,FALSE))</f>
        <v>1</v>
      </c>
    </row>
    <row r="471" spans="1:19" ht="15" x14ac:dyDescent="0.25">
      <c r="A471" t="s">
        <v>1823</v>
      </c>
      <c r="B471" t="s">
        <v>1823</v>
      </c>
      <c r="C471"/>
      <c r="D471" t="s">
        <v>113</v>
      </c>
      <c r="E471" t="s">
        <v>1090</v>
      </c>
      <c r="F471"/>
      <c r="G471">
        <v>342</v>
      </c>
      <c r="H471">
        <v>75</v>
      </c>
      <c r="I471">
        <v>75</v>
      </c>
      <c r="J471">
        <v>275</v>
      </c>
      <c r="K471">
        <v>30</v>
      </c>
      <c r="L471"/>
      <c r="M471">
        <v>1</v>
      </c>
      <c r="N471">
        <v>1</v>
      </c>
      <c r="O471" s="127"/>
      <c r="P471" s="79" t="str">
        <f t="shared" si="7"/>
        <v>A470</v>
      </c>
      <c r="Q471" s="77" t="e">
        <f>VLOOKUP(P471,REPROFILE!$Z$5:$AB$4449,3,FALSE)</f>
        <v>#N/A</v>
      </c>
      <c r="R471" s="77" t="e">
        <f>IF(Q471=0,"-",VLOOKUP(P471,REPROFILE!$A$5:$AB$4449,7,FALSE))</f>
        <v>#N/A</v>
      </c>
      <c r="S471" s="77" t="e">
        <f>IF(R471=0,"-",VLOOKUP(P471,REPROFILE!$A$5:$AB$4449,9,FALSE))</f>
        <v>#N/A</v>
      </c>
    </row>
    <row r="472" spans="1:19" ht="15" x14ac:dyDescent="0.25">
      <c r="A472" t="s">
        <v>1824</v>
      </c>
      <c r="B472" t="s">
        <v>1824</v>
      </c>
      <c r="C472"/>
      <c r="D472" t="s">
        <v>96</v>
      </c>
      <c r="E472" t="s">
        <v>1184</v>
      </c>
      <c r="F472"/>
      <c r="G472"/>
      <c r="H472"/>
      <c r="I472"/>
      <c r="J472"/>
      <c r="K472">
        <v>50</v>
      </c>
      <c r="L472"/>
      <c r="M472">
        <v>1</v>
      </c>
      <c r="N472">
        <v>1</v>
      </c>
      <c r="O472" s="127"/>
      <c r="P472" s="79" t="str">
        <f t="shared" si="7"/>
        <v>A471</v>
      </c>
      <c r="Q472" s="77">
        <f>VLOOKUP(P472,REPROFILE!$Z$5:$AB$4449,3,FALSE)</f>
        <v>0</v>
      </c>
      <c r="R472" s="77" t="str">
        <f>IF(Q472=0,"-",VLOOKUP(P472,REPROFILE!$A$5:$AB$4449,7,FALSE))</f>
        <v>-</v>
      </c>
      <c r="S472" s="77">
        <f>IF(R472=0,"-",VLOOKUP(P472,REPROFILE!$A$5:$AB$4449,9,FALSE))</f>
        <v>1</v>
      </c>
    </row>
    <row r="473" spans="1:19" ht="15" x14ac:dyDescent="0.25">
      <c r="A473" t="s">
        <v>1825</v>
      </c>
      <c r="B473" t="s">
        <v>1825</v>
      </c>
      <c r="C473"/>
      <c r="D473" t="s">
        <v>92</v>
      </c>
      <c r="E473" t="s">
        <v>645</v>
      </c>
      <c r="F473"/>
      <c r="G473">
        <v>66</v>
      </c>
      <c r="H473">
        <v>65</v>
      </c>
      <c r="I473">
        <v>37</v>
      </c>
      <c r="J473">
        <v>121</v>
      </c>
      <c r="K473">
        <v>84</v>
      </c>
      <c r="L473" t="s">
        <v>492</v>
      </c>
      <c r="M473">
        <v>1</v>
      </c>
      <c r="N473">
        <v>1</v>
      </c>
      <c r="O473" s="127"/>
      <c r="P473" s="79" t="str">
        <f t="shared" si="7"/>
        <v>A472</v>
      </c>
      <c r="Q473" s="77">
        <f>VLOOKUP(P473,REPROFILE!$Z$5:$AB$4449,3,FALSE)</f>
        <v>0</v>
      </c>
      <c r="R473" s="77" t="str">
        <f>IF(Q473=0,"-",VLOOKUP(P473,REPROFILE!$A$5:$AB$4449,7,FALSE))</f>
        <v>-</v>
      </c>
      <c r="S473" s="77">
        <f>IF(R473=0,"-",VLOOKUP(P473,REPROFILE!$A$5:$AB$4449,9,FALSE))</f>
        <v>1</v>
      </c>
    </row>
    <row r="474" spans="1:19" ht="15" x14ac:dyDescent="0.25">
      <c r="A474" t="s">
        <v>1826</v>
      </c>
      <c r="B474" t="s">
        <v>1826</v>
      </c>
      <c r="C474"/>
      <c r="D474" t="s">
        <v>94</v>
      </c>
      <c r="E474" t="s">
        <v>1013</v>
      </c>
      <c r="F474"/>
      <c r="G474">
        <v>66</v>
      </c>
      <c r="H474">
        <v>65</v>
      </c>
      <c r="I474">
        <v>37</v>
      </c>
      <c r="J474">
        <v>121</v>
      </c>
      <c r="K474">
        <v>84</v>
      </c>
      <c r="L474" t="s">
        <v>492</v>
      </c>
      <c r="M474">
        <v>1</v>
      </c>
      <c r="N474">
        <v>1</v>
      </c>
      <c r="O474" s="127"/>
      <c r="P474" s="79" t="str">
        <f t="shared" si="7"/>
        <v>A473</v>
      </c>
      <c r="Q474" s="77">
        <f>VLOOKUP(P474,REPROFILE!$Z$5:$AB$4449,3,FALSE)</f>
        <v>0</v>
      </c>
      <c r="R474" s="77" t="str">
        <f>IF(Q474=0,"-",VLOOKUP(P474,REPROFILE!$A$5:$AB$4449,7,FALSE))</f>
        <v>-</v>
      </c>
      <c r="S474" s="77">
        <f>IF(R474=0,"-",VLOOKUP(P474,REPROFILE!$A$5:$AB$4449,9,FALSE))</f>
        <v>1</v>
      </c>
    </row>
    <row r="475" spans="1:19" ht="15" x14ac:dyDescent="0.25">
      <c r="A475" t="s">
        <v>1827</v>
      </c>
      <c r="B475" t="s">
        <v>1827</v>
      </c>
      <c r="C475"/>
      <c r="D475" t="s">
        <v>88</v>
      </c>
      <c r="E475" t="s">
        <v>646</v>
      </c>
      <c r="F475"/>
      <c r="G475">
        <v>66</v>
      </c>
      <c r="H475">
        <v>65</v>
      </c>
      <c r="I475">
        <v>37</v>
      </c>
      <c r="J475">
        <v>121</v>
      </c>
      <c r="K475">
        <v>84</v>
      </c>
      <c r="L475" t="s">
        <v>492</v>
      </c>
      <c r="M475">
        <v>1</v>
      </c>
      <c r="N475">
        <v>1</v>
      </c>
      <c r="O475" s="127"/>
      <c r="P475" s="79" t="str">
        <f t="shared" si="7"/>
        <v>A474</v>
      </c>
      <c r="Q475" s="77">
        <f>VLOOKUP(P475,REPROFILE!$Z$5:$AB$4449,3,FALSE)</f>
        <v>0</v>
      </c>
      <c r="R475" s="77" t="str">
        <f>IF(Q475=0,"-",VLOOKUP(P475,REPROFILE!$A$5:$AB$4449,7,FALSE))</f>
        <v>-</v>
      </c>
      <c r="S475" s="77">
        <f>IF(R475=0,"-",VLOOKUP(P475,REPROFILE!$A$5:$AB$4449,9,FALSE))</f>
        <v>1</v>
      </c>
    </row>
    <row r="476" spans="1:19" ht="15" x14ac:dyDescent="0.25">
      <c r="A476" t="s">
        <v>1828</v>
      </c>
      <c r="B476" t="s">
        <v>1828</v>
      </c>
      <c r="C476"/>
      <c r="D476" t="s">
        <v>82</v>
      </c>
      <c r="E476" t="s">
        <v>1014</v>
      </c>
      <c r="F476"/>
      <c r="G476">
        <v>66</v>
      </c>
      <c r="H476">
        <v>65</v>
      </c>
      <c r="I476">
        <v>37</v>
      </c>
      <c r="J476">
        <v>121</v>
      </c>
      <c r="K476">
        <v>84</v>
      </c>
      <c r="L476" t="s">
        <v>492</v>
      </c>
      <c r="M476">
        <v>1</v>
      </c>
      <c r="N476">
        <v>1</v>
      </c>
      <c r="O476" s="127"/>
      <c r="P476" s="79" t="str">
        <f t="shared" si="7"/>
        <v>A475</v>
      </c>
      <c r="Q476" s="77">
        <f>VLOOKUP(P476,REPROFILE!$Z$5:$AB$4449,3,FALSE)</f>
        <v>0</v>
      </c>
      <c r="R476" s="77" t="str">
        <f>IF(Q476=0,"-",VLOOKUP(P476,REPROFILE!$A$5:$AB$4449,7,FALSE))</f>
        <v>-</v>
      </c>
      <c r="S476" s="77">
        <f>IF(R476=0,"-",VLOOKUP(P476,REPROFILE!$A$5:$AB$4449,9,FALSE))</f>
        <v>1</v>
      </c>
    </row>
    <row r="477" spans="1:19" ht="15" x14ac:dyDescent="0.25">
      <c r="A477" t="s">
        <v>1829</v>
      </c>
      <c r="B477" t="s">
        <v>1829</v>
      </c>
      <c r="C477"/>
      <c r="D477" t="s">
        <v>84</v>
      </c>
      <c r="E477" t="s">
        <v>647</v>
      </c>
      <c r="F477"/>
      <c r="G477">
        <v>66</v>
      </c>
      <c r="H477">
        <v>65</v>
      </c>
      <c r="I477">
        <v>37</v>
      </c>
      <c r="J477">
        <v>121</v>
      </c>
      <c r="K477">
        <v>84</v>
      </c>
      <c r="L477" t="s">
        <v>492</v>
      </c>
      <c r="M477">
        <v>1</v>
      </c>
      <c r="N477">
        <v>1</v>
      </c>
      <c r="O477" s="127"/>
      <c r="P477" s="79" t="str">
        <f t="shared" si="7"/>
        <v>A476</v>
      </c>
      <c r="Q477" s="77">
        <f>VLOOKUP(P477,REPROFILE!$Z$5:$AB$4449,3,FALSE)</f>
        <v>0</v>
      </c>
      <c r="R477" s="77" t="str">
        <f>IF(Q477=0,"-",VLOOKUP(P477,REPROFILE!$A$5:$AB$4449,7,FALSE))</f>
        <v>-</v>
      </c>
      <c r="S477" s="77">
        <f>IF(R477=0,"-",VLOOKUP(P477,REPROFILE!$A$5:$AB$4449,9,FALSE))</f>
        <v>1</v>
      </c>
    </row>
    <row r="478" spans="1:19" ht="15" x14ac:dyDescent="0.25">
      <c r="A478" t="s">
        <v>2204</v>
      </c>
      <c r="B478" t="s">
        <v>2204</v>
      </c>
      <c r="C478"/>
      <c r="D478" t="s">
        <v>83</v>
      </c>
      <c r="E478" t="s">
        <v>1015</v>
      </c>
      <c r="F478"/>
      <c r="G478">
        <v>66</v>
      </c>
      <c r="H478">
        <v>65</v>
      </c>
      <c r="I478">
        <v>37</v>
      </c>
      <c r="J478">
        <v>121</v>
      </c>
      <c r="K478">
        <v>84</v>
      </c>
      <c r="L478" t="s">
        <v>492</v>
      </c>
      <c r="M478">
        <v>1</v>
      </c>
      <c r="N478">
        <v>1</v>
      </c>
      <c r="O478" s="127"/>
      <c r="P478" s="79" t="str">
        <f t="shared" si="7"/>
        <v>A477</v>
      </c>
      <c r="Q478" s="77" t="e">
        <f>VLOOKUP(P478,REPROFILE!$Z$5:$AB$4449,3,FALSE)</f>
        <v>#N/A</v>
      </c>
      <c r="R478" s="77" t="e">
        <f>IF(Q478=0,"-",VLOOKUP(P478,REPROFILE!$A$5:$AB$4449,7,FALSE))</f>
        <v>#N/A</v>
      </c>
      <c r="S478" s="77" t="e">
        <f>IF(R478=0,"-",VLOOKUP(P478,REPROFILE!$A$5:$AB$4449,9,FALSE))</f>
        <v>#N/A</v>
      </c>
    </row>
    <row r="479" spans="1:19" ht="15" x14ac:dyDescent="0.25">
      <c r="A479" t="s">
        <v>1830</v>
      </c>
      <c r="B479" t="s">
        <v>1830</v>
      </c>
      <c r="C479"/>
      <c r="D479" t="s">
        <v>870</v>
      </c>
      <c r="E479" t="s">
        <v>901</v>
      </c>
      <c r="F479"/>
      <c r="G479">
        <v>101</v>
      </c>
      <c r="H479">
        <v>280</v>
      </c>
      <c r="I479">
        <v>200</v>
      </c>
      <c r="J479">
        <v>21</v>
      </c>
      <c r="K479">
        <v>270</v>
      </c>
      <c r="L479"/>
      <c r="M479">
        <v>5</v>
      </c>
      <c r="N479">
        <v>1</v>
      </c>
      <c r="O479" s="127"/>
      <c r="P479" s="79" t="str">
        <f t="shared" si="7"/>
        <v>A478</v>
      </c>
      <c r="Q479" s="77">
        <f>VLOOKUP(P479,REPROFILE!$Z$5:$AB$4449,3,FALSE)</f>
        <v>0</v>
      </c>
      <c r="R479" s="77" t="str">
        <f>IF(Q479=0,"-",VLOOKUP(P479,REPROFILE!$A$5:$AB$4449,7,FALSE))</f>
        <v>-</v>
      </c>
      <c r="S479" s="77">
        <f>IF(R479=0,"-",VLOOKUP(P479,REPROFILE!$A$5:$AB$4449,9,FALSE))</f>
        <v>1</v>
      </c>
    </row>
    <row r="480" spans="1:19" ht="15" x14ac:dyDescent="0.25">
      <c r="A480" t="s">
        <v>1831</v>
      </c>
      <c r="B480" t="s">
        <v>1831</v>
      </c>
      <c r="C480"/>
      <c r="D480" t="s">
        <v>80</v>
      </c>
      <c r="E480" t="s">
        <v>683</v>
      </c>
      <c r="F480"/>
      <c r="G480">
        <v>4160</v>
      </c>
      <c r="H480">
        <v>910</v>
      </c>
      <c r="I480">
        <v>210</v>
      </c>
      <c r="J480">
        <v>210</v>
      </c>
      <c r="K480">
        <v>36</v>
      </c>
      <c r="L480"/>
      <c r="M480">
        <v>2</v>
      </c>
      <c r="N480">
        <v>1</v>
      </c>
      <c r="O480" s="99"/>
      <c r="P480" s="79" t="str">
        <f t="shared" si="7"/>
        <v>A479</v>
      </c>
      <c r="Q480" s="77">
        <f>VLOOKUP(P480,REPROFILE!$Z$5:$AB$4449,3,FALSE)</f>
        <v>0</v>
      </c>
      <c r="R480" s="77" t="str">
        <f>IF(Q480=0,"-",VLOOKUP(P480,REPROFILE!$A$5:$AB$4449,7,FALSE))</f>
        <v>-</v>
      </c>
      <c r="S480" s="77">
        <f>IF(R480=0,"-",VLOOKUP(P480,REPROFILE!$A$5:$AB$4449,9,FALSE))</f>
        <v>1</v>
      </c>
    </row>
    <row r="481" spans="1:19" ht="15" x14ac:dyDescent="0.25">
      <c r="A481" t="s">
        <v>1832</v>
      </c>
      <c r="B481" t="s">
        <v>1832</v>
      </c>
      <c r="C481"/>
      <c r="D481" t="s">
        <v>87</v>
      </c>
      <c r="E481" t="s">
        <v>1016</v>
      </c>
      <c r="F481"/>
      <c r="G481">
        <v>150</v>
      </c>
      <c r="H481">
        <v>53</v>
      </c>
      <c r="I481">
        <v>53</v>
      </c>
      <c r="J481">
        <v>100</v>
      </c>
      <c r="K481">
        <v>240</v>
      </c>
      <c r="L481"/>
      <c r="M481">
        <v>1</v>
      </c>
      <c r="N481">
        <v>1</v>
      </c>
      <c r="O481" s="127"/>
      <c r="P481" s="79" t="str">
        <f t="shared" si="7"/>
        <v>A480</v>
      </c>
      <c r="Q481" s="77">
        <f>VLOOKUP(P481,REPROFILE!$Z$5:$AB$4449,3,FALSE)</f>
        <v>0</v>
      </c>
      <c r="R481" s="77" t="str">
        <f>IF(Q481=0,"-",VLOOKUP(P481,REPROFILE!$A$5:$AB$4449,7,FALSE))</f>
        <v>-</v>
      </c>
      <c r="S481" s="77">
        <f>IF(R481=0,"-",VLOOKUP(P481,REPROFILE!$A$5:$AB$4449,9,FALSE))</f>
        <v>1</v>
      </c>
    </row>
    <row r="482" spans="1:19" ht="15" x14ac:dyDescent="0.25">
      <c r="A482" t="s">
        <v>279</v>
      </c>
      <c r="B482" t="s">
        <v>279</v>
      </c>
      <c r="C482"/>
      <c r="D482" t="s">
        <v>80</v>
      </c>
      <c r="E482" t="s">
        <v>473</v>
      </c>
      <c r="F482"/>
      <c r="G482">
        <v>136</v>
      </c>
      <c r="H482">
        <v>222</v>
      </c>
      <c r="I482">
        <v>165</v>
      </c>
      <c r="J482">
        <v>4</v>
      </c>
      <c r="K482">
        <v>750</v>
      </c>
      <c r="L482"/>
      <c r="M482">
        <v>1</v>
      </c>
      <c r="N482">
        <v>1</v>
      </c>
      <c r="O482" s="127"/>
      <c r="P482" s="79" t="str">
        <f t="shared" si="7"/>
        <v>A481</v>
      </c>
      <c r="Q482" s="77">
        <f>VLOOKUP(P482,REPROFILE!$Z$5:$AB$4449,3,FALSE)</f>
        <v>0</v>
      </c>
      <c r="R482" s="77" t="str">
        <f>IF(Q482=0,"-",VLOOKUP(P482,REPROFILE!$A$5:$AB$4449,7,FALSE))</f>
        <v>-</v>
      </c>
      <c r="S482" s="77">
        <f>IF(R482=0,"-",VLOOKUP(P482,REPROFILE!$A$5:$AB$4449,9,FALSE))</f>
        <v>1</v>
      </c>
    </row>
    <row r="483" spans="1:19" ht="15" x14ac:dyDescent="0.25">
      <c r="A483" t="s">
        <v>281</v>
      </c>
      <c r="B483" t="s">
        <v>281</v>
      </c>
      <c r="C483"/>
      <c r="D483" t="s">
        <v>80</v>
      </c>
      <c r="E483" t="s">
        <v>1353</v>
      </c>
      <c r="F483"/>
      <c r="G483">
        <v>145</v>
      </c>
      <c r="H483">
        <v>220</v>
      </c>
      <c r="I483">
        <v>170</v>
      </c>
      <c r="J483">
        <v>55</v>
      </c>
      <c r="K483">
        <v>50</v>
      </c>
      <c r="L483"/>
      <c r="M483">
        <v>1</v>
      </c>
      <c r="N483">
        <v>1</v>
      </c>
      <c r="O483" s="127"/>
      <c r="P483" s="79" t="str">
        <f t="shared" si="7"/>
        <v>A482</v>
      </c>
      <c r="Q483" s="77">
        <f>VLOOKUP(P483,REPROFILE!$Z$5:$AB$4449,3,FALSE)</f>
        <v>0</v>
      </c>
      <c r="R483" s="77" t="str">
        <f>IF(Q483=0,"-",VLOOKUP(P483,REPROFILE!$A$5:$AB$4449,7,FALSE))</f>
        <v>-</v>
      </c>
      <c r="S483" s="77">
        <f>IF(R483=0,"-",VLOOKUP(P483,REPROFILE!$A$5:$AB$4449,9,FALSE))</f>
        <v>1</v>
      </c>
    </row>
    <row r="484" spans="1:19" ht="15" x14ac:dyDescent="0.25">
      <c r="A484" t="s">
        <v>1833</v>
      </c>
      <c r="B484" t="s">
        <v>1833</v>
      </c>
      <c r="C484"/>
      <c r="D484" t="s">
        <v>80</v>
      </c>
      <c r="E484" t="s">
        <v>1017</v>
      </c>
      <c r="F484"/>
      <c r="G484">
        <v>211</v>
      </c>
      <c r="H484">
        <v>135</v>
      </c>
      <c r="I484">
        <v>115</v>
      </c>
      <c r="J484">
        <v>50</v>
      </c>
      <c r="K484">
        <v>180</v>
      </c>
      <c r="L484"/>
      <c r="M484">
        <v>1</v>
      </c>
      <c r="N484">
        <v>1</v>
      </c>
      <c r="O484" s="127"/>
      <c r="P484" s="79" t="str">
        <f t="shared" si="7"/>
        <v>A483</v>
      </c>
      <c r="Q484" s="77">
        <f>VLOOKUP(P484,REPROFILE!$Z$5:$AB$4449,3,FALSE)</f>
        <v>0</v>
      </c>
      <c r="R484" s="77" t="str">
        <f>IF(Q484=0,"-",VLOOKUP(P484,REPROFILE!$A$5:$AB$4449,7,FALSE))</f>
        <v>-</v>
      </c>
      <c r="S484" s="77">
        <f>IF(R484=0,"-",VLOOKUP(P484,REPROFILE!$A$5:$AB$4449,9,FALSE))</f>
        <v>1</v>
      </c>
    </row>
    <row r="485" spans="1:19" ht="15" x14ac:dyDescent="0.25">
      <c r="A485" t="s">
        <v>1834</v>
      </c>
      <c r="B485" t="s">
        <v>1834</v>
      </c>
      <c r="C485"/>
      <c r="D485" t="s">
        <v>88</v>
      </c>
      <c r="E485" t="s">
        <v>150</v>
      </c>
      <c r="F485"/>
      <c r="G485">
        <v>198</v>
      </c>
      <c r="H485">
        <v>72</v>
      </c>
      <c r="I485">
        <v>72</v>
      </c>
      <c r="J485">
        <v>90</v>
      </c>
      <c r="K485">
        <v>288</v>
      </c>
      <c r="L485"/>
      <c r="M485">
        <v>1</v>
      </c>
      <c r="N485">
        <v>1</v>
      </c>
      <c r="O485" s="127"/>
      <c r="P485" s="79" t="str">
        <f t="shared" si="7"/>
        <v>A484</v>
      </c>
      <c r="Q485" s="77">
        <f>VLOOKUP(P485,REPROFILE!$Z$5:$AB$4449,3,FALSE)</f>
        <v>0</v>
      </c>
      <c r="R485" s="77" t="str">
        <f>IF(Q485=0,"-",VLOOKUP(P485,REPROFILE!$A$5:$AB$4449,7,FALSE))</f>
        <v>-</v>
      </c>
      <c r="S485" s="77">
        <f>IF(R485=0,"-",VLOOKUP(P485,REPROFILE!$A$5:$AB$4449,9,FALSE))</f>
        <v>1</v>
      </c>
    </row>
    <row r="486" spans="1:19" ht="15" x14ac:dyDescent="0.25">
      <c r="A486" t="s">
        <v>1835</v>
      </c>
      <c r="B486" t="s">
        <v>1835</v>
      </c>
      <c r="C486"/>
      <c r="D486" t="s">
        <v>79</v>
      </c>
      <c r="E486" t="s">
        <v>34</v>
      </c>
      <c r="F486"/>
      <c r="G486">
        <v>4</v>
      </c>
      <c r="H486">
        <v>155</v>
      </c>
      <c r="I486">
        <v>212</v>
      </c>
      <c r="J486">
        <v>1</v>
      </c>
      <c r="K486">
        <v>800</v>
      </c>
      <c r="L486"/>
      <c r="M486">
        <v>50</v>
      </c>
      <c r="N486">
        <v>1</v>
      </c>
      <c r="O486" s="127"/>
      <c r="P486" s="79" t="str">
        <f t="shared" si="7"/>
        <v>A485</v>
      </c>
      <c r="Q486" s="77">
        <f>VLOOKUP(P486,REPROFILE!$Z$5:$AB$4449,3,FALSE)</f>
        <v>0</v>
      </c>
      <c r="R486" s="77" t="str">
        <f>IF(Q486=0,"-",VLOOKUP(P486,REPROFILE!$A$5:$AB$4449,7,FALSE))</f>
        <v>-</v>
      </c>
      <c r="S486" s="77">
        <f>IF(R486=0,"-",VLOOKUP(P486,REPROFILE!$A$5:$AB$4449,9,FALSE))</f>
        <v>1</v>
      </c>
    </row>
    <row r="487" spans="1:19" ht="15" x14ac:dyDescent="0.25">
      <c r="A487" t="s">
        <v>1836</v>
      </c>
      <c r="B487" t="s">
        <v>1836</v>
      </c>
      <c r="C487"/>
      <c r="D487" t="s">
        <v>79</v>
      </c>
      <c r="E487" t="s">
        <v>748</v>
      </c>
      <c r="F487"/>
      <c r="G487">
        <v>894</v>
      </c>
      <c r="H487">
        <v>219</v>
      </c>
      <c r="I487">
        <v>217</v>
      </c>
      <c r="J487">
        <v>23</v>
      </c>
      <c r="K487">
        <v>48</v>
      </c>
      <c r="L487"/>
      <c r="M487">
        <v>1</v>
      </c>
      <c r="N487">
        <v>1</v>
      </c>
      <c r="O487" s="127"/>
      <c r="P487" s="79" t="str">
        <f t="shared" si="7"/>
        <v>A486</v>
      </c>
      <c r="Q487" s="77">
        <f>VLOOKUP(P487,REPROFILE!$Z$5:$AB$4449,3,FALSE)</f>
        <v>0</v>
      </c>
      <c r="R487" s="77" t="str">
        <f>IF(Q487=0,"-",VLOOKUP(P487,REPROFILE!$A$5:$AB$4449,7,FALSE))</f>
        <v>-</v>
      </c>
      <c r="S487" s="77">
        <f>IF(R487=0,"-",VLOOKUP(P487,REPROFILE!$A$5:$AB$4449,9,FALSE))</f>
        <v>1</v>
      </c>
    </row>
    <row r="488" spans="1:19" ht="15" x14ac:dyDescent="0.25">
      <c r="A488" t="s">
        <v>1837</v>
      </c>
      <c r="B488" t="s">
        <v>1837</v>
      </c>
      <c r="C488"/>
      <c r="D488" t="s">
        <v>80</v>
      </c>
      <c r="E488" t="s">
        <v>188</v>
      </c>
      <c r="F488"/>
      <c r="G488">
        <v>330</v>
      </c>
      <c r="H488">
        <v>247</v>
      </c>
      <c r="I488">
        <v>175</v>
      </c>
      <c r="J488">
        <v>10</v>
      </c>
      <c r="K488">
        <v>60</v>
      </c>
      <c r="L488"/>
      <c r="M488">
        <v>1</v>
      </c>
      <c r="N488">
        <v>1</v>
      </c>
      <c r="O488" s="127"/>
      <c r="P488" s="79" t="str">
        <f t="shared" si="7"/>
        <v>A487</v>
      </c>
      <c r="Q488" s="77">
        <f>VLOOKUP(P488,REPROFILE!$Z$5:$AB$4449,3,FALSE)</f>
        <v>0</v>
      </c>
      <c r="R488" s="77" t="str">
        <f>IF(Q488=0,"-",VLOOKUP(P488,REPROFILE!$A$5:$AB$4449,7,FALSE))</f>
        <v>-</v>
      </c>
      <c r="S488" s="77">
        <f>IF(R488=0,"-",VLOOKUP(P488,REPROFILE!$A$5:$AB$4449,9,FALSE))</f>
        <v>1</v>
      </c>
    </row>
    <row r="489" spans="1:19" ht="15" x14ac:dyDescent="0.25">
      <c r="A489" t="s">
        <v>1838</v>
      </c>
      <c r="B489" t="s">
        <v>1838</v>
      </c>
      <c r="C489"/>
      <c r="D489" t="s">
        <v>79</v>
      </c>
      <c r="E489" t="s">
        <v>574</v>
      </c>
      <c r="F489"/>
      <c r="G489">
        <v>73</v>
      </c>
      <c r="H489">
        <v>210</v>
      </c>
      <c r="I489">
        <v>150</v>
      </c>
      <c r="J489">
        <v>3</v>
      </c>
      <c r="K489">
        <v>400</v>
      </c>
      <c r="L489"/>
      <c r="M489">
        <v>5</v>
      </c>
      <c r="N489">
        <v>1</v>
      </c>
      <c r="O489" s="127"/>
      <c r="P489" s="79" t="str">
        <f t="shared" si="7"/>
        <v>A488</v>
      </c>
      <c r="Q489" s="77">
        <f>VLOOKUP(P489,REPROFILE!$Z$5:$AB$4449,3,FALSE)</f>
        <v>0</v>
      </c>
      <c r="R489" s="77" t="str">
        <f>IF(Q489=0,"-",VLOOKUP(P489,REPROFILE!$A$5:$AB$4449,7,FALSE))</f>
        <v>-</v>
      </c>
      <c r="S489" s="77">
        <f>IF(R489=0,"-",VLOOKUP(P489,REPROFILE!$A$5:$AB$4449,9,FALSE))</f>
        <v>1</v>
      </c>
    </row>
    <row r="490" spans="1:19" ht="15" x14ac:dyDescent="0.25">
      <c r="A490" t="s">
        <v>1839</v>
      </c>
      <c r="B490" t="s">
        <v>1839</v>
      </c>
      <c r="C490"/>
      <c r="D490" t="s">
        <v>94</v>
      </c>
      <c r="E490" t="s">
        <v>575</v>
      </c>
      <c r="F490"/>
      <c r="G490">
        <v>160</v>
      </c>
      <c r="H490">
        <v>206</v>
      </c>
      <c r="I490">
        <v>97</v>
      </c>
      <c r="J490">
        <v>97</v>
      </c>
      <c r="K490">
        <v>50</v>
      </c>
      <c r="L490"/>
      <c r="M490">
        <v>1</v>
      </c>
      <c r="N490">
        <v>2</v>
      </c>
      <c r="O490" s="127"/>
      <c r="P490" s="79" t="str">
        <f t="shared" si="7"/>
        <v>A489</v>
      </c>
      <c r="Q490" s="77">
        <f>VLOOKUP(P490,REPROFILE!$Z$5:$AB$4449,3,FALSE)</f>
        <v>0</v>
      </c>
      <c r="R490" s="77" t="str">
        <f>IF(Q490=0,"-",VLOOKUP(P490,REPROFILE!$A$5:$AB$4449,7,FALSE))</f>
        <v>-</v>
      </c>
      <c r="S490" s="77">
        <f>IF(R490=0,"-",VLOOKUP(P490,REPROFILE!$A$5:$AB$4449,9,FALSE))</f>
        <v>2</v>
      </c>
    </row>
    <row r="491" spans="1:19" ht="15" x14ac:dyDescent="0.25">
      <c r="A491" t="s">
        <v>1840</v>
      </c>
      <c r="B491" t="s">
        <v>1840</v>
      </c>
      <c r="C491"/>
      <c r="D491" t="s">
        <v>174</v>
      </c>
      <c r="E491" t="s">
        <v>1018</v>
      </c>
      <c r="F491"/>
      <c r="G491">
        <v>21</v>
      </c>
      <c r="H491">
        <v>93</v>
      </c>
      <c r="I491">
        <v>61</v>
      </c>
      <c r="J491">
        <v>20</v>
      </c>
      <c r="K491">
        <v>600</v>
      </c>
      <c r="L491"/>
      <c r="M491">
        <v>1</v>
      </c>
      <c r="N491">
        <v>2</v>
      </c>
      <c r="O491" s="127"/>
      <c r="P491" s="79" t="str">
        <f t="shared" si="7"/>
        <v>A490</v>
      </c>
      <c r="Q491" s="77">
        <f>VLOOKUP(P491,REPROFILE!$Z$5:$AB$4449,3,FALSE)</f>
        <v>0</v>
      </c>
      <c r="R491" s="77" t="str">
        <f>IF(Q491=0,"-",VLOOKUP(P491,REPROFILE!$A$5:$AB$4449,7,FALSE))</f>
        <v>-</v>
      </c>
      <c r="S491" s="77">
        <f>IF(R491=0,"-",VLOOKUP(P491,REPROFILE!$A$5:$AB$4449,9,FALSE))</f>
        <v>2</v>
      </c>
    </row>
    <row r="492" spans="1:19" ht="15" x14ac:dyDescent="0.25">
      <c r="A492" t="s">
        <v>1841</v>
      </c>
      <c r="B492" t="s">
        <v>1841</v>
      </c>
      <c r="C492"/>
      <c r="D492" t="s">
        <v>85</v>
      </c>
      <c r="E492" t="s">
        <v>576</v>
      </c>
      <c r="F492"/>
      <c r="G492">
        <v>4</v>
      </c>
      <c r="H492">
        <v>210</v>
      </c>
      <c r="I492">
        <v>150</v>
      </c>
      <c r="J492">
        <v>1</v>
      </c>
      <c r="K492">
        <v>800</v>
      </c>
      <c r="L492"/>
      <c r="M492">
        <v>50</v>
      </c>
      <c r="N492">
        <v>1</v>
      </c>
      <c r="O492" s="127"/>
      <c r="P492" s="79" t="str">
        <f t="shared" si="7"/>
        <v>A491</v>
      </c>
      <c r="Q492" s="77">
        <f>VLOOKUP(P492,REPROFILE!$Z$5:$AB$4449,3,FALSE)</f>
        <v>0</v>
      </c>
      <c r="R492" s="77" t="str">
        <f>IF(Q492=0,"-",VLOOKUP(P492,REPROFILE!$A$5:$AB$4449,7,FALSE))</f>
        <v>-</v>
      </c>
      <c r="S492" s="77">
        <f>IF(R492=0,"-",VLOOKUP(P492,REPROFILE!$A$5:$AB$4449,9,FALSE))</f>
        <v>1</v>
      </c>
    </row>
    <row r="493" spans="1:19" ht="15" x14ac:dyDescent="0.25">
      <c r="A493" t="s">
        <v>1842</v>
      </c>
      <c r="B493" t="s">
        <v>1842</v>
      </c>
      <c r="C493"/>
      <c r="D493" t="s">
        <v>80</v>
      </c>
      <c r="E493" t="s">
        <v>1185</v>
      </c>
      <c r="F493"/>
      <c r="G493">
        <v>252</v>
      </c>
      <c r="H493">
        <v>200</v>
      </c>
      <c r="I493">
        <v>202</v>
      </c>
      <c r="J493">
        <v>28</v>
      </c>
      <c r="K493">
        <v>80</v>
      </c>
      <c r="L493"/>
      <c r="M493">
        <v>1</v>
      </c>
      <c r="N493">
        <v>2</v>
      </c>
      <c r="O493" s="127"/>
      <c r="P493" s="79" t="str">
        <f t="shared" si="7"/>
        <v>A492</v>
      </c>
      <c r="Q493" s="77">
        <f>VLOOKUP(P493,REPROFILE!$Z$5:$AB$4449,3,FALSE)</f>
        <v>0</v>
      </c>
      <c r="R493" s="77" t="str">
        <f>IF(Q493=0,"-",VLOOKUP(P493,REPROFILE!$A$5:$AB$4449,7,FALSE))</f>
        <v>-</v>
      </c>
      <c r="S493" s="77">
        <f>IF(R493=0,"-",VLOOKUP(P493,REPROFILE!$A$5:$AB$4449,9,FALSE))</f>
        <v>2</v>
      </c>
    </row>
    <row r="494" spans="1:19" ht="15" x14ac:dyDescent="0.25">
      <c r="A494" t="s">
        <v>1843</v>
      </c>
      <c r="B494" t="s">
        <v>1843</v>
      </c>
      <c r="C494"/>
      <c r="D494" t="s">
        <v>174</v>
      </c>
      <c r="E494" t="s">
        <v>902</v>
      </c>
      <c r="F494"/>
      <c r="G494">
        <v>18</v>
      </c>
      <c r="H494">
        <v>195</v>
      </c>
      <c r="I494">
        <v>2</v>
      </c>
      <c r="J494">
        <v>20</v>
      </c>
      <c r="K494">
        <v>1200</v>
      </c>
      <c r="L494"/>
      <c r="M494">
        <v>1</v>
      </c>
      <c r="N494">
        <v>1</v>
      </c>
      <c r="O494" s="127"/>
      <c r="P494" s="79" t="str">
        <f t="shared" si="7"/>
        <v>A493</v>
      </c>
      <c r="Q494" s="77">
        <f>VLOOKUP(P494,REPROFILE!$Z$5:$AB$4449,3,FALSE)</f>
        <v>0</v>
      </c>
      <c r="R494" s="77" t="str">
        <f>IF(Q494=0,"-",VLOOKUP(P494,REPROFILE!$A$5:$AB$4449,7,FALSE))</f>
        <v>-</v>
      </c>
      <c r="S494" s="77">
        <f>IF(R494=0,"-",VLOOKUP(P494,REPROFILE!$A$5:$AB$4449,9,FALSE))</f>
        <v>1</v>
      </c>
    </row>
    <row r="495" spans="1:19" ht="15" x14ac:dyDescent="0.25">
      <c r="A495" t="s">
        <v>1844</v>
      </c>
      <c r="B495" t="s">
        <v>1844</v>
      </c>
      <c r="C495"/>
      <c r="D495" t="s">
        <v>79</v>
      </c>
      <c r="E495" t="s">
        <v>983</v>
      </c>
      <c r="F495"/>
      <c r="G495">
        <v>105</v>
      </c>
      <c r="H495">
        <v>90</v>
      </c>
      <c r="I495">
        <v>50</v>
      </c>
      <c r="J495">
        <v>50</v>
      </c>
      <c r="K495">
        <v>240</v>
      </c>
      <c r="L495"/>
      <c r="M495">
        <v>1</v>
      </c>
      <c r="N495">
        <v>1</v>
      </c>
      <c r="O495" s="127"/>
      <c r="P495" s="79" t="str">
        <f t="shared" si="7"/>
        <v>A494</v>
      </c>
      <c r="Q495" s="77">
        <f>VLOOKUP(P495,REPROFILE!$Z$5:$AB$4449,3,FALSE)</f>
        <v>0</v>
      </c>
      <c r="R495" s="77" t="str">
        <f>IF(Q495=0,"-",VLOOKUP(P495,REPROFILE!$A$5:$AB$4449,7,FALSE))</f>
        <v>-</v>
      </c>
      <c r="S495" s="77">
        <f>IF(R495=0,"-",VLOOKUP(P495,REPROFILE!$A$5:$AB$4449,9,FALSE))</f>
        <v>1</v>
      </c>
    </row>
    <row r="496" spans="1:19" ht="15" x14ac:dyDescent="0.25">
      <c r="A496" t="s">
        <v>1845</v>
      </c>
      <c r="B496" t="s">
        <v>1845</v>
      </c>
      <c r="C496"/>
      <c r="D496" t="s">
        <v>84</v>
      </c>
      <c r="E496" t="s">
        <v>178</v>
      </c>
      <c r="F496"/>
      <c r="G496">
        <v>69</v>
      </c>
      <c r="H496">
        <v>145</v>
      </c>
      <c r="I496">
        <v>83</v>
      </c>
      <c r="J496">
        <v>27</v>
      </c>
      <c r="K496">
        <v>576</v>
      </c>
      <c r="L496"/>
      <c r="M496">
        <v>1</v>
      </c>
      <c r="N496">
        <v>1</v>
      </c>
      <c r="O496" s="127"/>
      <c r="P496" s="79" t="str">
        <f t="shared" si="7"/>
        <v>A495</v>
      </c>
      <c r="Q496" s="77">
        <f>VLOOKUP(P496,REPROFILE!$Z$5:$AB$4449,3,FALSE)</f>
        <v>0</v>
      </c>
      <c r="R496" s="77" t="str">
        <f>IF(Q496=0,"-",VLOOKUP(P496,REPROFILE!$A$5:$AB$4449,7,FALSE))</f>
        <v>-</v>
      </c>
      <c r="S496" s="77">
        <f>IF(R496=0,"-",VLOOKUP(P496,REPROFILE!$A$5:$AB$4449,9,FALSE))</f>
        <v>1</v>
      </c>
    </row>
    <row r="497" spans="1:19" ht="15" x14ac:dyDescent="0.25">
      <c r="A497" t="s">
        <v>1846</v>
      </c>
      <c r="B497" t="s">
        <v>1846</v>
      </c>
      <c r="C497"/>
      <c r="D497" t="s">
        <v>81</v>
      </c>
      <c r="E497" t="s">
        <v>474</v>
      </c>
      <c r="F497"/>
      <c r="G497">
        <v>76</v>
      </c>
      <c r="H497">
        <v>53</v>
      </c>
      <c r="I497">
        <v>53</v>
      </c>
      <c r="J497">
        <v>97</v>
      </c>
      <c r="K497">
        <v>240</v>
      </c>
      <c r="L497"/>
      <c r="M497">
        <v>1</v>
      </c>
      <c r="N497">
        <v>1</v>
      </c>
      <c r="O497" s="127"/>
      <c r="P497" s="79" t="str">
        <f t="shared" si="7"/>
        <v>A496</v>
      </c>
      <c r="Q497" s="77">
        <f>VLOOKUP(P497,REPROFILE!$Z$5:$AB$4449,3,FALSE)</f>
        <v>0</v>
      </c>
      <c r="R497" s="77" t="str">
        <f>IF(Q497=0,"-",VLOOKUP(P497,REPROFILE!$A$5:$AB$4449,7,FALSE))</f>
        <v>-</v>
      </c>
      <c r="S497" s="77">
        <f>IF(R497=0,"-",VLOOKUP(P497,REPROFILE!$A$5:$AB$4449,9,FALSE))</f>
        <v>1</v>
      </c>
    </row>
    <row r="498" spans="1:19" ht="15" x14ac:dyDescent="0.25">
      <c r="A498" t="s">
        <v>1847</v>
      </c>
      <c r="B498" t="s">
        <v>1847</v>
      </c>
      <c r="C498"/>
      <c r="D498" t="s">
        <v>94</v>
      </c>
      <c r="E498" t="s">
        <v>203</v>
      </c>
      <c r="F498"/>
      <c r="G498">
        <v>310</v>
      </c>
      <c r="H498">
        <v>325</v>
      </c>
      <c r="I498">
        <v>230</v>
      </c>
      <c r="J498">
        <v>30</v>
      </c>
      <c r="K498">
        <v>192</v>
      </c>
      <c r="L498"/>
      <c r="M498">
        <v>1</v>
      </c>
      <c r="N498">
        <v>1</v>
      </c>
      <c r="O498" s="127"/>
      <c r="P498" s="79" t="str">
        <f t="shared" si="7"/>
        <v>A497</v>
      </c>
      <c r="Q498" s="77">
        <f>VLOOKUP(P498,REPROFILE!$Z$5:$AB$4449,3,FALSE)</f>
        <v>0</v>
      </c>
      <c r="R498" s="77" t="str">
        <f>IF(Q498=0,"-",VLOOKUP(P498,REPROFILE!$A$5:$AB$4449,7,FALSE))</f>
        <v>-</v>
      </c>
      <c r="S498" s="77">
        <f>IF(R498=0,"-",VLOOKUP(P498,REPROFILE!$A$5:$AB$4449,9,FALSE))</f>
        <v>1</v>
      </c>
    </row>
    <row r="499" spans="1:19" ht="15" x14ac:dyDescent="0.25">
      <c r="A499" t="s">
        <v>2205</v>
      </c>
      <c r="B499" t="s">
        <v>2205</v>
      </c>
      <c r="C499"/>
      <c r="D499" t="s">
        <v>88</v>
      </c>
      <c r="E499" t="s">
        <v>613</v>
      </c>
      <c r="F499"/>
      <c r="G499">
        <v>76</v>
      </c>
      <c r="H499">
        <v>53</v>
      </c>
      <c r="I499">
        <v>53</v>
      </c>
      <c r="J499">
        <v>93</v>
      </c>
      <c r="K499">
        <v>480</v>
      </c>
      <c r="L499"/>
      <c r="M499">
        <v>1</v>
      </c>
      <c r="N499">
        <v>1</v>
      </c>
      <c r="O499" s="127"/>
      <c r="P499" s="79" t="str">
        <f t="shared" si="7"/>
        <v>A498</v>
      </c>
      <c r="Q499" s="77" t="e">
        <f>VLOOKUP(P499,REPROFILE!$Z$5:$AB$4449,3,FALSE)</f>
        <v>#N/A</v>
      </c>
      <c r="R499" s="77" t="e">
        <f>IF(Q499=0,"-",VLOOKUP(P499,REPROFILE!$A$5:$AB$4449,7,FALSE))</f>
        <v>#N/A</v>
      </c>
      <c r="S499" s="77" t="e">
        <f>IF(R499=0,"-",VLOOKUP(P499,REPROFILE!$A$5:$AB$4449,9,FALSE))</f>
        <v>#N/A</v>
      </c>
    </row>
    <row r="500" spans="1:19" ht="15" x14ac:dyDescent="0.25">
      <c r="A500" t="s">
        <v>1848</v>
      </c>
      <c r="B500" t="s">
        <v>1848</v>
      </c>
      <c r="C500"/>
      <c r="D500" t="s">
        <v>97</v>
      </c>
      <c r="E500" t="s">
        <v>577</v>
      </c>
      <c r="F500"/>
      <c r="G500">
        <v>6</v>
      </c>
      <c r="H500">
        <v>155</v>
      </c>
      <c r="I500">
        <v>210</v>
      </c>
      <c r="J500">
        <v>1</v>
      </c>
      <c r="K500">
        <v>800</v>
      </c>
      <c r="L500"/>
      <c r="M500">
        <v>50</v>
      </c>
      <c r="N500">
        <v>1</v>
      </c>
      <c r="O500" s="127"/>
      <c r="P500" s="79" t="str">
        <f t="shared" si="7"/>
        <v>A499</v>
      </c>
      <c r="Q500" s="77">
        <f>VLOOKUP(P500,REPROFILE!$Z$5:$AB$4449,3,FALSE)</f>
        <v>0</v>
      </c>
      <c r="R500" s="77" t="str">
        <f>IF(Q500=0,"-",VLOOKUP(P500,REPROFILE!$A$5:$AB$4449,7,FALSE))</f>
        <v>-</v>
      </c>
      <c r="S500" s="77">
        <f>IF(R500=0,"-",VLOOKUP(P500,REPROFILE!$A$5:$AB$4449,9,FALSE))</f>
        <v>1</v>
      </c>
    </row>
    <row r="501" spans="1:19" ht="15" x14ac:dyDescent="0.25">
      <c r="A501" t="s">
        <v>1849</v>
      </c>
      <c r="B501" t="s">
        <v>1849</v>
      </c>
      <c r="C501"/>
      <c r="D501" t="s">
        <v>97</v>
      </c>
      <c r="E501" t="s">
        <v>744</v>
      </c>
      <c r="F501"/>
      <c r="G501">
        <v>839</v>
      </c>
      <c r="H501">
        <v>219</v>
      </c>
      <c r="I501">
        <v>217</v>
      </c>
      <c r="J501">
        <v>23</v>
      </c>
      <c r="K501">
        <v>48</v>
      </c>
      <c r="L501"/>
      <c r="M501">
        <v>1</v>
      </c>
      <c r="N501">
        <v>1</v>
      </c>
      <c r="O501" s="127"/>
      <c r="P501" s="79" t="str">
        <f t="shared" si="7"/>
        <v>A500</v>
      </c>
      <c r="Q501" s="77">
        <f>VLOOKUP(P501,REPROFILE!$Z$5:$AB$4449,3,FALSE)</f>
        <v>0</v>
      </c>
      <c r="R501" s="77" t="str">
        <f>IF(Q501=0,"-",VLOOKUP(P501,REPROFILE!$A$5:$AB$4449,7,FALSE))</f>
        <v>-</v>
      </c>
      <c r="S501" s="77">
        <f>IF(R501=0,"-",VLOOKUP(P501,REPROFILE!$A$5:$AB$4449,9,FALSE))</f>
        <v>1</v>
      </c>
    </row>
    <row r="502" spans="1:19" ht="15" x14ac:dyDescent="0.25">
      <c r="A502" t="s">
        <v>1850</v>
      </c>
      <c r="B502" t="s">
        <v>1850</v>
      </c>
      <c r="C502"/>
      <c r="D502" t="s">
        <v>1230</v>
      </c>
      <c r="E502" t="s">
        <v>1091</v>
      </c>
      <c r="F502"/>
      <c r="G502">
        <v>12</v>
      </c>
      <c r="H502">
        <v>79</v>
      </c>
      <c r="I502">
        <v>79</v>
      </c>
      <c r="J502">
        <v>5</v>
      </c>
      <c r="K502">
        <v>50</v>
      </c>
      <c r="L502"/>
      <c r="M502">
        <v>1</v>
      </c>
      <c r="N502">
        <v>1</v>
      </c>
      <c r="O502" s="127"/>
      <c r="P502" s="79" t="str">
        <f t="shared" si="7"/>
        <v>A501</v>
      </c>
      <c r="Q502" s="77">
        <f>VLOOKUP(P502,REPROFILE!$Z$5:$AB$4449,3,FALSE)</f>
        <v>0</v>
      </c>
      <c r="R502" s="77" t="str">
        <f>IF(Q502=0,"-",VLOOKUP(P502,REPROFILE!$A$5:$AB$4449,7,FALSE))</f>
        <v>-</v>
      </c>
      <c r="S502" s="77">
        <f>IF(R502=0,"-",VLOOKUP(P502,REPROFILE!$A$5:$AB$4449,9,FALSE))</f>
        <v>1</v>
      </c>
    </row>
    <row r="503" spans="1:19" ht="15" x14ac:dyDescent="0.25">
      <c r="A503" t="s">
        <v>1851</v>
      </c>
      <c r="B503" t="s">
        <v>1851</v>
      </c>
      <c r="C503"/>
      <c r="D503" t="s">
        <v>80</v>
      </c>
      <c r="E503" t="s">
        <v>1186</v>
      </c>
      <c r="F503"/>
      <c r="G503">
        <v>5</v>
      </c>
      <c r="H503">
        <v>225</v>
      </c>
      <c r="I503">
        <v>165</v>
      </c>
      <c r="J503">
        <v>1</v>
      </c>
      <c r="K503">
        <v>1000</v>
      </c>
      <c r="L503"/>
      <c r="M503">
        <v>1</v>
      </c>
      <c r="N503">
        <v>1</v>
      </c>
      <c r="O503" s="150"/>
      <c r="P503" s="79" t="str">
        <f t="shared" si="7"/>
        <v>A502</v>
      </c>
      <c r="Q503" s="77">
        <f>VLOOKUP(P503,REPROFILE!$Z$5:$AB$4449,3,FALSE)</f>
        <v>0</v>
      </c>
      <c r="R503" s="77" t="str">
        <f>IF(Q503=0,"-",VLOOKUP(P503,REPROFILE!$A$5:$AB$4449,7,FALSE))</f>
        <v>-</v>
      </c>
      <c r="S503" s="77">
        <f>IF(R503=0,"-",VLOOKUP(P503,REPROFILE!$A$5:$AB$4449,9,FALSE))</f>
        <v>1</v>
      </c>
    </row>
    <row r="504" spans="1:19" ht="15" x14ac:dyDescent="0.25">
      <c r="A504" t="s">
        <v>1852</v>
      </c>
      <c r="B504" t="s">
        <v>1852</v>
      </c>
      <c r="C504"/>
      <c r="D504" t="s">
        <v>94</v>
      </c>
      <c r="E504" t="s">
        <v>1092</v>
      </c>
      <c r="F504"/>
      <c r="G504">
        <v>262</v>
      </c>
      <c r="H504">
        <v>325</v>
      </c>
      <c r="I504">
        <v>230</v>
      </c>
      <c r="J504">
        <v>30</v>
      </c>
      <c r="K504">
        <v>36</v>
      </c>
      <c r="L504"/>
      <c r="M504">
        <v>1</v>
      </c>
      <c r="N504">
        <v>1</v>
      </c>
      <c r="O504" s="127"/>
      <c r="P504" s="79" t="str">
        <f t="shared" si="7"/>
        <v>A503</v>
      </c>
      <c r="Q504" s="77">
        <f>VLOOKUP(P504,REPROFILE!$Z$5:$AB$4449,3,FALSE)</f>
        <v>0</v>
      </c>
      <c r="R504" s="77" t="str">
        <f>IF(Q504=0,"-",VLOOKUP(P504,REPROFILE!$A$5:$AB$4449,7,FALSE))</f>
        <v>-</v>
      </c>
      <c r="S504" s="77">
        <f>IF(R504=0,"-",VLOOKUP(P504,REPROFILE!$A$5:$AB$4449,9,FALSE))</f>
        <v>1</v>
      </c>
    </row>
    <row r="505" spans="1:19" ht="15" x14ac:dyDescent="0.25">
      <c r="A505" t="s">
        <v>1853</v>
      </c>
      <c r="B505" t="s">
        <v>1853</v>
      </c>
      <c r="C505"/>
      <c r="D505" t="s">
        <v>92</v>
      </c>
      <c r="E505" t="s">
        <v>1093</v>
      </c>
      <c r="F505"/>
      <c r="G505">
        <v>262</v>
      </c>
      <c r="H505">
        <v>325</v>
      </c>
      <c r="I505">
        <v>230</v>
      </c>
      <c r="J505">
        <v>30</v>
      </c>
      <c r="K505">
        <v>24</v>
      </c>
      <c r="L505"/>
      <c r="M505">
        <v>1</v>
      </c>
      <c r="N505">
        <v>1</v>
      </c>
      <c r="O505" s="127"/>
      <c r="P505" s="79" t="str">
        <f t="shared" si="7"/>
        <v>A504</v>
      </c>
      <c r="Q505" s="77">
        <f>VLOOKUP(P505,REPROFILE!$Z$5:$AB$4449,3,FALSE)</f>
        <v>0</v>
      </c>
      <c r="R505" s="77" t="str">
        <f>IF(Q505=0,"-",VLOOKUP(P505,REPROFILE!$A$5:$AB$4449,7,FALSE))</f>
        <v>-</v>
      </c>
      <c r="S505" s="77">
        <f>IF(R505=0,"-",VLOOKUP(P505,REPROFILE!$A$5:$AB$4449,9,FALSE))</f>
        <v>1</v>
      </c>
    </row>
    <row r="506" spans="1:19" ht="15" x14ac:dyDescent="0.25">
      <c r="A506" t="s">
        <v>1854</v>
      </c>
      <c r="B506" t="s">
        <v>1854</v>
      </c>
      <c r="C506"/>
      <c r="D506" t="s">
        <v>96</v>
      </c>
      <c r="E506" t="s">
        <v>1094</v>
      </c>
      <c r="F506"/>
      <c r="G506">
        <v>839</v>
      </c>
      <c r="H506">
        <v>219</v>
      </c>
      <c r="I506">
        <v>217</v>
      </c>
      <c r="J506">
        <v>23</v>
      </c>
      <c r="K506">
        <v>48</v>
      </c>
      <c r="L506"/>
      <c r="M506">
        <v>1</v>
      </c>
      <c r="N506">
        <v>1</v>
      </c>
      <c r="O506" s="127"/>
      <c r="P506" s="79" t="str">
        <f t="shared" si="7"/>
        <v>A505</v>
      </c>
      <c r="Q506" s="77">
        <f>VLOOKUP(P506,REPROFILE!$Z$5:$AB$4449,3,FALSE)</f>
        <v>0</v>
      </c>
      <c r="R506" s="77" t="str">
        <f>IF(Q506=0,"-",VLOOKUP(P506,REPROFILE!$A$5:$AB$4449,7,FALSE))</f>
        <v>-</v>
      </c>
      <c r="S506" s="77">
        <f>IF(R506=0,"-",VLOOKUP(P506,REPROFILE!$A$5:$AB$4449,9,FALSE))</f>
        <v>1</v>
      </c>
    </row>
    <row r="507" spans="1:19" ht="15" x14ac:dyDescent="0.25">
      <c r="A507" t="s">
        <v>1855</v>
      </c>
      <c r="B507" t="s">
        <v>1855</v>
      </c>
      <c r="C507"/>
      <c r="D507" t="s">
        <v>1230</v>
      </c>
      <c r="E507" t="s">
        <v>1095</v>
      </c>
      <c r="F507"/>
      <c r="G507">
        <v>12</v>
      </c>
      <c r="H507">
        <v>79</v>
      </c>
      <c r="I507">
        <v>79</v>
      </c>
      <c r="J507">
        <v>5</v>
      </c>
      <c r="K507">
        <v>50</v>
      </c>
      <c r="L507"/>
      <c r="M507">
        <v>1</v>
      </c>
      <c r="N507">
        <v>1</v>
      </c>
      <c r="O507" s="127"/>
      <c r="P507" s="79" t="str">
        <f t="shared" si="7"/>
        <v>A506</v>
      </c>
      <c r="Q507" s="77">
        <f>VLOOKUP(P507,REPROFILE!$Z$5:$AB$4449,3,FALSE)</f>
        <v>0</v>
      </c>
      <c r="R507" s="77" t="str">
        <f>IF(Q507=0,"-",VLOOKUP(P507,REPROFILE!$A$5:$AB$4449,7,FALSE))</f>
        <v>-</v>
      </c>
      <c r="S507" s="77">
        <f>IF(R507=0,"-",VLOOKUP(P507,REPROFILE!$A$5:$AB$4449,9,FALSE))</f>
        <v>1</v>
      </c>
    </row>
    <row r="508" spans="1:19" ht="15" x14ac:dyDescent="0.25">
      <c r="A508" t="s">
        <v>1856</v>
      </c>
      <c r="B508" t="s">
        <v>1856</v>
      </c>
      <c r="C508"/>
      <c r="D508" t="s">
        <v>94</v>
      </c>
      <c r="E508" t="s">
        <v>1187</v>
      </c>
      <c r="F508"/>
      <c r="G508">
        <v>43</v>
      </c>
      <c r="H508">
        <v>23</v>
      </c>
      <c r="I508">
        <v>4</v>
      </c>
      <c r="J508">
        <v>2</v>
      </c>
      <c r="K508">
        <v>50</v>
      </c>
      <c r="L508"/>
      <c r="M508">
        <v>1</v>
      </c>
      <c r="N508">
        <v>1</v>
      </c>
      <c r="O508" s="127"/>
      <c r="P508" s="79" t="str">
        <f t="shared" si="7"/>
        <v>A507</v>
      </c>
      <c r="Q508" s="77">
        <f>VLOOKUP(P508,REPROFILE!$Z$5:$AB$4449,3,FALSE)</f>
        <v>0</v>
      </c>
      <c r="R508" s="77" t="str">
        <f>IF(Q508=0,"-",VLOOKUP(P508,REPROFILE!$A$5:$AB$4449,7,FALSE))</f>
        <v>-</v>
      </c>
      <c r="S508" s="77">
        <f>IF(R508=0,"-",VLOOKUP(P508,REPROFILE!$A$5:$AB$4449,9,FALSE))</f>
        <v>1</v>
      </c>
    </row>
    <row r="509" spans="1:19" ht="15" x14ac:dyDescent="0.25">
      <c r="A509" t="s">
        <v>1857</v>
      </c>
      <c r="B509" t="s">
        <v>1857</v>
      </c>
      <c r="C509"/>
      <c r="D509" t="s">
        <v>1255</v>
      </c>
      <c r="E509" t="s">
        <v>1096</v>
      </c>
      <c r="F509"/>
      <c r="G509">
        <v>11.9</v>
      </c>
      <c r="H509">
        <v>79</v>
      </c>
      <c r="I509">
        <v>79</v>
      </c>
      <c r="J509">
        <v>5</v>
      </c>
      <c r="K509">
        <v>50</v>
      </c>
      <c r="L509"/>
      <c r="M509">
        <v>1</v>
      </c>
      <c r="N509">
        <v>1</v>
      </c>
      <c r="O509" s="127"/>
      <c r="P509" s="79" t="str">
        <f t="shared" si="7"/>
        <v>A508</v>
      </c>
      <c r="Q509" s="77">
        <f>VLOOKUP(P509,REPROFILE!$Z$5:$AB$4449,3,FALSE)</f>
        <v>0</v>
      </c>
      <c r="R509" s="77" t="str">
        <f>IF(Q509=0,"-",VLOOKUP(P509,REPROFILE!$A$5:$AB$4449,7,FALSE))</f>
        <v>-</v>
      </c>
      <c r="S509" s="77">
        <f>IF(R509=0,"-",VLOOKUP(P509,REPROFILE!$A$5:$AB$4449,9,FALSE))</f>
        <v>1</v>
      </c>
    </row>
    <row r="510" spans="1:19" ht="15" x14ac:dyDescent="0.25">
      <c r="A510" t="s">
        <v>1858</v>
      </c>
      <c r="B510" t="s">
        <v>1858</v>
      </c>
      <c r="C510"/>
      <c r="D510" t="s">
        <v>94</v>
      </c>
      <c r="E510" t="s">
        <v>431</v>
      </c>
      <c r="F510"/>
      <c r="G510">
        <v>130</v>
      </c>
      <c r="H510">
        <v>53</v>
      </c>
      <c r="I510">
        <v>53</v>
      </c>
      <c r="J510">
        <v>97</v>
      </c>
      <c r="K510">
        <v>240</v>
      </c>
      <c r="L510"/>
      <c r="M510">
        <v>1</v>
      </c>
      <c r="N510">
        <v>1</v>
      </c>
      <c r="O510" s="127"/>
      <c r="P510" s="79" t="str">
        <f t="shared" si="7"/>
        <v>A509</v>
      </c>
      <c r="Q510" s="77">
        <f>VLOOKUP(P510,REPROFILE!$Z$5:$AB$4449,3,FALSE)</f>
        <v>0</v>
      </c>
      <c r="R510" s="77" t="str">
        <f>IF(Q510=0,"-",VLOOKUP(P510,REPROFILE!$A$5:$AB$4449,7,FALSE))</f>
        <v>-</v>
      </c>
      <c r="S510" s="77">
        <f>IF(R510=0,"-",VLOOKUP(P510,REPROFILE!$A$5:$AB$4449,9,FALSE))</f>
        <v>1</v>
      </c>
    </row>
    <row r="511" spans="1:19" ht="15" x14ac:dyDescent="0.25">
      <c r="A511" t="s">
        <v>1859</v>
      </c>
      <c r="B511" t="s">
        <v>1859</v>
      </c>
      <c r="C511"/>
      <c r="D511" t="s">
        <v>88</v>
      </c>
      <c r="E511" t="s">
        <v>158</v>
      </c>
      <c r="F511"/>
      <c r="G511">
        <v>66</v>
      </c>
      <c r="H511">
        <v>65</v>
      </c>
      <c r="I511">
        <v>37</v>
      </c>
      <c r="J511">
        <v>121</v>
      </c>
      <c r="K511">
        <v>588</v>
      </c>
      <c r="L511"/>
      <c r="M511">
        <v>1</v>
      </c>
      <c r="N511">
        <v>1</v>
      </c>
      <c r="O511" s="127"/>
      <c r="P511" s="79" t="str">
        <f t="shared" si="7"/>
        <v>A510</v>
      </c>
      <c r="Q511" s="77">
        <f>VLOOKUP(P511,REPROFILE!$Z$5:$AB$4449,3,FALSE)</f>
        <v>0</v>
      </c>
      <c r="R511" s="77" t="str">
        <f>IF(Q511=0,"-",VLOOKUP(P511,REPROFILE!$A$5:$AB$4449,7,FALSE))</f>
        <v>-</v>
      </c>
      <c r="S511" s="77">
        <f>IF(R511=0,"-",VLOOKUP(P511,REPROFILE!$A$5:$AB$4449,9,FALSE))</f>
        <v>1</v>
      </c>
    </row>
    <row r="512" spans="1:19" ht="15" x14ac:dyDescent="0.25">
      <c r="A512" t="s">
        <v>1860</v>
      </c>
      <c r="B512" t="s">
        <v>1860</v>
      </c>
      <c r="C512"/>
      <c r="D512" t="s">
        <v>88</v>
      </c>
      <c r="E512" t="s">
        <v>1097</v>
      </c>
      <c r="F512"/>
      <c r="G512">
        <v>95</v>
      </c>
      <c r="H512">
        <v>160</v>
      </c>
      <c r="I512">
        <v>75</v>
      </c>
      <c r="J512">
        <v>110</v>
      </c>
      <c r="K512">
        <v>48</v>
      </c>
      <c r="L512"/>
      <c r="M512">
        <v>1</v>
      </c>
      <c r="N512">
        <v>1</v>
      </c>
      <c r="O512" s="99"/>
      <c r="P512" s="79" t="str">
        <f t="shared" si="7"/>
        <v>A511</v>
      </c>
      <c r="Q512" s="77">
        <f>VLOOKUP(P512,REPROFILE!$Z$5:$AB$4449,3,FALSE)</f>
        <v>0</v>
      </c>
      <c r="R512" s="77" t="str">
        <f>IF(Q512=0,"-",VLOOKUP(P512,REPROFILE!$A$5:$AB$4449,7,FALSE))</f>
        <v>-</v>
      </c>
      <c r="S512" s="77">
        <f>IF(R512=0,"-",VLOOKUP(P512,REPROFILE!$A$5:$AB$4449,9,FALSE))</f>
        <v>1</v>
      </c>
    </row>
    <row r="513" spans="1:202" ht="15" x14ac:dyDescent="0.25">
      <c r="A513" t="s">
        <v>1861</v>
      </c>
      <c r="B513" t="s">
        <v>1861</v>
      </c>
      <c r="C513"/>
      <c r="D513" t="s">
        <v>96</v>
      </c>
      <c r="E513" t="s">
        <v>1188</v>
      </c>
      <c r="F513"/>
      <c r="G513">
        <v>213</v>
      </c>
      <c r="H513">
        <v>215</v>
      </c>
      <c r="I513">
        <v>145</v>
      </c>
      <c r="J513">
        <v>75</v>
      </c>
      <c r="K513">
        <v>16</v>
      </c>
      <c r="L513"/>
      <c r="M513">
        <v>1</v>
      </c>
      <c r="N513">
        <v>1</v>
      </c>
      <c r="O513" s="127"/>
      <c r="P513" s="79" t="str">
        <f t="shared" si="7"/>
        <v>A512</v>
      </c>
      <c r="Q513" s="77">
        <f>VLOOKUP(P513,REPROFILE!$Z$5:$AB$4449,3,FALSE)</f>
        <v>0</v>
      </c>
      <c r="R513" s="77" t="str">
        <f>IF(Q513=0,"-",VLOOKUP(P513,REPROFILE!$A$5:$AB$4449,7,FALSE))</f>
        <v>-</v>
      </c>
      <c r="S513" s="77">
        <f>IF(R513=0,"-",VLOOKUP(P513,REPROFILE!$A$5:$AB$4449,9,FALSE))</f>
        <v>1</v>
      </c>
    </row>
    <row r="514" spans="1:202" ht="15" x14ac:dyDescent="0.25">
      <c r="A514" t="s">
        <v>1862</v>
      </c>
      <c r="B514" t="s">
        <v>1862</v>
      </c>
      <c r="C514"/>
      <c r="D514" t="s">
        <v>87</v>
      </c>
      <c r="E514" t="s">
        <v>1189</v>
      </c>
      <c r="F514"/>
      <c r="G514">
        <v>262</v>
      </c>
      <c r="H514">
        <v>325</v>
      </c>
      <c r="I514">
        <v>230</v>
      </c>
      <c r="J514">
        <v>30</v>
      </c>
      <c r="K514">
        <v>24</v>
      </c>
      <c r="L514"/>
      <c r="M514">
        <v>1</v>
      </c>
      <c r="N514">
        <v>1</v>
      </c>
      <c r="O514" s="127"/>
      <c r="P514" s="79" t="str">
        <f t="shared" ref="P514:P577" si="8">B514</f>
        <v>A513</v>
      </c>
      <c r="Q514" s="77">
        <f>VLOOKUP(P514,REPROFILE!$Z$5:$AB$4449,3,FALSE)</f>
        <v>0</v>
      </c>
      <c r="R514" s="77" t="str">
        <f>IF(Q514=0,"-",VLOOKUP(P514,REPROFILE!$A$5:$AB$4449,7,FALSE))</f>
        <v>-</v>
      </c>
      <c r="S514" s="77">
        <f>IF(R514=0,"-",VLOOKUP(P514,REPROFILE!$A$5:$AB$4449,9,FALSE))</f>
        <v>1</v>
      </c>
    </row>
    <row r="515" spans="1:202" ht="15" x14ac:dyDescent="0.25">
      <c r="A515" t="s">
        <v>1863</v>
      </c>
      <c r="B515" t="s">
        <v>1863</v>
      </c>
      <c r="C515"/>
      <c r="D515" t="s">
        <v>80</v>
      </c>
      <c r="E515" t="s">
        <v>1190</v>
      </c>
      <c r="F515"/>
      <c r="G515">
        <v>5</v>
      </c>
      <c r="H515">
        <v>225</v>
      </c>
      <c r="I515">
        <v>165</v>
      </c>
      <c r="J515">
        <v>1</v>
      </c>
      <c r="K515">
        <v>1000</v>
      </c>
      <c r="L515"/>
      <c r="M515">
        <v>1</v>
      </c>
      <c r="N515">
        <v>1</v>
      </c>
      <c r="O515" s="127"/>
      <c r="P515" s="79" t="str">
        <f t="shared" si="8"/>
        <v>A514</v>
      </c>
      <c r="Q515" s="77">
        <f>VLOOKUP(P515,REPROFILE!$Z$5:$AB$4449,3,FALSE)</f>
        <v>0</v>
      </c>
      <c r="R515" s="77" t="str">
        <f>IF(Q515=0,"-",VLOOKUP(P515,REPROFILE!$A$5:$AB$4449,7,FALSE))</f>
        <v>-</v>
      </c>
      <c r="S515" s="77">
        <f>IF(R515=0,"-",VLOOKUP(P515,REPROFILE!$A$5:$AB$4449,9,FALSE))</f>
        <v>1</v>
      </c>
    </row>
    <row r="516" spans="1:202" ht="15" x14ac:dyDescent="0.25">
      <c r="A516" t="s">
        <v>1864</v>
      </c>
      <c r="B516" t="s">
        <v>1864</v>
      </c>
      <c r="C516"/>
      <c r="D516" t="s">
        <v>80</v>
      </c>
      <c r="E516" t="s">
        <v>152</v>
      </c>
      <c r="F516"/>
      <c r="G516">
        <v>262</v>
      </c>
      <c r="H516">
        <v>325</v>
      </c>
      <c r="I516">
        <v>230</v>
      </c>
      <c r="J516">
        <v>30</v>
      </c>
      <c r="K516">
        <v>24</v>
      </c>
      <c r="L516"/>
      <c r="M516">
        <v>1</v>
      </c>
      <c r="N516">
        <v>1</v>
      </c>
      <c r="O516" s="127"/>
      <c r="P516" s="79" t="str">
        <f t="shared" si="8"/>
        <v>A515</v>
      </c>
      <c r="Q516" s="77">
        <f>VLOOKUP(P516,REPROFILE!$Z$5:$AB$4449,3,FALSE)</f>
        <v>0</v>
      </c>
      <c r="R516" s="77" t="str">
        <f>IF(Q516=0,"-",VLOOKUP(P516,REPROFILE!$A$5:$AB$4449,7,FALSE))</f>
        <v>-</v>
      </c>
      <c r="S516" s="77">
        <f>IF(R516=0,"-",VLOOKUP(P516,REPROFILE!$A$5:$AB$4449,9,FALSE))</f>
        <v>1</v>
      </c>
    </row>
    <row r="517" spans="1:202" ht="15" x14ac:dyDescent="0.25">
      <c r="A517" t="s">
        <v>1865</v>
      </c>
      <c r="B517" t="s">
        <v>1865</v>
      </c>
      <c r="C517"/>
      <c r="D517" t="s">
        <v>1256</v>
      </c>
      <c r="E517" t="s">
        <v>1098</v>
      </c>
      <c r="F517"/>
      <c r="G517">
        <v>142</v>
      </c>
      <c r="H517">
        <v>225</v>
      </c>
      <c r="I517">
        <v>200</v>
      </c>
      <c r="J517">
        <v>30</v>
      </c>
      <c r="K517">
        <v>10</v>
      </c>
      <c r="L517"/>
      <c r="M517">
        <v>1</v>
      </c>
      <c r="N517">
        <v>1</v>
      </c>
      <c r="O517" s="127"/>
      <c r="P517" s="79" t="str">
        <f t="shared" si="8"/>
        <v>A516</v>
      </c>
      <c r="Q517" s="77">
        <f>VLOOKUP(P517,REPROFILE!$Z$5:$AB$4449,3,FALSE)</f>
        <v>0</v>
      </c>
      <c r="R517" s="77" t="str">
        <f>IF(Q517=0,"-",VLOOKUP(P517,REPROFILE!$A$5:$AB$4449,7,FALSE))</f>
        <v>-</v>
      </c>
      <c r="S517" s="77">
        <f>IF(R517=0,"-",VLOOKUP(P517,REPROFILE!$A$5:$AB$4449,9,FALSE))</f>
        <v>1</v>
      </c>
    </row>
    <row r="518" spans="1:202" ht="15" x14ac:dyDescent="0.25">
      <c r="A518" t="s">
        <v>1866</v>
      </c>
      <c r="B518" t="s">
        <v>1866</v>
      </c>
      <c r="C518"/>
      <c r="D518" t="s">
        <v>81</v>
      </c>
      <c r="E518" t="s">
        <v>963</v>
      </c>
      <c r="F518"/>
      <c r="G518">
        <v>262</v>
      </c>
      <c r="H518">
        <v>325</v>
      </c>
      <c r="I518">
        <v>230</v>
      </c>
      <c r="J518">
        <v>30</v>
      </c>
      <c r="K518">
        <v>24</v>
      </c>
      <c r="L518"/>
      <c r="M518">
        <v>1</v>
      </c>
      <c r="N518">
        <v>1</v>
      </c>
      <c r="O518" s="127"/>
      <c r="P518" s="79" t="str">
        <f t="shared" si="8"/>
        <v>A517</v>
      </c>
      <c r="Q518" s="77">
        <f>VLOOKUP(P518,REPROFILE!$Z$5:$AB$4449,3,FALSE)</f>
        <v>0</v>
      </c>
      <c r="R518" s="77" t="str">
        <f>IF(Q518=0,"-",VLOOKUP(P518,REPROFILE!$A$5:$AB$4449,7,FALSE))</f>
        <v>-</v>
      </c>
      <c r="S518" s="77">
        <f>IF(R518=0,"-",VLOOKUP(P518,REPROFILE!$A$5:$AB$4449,9,FALSE))</f>
        <v>1</v>
      </c>
    </row>
    <row r="519" spans="1:202" ht="15" x14ac:dyDescent="0.25">
      <c r="A519" t="s">
        <v>1867</v>
      </c>
      <c r="B519" t="s">
        <v>1867</v>
      </c>
      <c r="C519"/>
      <c r="D519" t="s">
        <v>80</v>
      </c>
      <c r="E519" t="s">
        <v>1191</v>
      </c>
      <c r="F519"/>
      <c r="G519">
        <v>63</v>
      </c>
      <c r="H519">
        <v>50</v>
      </c>
      <c r="I519">
        <v>50</v>
      </c>
      <c r="J519">
        <v>100</v>
      </c>
      <c r="K519">
        <v>50</v>
      </c>
      <c r="L519"/>
      <c r="M519">
        <v>1</v>
      </c>
      <c r="N519">
        <v>1</v>
      </c>
      <c r="O519" s="99" t="s">
        <v>1194</v>
      </c>
      <c r="P519" s="79" t="str">
        <f t="shared" si="8"/>
        <v>A518</v>
      </c>
      <c r="Q519" s="77">
        <f>VLOOKUP(P519,REPROFILE!$Z$5:$AB$4449,3,FALSE)</f>
        <v>0</v>
      </c>
      <c r="R519" s="77" t="str">
        <f>IF(Q519=0,"-",VLOOKUP(P519,REPROFILE!$A$5:$AB$4449,7,FALSE))</f>
        <v>-</v>
      </c>
      <c r="S519" s="77">
        <f>IF(R519=0,"-",VLOOKUP(P519,REPROFILE!$A$5:$AB$4449,9,FALSE))</f>
        <v>1</v>
      </c>
    </row>
    <row r="520" spans="1:202" ht="15" x14ac:dyDescent="0.25">
      <c r="A520" t="s">
        <v>1868</v>
      </c>
      <c r="B520" t="s">
        <v>1868</v>
      </c>
      <c r="C520"/>
      <c r="D520" t="s">
        <v>113</v>
      </c>
      <c r="E520" t="s">
        <v>964</v>
      </c>
      <c r="F520"/>
      <c r="G520">
        <v>262</v>
      </c>
      <c r="H520">
        <v>325</v>
      </c>
      <c r="I520">
        <v>230</v>
      </c>
      <c r="J520">
        <v>30</v>
      </c>
      <c r="K520">
        <v>24</v>
      </c>
      <c r="L520"/>
      <c r="M520">
        <v>1</v>
      </c>
      <c r="N520">
        <v>1</v>
      </c>
      <c r="O520" s="127"/>
      <c r="P520" s="79" t="str">
        <f t="shared" si="8"/>
        <v>A519</v>
      </c>
      <c r="Q520" s="77">
        <f>VLOOKUP(P520,REPROFILE!$Z$5:$AB$4449,3,FALSE)</f>
        <v>0</v>
      </c>
      <c r="R520" s="77" t="str">
        <f>IF(Q520=0,"-",VLOOKUP(P520,REPROFILE!$A$5:$AB$4449,7,FALSE))</f>
        <v>-</v>
      </c>
      <c r="S520" s="77">
        <f>IF(R520=0,"-",VLOOKUP(P520,REPROFILE!$A$5:$AB$4449,9,FALSE))</f>
        <v>1</v>
      </c>
    </row>
    <row r="521" spans="1:202" ht="15" x14ac:dyDescent="0.25">
      <c r="A521" t="s">
        <v>1869</v>
      </c>
      <c r="B521" t="s">
        <v>1869</v>
      </c>
      <c r="C521"/>
      <c r="D521" t="s">
        <v>81</v>
      </c>
      <c r="E521" t="s">
        <v>1192</v>
      </c>
      <c r="F521"/>
      <c r="G521">
        <v>318</v>
      </c>
      <c r="H521">
        <v>325</v>
      </c>
      <c r="I521">
        <v>15</v>
      </c>
      <c r="J521">
        <v>240</v>
      </c>
      <c r="K521">
        <v>48</v>
      </c>
      <c r="L521"/>
      <c r="M521">
        <v>1</v>
      </c>
      <c r="N521">
        <v>1</v>
      </c>
      <c r="O521" s="127"/>
      <c r="P521" s="79" t="str">
        <f t="shared" si="8"/>
        <v>A520</v>
      </c>
      <c r="Q521" s="77">
        <f>VLOOKUP(P521,REPROFILE!$Z$5:$AB$4449,3,FALSE)</f>
        <v>0</v>
      </c>
      <c r="R521" s="77" t="str">
        <f>IF(Q521=0,"-",VLOOKUP(P521,REPROFILE!$A$5:$AB$4449,7,FALSE))</f>
        <v>-</v>
      </c>
      <c r="S521" s="77">
        <f>IF(R521=0,"-",VLOOKUP(P521,REPROFILE!$A$5:$AB$4449,9,FALSE))</f>
        <v>1</v>
      </c>
    </row>
    <row r="522" spans="1:202" ht="15" x14ac:dyDescent="0.25">
      <c r="A522" t="s">
        <v>1870</v>
      </c>
      <c r="B522" t="s">
        <v>1870</v>
      </c>
      <c r="C522"/>
      <c r="D522" t="s">
        <v>94</v>
      </c>
      <c r="E522" t="s">
        <v>1193</v>
      </c>
      <c r="F522"/>
      <c r="G522">
        <v>133</v>
      </c>
      <c r="H522">
        <v>95</v>
      </c>
      <c r="I522">
        <v>95</v>
      </c>
      <c r="J522">
        <v>70</v>
      </c>
      <c r="K522">
        <v>25</v>
      </c>
      <c r="L522"/>
      <c r="M522">
        <v>1</v>
      </c>
      <c r="N522">
        <v>1</v>
      </c>
      <c r="O522" s="127"/>
      <c r="P522" s="79" t="str">
        <f t="shared" si="8"/>
        <v>A521</v>
      </c>
      <c r="Q522" s="77">
        <f>VLOOKUP(P522,REPROFILE!$Z$5:$AB$4449,3,FALSE)</f>
        <v>0</v>
      </c>
      <c r="R522" s="77" t="str">
        <f>IF(Q522=0,"-",VLOOKUP(P522,REPROFILE!$A$5:$AB$4449,7,FALSE))</f>
        <v>-</v>
      </c>
      <c r="S522" s="77">
        <f>IF(R522=0,"-",VLOOKUP(P522,REPROFILE!$A$5:$AB$4449,9,FALSE))</f>
        <v>1</v>
      </c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</row>
    <row r="523" spans="1:202" ht="15" x14ac:dyDescent="0.25">
      <c r="A523" t="s">
        <v>1871</v>
      </c>
      <c r="B523" t="s">
        <v>1871</v>
      </c>
      <c r="C523"/>
      <c r="D523" t="s">
        <v>94</v>
      </c>
      <c r="E523" t="s">
        <v>1099</v>
      </c>
      <c r="F523"/>
      <c r="G523">
        <v>802</v>
      </c>
      <c r="H523">
        <v>410</v>
      </c>
      <c r="I523">
        <v>230</v>
      </c>
      <c r="J523">
        <v>90</v>
      </c>
      <c r="K523">
        <v>10</v>
      </c>
      <c r="L523"/>
      <c r="M523">
        <v>1</v>
      </c>
      <c r="N523">
        <v>1</v>
      </c>
      <c r="O523" s="127"/>
      <c r="P523" s="79" t="str">
        <f t="shared" si="8"/>
        <v>A522</v>
      </c>
      <c r="Q523" s="77">
        <f>VLOOKUP(P523,REPROFILE!$Z$5:$AB$4449,3,FALSE)</f>
        <v>0</v>
      </c>
      <c r="R523" s="77" t="str">
        <f>IF(Q523=0,"-",VLOOKUP(P523,REPROFILE!$A$5:$AB$4449,7,FALSE))</f>
        <v>-</v>
      </c>
      <c r="S523" s="77">
        <f>IF(R523=0,"-",VLOOKUP(P523,REPROFILE!$A$5:$AB$4449,9,FALSE))</f>
        <v>1</v>
      </c>
    </row>
    <row r="524" spans="1:202" ht="15" x14ac:dyDescent="0.25">
      <c r="A524" t="s">
        <v>1872</v>
      </c>
      <c r="B524" t="s">
        <v>1872</v>
      </c>
      <c r="C524"/>
      <c r="D524" t="s">
        <v>94</v>
      </c>
      <c r="E524" t="s">
        <v>1100</v>
      </c>
      <c r="F524"/>
      <c r="G524">
        <v>102</v>
      </c>
      <c r="H524">
        <v>300</v>
      </c>
      <c r="I524">
        <v>140</v>
      </c>
      <c r="J524">
        <v>20</v>
      </c>
      <c r="K524">
        <v>10</v>
      </c>
      <c r="L524"/>
      <c r="M524">
        <v>1</v>
      </c>
      <c r="N524">
        <v>1</v>
      </c>
      <c r="O524" s="127"/>
      <c r="P524" s="79" t="str">
        <f t="shared" si="8"/>
        <v>A523</v>
      </c>
      <c r="Q524" s="77">
        <f>VLOOKUP(P524,REPROFILE!$Z$5:$AB$4449,3,FALSE)</f>
        <v>0</v>
      </c>
      <c r="R524" s="77" t="str">
        <f>IF(Q524=0,"-",VLOOKUP(P524,REPROFILE!$A$5:$AB$4449,7,FALSE))</f>
        <v>-</v>
      </c>
      <c r="S524" s="77">
        <f>IF(R524=0,"-",VLOOKUP(P524,REPROFILE!$A$5:$AB$4449,9,FALSE))</f>
        <v>1</v>
      </c>
    </row>
    <row r="525" spans="1:202" ht="15" x14ac:dyDescent="0.25">
      <c r="A525" t="s">
        <v>1873</v>
      </c>
      <c r="B525" t="s">
        <v>1873</v>
      </c>
      <c r="C525"/>
      <c r="D525" t="s">
        <v>1255</v>
      </c>
      <c r="E525" t="s">
        <v>461</v>
      </c>
      <c r="F525"/>
      <c r="G525">
        <v>120</v>
      </c>
      <c r="H525">
        <v>275</v>
      </c>
      <c r="I525">
        <v>80</v>
      </c>
      <c r="J525">
        <v>80</v>
      </c>
      <c r="K525">
        <v>200</v>
      </c>
      <c r="L525"/>
      <c r="M525">
        <v>1</v>
      </c>
      <c r="N525">
        <v>1</v>
      </c>
      <c r="O525" s="127"/>
      <c r="P525" s="79" t="str">
        <f t="shared" si="8"/>
        <v>A524</v>
      </c>
      <c r="Q525" s="77">
        <f>VLOOKUP(P525,REPROFILE!$Z$5:$AB$4449,3,FALSE)</f>
        <v>0</v>
      </c>
      <c r="R525" s="77" t="str">
        <f>IF(Q525=0,"-",VLOOKUP(P525,REPROFILE!$A$5:$AB$4449,7,FALSE))</f>
        <v>-</v>
      </c>
      <c r="S525" s="77">
        <f>IF(R525=0,"-",VLOOKUP(P525,REPROFILE!$A$5:$AB$4449,9,FALSE))</f>
        <v>1</v>
      </c>
    </row>
    <row r="526" spans="1:202" ht="15" x14ac:dyDescent="0.25">
      <c r="A526" t="s">
        <v>1874</v>
      </c>
      <c r="B526" t="s">
        <v>1874</v>
      </c>
      <c r="C526"/>
      <c r="D526" t="s">
        <v>80</v>
      </c>
      <c r="E526" t="s">
        <v>1101</v>
      </c>
      <c r="F526"/>
      <c r="G526">
        <v>2610</v>
      </c>
      <c r="H526">
        <v>290</v>
      </c>
      <c r="I526">
        <v>200</v>
      </c>
      <c r="J526">
        <v>250</v>
      </c>
      <c r="K526">
        <v>16</v>
      </c>
      <c r="L526"/>
      <c r="M526">
        <v>1</v>
      </c>
      <c r="N526">
        <v>1</v>
      </c>
      <c r="O526" s="127"/>
      <c r="P526" s="79" t="str">
        <f t="shared" si="8"/>
        <v>A525</v>
      </c>
      <c r="Q526" s="77">
        <f>VLOOKUP(P526,REPROFILE!$Z$5:$AB$4449,3,FALSE)</f>
        <v>0</v>
      </c>
      <c r="R526" s="77" t="str">
        <f>IF(Q526=0,"-",VLOOKUP(P526,REPROFILE!$A$5:$AB$4449,7,FALSE))</f>
        <v>-</v>
      </c>
      <c r="S526" s="77">
        <f>IF(R526=0,"-",VLOOKUP(P526,REPROFILE!$A$5:$AB$4449,9,FALSE))</f>
        <v>1</v>
      </c>
    </row>
    <row r="527" spans="1:202" ht="15" x14ac:dyDescent="0.25">
      <c r="A527" t="s">
        <v>1875</v>
      </c>
      <c r="B527" t="s">
        <v>1875</v>
      </c>
      <c r="C527"/>
      <c r="D527" t="s">
        <v>85</v>
      </c>
      <c r="E527" t="s">
        <v>2168</v>
      </c>
      <c r="F527"/>
      <c r="G527">
        <v>232</v>
      </c>
      <c r="H527">
        <v>310</v>
      </c>
      <c r="I527">
        <v>215</v>
      </c>
      <c r="J527">
        <v>30</v>
      </c>
      <c r="K527">
        <v>60</v>
      </c>
      <c r="L527"/>
      <c r="M527">
        <v>1</v>
      </c>
      <c r="N527">
        <v>1</v>
      </c>
      <c r="O527" s="127"/>
      <c r="P527" s="79" t="str">
        <f t="shared" si="8"/>
        <v>A526</v>
      </c>
      <c r="Q527" s="77">
        <f>VLOOKUP(P527,REPROFILE!$Z$5:$AB$4449,3,FALSE)</f>
        <v>0</v>
      </c>
      <c r="R527" s="77" t="str">
        <f>IF(Q527=0,"-",VLOOKUP(P527,REPROFILE!$A$5:$AB$4449,7,FALSE))</f>
        <v>-</v>
      </c>
      <c r="S527" s="77">
        <f>IF(R527=0,"-",VLOOKUP(P527,REPROFILE!$A$5:$AB$4449,9,FALSE))</f>
        <v>1</v>
      </c>
    </row>
    <row r="528" spans="1:202" ht="15" x14ac:dyDescent="0.25">
      <c r="A528" t="s">
        <v>1876</v>
      </c>
      <c r="B528" t="s">
        <v>1876</v>
      </c>
      <c r="C528"/>
      <c r="D528" t="s">
        <v>81</v>
      </c>
      <c r="E528" t="s">
        <v>189</v>
      </c>
      <c r="F528"/>
      <c r="G528">
        <v>129</v>
      </c>
      <c r="H528">
        <v>225</v>
      </c>
      <c r="I528">
        <v>171</v>
      </c>
      <c r="J528">
        <v>4</v>
      </c>
      <c r="K528">
        <v>750</v>
      </c>
      <c r="L528"/>
      <c r="M528">
        <v>1</v>
      </c>
      <c r="N528">
        <v>1</v>
      </c>
      <c r="O528" s="127"/>
      <c r="P528" s="79" t="str">
        <f t="shared" si="8"/>
        <v>A527</v>
      </c>
      <c r="Q528" s="77">
        <f>VLOOKUP(P528,REPROFILE!$Z$5:$AB$4449,3,FALSE)</f>
        <v>0</v>
      </c>
      <c r="R528" s="77" t="str">
        <f>IF(Q528=0,"-",VLOOKUP(P528,REPROFILE!$A$5:$AB$4449,7,FALSE))</f>
        <v>-</v>
      </c>
      <c r="S528" s="77">
        <f>IF(R528=0,"-",VLOOKUP(P528,REPROFILE!$A$5:$AB$4449,9,FALSE))</f>
        <v>1</v>
      </c>
    </row>
    <row r="529" spans="1:19" ht="15" x14ac:dyDescent="0.25">
      <c r="A529" t="s">
        <v>1877</v>
      </c>
      <c r="B529" t="s">
        <v>1877</v>
      </c>
      <c r="C529"/>
      <c r="D529" t="s">
        <v>1257</v>
      </c>
      <c r="E529" t="s">
        <v>578</v>
      </c>
      <c r="F529"/>
      <c r="G529">
        <v>101</v>
      </c>
      <c r="H529">
        <v>51</v>
      </c>
      <c r="I529">
        <v>51</v>
      </c>
      <c r="J529">
        <v>88</v>
      </c>
      <c r="K529">
        <v>240</v>
      </c>
      <c r="L529"/>
      <c r="M529">
        <v>1</v>
      </c>
      <c r="N529">
        <v>1</v>
      </c>
      <c r="O529" s="150"/>
      <c r="P529" s="79" t="str">
        <f t="shared" si="8"/>
        <v>A528</v>
      </c>
      <c r="Q529" s="77">
        <f>VLOOKUP(P529,REPROFILE!$Z$5:$AB$4449,3,FALSE)</f>
        <v>0</v>
      </c>
      <c r="R529" s="77" t="str">
        <f>IF(Q529=0,"-",VLOOKUP(P529,REPROFILE!$A$5:$AB$4449,7,FALSE))</f>
        <v>-</v>
      </c>
      <c r="S529" s="77">
        <f>IF(R529=0,"-",VLOOKUP(P529,REPROFILE!$A$5:$AB$4449,9,FALSE))</f>
        <v>1</v>
      </c>
    </row>
    <row r="530" spans="1:19" ht="15" x14ac:dyDescent="0.25">
      <c r="A530" t="s">
        <v>1878</v>
      </c>
      <c r="B530" t="s">
        <v>1878</v>
      </c>
      <c r="C530"/>
      <c r="D530" t="s">
        <v>96</v>
      </c>
      <c r="E530" t="s">
        <v>1269</v>
      </c>
      <c r="F530"/>
      <c r="G530">
        <v>96</v>
      </c>
      <c r="H530">
        <v>170</v>
      </c>
      <c r="I530">
        <v>200</v>
      </c>
      <c r="J530">
        <v>90</v>
      </c>
      <c r="K530">
        <v>25</v>
      </c>
      <c r="L530"/>
      <c r="M530">
        <v>1</v>
      </c>
      <c r="N530">
        <v>1</v>
      </c>
      <c r="O530" s="127"/>
      <c r="P530" s="79" t="str">
        <f t="shared" si="8"/>
        <v>A529</v>
      </c>
      <c r="Q530" s="77">
        <f>VLOOKUP(P530,REPROFILE!$Z$5:$AB$4449,3,FALSE)</f>
        <v>0</v>
      </c>
      <c r="R530" s="77" t="str">
        <f>IF(Q530=0,"-",VLOOKUP(P530,REPROFILE!$A$5:$AB$4449,7,FALSE))</f>
        <v>-</v>
      </c>
      <c r="S530" s="77">
        <f>IF(R530=0,"-",VLOOKUP(P530,REPROFILE!$A$5:$AB$4449,9,FALSE))</f>
        <v>1</v>
      </c>
    </row>
    <row r="531" spans="1:19" ht="15" x14ac:dyDescent="0.25">
      <c r="A531" t="s">
        <v>1879</v>
      </c>
      <c r="B531" t="s">
        <v>1879</v>
      </c>
      <c r="C531"/>
      <c r="D531" t="s">
        <v>96</v>
      </c>
      <c r="E531" t="s">
        <v>1271</v>
      </c>
      <c r="F531"/>
      <c r="G531">
        <v>110</v>
      </c>
      <c r="H531">
        <v>170</v>
      </c>
      <c r="I531">
        <v>200</v>
      </c>
      <c r="J531">
        <v>90</v>
      </c>
      <c r="K531">
        <v>25</v>
      </c>
      <c r="L531"/>
      <c r="M531">
        <v>1</v>
      </c>
      <c r="N531">
        <v>1</v>
      </c>
      <c r="O531" s="127"/>
      <c r="P531" s="79" t="str">
        <f t="shared" si="8"/>
        <v>A530</v>
      </c>
      <c r="Q531" s="77">
        <f>VLOOKUP(P531,REPROFILE!$Z$5:$AB$4449,3,FALSE)</f>
        <v>0</v>
      </c>
      <c r="R531" s="77" t="str">
        <f>IF(Q531=0,"-",VLOOKUP(P531,REPROFILE!$A$5:$AB$4449,7,FALSE))</f>
        <v>-</v>
      </c>
      <c r="S531" s="77">
        <f>IF(R531=0,"-",VLOOKUP(P531,REPROFILE!$A$5:$AB$4449,9,FALSE))</f>
        <v>1</v>
      </c>
    </row>
    <row r="532" spans="1:19" ht="15" x14ac:dyDescent="0.25">
      <c r="A532" t="s">
        <v>1880</v>
      </c>
      <c r="B532" t="s">
        <v>1880</v>
      </c>
      <c r="C532"/>
      <c r="D532" t="s">
        <v>79</v>
      </c>
      <c r="E532" t="s">
        <v>1102</v>
      </c>
      <c r="F532"/>
      <c r="G532">
        <v>218</v>
      </c>
      <c r="H532">
        <v>280</v>
      </c>
      <c r="I532">
        <v>205</v>
      </c>
      <c r="J532">
        <v>30</v>
      </c>
      <c r="K532">
        <v>48</v>
      </c>
      <c r="L532"/>
      <c r="M532">
        <v>1</v>
      </c>
      <c r="N532">
        <v>1</v>
      </c>
      <c r="O532" s="127"/>
      <c r="P532" s="79" t="str">
        <f t="shared" si="8"/>
        <v>A531</v>
      </c>
      <c r="Q532" s="77">
        <f>VLOOKUP(P532,REPROFILE!$Z$5:$AB$4449,3,FALSE)</f>
        <v>0</v>
      </c>
      <c r="R532" s="77" t="str">
        <f>IF(Q532=0,"-",VLOOKUP(P532,REPROFILE!$A$5:$AB$4449,7,FALSE))</f>
        <v>-</v>
      </c>
      <c r="S532" s="77">
        <f>IF(R532=0,"-",VLOOKUP(P532,REPROFILE!$A$5:$AB$4449,9,FALSE))</f>
        <v>1</v>
      </c>
    </row>
    <row r="533" spans="1:19" ht="15" x14ac:dyDescent="0.25">
      <c r="A533" t="s">
        <v>1881</v>
      </c>
      <c r="B533" t="s">
        <v>1881</v>
      </c>
      <c r="C533"/>
      <c r="D533" t="s">
        <v>96</v>
      </c>
      <c r="E533" t="s">
        <v>1281</v>
      </c>
      <c r="F533"/>
      <c r="G533">
        <v>300</v>
      </c>
      <c r="H533">
        <v>290</v>
      </c>
      <c r="I533">
        <v>100</v>
      </c>
      <c r="J533">
        <v>40</v>
      </c>
      <c r="K533">
        <v>25</v>
      </c>
      <c r="L533"/>
      <c r="M533">
        <v>1</v>
      </c>
      <c r="N533">
        <v>1</v>
      </c>
      <c r="O533" s="127"/>
      <c r="P533" s="79" t="str">
        <f t="shared" si="8"/>
        <v>A532</v>
      </c>
      <c r="Q533" s="77">
        <f>VLOOKUP(P533,REPROFILE!$Z$5:$AB$4449,3,FALSE)</f>
        <v>0</v>
      </c>
      <c r="R533" s="77" t="str">
        <f>IF(Q533=0,"-",VLOOKUP(P533,REPROFILE!$A$5:$AB$4449,7,FALSE))</f>
        <v>-</v>
      </c>
      <c r="S533" s="77">
        <f>IF(R533=0,"-",VLOOKUP(P533,REPROFILE!$A$5:$AB$4449,9,FALSE))</f>
        <v>1</v>
      </c>
    </row>
    <row r="534" spans="1:19" ht="15" x14ac:dyDescent="0.25">
      <c r="A534" t="s">
        <v>1882</v>
      </c>
      <c r="B534" t="s">
        <v>1882</v>
      </c>
      <c r="C534"/>
      <c r="D534" t="s">
        <v>96</v>
      </c>
      <c r="E534" t="s">
        <v>1194</v>
      </c>
      <c r="F534"/>
      <c r="G534">
        <v>82</v>
      </c>
      <c r="H534">
        <v>94</v>
      </c>
      <c r="I534">
        <v>94</v>
      </c>
      <c r="J534">
        <v>147</v>
      </c>
      <c r="K534">
        <v>150</v>
      </c>
      <c r="L534"/>
      <c r="M534">
        <v>1</v>
      </c>
      <c r="N534">
        <v>1</v>
      </c>
      <c r="O534" s="127"/>
      <c r="P534" s="79" t="str">
        <f t="shared" si="8"/>
        <v>A533</v>
      </c>
      <c r="Q534" s="77">
        <f>VLOOKUP(P534,REPROFILE!$Z$5:$AB$4449,3,FALSE)</f>
        <v>0</v>
      </c>
      <c r="R534" s="77" t="str">
        <f>IF(Q534=0,"-",VLOOKUP(P534,REPROFILE!$A$5:$AB$4449,7,FALSE))</f>
        <v>-</v>
      </c>
      <c r="S534" s="77">
        <f>IF(R534=0,"-",VLOOKUP(P534,REPROFILE!$A$5:$AB$4449,9,FALSE))</f>
        <v>1</v>
      </c>
    </row>
    <row r="535" spans="1:19" ht="15" x14ac:dyDescent="0.25">
      <c r="A535" t="s">
        <v>1883</v>
      </c>
      <c r="B535" t="s">
        <v>1883</v>
      </c>
      <c r="C535"/>
      <c r="D535" t="s">
        <v>96</v>
      </c>
      <c r="E535" t="s">
        <v>1278</v>
      </c>
      <c r="F535"/>
      <c r="G535">
        <v>233</v>
      </c>
      <c r="H535">
        <v>290</v>
      </c>
      <c r="I535">
        <v>100</v>
      </c>
      <c r="J535">
        <v>40</v>
      </c>
      <c r="K535">
        <v>25</v>
      </c>
      <c r="L535"/>
      <c r="M535">
        <v>1</v>
      </c>
      <c r="N535">
        <v>1</v>
      </c>
      <c r="O535" s="127"/>
      <c r="P535" s="79" t="str">
        <f t="shared" si="8"/>
        <v>A534</v>
      </c>
      <c r="Q535" s="77">
        <f>VLOOKUP(P535,REPROFILE!$Z$5:$AB$4449,3,FALSE)</f>
        <v>0</v>
      </c>
      <c r="R535" s="77" t="str">
        <f>IF(Q535=0,"-",VLOOKUP(P535,REPROFILE!$A$5:$AB$4449,7,FALSE))</f>
        <v>-</v>
      </c>
      <c r="S535" s="77">
        <f>IF(R535=0,"-",VLOOKUP(P535,REPROFILE!$A$5:$AB$4449,9,FALSE))</f>
        <v>1</v>
      </c>
    </row>
    <row r="536" spans="1:19" ht="15" x14ac:dyDescent="0.25">
      <c r="A536" t="s">
        <v>1884</v>
      </c>
      <c r="B536" t="s">
        <v>1884</v>
      </c>
      <c r="C536"/>
      <c r="D536" t="s">
        <v>96</v>
      </c>
      <c r="E536" t="s">
        <v>1285</v>
      </c>
      <c r="F536"/>
      <c r="G536">
        <v>256</v>
      </c>
      <c r="H536">
        <v>290</v>
      </c>
      <c r="I536">
        <v>100</v>
      </c>
      <c r="J536">
        <v>40</v>
      </c>
      <c r="K536">
        <v>25</v>
      </c>
      <c r="L536"/>
      <c r="M536">
        <v>1</v>
      </c>
      <c r="N536">
        <v>1</v>
      </c>
      <c r="O536" s="127"/>
      <c r="P536" s="79" t="str">
        <f t="shared" si="8"/>
        <v>A535</v>
      </c>
      <c r="Q536" s="77">
        <f>VLOOKUP(P536,REPROFILE!$Z$5:$AB$4449,3,FALSE)</f>
        <v>0</v>
      </c>
      <c r="R536" s="77" t="str">
        <f>IF(Q536=0,"-",VLOOKUP(P536,REPROFILE!$A$5:$AB$4449,7,FALSE))</f>
        <v>-</v>
      </c>
      <c r="S536" s="77">
        <f>IF(R536=0,"-",VLOOKUP(P536,REPROFILE!$A$5:$AB$4449,9,FALSE))</f>
        <v>1</v>
      </c>
    </row>
    <row r="537" spans="1:19" ht="15" x14ac:dyDescent="0.25">
      <c r="A537" t="s">
        <v>1885</v>
      </c>
      <c r="B537" t="s">
        <v>1885</v>
      </c>
      <c r="C537"/>
      <c r="D537" t="s">
        <v>81</v>
      </c>
      <c r="E537" t="s">
        <v>1103</v>
      </c>
      <c r="F537"/>
      <c r="G537">
        <v>272</v>
      </c>
      <c r="H537">
        <v>280</v>
      </c>
      <c r="I537">
        <v>205</v>
      </c>
      <c r="J537">
        <v>30</v>
      </c>
      <c r="K537">
        <v>48</v>
      </c>
      <c r="L537"/>
      <c r="M537">
        <v>1</v>
      </c>
      <c r="N537">
        <v>1</v>
      </c>
      <c r="O537" s="127"/>
      <c r="P537" s="79" t="str">
        <f t="shared" si="8"/>
        <v>A536</v>
      </c>
      <c r="Q537" s="77">
        <f>VLOOKUP(P537,REPROFILE!$Z$5:$AB$4449,3,FALSE)</f>
        <v>0</v>
      </c>
      <c r="R537" s="77" t="str">
        <f>IF(Q537=0,"-",VLOOKUP(P537,REPROFILE!$A$5:$AB$4449,7,FALSE))</f>
        <v>-</v>
      </c>
      <c r="S537" s="77">
        <f>IF(R537=0,"-",VLOOKUP(P537,REPROFILE!$A$5:$AB$4449,9,FALSE))</f>
        <v>1</v>
      </c>
    </row>
    <row r="538" spans="1:19" ht="15" x14ac:dyDescent="0.25">
      <c r="A538" t="s">
        <v>1886</v>
      </c>
      <c r="B538" t="s">
        <v>1886</v>
      </c>
      <c r="C538"/>
      <c r="D538" t="s">
        <v>96</v>
      </c>
      <c r="E538" t="s">
        <v>1282</v>
      </c>
      <c r="F538"/>
      <c r="G538">
        <v>226</v>
      </c>
      <c r="H538">
        <v>290</v>
      </c>
      <c r="I538">
        <v>100</v>
      </c>
      <c r="J538">
        <v>40</v>
      </c>
      <c r="K538">
        <v>25</v>
      </c>
      <c r="L538"/>
      <c r="M538">
        <v>1</v>
      </c>
      <c r="N538">
        <v>1</v>
      </c>
      <c r="O538" s="127"/>
      <c r="P538" s="79" t="str">
        <f t="shared" si="8"/>
        <v>A537</v>
      </c>
      <c r="Q538" s="77">
        <f>VLOOKUP(P538,REPROFILE!$Z$5:$AB$4449,3,FALSE)</f>
        <v>0</v>
      </c>
      <c r="R538" s="77" t="str">
        <f>IF(Q538=0,"-",VLOOKUP(P538,REPROFILE!$A$5:$AB$4449,7,FALSE))</f>
        <v>-</v>
      </c>
      <c r="S538" s="77">
        <f>IF(R538=0,"-",VLOOKUP(P538,REPROFILE!$A$5:$AB$4449,9,FALSE))</f>
        <v>1</v>
      </c>
    </row>
    <row r="539" spans="1:19" ht="15" x14ac:dyDescent="0.25">
      <c r="A539" t="s">
        <v>1887</v>
      </c>
      <c r="B539" t="s">
        <v>1887</v>
      </c>
      <c r="C539"/>
      <c r="D539" t="s">
        <v>96</v>
      </c>
      <c r="E539" t="s">
        <v>1274</v>
      </c>
      <c r="F539"/>
      <c r="G539">
        <v>105</v>
      </c>
      <c r="H539">
        <v>170</v>
      </c>
      <c r="I539">
        <v>200</v>
      </c>
      <c r="J539">
        <v>90</v>
      </c>
      <c r="K539">
        <v>25</v>
      </c>
      <c r="L539"/>
      <c r="M539">
        <v>1</v>
      </c>
      <c r="N539">
        <v>1</v>
      </c>
      <c r="O539" s="127"/>
      <c r="P539" s="79" t="str">
        <f t="shared" si="8"/>
        <v>A538</v>
      </c>
      <c r="Q539" s="77">
        <f>VLOOKUP(P539,REPROFILE!$Z$5:$AB$4449,3,FALSE)</f>
        <v>0</v>
      </c>
      <c r="R539" s="77" t="str">
        <f>IF(Q539=0,"-",VLOOKUP(P539,REPROFILE!$A$5:$AB$4449,7,FALSE))</f>
        <v>-</v>
      </c>
      <c r="S539" s="77">
        <f>IF(R539=0,"-",VLOOKUP(P539,REPROFILE!$A$5:$AB$4449,9,FALSE))</f>
        <v>1</v>
      </c>
    </row>
    <row r="540" spans="1:19" ht="15" x14ac:dyDescent="0.25">
      <c r="A540" t="s">
        <v>1888</v>
      </c>
      <c r="B540" t="s">
        <v>1888</v>
      </c>
      <c r="C540"/>
      <c r="D540" t="s">
        <v>96</v>
      </c>
      <c r="E540" t="s">
        <v>1279</v>
      </c>
      <c r="F540"/>
      <c r="G540">
        <v>256</v>
      </c>
      <c r="H540">
        <v>290</v>
      </c>
      <c r="I540">
        <v>100</v>
      </c>
      <c r="J540">
        <v>40</v>
      </c>
      <c r="K540">
        <v>30</v>
      </c>
      <c r="L540"/>
      <c r="M540">
        <v>1</v>
      </c>
      <c r="N540">
        <v>1</v>
      </c>
      <c r="O540" s="99"/>
      <c r="P540" s="79" t="str">
        <f t="shared" si="8"/>
        <v>A539</v>
      </c>
      <c r="Q540" s="77">
        <f>VLOOKUP(P540,REPROFILE!$Z$5:$AB$4449,3,FALSE)</f>
        <v>0</v>
      </c>
      <c r="R540" s="77" t="str">
        <f>IF(Q540=0,"-",VLOOKUP(P540,REPROFILE!$A$5:$AB$4449,7,FALSE))</f>
        <v>-</v>
      </c>
      <c r="S540" s="77">
        <f>IF(R540=0,"-",VLOOKUP(P540,REPROFILE!$A$5:$AB$4449,9,FALSE))</f>
        <v>1</v>
      </c>
    </row>
    <row r="541" spans="1:19" ht="15" x14ac:dyDescent="0.25">
      <c r="A541" t="s">
        <v>1889</v>
      </c>
      <c r="B541" t="s">
        <v>1889</v>
      </c>
      <c r="C541"/>
      <c r="D541" t="s">
        <v>96</v>
      </c>
      <c r="E541" t="s">
        <v>1276</v>
      </c>
      <c r="F541"/>
      <c r="G541">
        <v>125</v>
      </c>
      <c r="H541">
        <v>170</v>
      </c>
      <c r="I541">
        <v>200</v>
      </c>
      <c r="J541">
        <v>90</v>
      </c>
      <c r="K541">
        <v>25</v>
      </c>
      <c r="L541"/>
      <c r="M541">
        <v>1</v>
      </c>
      <c r="N541">
        <v>1</v>
      </c>
      <c r="O541" s="127"/>
      <c r="P541" s="79" t="str">
        <f t="shared" si="8"/>
        <v>A540</v>
      </c>
      <c r="Q541" s="77">
        <f>VLOOKUP(P541,REPROFILE!$Z$5:$AB$4449,3,FALSE)</f>
        <v>0</v>
      </c>
      <c r="R541" s="77" t="str">
        <f>IF(Q541=0,"-",VLOOKUP(P541,REPROFILE!$A$5:$AB$4449,7,FALSE))</f>
        <v>-</v>
      </c>
      <c r="S541" s="77">
        <f>IF(R541=0,"-",VLOOKUP(P541,REPROFILE!$A$5:$AB$4449,9,FALSE))</f>
        <v>1</v>
      </c>
    </row>
    <row r="542" spans="1:19" ht="15" x14ac:dyDescent="0.25">
      <c r="A542" t="s">
        <v>1890</v>
      </c>
      <c r="B542" t="s">
        <v>1890</v>
      </c>
      <c r="C542"/>
      <c r="D542" t="s">
        <v>96</v>
      </c>
      <c r="E542" t="s">
        <v>1267</v>
      </c>
      <c r="F542"/>
      <c r="G542">
        <v>53</v>
      </c>
      <c r="H542">
        <v>170</v>
      </c>
      <c r="I542">
        <v>200</v>
      </c>
      <c r="J542">
        <v>90</v>
      </c>
      <c r="K542">
        <v>100</v>
      </c>
      <c r="L542"/>
      <c r="M542">
        <v>1</v>
      </c>
      <c r="N542">
        <v>1</v>
      </c>
      <c r="O542" s="127"/>
      <c r="P542" s="79" t="str">
        <f t="shared" si="8"/>
        <v>A541</v>
      </c>
      <c r="Q542" s="77">
        <f>VLOOKUP(P542,REPROFILE!$Z$5:$AB$4449,3,FALSE)</f>
        <v>0</v>
      </c>
      <c r="R542" s="77" t="str">
        <f>IF(Q542=0,"-",VLOOKUP(P542,REPROFILE!$A$5:$AB$4449,7,FALSE))</f>
        <v>-</v>
      </c>
      <c r="S542" s="77">
        <f>IF(R542=0,"-",VLOOKUP(P542,REPROFILE!$A$5:$AB$4449,9,FALSE))</f>
        <v>1</v>
      </c>
    </row>
    <row r="543" spans="1:19" ht="15" x14ac:dyDescent="0.25">
      <c r="A543" t="s">
        <v>1891</v>
      </c>
      <c r="B543" t="s">
        <v>1891</v>
      </c>
      <c r="C543"/>
      <c r="D543" t="s">
        <v>174</v>
      </c>
      <c r="E543" t="s">
        <v>648</v>
      </c>
      <c r="F543"/>
      <c r="G543">
        <v>49</v>
      </c>
      <c r="H543">
        <v>400</v>
      </c>
      <c r="I543">
        <v>320</v>
      </c>
      <c r="J543">
        <v>2</v>
      </c>
      <c r="K543">
        <v>1000</v>
      </c>
      <c r="L543"/>
      <c r="M543">
        <v>50</v>
      </c>
      <c r="N543">
        <v>1</v>
      </c>
      <c r="O543" s="127"/>
      <c r="P543" s="79" t="str">
        <f t="shared" si="8"/>
        <v>A542</v>
      </c>
      <c r="Q543" s="77">
        <f>VLOOKUP(P543,REPROFILE!$Z$5:$AB$4449,3,FALSE)</f>
        <v>0</v>
      </c>
      <c r="R543" s="77" t="str">
        <f>IF(Q543=0,"-",VLOOKUP(P543,REPROFILE!$A$5:$AB$4449,7,FALSE))</f>
        <v>-</v>
      </c>
      <c r="S543" s="77">
        <f>IF(R543=0,"-",VLOOKUP(P543,REPROFILE!$A$5:$AB$4449,9,FALSE))</f>
        <v>1</v>
      </c>
    </row>
    <row r="544" spans="1:19" ht="15" x14ac:dyDescent="0.25">
      <c r="A544" t="s">
        <v>1892</v>
      </c>
      <c r="B544" t="s">
        <v>1892</v>
      </c>
      <c r="C544"/>
      <c r="D544" t="s">
        <v>83</v>
      </c>
      <c r="E544" t="s">
        <v>579</v>
      </c>
      <c r="F544"/>
      <c r="G544">
        <v>59</v>
      </c>
      <c r="H544">
        <v>50</v>
      </c>
      <c r="I544">
        <v>50</v>
      </c>
      <c r="J544">
        <v>90</v>
      </c>
      <c r="K544">
        <v>200</v>
      </c>
      <c r="L544"/>
      <c r="M544">
        <v>1</v>
      </c>
      <c r="N544">
        <v>1</v>
      </c>
      <c r="O544" s="99"/>
      <c r="P544" s="79" t="str">
        <f t="shared" si="8"/>
        <v>A543</v>
      </c>
      <c r="Q544" s="77">
        <f>VLOOKUP(P544,REPROFILE!$Z$5:$AB$4449,3,FALSE)</f>
        <v>0</v>
      </c>
      <c r="R544" s="77" t="str">
        <f>IF(Q544=0,"-",VLOOKUP(P544,REPROFILE!$A$5:$AB$4449,7,FALSE))</f>
        <v>-</v>
      </c>
      <c r="S544" s="77">
        <f>IF(R544=0,"-",VLOOKUP(P544,REPROFILE!$A$5:$AB$4449,9,FALSE))</f>
        <v>1</v>
      </c>
    </row>
    <row r="545" spans="1:19" ht="15" x14ac:dyDescent="0.25">
      <c r="A545" t="s">
        <v>1893</v>
      </c>
      <c r="B545" t="s">
        <v>1893</v>
      </c>
      <c r="C545"/>
      <c r="D545" t="s">
        <v>96</v>
      </c>
      <c r="E545" t="s">
        <v>1273</v>
      </c>
      <c r="F545"/>
      <c r="G545">
        <v>93</v>
      </c>
      <c r="H545">
        <v>170</v>
      </c>
      <c r="I545">
        <v>200</v>
      </c>
      <c r="J545">
        <v>90</v>
      </c>
      <c r="K545">
        <v>25</v>
      </c>
      <c r="L545"/>
      <c r="M545">
        <v>1</v>
      </c>
      <c r="N545">
        <v>1</v>
      </c>
      <c r="O545" s="127"/>
      <c r="P545" s="79" t="str">
        <f t="shared" si="8"/>
        <v>A544</v>
      </c>
      <c r="Q545" s="77">
        <f>VLOOKUP(P545,REPROFILE!$Z$5:$AB$4449,3,FALSE)</f>
        <v>0</v>
      </c>
      <c r="R545" s="77" t="str">
        <f>IF(Q545=0,"-",VLOOKUP(P545,REPROFILE!$A$5:$AB$4449,7,FALSE))</f>
        <v>-</v>
      </c>
      <c r="S545" s="77">
        <f>IF(R545=0,"-",VLOOKUP(P545,REPROFILE!$A$5:$AB$4449,9,FALSE))</f>
        <v>1</v>
      </c>
    </row>
    <row r="546" spans="1:19" ht="15" x14ac:dyDescent="0.25">
      <c r="A546" t="s">
        <v>1894</v>
      </c>
      <c r="B546" t="s">
        <v>1894</v>
      </c>
      <c r="C546"/>
      <c r="D546" t="s">
        <v>96</v>
      </c>
      <c r="E546" t="s">
        <v>1283</v>
      </c>
      <c r="F546"/>
      <c r="G546">
        <v>233</v>
      </c>
      <c r="H546">
        <v>290</v>
      </c>
      <c r="I546">
        <v>100</v>
      </c>
      <c r="J546">
        <v>40</v>
      </c>
      <c r="K546">
        <v>25</v>
      </c>
      <c r="L546"/>
      <c r="M546">
        <v>1</v>
      </c>
      <c r="N546">
        <v>1</v>
      </c>
      <c r="O546" s="127"/>
      <c r="P546" s="79" t="str">
        <f t="shared" si="8"/>
        <v>A545</v>
      </c>
      <c r="Q546" s="77">
        <f>VLOOKUP(P546,REPROFILE!$Z$5:$AB$4449,3,FALSE)</f>
        <v>0</v>
      </c>
      <c r="R546" s="77" t="str">
        <f>IF(Q546=0,"-",VLOOKUP(P546,REPROFILE!$A$5:$AB$4449,7,FALSE))</f>
        <v>-</v>
      </c>
      <c r="S546" s="77">
        <f>IF(R546=0,"-",VLOOKUP(P546,REPROFILE!$A$5:$AB$4449,9,FALSE))</f>
        <v>1</v>
      </c>
    </row>
    <row r="547" spans="1:19" ht="15" x14ac:dyDescent="0.25">
      <c r="A547" t="s">
        <v>1895</v>
      </c>
      <c r="B547" t="s">
        <v>1895</v>
      </c>
      <c r="C547"/>
      <c r="D547" t="s">
        <v>96</v>
      </c>
      <c r="E547" t="s">
        <v>1275</v>
      </c>
      <c r="F547"/>
      <c r="G547">
        <v>115</v>
      </c>
      <c r="H547">
        <v>170</v>
      </c>
      <c r="I547">
        <v>200</v>
      </c>
      <c r="J547">
        <v>90</v>
      </c>
      <c r="K547">
        <v>25</v>
      </c>
      <c r="L547"/>
      <c r="M547">
        <v>1</v>
      </c>
      <c r="N547">
        <v>1</v>
      </c>
      <c r="O547" s="127"/>
      <c r="P547" s="79" t="str">
        <f t="shared" si="8"/>
        <v>A546</v>
      </c>
      <c r="Q547" s="77">
        <f>VLOOKUP(P547,REPROFILE!$Z$5:$AB$4449,3,FALSE)</f>
        <v>0</v>
      </c>
      <c r="R547" s="77" t="str">
        <f>IF(Q547=0,"-",VLOOKUP(P547,REPROFILE!$A$5:$AB$4449,7,FALSE))</f>
        <v>-</v>
      </c>
      <c r="S547" s="77">
        <f>IF(R547=0,"-",VLOOKUP(P547,REPROFILE!$A$5:$AB$4449,9,FALSE))</f>
        <v>1</v>
      </c>
    </row>
    <row r="548" spans="1:19" ht="15" x14ac:dyDescent="0.25">
      <c r="A548" t="s">
        <v>1896</v>
      </c>
      <c r="B548" t="s">
        <v>1896</v>
      </c>
      <c r="C548"/>
      <c r="D548" t="s">
        <v>96</v>
      </c>
      <c r="E548" t="s">
        <v>1280</v>
      </c>
      <c r="F548"/>
      <c r="G548">
        <v>269</v>
      </c>
      <c r="H548">
        <v>290</v>
      </c>
      <c r="I548">
        <v>100</v>
      </c>
      <c r="J548">
        <v>40</v>
      </c>
      <c r="K548">
        <v>25</v>
      </c>
      <c r="L548"/>
      <c r="M548">
        <v>1</v>
      </c>
      <c r="N548">
        <v>1</v>
      </c>
      <c r="O548" s="127"/>
      <c r="P548" s="79" t="str">
        <f t="shared" si="8"/>
        <v>A547</v>
      </c>
      <c r="Q548" s="77">
        <f>VLOOKUP(P548,REPROFILE!$Z$5:$AB$4449,3,FALSE)</f>
        <v>0</v>
      </c>
      <c r="R548" s="77" t="str">
        <f>IF(Q548=0,"-",VLOOKUP(P548,REPROFILE!$A$5:$AB$4449,7,FALSE))</f>
        <v>-</v>
      </c>
      <c r="S548" s="77">
        <f>IF(R548=0,"-",VLOOKUP(P548,REPROFILE!$A$5:$AB$4449,9,FALSE))</f>
        <v>1</v>
      </c>
    </row>
    <row r="549" spans="1:19" ht="15" x14ac:dyDescent="0.25">
      <c r="A549" t="s">
        <v>1897</v>
      </c>
      <c r="B549" t="s">
        <v>1897</v>
      </c>
      <c r="C549"/>
      <c r="D549" t="s">
        <v>96</v>
      </c>
      <c r="E549" t="s">
        <v>1286</v>
      </c>
      <c r="F549"/>
      <c r="G549">
        <v>272</v>
      </c>
      <c r="H549">
        <v>290</v>
      </c>
      <c r="I549">
        <v>100</v>
      </c>
      <c r="J549">
        <v>40</v>
      </c>
      <c r="K549">
        <v>25</v>
      </c>
      <c r="L549"/>
      <c r="M549">
        <v>1</v>
      </c>
      <c r="N549">
        <v>1</v>
      </c>
      <c r="O549" s="127"/>
      <c r="P549" s="79" t="str">
        <f t="shared" si="8"/>
        <v>A548</v>
      </c>
      <c r="Q549" s="77">
        <f>VLOOKUP(P549,REPROFILE!$Z$5:$AB$4449,3,FALSE)</f>
        <v>0</v>
      </c>
      <c r="R549" s="77" t="str">
        <f>IF(Q549=0,"-",VLOOKUP(P549,REPROFILE!$A$5:$AB$4449,7,FALSE))</f>
        <v>-</v>
      </c>
      <c r="S549" s="77">
        <f>IF(R549=0,"-",VLOOKUP(P549,REPROFILE!$A$5:$AB$4449,9,FALSE))</f>
        <v>1</v>
      </c>
    </row>
    <row r="550" spans="1:19" ht="15" x14ac:dyDescent="0.25">
      <c r="A550" t="s">
        <v>1898</v>
      </c>
      <c r="B550" t="s">
        <v>1898</v>
      </c>
      <c r="C550"/>
      <c r="D550" t="s">
        <v>96</v>
      </c>
      <c r="E550" t="s">
        <v>1277</v>
      </c>
      <c r="F550"/>
      <c r="G550">
        <v>220</v>
      </c>
      <c r="H550">
        <v>170</v>
      </c>
      <c r="I550">
        <v>200</v>
      </c>
      <c r="J550">
        <v>90</v>
      </c>
      <c r="K550">
        <v>25</v>
      </c>
      <c r="L550"/>
      <c r="M550">
        <v>1</v>
      </c>
      <c r="N550">
        <v>1</v>
      </c>
      <c r="O550" s="127"/>
      <c r="P550" s="79" t="str">
        <f t="shared" si="8"/>
        <v>A549</v>
      </c>
      <c r="Q550" s="77">
        <f>VLOOKUP(P550,REPROFILE!$Z$5:$AB$4449,3,FALSE)</f>
        <v>0</v>
      </c>
      <c r="R550" s="77" t="str">
        <f>IF(Q550=0,"-",VLOOKUP(P550,REPROFILE!$A$5:$AB$4449,7,FALSE))</f>
        <v>-</v>
      </c>
      <c r="S550" s="77">
        <f>IF(R550=0,"-",VLOOKUP(P550,REPROFILE!$A$5:$AB$4449,9,FALSE))</f>
        <v>1</v>
      </c>
    </row>
    <row r="551" spans="1:19" ht="15" x14ac:dyDescent="0.25">
      <c r="A551" t="s">
        <v>1899</v>
      </c>
      <c r="B551" t="s">
        <v>1899</v>
      </c>
      <c r="C551"/>
      <c r="D551" t="s">
        <v>96</v>
      </c>
      <c r="E551" t="s">
        <v>1270</v>
      </c>
      <c r="F551"/>
      <c r="G551">
        <v>99</v>
      </c>
      <c r="H551">
        <v>170</v>
      </c>
      <c r="I551">
        <v>200</v>
      </c>
      <c r="J551">
        <v>90</v>
      </c>
      <c r="K551">
        <v>25</v>
      </c>
      <c r="L551"/>
      <c r="M551">
        <v>1</v>
      </c>
      <c r="N551">
        <v>1</v>
      </c>
      <c r="O551" s="127"/>
      <c r="P551" s="79" t="str">
        <f t="shared" si="8"/>
        <v>A550</v>
      </c>
      <c r="Q551" s="77">
        <f>VLOOKUP(P551,REPROFILE!$Z$5:$AB$4449,3,FALSE)</f>
        <v>0</v>
      </c>
      <c r="R551" s="77" t="str">
        <f>IF(Q551=0,"-",VLOOKUP(P551,REPROFILE!$A$5:$AB$4449,7,FALSE))</f>
        <v>-</v>
      </c>
      <c r="S551" s="77">
        <f>IF(R551=0,"-",VLOOKUP(P551,REPROFILE!$A$5:$AB$4449,9,FALSE))</f>
        <v>1</v>
      </c>
    </row>
    <row r="552" spans="1:19" ht="15" x14ac:dyDescent="0.25">
      <c r="A552" t="s">
        <v>1900</v>
      </c>
      <c r="B552" t="s">
        <v>1900</v>
      </c>
      <c r="C552"/>
      <c r="D552" t="s">
        <v>96</v>
      </c>
      <c r="E552" t="s">
        <v>1284</v>
      </c>
      <c r="F552"/>
      <c r="G552">
        <v>235</v>
      </c>
      <c r="H552">
        <v>170</v>
      </c>
      <c r="I552">
        <v>200</v>
      </c>
      <c r="J552">
        <v>90</v>
      </c>
      <c r="K552">
        <v>25</v>
      </c>
      <c r="L552"/>
      <c r="M552">
        <v>1</v>
      </c>
      <c r="N552">
        <v>1</v>
      </c>
      <c r="O552" s="127"/>
      <c r="P552" s="79" t="str">
        <f t="shared" si="8"/>
        <v>A551</v>
      </c>
      <c r="Q552" s="77">
        <f>VLOOKUP(P552,REPROFILE!$Z$5:$AB$4449,3,FALSE)</f>
        <v>0</v>
      </c>
      <c r="R552" s="77" t="str">
        <f>IF(Q552=0,"-",VLOOKUP(P552,REPROFILE!$A$5:$AB$4449,7,FALSE))</f>
        <v>-</v>
      </c>
      <c r="S552" s="77">
        <f>IF(R552=0,"-",VLOOKUP(P552,REPROFILE!$A$5:$AB$4449,9,FALSE))</f>
        <v>1</v>
      </c>
    </row>
    <row r="553" spans="1:19" ht="15" x14ac:dyDescent="0.25">
      <c r="A553" t="s">
        <v>1901</v>
      </c>
      <c r="B553" t="s">
        <v>1901</v>
      </c>
      <c r="C553"/>
      <c r="D553" t="s">
        <v>96</v>
      </c>
      <c r="E553" t="s">
        <v>1272</v>
      </c>
      <c r="F553"/>
      <c r="G553">
        <v>125</v>
      </c>
      <c r="H553">
        <v>170</v>
      </c>
      <c r="I553">
        <v>200</v>
      </c>
      <c r="J553">
        <v>90</v>
      </c>
      <c r="K553">
        <v>25</v>
      </c>
      <c r="L553"/>
      <c r="M553">
        <v>1</v>
      </c>
      <c r="N553">
        <v>1</v>
      </c>
      <c r="O553" s="127"/>
      <c r="P553" s="79" t="str">
        <f t="shared" si="8"/>
        <v>A552</v>
      </c>
      <c r="Q553" s="77">
        <f>VLOOKUP(P553,REPROFILE!$Z$5:$AB$4449,3,FALSE)</f>
        <v>0</v>
      </c>
      <c r="R553" s="77" t="str">
        <f>IF(Q553=0,"-",VLOOKUP(P553,REPROFILE!$A$5:$AB$4449,7,FALSE))</f>
        <v>-</v>
      </c>
      <c r="S553" s="77">
        <f>IF(R553=0,"-",VLOOKUP(P553,REPROFILE!$A$5:$AB$4449,9,FALSE))</f>
        <v>1</v>
      </c>
    </row>
    <row r="554" spans="1:19" ht="15" x14ac:dyDescent="0.25">
      <c r="A554" t="s">
        <v>1902</v>
      </c>
      <c r="B554" t="s">
        <v>1902</v>
      </c>
      <c r="C554"/>
      <c r="D554" t="s">
        <v>96</v>
      </c>
      <c r="E554" t="s">
        <v>1268</v>
      </c>
      <c r="F554"/>
      <c r="G554">
        <v>53</v>
      </c>
      <c r="H554">
        <v>170</v>
      </c>
      <c r="I554">
        <v>200</v>
      </c>
      <c r="J554">
        <v>90</v>
      </c>
      <c r="K554">
        <v>100</v>
      </c>
      <c r="L554"/>
      <c r="M554">
        <v>1</v>
      </c>
      <c r="N554">
        <v>1</v>
      </c>
      <c r="O554" s="127"/>
      <c r="P554" s="79" t="str">
        <f t="shared" si="8"/>
        <v>A553</v>
      </c>
      <c r="Q554" s="77">
        <f>VLOOKUP(P554,REPROFILE!$Z$5:$AB$4449,3,FALSE)</f>
        <v>0</v>
      </c>
      <c r="R554" s="77" t="str">
        <f>IF(Q554=0,"-",VLOOKUP(P554,REPROFILE!$A$5:$AB$4449,7,FALSE))</f>
        <v>-</v>
      </c>
      <c r="S554" s="77">
        <f>IF(R554=0,"-",VLOOKUP(P554,REPROFILE!$A$5:$AB$4449,9,FALSE))</f>
        <v>1</v>
      </c>
    </row>
    <row r="555" spans="1:19" ht="15" x14ac:dyDescent="0.25">
      <c r="A555" t="s">
        <v>1903</v>
      </c>
      <c r="B555" t="s">
        <v>1903</v>
      </c>
      <c r="C555"/>
      <c r="D555" t="s">
        <v>77</v>
      </c>
      <c r="E555" t="s">
        <v>2169</v>
      </c>
      <c r="F555"/>
      <c r="G555">
        <v>213</v>
      </c>
      <c r="H555">
        <v>310</v>
      </c>
      <c r="I555">
        <v>215</v>
      </c>
      <c r="J555">
        <v>30</v>
      </c>
      <c r="K555">
        <v>60</v>
      </c>
      <c r="L555"/>
      <c r="M555">
        <v>1</v>
      </c>
      <c r="N555">
        <v>1</v>
      </c>
      <c r="O555" s="127"/>
      <c r="P555" s="79" t="str">
        <f t="shared" si="8"/>
        <v>A554</v>
      </c>
      <c r="Q555" s="77">
        <f>VLOOKUP(P555,REPROFILE!$Z$5:$AB$4449,3,FALSE)</f>
        <v>0</v>
      </c>
      <c r="R555" s="77" t="str">
        <f>IF(Q555=0,"-",VLOOKUP(P555,REPROFILE!$A$5:$AB$4449,7,FALSE))</f>
        <v>-</v>
      </c>
      <c r="S555" s="77">
        <f>IF(R555=0,"-",VLOOKUP(P555,REPROFILE!$A$5:$AB$4449,9,FALSE))</f>
        <v>1</v>
      </c>
    </row>
    <row r="556" spans="1:19" ht="15" x14ac:dyDescent="0.25">
      <c r="A556" t="s">
        <v>1904</v>
      </c>
      <c r="B556" t="s">
        <v>1904</v>
      </c>
      <c r="C556"/>
      <c r="D556" t="s">
        <v>80</v>
      </c>
      <c r="E556" t="s">
        <v>807</v>
      </c>
      <c r="F556"/>
      <c r="G556">
        <v>910</v>
      </c>
      <c r="H556">
        <v>375</v>
      </c>
      <c r="I556">
        <v>375</v>
      </c>
      <c r="J556">
        <v>30</v>
      </c>
      <c r="K556">
        <v>50</v>
      </c>
      <c r="L556"/>
      <c r="M556">
        <v>1</v>
      </c>
      <c r="N556">
        <v>1</v>
      </c>
      <c r="O556" s="127"/>
      <c r="P556" s="79" t="str">
        <f t="shared" si="8"/>
        <v>A555</v>
      </c>
      <c r="Q556" s="77">
        <f>VLOOKUP(P556,REPROFILE!$Z$5:$AB$4449,3,FALSE)</f>
        <v>0</v>
      </c>
      <c r="R556" s="77" t="str">
        <f>IF(Q556=0,"-",VLOOKUP(P556,REPROFILE!$A$5:$AB$4449,7,FALSE))</f>
        <v>-</v>
      </c>
      <c r="S556" s="77">
        <f>IF(R556=0,"-",VLOOKUP(P556,REPROFILE!$A$5:$AB$4449,9,FALSE))</f>
        <v>1</v>
      </c>
    </row>
    <row r="557" spans="1:19" ht="15" x14ac:dyDescent="0.25">
      <c r="A557" t="s">
        <v>1905</v>
      </c>
      <c r="B557" t="s">
        <v>1905</v>
      </c>
      <c r="C557"/>
      <c r="D557" t="s">
        <v>88</v>
      </c>
      <c r="E557" t="s">
        <v>851</v>
      </c>
      <c r="F557"/>
      <c r="G557">
        <v>5</v>
      </c>
      <c r="H557">
        <v>225</v>
      </c>
      <c r="I557">
        <v>165</v>
      </c>
      <c r="J557">
        <v>1</v>
      </c>
      <c r="K557">
        <v>1250</v>
      </c>
      <c r="L557"/>
      <c r="M557">
        <v>1</v>
      </c>
      <c r="N557">
        <v>1</v>
      </c>
      <c r="O557" s="127"/>
      <c r="P557" s="79" t="str">
        <f t="shared" si="8"/>
        <v>A556</v>
      </c>
      <c r="Q557" s="77">
        <f>VLOOKUP(P557,REPROFILE!$Z$5:$AB$4449,3,FALSE)</f>
        <v>0</v>
      </c>
      <c r="R557" s="77" t="str">
        <f>IF(Q557=0,"-",VLOOKUP(P557,REPROFILE!$A$5:$AB$4449,7,FALSE))</f>
        <v>-</v>
      </c>
      <c r="S557" s="77">
        <f>IF(R557=0,"-",VLOOKUP(P557,REPROFILE!$A$5:$AB$4449,9,FALSE))</f>
        <v>1</v>
      </c>
    </row>
    <row r="558" spans="1:19" ht="15" x14ac:dyDescent="0.25">
      <c r="A558" t="s">
        <v>1906</v>
      </c>
      <c r="B558" t="s">
        <v>1906</v>
      </c>
      <c r="C558"/>
      <c r="D558" t="s">
        <v>80</v>
      </c>
      <c r="E558" t="s">
        <v>984</v>
      </c>
      <c r="F558"/>
      <c r="G558">
        <v>105</v>
      </c>
      <c r="H558">
        <v>90</v>
      </c>
      <c r="I558">
        <v>50</v>
      </c>
      <c r="J558">
        <v>50</v>
      </c>
      <c r="K558">
        <v>240</v>
      </c>
      <c r="L558"/>
      <c r="M558">
        <v>1</v>
      </c>
      <c r="N558">
        <v>1</v>
      </c>
      <c r="O558" s="99"/>
      <c r="P558" s="79" t="str">
        <f t="shared" si="8"/>
        <v>A557</v>
      </c>
      <c r="Q558" s="77">
        <f>VLOOKUP(P558,REPROFILE!$Z$5:$AB$4449,3,FALSE)</f>
        <v>0</v>
      </c>
      <c r="R558" s="77" t="str">
        <f>IF(Q558=0,"-",VLOOKUP(P558,REPROFILE!$A$5:$AB$4449,7,FALSE))</f>
        <v>-</v>
      </c>
      <c r="S558" s="77">
        <f>IF(R558=0,"-",VLOOKUP(P558,REPROFILE!$A$5:$AB$4449,9,FALSE))</f>
        <v>1</v>
      </c>
    </row>
    <row r="559" spans="1:19" ht="15" x14ac:dyDescent="0.25">
      <c r="A559" t="s">
        <v>1907</v>
      </c>
      <c r="B559" t="s">
        <v>1907</v>
      </c>
      <c r="C559"/>
      <c r="D559" t="s">
        <v>92</v>
      </c>
      <c r="E559" t="s">
        <v>2170</v>
      </c>
      <c r="F559"/>
      <c r="G559">
        <v>213</v>
      </c>
      <c r="H559">
        <v>310</v>
      </c>
      <c r="I559">
        <v>215</v>
      </c>
      <c r="J559">
        <v>30</v>
      </c>
      <c r="K559">
        <v>60</v>
      </c>
      <c r="L559"/>
      <c r="M559">
        <v>1</v>
      </c>
      <c r="N559">
        <v>1</v>
      </c>
      <c r="O559" s="127"/>
      <c r="P559" s="79" t="str">
        <f t="shared" si="8"/>
        <v>A558</v>
      </c>
      <c r="Q559" s="77">
        <f>VLOOKUP(P559,REPROFILE!$Z$5:$AB$4449,3,FALSE)</f>
        <v>0</v>
      </c>
      <c r="R559" s="77" t="str">
        <f>IF(Q559=0,"-",VLOOKUP(P559,REPROFILE!$A$5:$AB$4449,7,FALSE))</f>
        <v>-</v>
      </c>
      <c r="S559" s="77">
        <f>IF(R559=0,"-",VLOOKUP(P559,REPROFILE!$A$5:$AB$4449,9,FALSE))</f>
        <v>1</v>
      </c>
    </row>
    <row r="560" spans="1:19" ht="15" x14ac:dyDescent="0.25">
      <c r="A560" t="s">
        <v>1908</v>
      </c>
      <c r="B560" t="s">
        <v>1908</v>
      </c>
      <c r="C560"/>
      <c r="D560" t="s">
        <v>80</v>
      </c>
      <c r="E560" t="s">
        <v>852</v>
      </c>
      <c r="F560"/>
      <c r="G560">
        <v>105</v>
      </c>
      <c r="H560">
        <v>90</v>
      </c>
      <c r="I560">
        <v>50</v>
      </c>
      <c r="J560">
        <v>50</v>
      </c>
      <c r="K560">
        <v>240</v>
      </c>
      <c r="L560"/>
      <c r="M560">
        <v>1</v>
      </c>
      <c r="N560">
        <v>1</v>
      </c>
      <c r="O560" s="127"/>
      <c r="P560" s="79" t="str">
        <f t="shared" si="8"/>
        <v>A559</v>
      </c>
      <c r="Q560" s="77">
        <f>VLOOKUP(P560,REPROFILE!$Z$5:$AB$4449,3,FALSE)</f>
        <v>0</v>
      </c>
      <c r="R560" s="77" t="str">
        <f>IF(Q560=0,"-",VLOOKUP(P560,REPROFILE!$A$5:$AB$4449,7,FALSE))</f>
        <v>-</v>
      </c>
      <c r="S560" s="77">
        <f>IF(R560=0,"-",VLOOKUP(P560,REPROFILE!$A$5:$AB$4449,9,FALSE))</f>
        <v>1</v>
      </c>
    </row>
    <row r="561" spans="1:19" ht="15" x14ac:dyDescent="0.25">
      <c r="A561" t="s">
        <v>1909</v>
      </c>
      <c r="B561" t="s">
        <v>1909</v>
      </c>
      <c r="C561"/>
      <c r="D561" t="s">
        <v>87</v>
      </c>
      <c r="E561" t="s">
        <v>35</v>
      </c>
      <c r="F561"/>
      <c r="G561">
        <v>11</v>
      </c>
      <c r="H561">
        <v>55</v>
      </c>
      <c r="I561">
        <v>55</v>
      </c>
      <c r="J561">
        <v>6</v>
      </c>
      <c r="K561">
        <v>500</v>
      </c>
      <c r="L561"/>
      <c r="M561">
        <v>10</v>
      </c>
      <c r="N561">
        <v>1</v>
      </c>
      <c r="O561" s="127"/>
      <c r="P561" s="79" t="str">
        <f t="shared" si="8"/>
        <v>A560</v>
      </c>
      <c r="Q561" s="77">
        <f>VLOOKUP(P561,REPROFILE!$Z$5:$AB$4449,3,FALSE)</f>
        <v>0</v>
      </c>
      <c r="R561" s="77" t="str">
        <f>IF(Q561=0,"-",VLOOKUP(P561,REPROFILE!$A$5:$AB$4449,7,FALSE))</f>
        <v>-</v>
      </c>
      <c r="S561" s="77">
        <f>IF(R561=0,"-",VLOOKUP(P561,REPROFILE!$A$5:$AB$4449,9,FALSE))</f>
        <v>1</v>
      </c>
    </row>
    <row r="562" spans="1:19" ht="15" x14ac:dyDescent="0.25">
      <c r="A562" t="s">
        <v>1910</v>
      </c>
      <c r="B562" t="s">
        <v>1910</v>
      </c>
      <c r="C562"/>
      <c r="D562" t="s">
        <v>80</v>
      </c>
      <c r="E562" t="s">
        <v>35</v>
      </c>
      <c r="F562"/>
      <c r="G562">
        <v>11</v>
      </c>
      <c r="H562">
        <v>55</v>
      </c>
      <c r="I562">
        <v>55</v>
      </c>
      <c r="J562">
        <v>6</v>
      </c>
      <c r="K562">
        <v>500</v>
      </c>
      <c r="L562"/>
      <c r="M562">
        <v>10</v>
      </c>
      <c r="N562">
        <v>1</v>
      </c>
      <c r="O562" s="127"/>
      <c r="P562" s="79" t="str">
        <f t="shared" si="8"/>
        <v>A561</v>
      </c>
      <c r="Q562" s="77" t="e">
        <f>VLOOKUP(P562,REPROFILE!$Z$5:$AB$4449,3,FALSE)</f>
        <v>#N/A</v>
      </c>
      <c r="R562" s="77" t="e">
        <f>IF(Q562=0,"-",VLOOKUP(P562,REPROFILE!$A$5:$AB$4449,7,FALSE))</f>
        <v>#N/A</v>
      </c>
      <c r="S562" s="77" t="e">
        <f>IF(R562=0,"-",VLOOKUP(P562,REPROFILE!$A$5:$AB$4449,9,FALSE))</f>
        <v>#N/A</v>
      </c>
    </row>
    <row r="563" spans="1:19" ht="15" x14ac:dyDescent="0.25">
      <c r="A563" t="s">
        <v>1911</v>
      </c>
      <c r="B563" t="s">
        <v>1911</v>
      </c>
      <c r="C563"/>
      <c r="D563" t="s">
        <v>87</v>
      </c>
      <c r="E563" t="s">
        <v>36</v>
      </c>
      <c r="F563"/>
      <c r="G563">
        <v>67</v>
      </c>
      <c r="H563">
        <v>210</v>
      </c>
      <c r="I563">
        <v>150</v>
      </c>
      <c r="J563">
        <v>3</v>
      </c>
      <c r="K563">
        <v>400</v>
      </c>
      <c r="L563"/>
      <c r="M563">
        <v>10</v>
      </c>
      <c r="N563">
        <v>1</v>
      </c>
      <c r="O563" s="127"/>
      <c r="P563" s="79" t="str">
        <f t="shared" si="8"/>
        <v>A562</v>
      </c>
      <c r="Q563" s="77">
        <f>VLOOKUP(P563,REPROFILE!$Z$5:$AB$4449,3,FALSE)</f>
        <v>0</v>
      </c>
      <c r="R563" s="77" t="str">
        <f>IF(Q563=0,"-",VLOOKUP(P563,REPROFILE!$A$5:$AB$4449,7,FALSE))</f>
        <v>-</v>
      </c>
      <c r="S563" s="77">
        <f>IF(R563=0,"-",VLOOKUP(P563,REPROFILE!$A$5:$AB$4449,9,FALSE))</f>
        <v>1</v>
      </c>
    </row>
    <row r="564" spans="1:19" ht="15" x14ac:dyDescent="0.25">
      <c r="A564" t="s">
        <v>1912</v>
      </c>
      <c r="B564" t="s">
        <v>1912</v>
      </c>
      <c r="C564"/>
      <c r="D564" t="s">
        <v>80</v>
      </c>
      <c r="E564" t="s">
        <v>36</v>
      </c>
      <c r="F564"/>
      <c r="G564">
        <v>67</v>
      </c>
      <c r="H564">
        <v>210</v>
      </c>
      <c r="I564">
        <v>150</v>
      </c>
      <c r="J564">
        <v>3</v>
      </c>
      <c r="K564">
        <v>400</v>
      </c>
      <c r="L564"/>
      <c r="M564">
        <v>10</v>
      </c>
      <c r="N564">
        <v>1</v>
      </c>
      <c r="O564" s="127"/>
      <c r="P564" s="79" t="str">
        <f t="shared" si="8"/>
        <v>A563</v>
      </c>
      <c r="Q564" s="77" t="e">
        <f>VLOOKUP(P564,REPROFILE!$Z$5:$AB$4449,3,FALSE)</f>
        <v>#N/A</v>
      </c>
      <c r="R564" s="77" t="e">
        <f>IF(Q564=0,"-",VLOOKUP(P564,REPROFILE!$A$5:$AB$4449,7,FALSE))</f>
        <v>#N/A</v>
      </c>
      <c r="S564" s="77" t="e">
        <f>IF(R564=0,"-",VLOOKUP(P564,REPROFILE!$A$5:$AB$4449,9,FALSE))</f>
        <v>#N/A</v>
      </c>
    </row>
    <row r="565" spans="1:19" ht="15" x14ac:dyDescent="0.25">
      <c r="A565" t="s">
        <v>1913</v>
      </c>
      <c r="B565" t="s">
        <v>1913</v>
      </c>
      <c r="C565"/>
      <c r="D565" t="s">
        <v>80</v>
      </c>
      <c r="E565" t="s">
        <v>580</v>
      </c>
      <c r="F565"/>
      <c r="G565">
        <v>77</v>
      </c>
      <c r="H565">
        <v>210</v>
      </c>
      <c r="I565">
        <v>150</v>
      </c>
      <c r="J565">
        <v>2</v>
      </c>
      <c r="K565">
        <v>220</v>
      </c>
      <c r="L565"/>
      <c r="M565">
        <v>5</v>
      </c>
      <c r="N565">
        <v>1</v>
      </c>
      <c r="O565" s="127"/>
      <c r="P565" s="79" t="str">
        <f t="shared" si="8"/>
        <v>A564</v>
      </c>
      <c r="Q565" s="77">
        <f>VLOOKUP(P565,REPROFILE!$Z$5:$AB$4449,3,FALSE)</f>
        <v>0</v>
      </c>
      <c r="R565" s="77" t="str">
        <f>IF(Q565=0,"-",VLOOKUP(P565,REPROFILE!$A$5:$AB$4449,7,FALSE))</f>
        <v>-</v>
      </c>
      <c r="S565" s="77">
        <f>IF(R565=0,"-",VLOOKUP(P565,REPROFILE!$A$5:$AB$4449,9,FALSE))</f>
        <v>1</v>
      </c>
    </row>
    <row r="566" spans="1:19" ht="15" x14ac:dyDescent="0.25">
      <c r="A566" t="s">
        <v>1914</v>
      </c>
      <c r="B566" t="s">
        <v>1914</v>
      </c>
      <c r="C566"/>
      <c r="D566" t="s">
        <v>87</v>
      </c>
      <c r="E566" t="s">
        <v>581</v>
      </c>
      <c r="F566"/>
      <c r="G566">
        <v>12</v>
      </c>
      <c r="H566">
        <v>155</v>
      </c>
      <c r="I566">
        <v>212</v>
      </c>
      <c r="J566">
        <v>1</v>
      </c>
      <c r="K566">
        <v>800</v>
      </c>
      <c r="L566"/>
      <c r="M566">
        <v>50</v>
      </c>
      <c r="N566">
        <v>1</v>
      </c>
      <c r="O566" s="127"/>
      <c r="P566" s="79" t="str">
        <f t="shared" si="8"/>
        <v>A565</v>
      </c>
      <c r="Q566" s="77">
        <f>VLOOKUP(P566,REPROFILE!$Z$5:$AB$4449,3,FALSE)</f>
        <v>0</v>
      </c>
      <c r="R566" s="77" t="str">
        <f>IF(Q566=0,"-",VLOOKUP(P566,REPROFILE!$A$5:$AB$4449,7,FALSE))</f>
        <v>-</v>
      </c>
      <c r="S566" s="77">
        <f>IF(R566=0,"-",VLOOKUP(P566,REPROFILE!$A$5:$AB$4449,9,FALSE))</f>
        <v>1</v>
      </c>
    </row>
    <row r="567" spans="1:19" ht="15" x14ac:dyDescent="0.25">
      <c r="A567" t="s">
        <v>1915</v>
      </c>
      <c r="B567" t="s">
        <v>1915</v>
      </c>
      <c r="C567"/>
      <c r="D567" t="s">
        <v>87</v>
      </c>
      <c r="E567" t="s">
        <v>37</v>
      </c>
      <c r="F567"/>
      <c r="G567">
        <v>77</v>
      </c>
      <c r="H567">
        <v>210</v>
      </c>
      <c r="I567">
        <v>150</v>
      </c>
      <c r="J567">
        <v>2</v>
      </c>
      <c r="K567">
        <v>400</v>
      </c>
      <c r="L567"/>
      <c r="M567">
        <v>5</v>
      </c>
      <c r="N567">
        <v>1</v>
      </c>
      <c r="O567" s="127"/>
      <c r="P567" s="79" t="str">
        <f t="shared" si="8"/>
        <v>A566</v>
      </c>
      <c r="Q567" s="77">
        <f>VLOOKUP(P567,REPROFILE!$Z$5:$AB$4449,3,FALSE)</f>
        <v>0</v>
      </c>
      <c r="R567" s="77" t="str">
        <f>IF(Q567=0,"-",VLOOKUP(P567,REPROFILE!$A$5:$AB$4449,7,FALSE))</f>
        <v>-</v>
      </c>
      <c r="S567" s="77">
        <f>IF(R567=0,"-",VLOOKUP(P567,REPROFILE!$A$5:$AB$4449,9,FALSE))</f>
        <v>1</v>
      </c>
    </row>
    <row r="568" spans="1:19" ht="15" x14ac:dyDescent="0.25">
      <c r="A568" t="s">
        <v>1916</v>
      </c>
      <c r="B568" t="s">
        <v>1916</v>
      </c>
      <c r="C568"/>
      <c r="D568" t="s">
        <v>80</v>
      </c>
      <c r="E568" t="s">
        <v>149</v>
      </c>
      <c r="F568"/>
      <c r="G568">
        <v>6</v>
      </c>
      <c r="H568">
        <v>210</v>
      </c>
      <c r="I568">
        <v>148</v>
      </c>
      <c r="J568">
        <v>1</v>
      </c>
      <c r="K568">
        <v>1200</v>
      </c>
      <c r="L568"/>
      <c r="M568">
        <v>10</v>
      </c>
      <c r="N568">
        <v>1</v>
      </c>
      <c r="O568" s="127"/>
      <c r="P568" s="79" t="str">
        <f t="shared" si="8"/>
        <v>A567</v>
      </c>
      <c r="Q568" s="77">
        <f>VLOOKUP(P568,REPROFILE!$Z$5:$AB$4449,3,FALSE)</f>
        <v>0</v>
      </c>
      <c r="R568" s="77" t="str">
        <f>IF(Q568=0,"-",VLOOKUP(P568,REPROFILE!$A$5:$AB$4449,7,FALSE))</f>
        <v>-</v>
      </c>
      <c r="S568" s="77">
        <f>IF(R568=0,"-",VLOOKUP(P568,REPROFILE!$A$5:$AB$4449,9,FALSE))</f>
        <v>1</v>
      </c>
    </row>
    <row r="569" spans="1:19" ht="15" x14ac:dyDescent="0.25">
      <c r="A569" t="s">
        <v>1917</v>
      </c>
      <c r="B569" t="s">
        <v>1917</v>
      </c>
      <c r="C569"/>
      <c r="D569" t="s">
        <v>87</v>
      </c>
      <c r="E569" t="s">
        <v>582</v>
      </c>
      <c r="F569"/>
      <c r="G569">
        <v>29</v>
      </c>
      <c r="H569">
        <v>150</v>
      </c>
      <c r="I569">
        <v>150</v>
      </c>
      <c r="J569">
        <v>2</v>
      </c>
      <c r="K569">
        <v>600</v>
      </c>
      <c r="L569"/>
      <c r="M569">
        <v>5</v>
      </c>
      <c r="N569">
        <v>1</v>
      </c>
      <c r="O569" s="127"/>
      <c r="P569" s="79" t="str">
        <f t="shared" si="8"/>
        <v>A568</v>
      </c>
      <c r="Q569" s="77">
        <f>VLOOKUP(P569,REPROFILE!$Z$5:$AB$4449,3,FALSE)</f>
        <v>0</v>
      </c>
      <c r="R569" s="77" t="str">
        <f>IF(Q569=0,"-",VLOOKUP(P569,REPROFILE!$A$5:$AB$4449,7,FALSE))</f>
        <v>-</v>
      </c>
      <c r="S569" s="77">
        <f>IF(R569=0,"-",VLOOKUP(P569,REPROFILE!$A$5:$AB$4449,9,FALSE))</f>
        <v>1</v>
      </c>
    </row>
    <row r="570" spans="1:19" ht="15" x14ac:dyDescent="0.25">
      <c r="A570" t="s">
        <v>2206</v>
      </c>
      <c r="B570" t="s">
        <v>2206</v>
      </c>
      <c r="C570"/>
      <c r="D570" t="s">
        <v>80</v>
      </c>
      <c r="E570" t="s">
        <v>582</v>
      </c>
      <c r="F570"/>
      <c r="G570">
        <v>29</v>
      </c>
      <c r="H570">
        <v>150</v>
      </c>
      <c r="I570">
        <v>150</v>
      </c>
      <c r="J570">
        <v>2</v>
      </c>
      <c r="K570">
        <v>600</v>
      </c>
      <c r="L570"/>
      <c r="M570">
        <v>5</v>
      </c>
      <c r="N570">
        <v>1</v>
      </c>
      <c r="O570" s="127"/>
      <c r="P570" s="79" t="str">
        <f t="shared" si="8"/>
        <v>A569</v>
      </c>
      <c r="Q570" s="77" t="e">
        <f>VLOOKUP(P570,REPROFILE!$Z$5:$AB$4449,3,FALSE)</f>
        <v>#N/A</v>
      </c>
      <c r="R570" s="77" t="e">
        <f>IF(Q570=0,"-",VLOOKUP(P570,REPROFILE!$A$5:$AB$4449,7,FALSE))</f>
        <v>#N/A</v>
      </c>
      <c r="S570" s="77" t="e">
        <f>IF(R570=0,"-",VLOOKUP(P570,REPROFILE!$A$5:$AB$4449,9,FALSE))</f>
        <v>#N/A</v>
      </c>
    </row>
    <row r="571" spans="1:19" ht="15" x14ac:dyDescent="0.25">
      <c r="A571" t="s">
        <v>1918</v>
      </c>
      <c r="B571" t="s">
        <v>1918</v>
      </c>
      <c r="C571"/>
      <c r="D571" t="s">
        <v>80</v>
      </c>
      <c r="E571" t="s">
        <v>322</v>
      </c>
      <c r="F571"/>
      <c r="G571">
        <v>77</v>
      </c>
      <c r="H571">
        <v>210</v>
      </c>
      <c r="I571">
        <v>150</v>
      </c>
      <c r="J571">
        <v>2</v>
      </c>
      <c r="K571">
        <v>350</v>
      </c>
      <c r="L571"/>
      <c r="M571">
        <v>5</v>
      </c>
      <c r="N571">
        <v>1</v>
      </c>
      <c r="O571" s="127"/>
      <c r="P571" s="79" t="str">
        <f t="shared" si="8"/>
        <v>A570</v>
      </c>
      <c r="Q571" s="77">
        <f>VLOOKUP(P571,REPROFILE!$Z$5:$AB$4449,3,FALSE)</f>
        <v>0</v>
      </c>
      <c r="R571" s="77" t="str">
        <f>IF(Q571=0,"-",VLOOKUP(P571,REPROFILE!$A$5:$AB$4449,7,FALSE))</f>
        <v>-</v>
      </c>
      <c r="S571" s="77">
        <f>IF(R571=0,"-",VLOOKUP(P571,REPROFILE!$A$5:$AB$4449,9,FALSE))</f>
        <v>1</v>
      </c>
    </row>
    <row r="572" spans="1:19" ht="15" x14ac:dyDescent="0.25">
      <c r="A572" t="s">
        <v>2207</v>
      </c>
      <c r="B572" t="s">
        <v>2207</v>
      </c>
      <c r="C572"/>
      <c r="D572" t="s">
        <v>80</v>
      </c>
      <c r="E572" t="s">
        <v>190</v>
      </c>
      <c r="F572"/>
      <c r="G572">
        <v>67</v>
      </c>
      <c r="H572">
        <v>210</v>
      </c>
      <c r="I572">
        <v>150</v>
      </c>
      <c r="J572">
        <v>3</v>
      </c>
      <c r="K572">
        <v>400</v>
      </c>
      <c r="L572"/>
      <c r="M572">
        <v>10</v>
      </c>
      <c r="N572">
        <v>1</v>
      </c>
      <c r="O572" s="127"/>
      <c r="P572" s="79" t="str">
        <f t="shared" si="8"/>
        <v>A571</v>
      </c>
      <c r="Q572" s="77" t="e">
        <f>VLOOKUP(P572,REPROFILE!$Z$5:$AB$4449,3,FALSE)</f>
        <v>#N/A</v>
      </c>
      <c r="R572" s="77" t="e">
        <f>IF(Q572=0,"-",VLOOKUP(P572,REPROFILE!$A$5:$AB$4449,7,FALSE))</f>
        <v>#N/A</v>
      </c>
      <c r="S572" s="77" t="e">
        <f>IF(R572=0,"-",VLOOKUP(P572,REPROFILE!$A$5:$AB$4449,9,FALSE))</f>
        <v>#N/A</v>
      </c>
    </row>
    <row r="573" spans="1:19" ht="15" x14ac:dyDescent="0.25">
      <c r="A573" t="s">
        <v>1919</v>
      </c>
      <c r="B573" t="s">
        <v>1919</v>
      </c>
      <c r="C573"/>
      <c r="D573" t="s">
        <v>88</v>
      </c>
      <c r="E573" t="s">
        <v>809</v>
      </c>
      <c r="F573"/>
      <c r="G573">
        <v>410</v>
      </c>
      <c r="H573">
        <v>179</v>
      </c>
      <c r="I573">
        <v>65</v>
      </c>
      <c r="J573">
        <v>125</v>
      </c>
      <c r="K573">
        <v>25</v>
      </c>
      <c r="L573"/>
      <c r="M573">
        <v>1</v>
      </c>
      <c r="N573">
        <v>1</v>
      </c>
      <c r="O573" s="127"/>
      <c r="P573" s="79" t="str">
        <f t="shared" si="8"/>
        <v>A572</v>
      </c>
      <c r="Q573" s="77">
        <f>VLOOKUP(P573,REPROFILE!$Z$5:$AB$4449,3,FALSE)</f>
        <v>0</v>
      </c>
      <c r="R573" s="77" t="str">
        <f>IF(Q573=0,"-",VLOOKUP(P573,REPROFILE!$A$5:$AB$4449,7,FALSE))</f>
        <v>-</v>
      </c>
      <c r="S573" s="77">
        <f>IF(R573=0,"-",VLOOKUP(P573,REPROFILE!$A$5:$AB$4449,9,FALSE))</f>
        <v>1</v>
      </c>
    </row>
    <row r="574" spans="1:19" ht="15" x14ac:dyDescent="0.25">
      <c r="A574" t="s">
        <v>1920</v>
      </c>
      <c r="B574" t="s">
        <v>1920</v>
      </c>
      <c r="C574"/>
      <c r="D574" t="s">
        <v>88</v>
      </c>
      <c r="E574" t="s">
        <v>747</v>
      </c>
      <c r="F574"/>
      <c r="G574">
        <v>839</v>
      </c>
      <c r="H574">
        <v>219</v>
      </c>
      <c r="I574">
        <v>217</v>
      </c>
      <c r="J574">
        <v>23</v>
      </c>
      <c r="K574">
        <v>48</v>
      </c>
      <c r="L574"/>
      <c r="M574">
        <v>1</v>
      </c>
      <c r="N574">
        <v>1</v>
      </c>
      <c r="O574" s="127"/>
      <c r="P574" s="79" t="str">
        <f t="shared" si="8"/>
        <v>A573</v>
      </c>
      <c r="Q574" s="77">
        <f>VLOOKUP(P574,REPROFILE!$Z$5:$AB$4449,3,FALSE)</f>
        <v>0</v>
      </c>
      <c r="R574" s="77" t="str">
        <f>IF(Q574=0,"-",VLOOKUP(P574,REPROFILE!$A$5:$AB$4449,7,FALSE))</f>
        <v>-</v>
      </c>
      <c r="S574" s="77">
        <f>IF(R574=0,"-",VLOOKUP(P574,REPROFILE!$A$5:$AB$4449,9,FALSE))</f>
        <v>1</v>
      </c>
    </row>
    <row r="575" spans="1:19" ht="15" x14ac:dyDescent="0.25">
      <c r="A575" t="s">
        <v>1921</v>
      </c>
      <c r="B575" t="s">
        <v>1921</v>
      </c>
      <c r="C575"/>
      <c r="D575" t="s">
        <v>80</v>
      </c>
      <c r="E575" t="s">
        <v>38</v>
      </c>
      <c r="F575"/>
      <c r="G575">
        <v>1</v>
      </c>
      <c r="H575">
        <v>210</v>
      </c>
      <c r="I575">
        <v>148</v>
      </c>
      <c r="J575">
        <v>1</v>
      </c>
      <c r="K575">
        <v>1200</v>
      </c>
      <c r="L575"/>
      <c r="M575">
        <v>10</v>
      </c>
      <c r="N575">
        <v>1</v>
      </c>
      <c r="O575" s="127"/>
      <c r="P575" s="79" t="str">
        <f t="shared" si="8"/>
        <v>A574</v>
      </c>
      <c r="Q575" s="77">
        <f>VLOOKUP(P575,REPROFILE!$Z$5:$AB$4449,3,FALSE)</f>
        <v>0</v>
      </c>
      <c r="R575" s="77" t="str">
        <f>IF(Q575=0,"-",VLOOKUP(P575,REPROFILE!$A$5:$AB$4449,7,FALSE))</f>
        <v>-</v>
      </c>
      <c r="S575" s="77">
        <f>IF(R575=0,"-",VLOOKUP(P575,REPROFILE!$A$5:$AB$4449,9,FALSE))</f>
        <v>1</v>
      </c>
    </row>
    <row r="576" spans="1:19" ht="15" x14ac:dyDescent="0.25">
      <c r="A576" t="s">
        <v>1922</v>
      </c>
      <c r="B576" t="s">
        <v>1922</v>
      </c>
      <c r="C576"/>
      <c r="D576" t="s">
        <v>79</v>
      </c>
      <c r="E576" t="s">
        <v>300</v>
      </c>
      <c r="F576"/>
      <c r="G576">
        <v>105</v>
      </c>
      <c r="H576">
        <v>90</v>
      </c>
      <c r="I576">
        <v>50</v>
      </c>
      <c r="J576">
        <v>50</v>
      </c>
      <c r="K576">
        <v>240</v>
      </c>
      <c r="L576"/>
      <c r="M576">
        <v>1</v>
      </c>
      <c r="N576">
        <v>1</v>
      </c>
      <c r="O576" s="127"/>
      <c r="P576" s="79" t="str">
        <f t="shared" si="8"/>
        <v>A575</v>
      </c>
      <c r="Q576" s="77">
        <f>VLOOKUP(P576,REPROFILE!$Z$5:$AB$4449,3,FALSE)</f>
        <v>0</v>
      </c>
      <c r="R576" s="77" t="str">
        <f>IF(Q576=0,"-",VLOOKUP(P576,REPROFILE!$A$5:$AB$4449,7,FALSE))</f>
        <v>-</v>
      </c>
      <c r="S576" s="77">
        <f>IF(R576=0,"-",VLOOKUP(P576,REPROFILE!$A$5:$AB$4449,9,FALSE))</f>
        <v>1</v>
      </c>
    </row>
    <row r="577" spans="1:19" ht="15" x14ac:dyDescent="0.25">
      <c r="A577" t="s">
        <v>1923</v>
      </c>
      <c r="B577" t="s">
        <v>1923</v>
      </c>
      <c r="C577"/>
      <c r="D577" t="s">
        <v>96</v>
      </c>
      <c r="E577" t="s">
        <v>853</v>
      </c>
      <c r="F577"/>
      <c r="G577">
        <v>548</v>
      </c>
      <c r="H577">
        <v>380</v>
      </c>
      <c r="I577">
        <v>240</v>
      </c>
      <c r="J577">
        <v>40</v>
      </c>
      <c r="K577">
        <v>50</v>
      </c>
      <c r="L577"/>
      <c r="M577">
        <v>1</v>
      </c>
      <c r="N577">
        <v>1</v>
      </c>
      <c r="O577" s="127"/>
      <c r="P577" s="79" t="str">
        <f t="shared" si="8"/>
        <v>A576</v>
      </c>
      <c r="Q577" s="77">
        <f>VLOOKUP(P577,REPROFILE!$Z$5:$AB$4449,3,FALSE)</f>
        <v>0</v>
      </c>
      <c r="R577" s="77" t="str">
        <f>IF(Q577=0,"-",VLOOKUP(P577,REPROFILE!$A$5:$AB$4449,7,FALSE))</f>
        <v>-</v>
      </c>
      <c r="S577" s="77">
        <f>IF(R577=0,"-",VLOOKUP(P577,REPROFILE!$A$5:$AB$4449,9,FALSE))</f>
        <v>1</v>
      </c>
    </row>
    <row r="578" spans="1:19" ht="15" x14ac:dyDescent="0.25">
      <c r="A578" t="s">
        <v>2208</v>
      </c>
      <c r="B578" t="s">
        <v>2208</v>
      </c>
      <c r="C578"/>
      <c r="D578" t="s">
        <v>96</v>
      </c>
      <c r="E578" t="s">
        <v>432</v>
      </c>
      <c r="F578"/>
      <c r="G578">
        <v>200</v>
      </c>
      <c r="H578">
        <v>290</v>
      </c>
      <c r="I578">
        <v>305</v>
      </c>
      <c r="J578">
        <v>20</v>
      </c>
      <c r="K578">
        <v>50</v>
      </c>
      <c r="L578"/>
      <c r="M578">
        <v>1</v>
      </c>
      <c r="N578">
        <v>1</v>
      </c>
      <c r="O578" s="127"/>
      <c r="P578" s="79" t="str">
        <f t="shared" ref="P578:P641" si="9">B578</f>
        <v>A577</v>
      </c>
      <c r="Q578" s="77" t="e">
        <f>VLOOKUP(P578,REPROFILE!$Z$5:$AB$4449,3,FALSE)</f>
        <v>#N/A</v>
      </c>
      <c r="R578" s="77" t="e">
        <f>IF(Q578=0,"-",VLOOKUP(P578,REPROFILE!$A$5:$AB$4449,7,FALSE))</f>
        <v>#N/A</v>
      </c>
      <c r="S578" s="77" t="e">
        <f>IF(R578=0,"-",VLOOKUP(P578,REPROFILE!$A$5:$AB$4449,9,FALSE))</f>
        <v>#N/A</v>
      </c>
    </row>
    <row r="579" spans="1:19" ht="15" x14ac:dyDescent="0.25">
      <c r="A579" t="s">
        <v>1924</v>
      </c>
      <c r="B579" t="s">
        <v>1924</v>
      </c>
      <c r="C579"/>
      <c r="D579" t="s">
        <v>96</v>
      </c>
      <c r="E579" t="s">
        <v>204</v>
      </c>
      <c r="F579"/>
      <c r="G579">
        <v>126</v>
      </c>
      <c r="H579">
        <v>165</v>
      </c>
      <c r="I579">
        <v>180</v>
      </c>
      <c r="J579">
        <v>15</v>
      </c>
      <c r="K579">
        <v>50</v>
      </c>
      <c r="L579"/>
      <c r="M579">
        <v>1</v>
      </c>
      <c r="N579">
        <v>1</v>
      </c>
      <c r="O579" s="127"/>
      <c r="P579" s="79" t="str">
        <f t="shared" si="9"/>
        <v>A578</v>
      </c>
      <c r="Q579" s="77">
        <f>VLOOKUP(P579,REPROFILE!$Z$5:$AB$4449,3,FALSE)</f>
        <v>0</v>
      </c>
      <c r="R579" s="77" t="str">
        <f>IF(Q579=0,"-",VLOOKUP(P579,REPROFILE!$A$5:$AB$4449,7,FALSE))</f>
        <v>-</v>
      </c>
      <c r="S579" s="77">
        <f>IF(R579=0,"-",VLOOKUP(P579,REPROFILE!$A$5:$AB$4449,9,FALSE))</f>
        <v>1</v>
      </c>
    </row>
    <row r="580" spans="1:19" ht="15" x14ac:dyDescent="0.25">
      <c r="A580" t="s">
        <v>1925</v>
      </c>
      <c r="B580" t="s">
        <v>1925</v>
      </c>
      <c r="C580"/>
      <c r="D580" t="s">
        <v>106</v>
      </c>
      <c r="E580" t="s">
        <v>903</v>
      </c>
      <c r="F580"/>
      <c r="G580">
        <v>61</v>
      </c>
      <c r="H580">
        <v>50</v>
      </c>
      <c r="I580">
        <v>50</v>
      </c>
      <c r="J580">
        <v>90</v>
      </c>
      <c r="K580">
        <v>600</v>
      </c>
      <c r="L580"/>
      <c r="M580">
        <v>1</v>
      </c>
      <c r="N580">
        <v>1</v>
      </c>
      <c r="O580" s="127"/>
      <c r="P580" s="79" t="str">
        <f t="shared" si="9"/>
        <v>A579</v>
      </c>
      <c r="Q580" s="77">
        <f>VLOOKUP(P580,REPROFILE!$Z$5:$AB$4449,3,FALSE)</f>
        <v>0</v>
      </c>
      <c r="R580" s="77" t="str">
        <f>IF(Q580=0,"-",VLOOKUP(P580,REPROFILE!$A$5:$AB$4449,7,FALSE))</f>
        <v>-</v>
      </c>
      <c r="S580" s="77">
        <f>IF(R580=0,"-",VLOOKUP(P580,REPROFILE!$A$5:$AB$4449,9,FALSE))</f>
        <v>1</v>
      </c>
    </row>
    <row r="581" spans="1:19" ht="15" x14ac:dyDescent="0.25">
      <c r="A581" t="s">
        <v>1926</v>
      </c>
      <c r="B581" t="s">
        <v>1926</v>
      </c>
      <c r="C581"/>
      <c r="D581" t="s">
        <v>87</v>
      </c>
      <c r="E581" t="s">
        <v>39</v>
      </c>
      <c r="F581"/>
      <c r="G581">
        <v>33</v>
      </c>
      <c r="H581">
        <v>210</v>
      </c>
      <c r="I581">
        <v>148</v>
      </c>
      <c r="J581">
        <v>2</v>
      </c>
      <c r="K581">
        <v>500</v>
      </c>
      <c r="L581"/>
      <c r="M581">
        <v>5</v>
      </c>
      <c r="N581">
        <v>1</v>
      </c>
      <c r="O581" s="127"/>
      <c r="P581" s="79" t="str">
        <f t="shared" si="9"/>
        <v>A580</v>
      </c>
      <c r="Q581" s="77">
        <f>VLOOKUP(P581,REPROFILE!$Z$5:$AB$4449,3,FALSE)</f>
        <v>0</v>
      </c>
      <c r="R581" s="77" t="str">
        <f>IF(Q581=0,"-",VLOOKUP(P581,REPROFILE!$A$5:$AB$4449,7,FALSE))</f>
        <v>-</v>
      </c>
      <c r="S581" s="77">
        <f>IF(R581=0,"-",VLOOKUP(P581,REPROFILE!$A$5:$AB$4449,9,FALSE))</f>
        <v>1</v>
      </c>
    </row>
    <row r="582" spans="1:19" ht="15" x14ac:dyDescent="0.25">
      <c r="A582" t="s">
        <v>1927</v>
      </c>
      <c r="B582" t="s">
        <v>1927</v>
      </c>
      <c r="C582"/>
      <c r="D582" t="s">
        <v>80</v>
      </c>
      <c r="E582" t="s">
        <v>1104</v>
      </c>
      <c r="F582"/>
      <c r="G582">
        <v>200</v>
      </c>
      <c r="H582">
        <v>295</v>
      </c>
      <c r="I582">
        <v>75</v>
      </c>
      <c r="J582">
        <v>75</v>
      </c>
      <c r="K582">
        <v>30</v>
      </c>
      <c r="L582"/>
      <c r="M582">
        <v>1</v>
      </c>
      <c r="N582">
        <v>1</v>
      </c>
      <c r="O582" s="127"/>
      <c r="P582" s="79" t="str">
        <f t="shared" si="9"/>
        <v>A581</v>
      </c>
      <c r="Q582" s="77">
        <f>VLOOKUP(P582,REPROFILE!$Z$5:$AB$4449,3,FALSE)</f>
        <v>0</v>
      </c>
      <c r="R582" s="77" t="str">
        <f>IF(Q582=0,"-",VLOOKUP(P582,REPROFILE!$A$5:$AB$4449,7,FALSE))</f>
        <v>-</v>
      </c>
      <c r="S582" s="77">
        <f>IF(R582=0,"-",VLOOKUP(P582,REPROFILE!$A$5:$AB$4449,9,FALSE))</f>
        <v>1</v>
      </c>
    </row>
    <row r="583" spans="1:19" ht="15" x14ac:dyDescent="0.25">
      <c r="A583" t="s">
        <v>1928</v>
      </c>
      <c r="B583" t="s">
        <v>1928</v>
      </c>
      <c r="C583"/>
      <c r="D583" t="s">
        <v>87</v>
      </c>
      <c r="E583" t="s">
        <v>854</v>
      </c>
      <c r="F583"/>
      <c r="G583">
        <v>68</v>
      </c>
      <c r="H583">
        <v>125</v>
      </c>
      <c r="I583">
        <v>85</v>
      </c>
      <c r="J583">
        <v>40</v>
      </c>
      <c r="K583">
        <v>252</v>
      </c>
      <c r="L583"/>
      <c r="M583">
        <v>1</v>
      </c>
      <c r="N583">
        <v>1</v>
      </c>
      <c r="O583" s="127"/>
      <c r="P583" s="79" t="str">
        <f t="shared" si="9"/>
        <v>A582</v>
      </c>
      <c r="Q583" s="77">
        <f>VLOOKUP(P583,REPROFILE!$Z$5:$AB$4449,3,FALSE)</f>
        <v>0</v>
      </c>
      <c r="R583" s="77" t="str">
        <f>IF(Q583=0,"-",VLOOKUP(P583,REPROFILE!$A$5:$AB$4449,7,FALSE))</f>
        <v>-</v>
      </c>
      <c r="S583" s="77">
        <f>IF(R583=0,"-",VLOOKUP(P583,REPROFILE!$A$5:$AB$4449,9,FALSE))</f>
        <v>1</v>
      </c>
    </row>
    <row r="584" spans="1:19" ht="15" x14ac:dyDescent="0.25">
      <c r="A584" t="s">
        <v>1929</v>
      </c>
      <c r="B584" t="s">
        <v>1929</v>
      </c>
      <c r="C584"/>
      <c r="D584" t="s">
        <v>96</v>
      </c>
      <c r="E584" t="s">
        <v>684</v>
      </c>
      <c r="F584"/>
      <c r="G584">
        <v>207</v>
      </c>
      <c r="H584">
        <v>160</v>
      </c>
      <c r="I584">
        <v>175</v>
      </c>
      <c r="J584">
        <v>30</v>
      </c>
      <c r="K584">
        <v>50</v>
      </c>
      <c r="L584"/>
      <c r="M584">
        <v>1</v>
      </c>
      <c r="N584">
        <v>1</v>
      </c>
      <c r="O584" s="127"/>
      <c r="P584" s="79" t="str">
        <f t="shared" si="9"/>
        <v>A583</v>
      </c>
      <c r="Q584" s="77">
        <f>VLOOKUP(P584,REPROFILE!$Z$5:$AB$4449,3,FALSE)</f>
        <v>0</v>
      </c>
      <c r="R584" s="77" t="str">
        <f>IF(Q584=0,"-",VLOOKUP(P584,REPROFILE!$A$5:$AB$4449,7,FALSE))</f>
        <v>-</v>
      </c>
      <c r="S584" s="77">
        <f>IF(R584=0,"-",VLOOKUP(P584,REPROFILE!$A$5:$AB$4449,9,FALSE))</f>
        <v>1</v>
      </c>
    </row>
    <row r="585" spans="1:19" ht="15" x14ac:dyDescent="0.25">
      <c r="A585" t="s">
        <v>1930</v>
      </c>
      <c r="B585" t="s">
        <v>1930</v>
      </c>
      <c r="C585"/>
      <c r="D585" t="s">
        <v>81</v>
      </c>
      <c r="E585" t="s">
        <v>855</v>
      </c>
      <c r="F585"/>
      <c r="G585">
        <v>133</v>
      </c>
      <c r="H585">
        <v>54</v>
      </c>
      <c r="I585">
        <v>54</v>
      </c>
      <c r="J585">
        <v>99</v>
      </c>
      <c r="K585">
        <v>520</v>
      </c>
      <c r="L585"/>
      <c r="M585">
        <v>1</v>
      </c>
      <c r="N585">
        <v>1</v>
      </c>
      <c r="O585" s="127"/>
      <c r="P585" s="79" t="str">
        <f t="shared" si="9"/>
        <v>A584</v>
      </c>
      <c r="Q585" s="77">
        <f>VLOOKUP(P585,REPROFILE!$Z$5:$AB$4449,3,FALSE)</f>
        <v>0</v>
      </c>
      <c r="R585" s="77" t="str">
        <f>IF(Q585=0,"-",VLOOKUP(P585,REPROFILE!$A$5:$AB$4449,7,FALSE))</f>
        <v>-</v>
      </c>
      <c r="S585" s="77">
        <f>IF(R585=0,"-",VLOOKUP(P585,REPROFILE!$A$5:$AB$4449,9,FALSE))</f>
        <v>1</v>
      </c>
    </row>
    <row r="586" spans="1:19" ht="15" x14ac:dyDescent="0.25">
      <c r="A586" t="s">
        <v>1931</v>
      </c>
      <c r="B586" t="s">
        <v>1931</v>
      </c>
      <c r="C586"/>
      <c r="D586" t="s">
        <v>106</v>
      </c>
      <c r="E586" t="s">
        <v>462</v>
      </c>
      <c r="F586"/>
      <c r="G586">
        <v>278</v>
      </c>
      <c r="H586">
        <v>225</v>
      </c>
      <c r="I586">
        <v>155</v>
      </c>
      <c r="J586">
        <v>25</v>
      </c>
      <c r="K586">
        <v>50</v>
      </c>
      <c r="L586"/>
      <c r="M586">
        <v>1</v>
      </c>
      <c r="N586">
        <v>1</v>
      </c>
      <c r="O586" s="127"/>
      <c r="P586" s="79" t="str">
        <f t="shared" si="9"/>
        <v>A585</v>
      </c>
      <c r="Q586" s="77">
        <f>VLOOKUP(P586,REPROFILE!$Z$5:$AB$4449,3,FALSE)</f>
        <v>0</v>
      </c>
      <c r="R586" s="77" t="str">
        <f>IF(Q586=0,"-",VLOOKUP(P586,REPROFILE!$A$5:$AB$4449,7,FALSE))</f>
        <v>-</v>
      </c>
      <c r="S586" s="77">
        <f>IF(R586=0,"-",VLOOKUP(P586,REPROFILE!$A$5:$AB$4449,9,FALSE))</f>
        <v>1</v>
      </c>
    </row>
    <row r="587" spans="1:19" ht="15" x14ac:dyDescent="0.25">
      <c r="A587" t="s">
        <v>1932</v>
      </c>
      <c r="B587" t="s">
        <v>1932</v>
      </c>
      <c r="C587"/>
      <c r="D587" t="s">
        <v>106</v>
      </c>
      <c r="E587" t="s">
        <v>685</v>
      </c>
      <c r="F587"/>
      <c r="G587">
        <v>335</v>
      </c>
      <c r="H587">
        <v>225</v>
      </c>
      <c r="I587">
        <v>170</v>
      </c>
      <c r="J587">
        <v>100</v>
      </c>
      <c r="K587">
        <v>50</v>
      </c>
      <c r="L587"/>
      <c r="M587">
        <v>1</v>
      </c>
      <c r="N587">
        <v>1</v>
      </c>
      <c r="O587" s="99"/>
      <c r="P587" s="79" t="str">
        <f t="shared" si="9"/>
        <v>A586</v>
      </c>
      <c r="Q587" s="77">
        <f>VLOOKUP(P587,REPROFILE!$Z$5:$AB$4449,3,FALSE)</f>
        <v>0</v>
      </c>
      <c r="R587" s="77" t="str">
        <f>IF(Q587=0,"-",VLOOKUP(P587,REPROFILE!$A$5:$AB$4449,7,FALSE))</f>
        <v>-</v>
      </c>
      <c r="S587" s="77">
        <f>IF(R587=0,"-",VLOOKUP(P587,REPROFILE!$A$5:$AB$4449,9,FALSE))</f>
        <v>1</v>
      </c>
    </row>
    <row r="588" spans="1:19" ht="15" x14ac:dyDescent="0.25">
      <c r="A588" t="s">
        <v>1933</v>
      </c>
      <c r="B588" t="s">
        <v>1933</v>
      </c>
      <c r="C588"/>
      <c r="D588" t="s">
        <v>106</v>
      </c>
      <c r="E588" t="s">
        <v>904</v>
      </c>
      <c r="F588"/>
      <c r="G588">
        <v>390</v>
      </c>
      <c r="H588">
        <v>250</v>
      </c>
      <c r="I588">
        <v>70</v>
      </c>
      <c r="J588">
        <v>70</v>
      </c>
      <c r="K588">
        <v>50</v>
      </c>
      <c r="L588"/>
      <c r="M588">
        <v>1</v>
      </c>
      <c r="N588">
        <v>1</v>
      </c>
      <c r="O588" s="127"/>
      <c r="P588" s="79" t="str">
        <f t="shared" si="9"/>
        <v>A587</v>
      </c>
      <c r="Q588" s="77">
        <f>VLOOKUP(P588,REPROFILE!$Z$5:$AB$4449,3,FALSE)</f>
        <v>0</v>
      </c>
      <c r="R588" s="77" t="str">
        <f>IF(Q588=0,"-",VLOOKUP(P588,REPROFILE!$A$5:$AB$4449,7,FALSE))</f>
        <v>-</v>
      </c>
      <c r="S588" s="77">
        <f>IF(R588=0,"-",VLOOKUP(P588,REPROFILE!$A$5:$AB$4449,9,FALSE))</f>
        <v>1</v>
      </c>
    </row>
    <row r="589" spans="1:19" ht="15" x14ac:dyDescent="0.25">
      <c r="A589" t="s">
        <v>1934</v>
      </c>
      <c r="B589" t="s">
        <v>1934</v>
      </c>
      <c r="C589"/>
      <c r="D589" t="s">
        <v>109</v>
      </c>
      <c r="E589" t="s">
        <v>749</v>
      </c>
      <c r="F589"/>
      <c r="G589">
        <v>53</v>
      </c>
      <c r="H589">
        <v>90</v>
      </c>
      <c r="I589">
        <v>90</v>
      </c>
      <c r="J589">
        <v>90</v>
      </c>
      <c r="K589">
        <v>192</v>
      </c>
      <c r="L589"/>
      <c r="M589">
        <v>1</v>
      </c>
      <c r="N589">
        <v>1</v>
      </c>
      <c r="O589" s="129"/>
      <c r="P589" s="79" t="str">
        <f t="shared" si="9"/>
        <v>A588</v>
      </c>
      <c r="Q589" s="77">
        <f>VLOOKUP(P589,REPROFILE!$Z$5:$AB$4449,3,FALSE)</f>
        <v>0</v>
      </c>
      <c r="R589" s="77" t="str">
        <f>IF(Q589=0,"-",VLOOKUP(P589,REPROFILE!$A$5:$AB$4449,7,FALSE))</f>
        <v>-</v>
      </c>
      <c r="S589" s="77">
        <f>IF(R589=0,"-",VLOOKUP(P589,REPROFILE!$A$5:$AB$4449,9,FALSE))</f>
        <v>1</v>
      </c>
    </row>
    <row r="590" spans="1:19" ht="15" x14ac:dyDescent="0.25">
      <c r="A590" t="s">
        <v>1935</v>
      </c>
      <c r="B590" t="s">
        <v>1935</v>
      </c>
      <c r="C590"/>
      <c r="D590" t="s">
        <v>94</v>
      </c>
      <c r="E590" t="s">
        <v>905</v>
      </c>
      <c r="F590"/>
      <c r="G590">
        <v>179</v>
      </c>
      <c r="H590">
        <v>235</v>
      </c>
      <c r="I590">
        <v>35</v>
      </c>
      <c r="J590">
        <v>35</v>
      </c>
      <c r="K590">
        <v>35</v>
      </c>
      <c r="L590"/>
      <c r="M590">
        <v>1</v>
      </c>
      <c r="N590">
        <v>1</v>
      </c>
      <c r="O590" s="127"/>
      <c r="P590" s="79" t="str">
        <f t="shared" si="9"/>
        <v>A589</v>
      </c>
      <c r="Q590" s="77">
        <f>VLOOKUP(P590,REPROFILE!$Z$5:$AB$4449,3,FALSE)</f>
        <v>0</v>
      </c>
      <c r="R590" s="77" t="str">
        <f>IF(Q590=0,"-",VLOOKUP(P590,REPROFILE!$A$5:$AB$4449,7,FALSE))</f>
        <v>-</v>
      </c>
      <c r="S590" s="77">
        <f>IF(R590=0,"-",VLOOKUP(P590,REPROFILE!$A$5:$AB$4449,9,FALSE))</f>
        <v>1</v>
      </c>
    </row>
    <row r="591" spans="1:19" ht="15" x14ac:dyDescent="0.25">
      <c r="A591" t="s">
        <v>1936</v>
      </c>
      <c r="B591" t="s">
        <v>1936</v>
      </c>
      <c r="C591"/>
      <c r="D591" t="s">
        <v>94</v>
      </c>
      <c r="E591" t="s">
        <v>906</v>
      </c>
      <c r="F591"/>
      <c r="G591">
        <v>210</v>
      </c>
      <c r="H591">
        <v>250</v>
      </c>
      <c r="I591">
        <v>45</v>
      </c>
      <c r="J591">
        <v>45</v>
      </c>
      <c r="K591">
        <v>35</v>
      </c>
      <c r="L591"/>
      <c r="M591">
        <v>1</v>
      </c>
      <c r="N591">
        <v>1</v>
      </c>
      <c r="O591" s="127"/>
      <c r="P591" s="79" t="str">
        <f t="shared" si="9"/>
        <v>A590</v>
      </c>
      <c r="Q591" s="77">
        <f>VLOOKUP(P591,REPROFILE!$Z$5:$AB$4449,3,FALSE)</f>
        <v>0</v>
      </c>
      <c r="R591" s="77" t="str">
        <f>IF(Q591=0,"-",VLOOKUP(P591,REPROFILE!$A$5:$AB$4449,7,FALSE))</f>
        <v>-</v>
      </c>
      <c r="S591" s="77">
        <f>IF(R591=0,"-",VLOOKUP(P591,REPROFILE!$A$5:$AB$4449,9,FALSE))</f>
        <v>1</v>
      </c>
    </row>
    <row r="592" spans="1:19" ht="15" x14ac:dyDescent="0.25">
      <c r="A592" t="s">
        <v>1937</v>
      </c>
      <c r="B592" t="s">
        <v>1937</v>
      </c>
      <c r="C592"/>
      <c r="D592" t="s">
        <v>94</v>
      </c>
      <c r="E592" t="s">
        <v>907</v>
      </c>
      <c r="F592"/>
      <c r="G592">
        <v>161</v>
      </c>
      <c r="H592">
        <v>230</v>
      </c>
      <c r="I592">
        <v>30</v>
      </c>
      <c r="J592">
        <v>30</v>
      </c>
      <c r="K592">
        <v>35</v>
      </c>
      <c r="L592"/>
      <c r="M592">
        <v>1</v>
      </c>
      <c r="N592">
        <v>1</v>
      </c>
      <c r="O592" s="127"/>
      <c r="P592" s="79" t="str">
        <f t="shared" si="9"/>
        <v>A591</v>
      </c>
      <c r="Q592" s="77">
        <f>VLOOKUP(P592,REPROFILE!$Z$5:$AB$4449,3,FALSE)</f>
        <v>0</v>
      </c>
      <c r="R592" s="77" t="str">
        <f>IF(Q592=0,"-",VLOOKUP(P592,REPROFILE!$A$5:$AB$4449,7,FALSE))</f>
        <v>-</v>
      </c>
      <c r="S592" s="77">
        <f>IF(R592=0,"-",VLOOKUP(P592,REPROFILE!$A$5:$AB$4449,9,FALSE))</f>
        <v>1</v>
      </c>
    </row>
    <row r="593" spans="1:19" ht="15" x14ac:dyDescent="0.25">
      <c r="A593" t="s">
        <v>1938</v>
      </c>
      <c r="B593" t="s">
        <v>1938</v>
      </c>
      <c r="C593"/>
      <c r="D593" t="s">
        <v>83</v>
      </c>
      <c r="E593" t="s">
        <v>965</v>
      </c>
      <c r="F593"/>
      <c r="G593">
        <v>101</v>
      </c>
      <c r="H593">
        <v>51</v>
      </c>
      <c r="I593">
        <v>51</v>
      </c>
      <c r="J593">
        <v>88</v>
      </c>
      <c r="K593">
        <v>240</v>
      </c>
      <c r="L593"/>
      <c r="M593">
        <v>1</v>
      </c>
      <c r="N593">
        <v>1</v>
      </c>
      <c r="O593" s="99"/>
      <c r="P593" s="79" t="str">
        <f t="shared" si="9"/>
        <v>A592</v>
      </c>
      <c r="Q593" s="77">
        <f>VLOOKUP(P593,REPROFILE!$Z$5:$AB$4449,3,FALSE)</f>
        <v>0</v>
      </c>
      <c r="R593" s="77" t="str">
        <f>IF(Q593=0,"-",VLOOKUP(P593,REPROFILE!$A$5:$AB$4449,7,FALSE))</f>
        <v>-</v>
      </c>
      <c r="S593" s="77">
        <f>IF(R593=0,"-",VLOOKUP(P593,REPROFILE!$A$5:$AB$4449,9,FALSE))</f>
        <v>1</v>
      </c>
    </row>
    <row r="594" spans="1:19" ht="15" x14ac:dyDescent="0.25">
      <c r="A594" t="s">
        <v>1939</v>
      </c>
      <c r="B594" t="s">
        <v>1939</v>
      </c>
      <c r="C594"/>
      <c r="D594" t="s">
        <v>94</v>
      </c>
      <c r="E594" t="s">
        <v>1019</v>
      </c>
      <c r="F594"/>
      <c r="G594">
        <v>230</v>
      </c>
      <c r="H594">
        <v>112</v>
      </c>
      <c r="I594">
        <v>106</v>
      </c>
      <c r="J594">
        <v>304</v>
      </c>
      <c r="K594">
        <v>60</v>
      </c>
      <c r="L594"/>
      <c r="M594">
        <v>1</v>
      </c>
      <c r="N594">
        <v>1</v>
      </c>
      <c r="O594" s="127"/>
      <c r="P594" s="79" t="str">
        <f t="shared" si="9"/>
        <v>A593</v>
      </c>
      <c r="Q594" s="77">
        <f>VLOOKUP(P594,REPROFILE!$Z$5:$AB$4449,3,FALSE)</f>
        <v>0</v>
      </c>
      <c r="R594" s="77" t="str">
        <f>IF(Q594=0,"-",VLOOKUP(P594,REPROFILE!$A$5:$AB$4449,7,FALSE))</f>
        <v>-</v>
      </c>
      <c r="S594" s="77">
        <f>IF(R594=0,"-",VLOOKUP(P594,REPROFILE!$A$5:$AB$4449,9,FALSE))</f>
        <v>1</v>
      </c>
    </row>
    <row r="595" spans="1:19" ht="15" x14ac:dyDescent="0.25">
      <c r="A595" t="s">
        <v>1940</v>
      </c>
      <c r="B595" t="s">
        <v>1940</v>
      </c>
      <c r="C595"/>
      <c r="D595" t="s">
        <v>94</v>
      </c>
      <c r="E595" t="s">
        <v>908</v>
      </c>
      <c r="F595"/>
      <c r="G595">
        <v>179</v>
      </c>
      <c r="H595">
        <v>235</v>
      </c>
      <c r="I595">
        <v>35</v>
      </c>
      <c r="J595">
        <v>35</v>
      </c>
      <c r="K595">
        <v>35</v>
      </c>
      <c r="L595"/>
      <c r="M595">
        <v>1</v>
      </c>
      <c r="N595">
        <v>1</v>
      </c>
      <c r="O595" s="127"/>
      <c r="P595" s="79" t="str">
        <f t="shared" si="9"/>
        <v>A594</v>
      </c>
      <c r="Q595" s="77">
        <f>VLOOKUP(P595,REPROFILE!$Z$5:$AB$4449,3,FALSE)</f>
        <v>0</v>
      </c>
      <c r="R595" s="77" t="str">
        <f>IF(Q595=0,"-",VLOOKUP(P595,REPROFILE!$A$5:$AB$4449,7,FALSE))</f>
        <v>-</v>
      </c>
      <c r="S595" s="77">
        <f>IF(R595=0,"-",VLOOKUP(P595,REPROFILE!$A$5:$AB$4449,9,FALSE))</f>
        <v>1</v>
      </c>
    </row>
    <row r="596" spans="1:19" ht="15" x14ac:dyDescent="0.25">
      <c r="A596" t="s">
        <v>1941</v>
      </c>
      <c r="B596" t="s">
        <v>1941</v>
      </c>
      <c r="C596"/>
      <c r="D596" t="s">
        <v>94</v>
      </c>
      <c r="E596" t="s">
        <v>909</v>
      </c>
      <c r="F596"/>
      <c r="G596">
        <v>196</v>
      </c>
      <c r="H596">
        <v>240</v>
      </c>
      <c r="I596">
        <v>40</v>
      </c>
      <c r="J596">
        <v>40</v>
      </c>
      <c r="K596">
        <v>35</v>
      </c>
      <c r="L596"/>
      <c r="M596">
        <v>1</v>
      </c>
      <c r="N596">
        <v>1</v>
      </c>
      <c r="O596" s="127"/>
      <c r="P596" s="79" t="str">
        <f t="shared" si="9"/>
        <v>A595</v>
      </c>
      <c r="Q596" s="77">
        <f>VLOOKUP(P596,REPROFILE!$Z$5:$AB$4449,3,FALSE)</f>
        <v>0</v>
      </c>
      <c r="R596" s="77" t="str">
        <f>IF(Q596=0,"-",VLOOKUP(P596,REPROFILE!$A$5:$AB$4449,7,FALSE))</f>
        <v>-</v>
      </c>
      <c r="S596" s="77">
        <f>IF(R596=0,"-",VLOOKUP(P596,REPROFILE!$A$5:$AB$4449,9,FALSE))</f>
        <v>1</v>
      </c>
    </row>
    <row r="597" spans="1:19" ht="15" x14ac:dyDescent="0.25">
      <c r="A597" t="s">
        <v>1942</v>
      </c>
      <c r="B597" t="s">
        <v>1942</v>
      </c>
      <c r="C597"/>
      <c r="D597" t="s">
        <v>94</v>
      </c>
      <c r="E597" t="s">
        <v>910</v>
      </c>
      <c r="F597"/>
      <c r="G597">
        <v>210</v>
      </c>
      <c r="H597">
        <v>250</v>
      </c>
      <c r="I597">
        <v>45</v>
      </c>
      <c r="J597">
        <v>45</v>
      </c>
      <c r="K597">
        <v>35</v>
      </c>
      <c r="L597"/>
      <c r="M597">
        <v>1</v>
      </c>
      <c r="N597">
        <v>1</v>
      </c>
      <c r="O597" s="127"/>
      <c r="P597" s="79" t="str">
        <f t="shared" si="9"/>
        <v>A596</v>
      </c>
      <c r="Q597" s="77">
        <f>VLOOKUP(P597,REPROFILE!$Z$5:$AB$4449,3,FALSE)</f>
        <v>0</v>
      </c>
      <c r="R597" s="77" t="str">
        <f>IF(Q597=0,"-",VLOOKUP(P597,REPROFILE!$A$5:$AB$4449,7,FALSE))</f>
        <v>-</v>
      </c>
      <c r="S597" s="77">
        <f>IF(R597=0,"-",VLOOKUP(P597,REPROFILE!$A$5:$AB$4449,9,FALSE))</f>
        <v>1</v>
      </c>
    </row>
    <row r="598" spans="1:19" ht="15" x14ac:dyDescent="0.25">
      <c r="A598" t="s">
        <v>1943</v>
      </c>
      <c r="B598" t="s">
        <v>1943</v>
      </c>
      <c r="C598"/>
      <c r="D598" t="s">
        <v>94</v>
      </c>
      <c r="E598" t="s">
        <v>911</v>
      </c>
      <c r="F598"/>
      <c r="G598">
        <v>196</v>
      </c>
      <c r="H598">
        <v>240</v>
      </c>
      <c r="I598">
        <v>40</v>
      </c>
      <c r="J598">
        <v>40</v>
      </c>
      <c r="K598">
        <v>35</v>
      </c>
      <c r="L598"/>
      <c r="M598">
        <v>1</v>
      </c>
      <c r="N598">
        <v>1</v>
      </c>
      <c r="O598" s="127"/>
      <c r="P598" s="79" t="str">
        <f t="shared" si="9"/>
        <v>A597</v>
      </c>
      <c r="Q598" s="77">
        <f>VLOOKUP(P598,REPROFILE!$Z$5:$AB$4449,3,FALSE)</f>
        <v>0</v>
      </c>
      <c r="R598" s="77" t="str">
        <f>IF(Q598=0,"-",VLOOKUP(P598,REPROFILE!$A$5:$AB$4449,7,FALSE))</f>
        <v>-</v>
      </c>
      <c r="S598" s="77">
        <f>IF(R598=0,"-",VLOOKUP(P598,REPROFILE!$A$5:$AB$4449,9,FALSE))</f>
        <v>1</v>
      </c>
    </row>
    <row r="599" spans="1:19" ht="15" x14ac:dyDescent="0.25">
      <c r="A599" t="s">
        <v>1944</v>
      </c>
      <c r="B599" t="s">
        <v>1944</v>
      </c>
      <c r="C599"/>
      <c r="D599" t="s">
        <v>83</v>
      </c>
      <c r="E599" t="s">
        <v>703</v>
      </c>
      <c r="F599"/>
      <c r="G599">
        <v>150</v>
      </c>
      <c r="H599">
        <v>53</v>
      </c>
      <c r="I599">
        <v>53</v>
      </c>
      <c r="J599">
        <v>100</v>
      </c>
      <c r="K599">
        <v>240</v>
      </c>
      <c r="L599"/>
      <c r="M599">
        <v>1</v>
      </c>
      <c r="N599">
        <v>1</v>
      </c>
      <c r="O599" s="127"/>
      <c r="P599" s="79" t="str">
        <f t="shared" si="9"/>
        <v>A598</v>
      </c>
      <c r="Q599" s="77">
        <f>VLOOKUP(P599,REPROFILE!$Z$5:$AB$4449,3,FALSE)</f>
        <v>0</v>
      </c>
      <c r="R599" s="77" t="str">
        <f>IF(Q599=0,"-",VLOOKUP(P599,REPROFILE!$A$5:$AB$4449,7,FALSE))</f>
        <v>-</v>
      </c>
      <c r="S599" s="77">
        <f>IF(R599=0,"-",VLOOKUP(P599,REPROFILE!$A$5:$AB$4449,9,FALSE))</f>
        <v>1</v>
      </c>
    </row>
    <row r="600" spans="1:19" ht="15" x14ac:dyDescent="0.25">
      <c r="A600" t="s">
        <v>1945</v>
      </c>
      <c r="B600" t="s">
        <v>1945</v>
      </c>
      <c r="C600"/>
      <c r="D600" t="s">
        <v>92</v>
      </c>
      <c r="E600" t="s">
        <v>444</v>
      </c>
      <c r="F600"/>
      <c r="G600">
        <v>215</v>
      </c>
      <c r="H600">
        <v>135</v>
      </c>
      <c r="I600">
        <v>115</v>
      </c>
      <c r="J600">
        <v>50</v>
      </c>
      <c r="K600">
        <v>150</v>
      </c>
      <c r="L600"/>
      <c r="M600">
        <v>1</v>
      </c>
      <c r="N600">
        <v>1</v>
      </c>
      <c r="O600" s="127"/>
      <c r="P600" s="79" t="str">
        <f t="shared" si="9"/>
        <v>A599</v>
      </c>
      <c r="Q600" s="77">
        <f>VLOOKUP(P600,REPROFILE!$Z$5:$AB$4449,3,FALSE)</f>
        <v>0</v>
      </c>
      <c r="R600" s="77" t="str">
        <f>IF(Q600=0,"-",VLOOKUP(P600,REPROFILE!$A$5:$AB$4449,7,FALSE))</f>
        <v>-</v>
      </c>
      <c r="S600" s="77">
        <f>IF(R600=0,"-",VLOOKUP(P600,REPROFILE!$A$5:$AB$4449,9,FALSE))</f>
        <v>1</v>
      </c>
    </row>
    <row r="601" spans="1:19" ht="15" x14ac:dyDescent="0.25">
      <c r="A601" t="s">
        <v>1946</v>
      </c>
      <c r="B601" t="s">
        <v>1946</v>
      </c>
      <c r="C601"/>
      <c r="D601" t="s">
        <v>94</v>
      </c>
      <c r="E601" t="s">
        <v>445</v>
      </c>
      <c r="F601"/>
      <c r="G601">
        <v>134</v>
      </c>
      <c r="H601">
        <v>225</v>
      </c>
      <c r="I601">
        <v>166</v>
      </c>
      <c r="J601">
        <v>3</v>
      </c>
      <c r="K601">
        <v>750</v>
      </c>
      <c r="L601"/>
      <c r="M601">
        <v>1</v>
      </c>
      <c r="N601">
        <v>1</v>
      </c>
      <c r="O601" s="99"/>
      <c r="P601" s="79" t="str">
        <f t="shared" si="9"/>
        <v>A600</v>
      </c>
      <c r="Q601" s="77">
        <f>VLOOKUP(P601,REPROFILE!$Z$5:$AB$4449,3,FALSE)</f>
        <v>0</v>
      </c>
      <c r="R601" s="77" t="str">
        <f>IF(Q601=0,"-",VLOOKUP(P601,REPROFILE!$A$5:$AB$4449,7,FALSE))</f>
        <v>-</v>
      </c>
      <c r="S601" s="77">
        <f>IF(R601=0,"-",VLOOKUP(P601,REPROFILE!$A$5:$AB$4449,9,FALSE))</f>
        <v>1</v>
      </c>
    </row>
    <row r="602" spans="1:19" ht="15" x14ac:dyDescent="0.25">
      <c r="A602" t="s">
        <v>1947</v>
      </c>
      <c r="B602" t="s">
        <v>1947</v>
      </c>
      <c r="C602"/>
      <c r="D602" t="s">
        <v>89</v>
      </c>
      <c r="E602" t="s">
        <v>446</v>
      </c>
      <c r="F602"/>
      <c r="G602">
        <v>72</v>
      </c>
      <c r="H602">
        <v>40</v>
      </c>
      <c r="I602">
        <v>40</v>
      </c>
      <c r="J602">
        <v>130</v>
      </c>
      <c r="K602">
        <v>1152</v>
      </c>
      <c r="L602"/>
      <c r="M602">
        <v>1</v>
      </c>
      <c r="N602">
        <v>1</v>
      </c>
      <c r="O602" s="127"/>
      <c r="P602" s="79" t="str">
        <f t="shared" si="9"/>
        <v>A601</v>
      </c>
      <c r="Q602" s="77">
        <f>VLOOKUP(P602,REPROFILE!$Z$5:$AB$4449,3,FALSE)</f>
        <v>0</v>
      </c>
      <c r="R602" s="77" t="str">
        <f>IF(Q602=0,"-",VLOOKUP(P602,REPROFILE!$A$5:$AB$4449,7,FALSE))</f>
        <v>-</v>
      </c>
      <c r="S602" s="77">
        <f>IF(R602=0,"-",VLOOKUP(P602,REPROFILE!$A$5:$AB$4449,9,FALSE))</f>
        <v>1</v>
      </c>
    </row>
    <row r="603" spans="1:19" ht="15" x14ac:dyDescent="0.25">
      <c r="A603" t="s">
        <v>1948</v>
      </c>
      <c r="B603" t="s">
        <v>1948</v>
      </c>
      <c r="C603"/>
      <c r="D603" t="s">
        <v>79</v>
      </c>
      <c r="E603" t="s">
        <v>447</v>
      </c>
      <c r="F603"/>
      <c r="G603">
        <v>331</v>
      </c>
      <c r="H603">
        <v>90</v>
      </c>
      <c r="I603">
        <v>90</v>
      </c>
      <c r="J603">
        <v>145</v>
      </c>
      <c r="K603">
        <v>120</v>
      </c>
      <c r="L603" t="s">
        <v>492</v>
      </c>
      <c r="M603">
        <v>1</v>
      </c>
      <c r="N603">
        <v>1</v>
      </c>
      <c r="O603" s="127"/>
      <c r="P603" s="79" t="str">
        <f t="shared" si="9"/>
        <v>A602</v>
      </c>
      <c r="Q603" s="77">
        <f>VLOOKUP(P603,REPROFILE!$Z$5:$AB$4449,3,FALSE)</f>
        <v>0</v>
      </c>
      <c r="R603" s="77" t="str">
        <f>IF(Q603=0,"-",VLOOKUP(P603,REPROFILE!$A$5:$AB$4449,7,FALSE))</f>
        <v>-</v>
      </c>
      <c r="S603" s="77">
        <f>IF(R603=0,"-",VLOOKUP(P603,REPROFILE!$A$5:$AB$4449,9,FALSE))</f>
        <v>1</v>
      </c>
    </row>
    <row r="604" spans="1:19" ht="15" x14ac:dyDescent="0.25">
      <c r="A604" t="s">
        <v>1949</v>
      </c>
      <c r="B604" t="s">
        <v>1949</v>
      </c>
      <c r="C604"/>
      <c r="D604" t="s">
        <v>85</v>
      </c>
      <c r="E604" t="s">
        <v>433</v>
      </c>
      <c r="F604"/>
      <c r="G604">
        <v>135</v>
      </c>
      <c r="H604">
        <v>225</v>
      </c>
      <c r="I604">
        <v>171</v>
      </c>
      <c r="J604">
        <v>4</v>
      </c>
      <c r="K604">
        <v>750</v>
      </c>
      <c r="L604"/>
      <c r="M604">
        <v>1</v>
      </c>
      <c r="N604">
        <v>1</v>
      </c>
      <c r="O604" s="129"/>
      <c r="P604" s="79" t="str">
        <f t="shared" si="9"/>
        <v>A603</v>
      </c>
      <c r="Q604" s="77">
        <f>VLOOKUP(P604,REPROFILE!$Z$5:$AB$4449,3,FALSE)</f>
        <v>0</v>
      </c>
      <c r="R604" s="77" t="str">
        <f>IF(Q604=0,"-",VLOOKUP(P604,REPROFILE!$A$5:$AB$4449,7,FALSE))</f>
        <v>-</v>
      </c>
      <c r="S604" s="77">
        <f>IF(R604=0,"-",VLOOKUP(P604,REPROFILE!$A$5:$AB$4449,9,FALSE))</f>
        <v>1</v>
      </c>
    </row>
    <row r="605" spans="1:19" ht="15" x14ac:dyDescent="0.25">
      <c r="A605" t="s">
        <v>1950</v>
      </c>
      <c r="B605" t="s">
        <v>1950</v>
      </c>
      <c r="C605"/>
      <c r="D605" t="s">
        <v>1257</v>
      </c>
      <c r="E605" t="s">
        <v>184</v>
      </c>
      <c r="F605"/>
      <c r="G605">
        <v>76</v>
      </c>
      <c r="H605">
        <v>53</v>
      </c>
      <c r="I605">
        <v>53</v>
      </c>
      <c r="J605">
        <v>97</v>
      </c>
      <c r="K605">
        <v>240</v>
      </c>
      <c r="L605" t="s">
        <v>492</v>
      </c>
      <c r="M605">
        <v>1</v>
      </c>
      <c r="N605">
        <v>1</v>
      </c>
      <c r="O605" s="127"/>
      <c r="P605" s="79" t="str">
        <f t="shared" si="9"/>
        <v>A604</v>
      </c>
      <c r="Q605" s="77">
        <f>VLOOKUP(P605,REPROFILE!$Z$5:$AB$4449,3,FALSE)</f>
        <v>0</v>
      </c>
      <c r="R605" s="77" t="str">
        <f>IF(Q605=0,"-",VLOOKUP(P605,REPROFILE!$A$5:$AB$4449,7,FALSE))</f>
        <v>-</v>
      </c>
      <c r="S605" s="77">
        <f>IF(R605=0,"-",VLOOKUP(P605,REPROFILE!$A$5:$AB$4449,9,FALSE))</f>
        <v>1</v>
      </c>
    </row>
    <row r="606" spans="1:19" ht="15" x14ac:dyDescent="0.25">
      <c r="A606" t="s">
        <v>1951</v>
      </c>
      <c r="B606" t="s">
        <v>1951</v>
      </c>
      <c r="C606"/>
      <c r="D606" t="s">
        <v>174</v>
      </c>
      <c r="E606" t="s">
        <v>434</v>
      </c>
      <c r="F606"/>
      <c r="G606">
        <v>37</v>
      </c>
      <c r="H606">
        <v>400</v>
      </c>
      <c r="I606">
        <v>260</v>
      </c>
      <c r="J606">
        <v>2</v>
      </c>
      <c r="K606">
        <v>1400</v>
      </c>
      <c r="L606"/>
      <c r="M606">
        <v>50</v>
      </c>
      <c r="N606">
        <v>1</v>
      </c>
      <c r="O606" s="99"/>
      <c r="P606" s="79" t="str">
        <f t="shared" si="9"/>
        <v>A605</v>
      </c>
      <c r="Q606" s="77">
        <f>VLOOKUP(P606,REPROFILE!$Z$5:$AB$4449,3,FALSE)</f>
        <v>0</v>
      </c>
      <c r="R606" s="77" t="str">
        <f>IF(Q606=0,"-",VLOOKUP(P606,REPROFILE!$A$5:$AB$4449,7,FALSE))</f>
        <v>-</v>
      </c>
      <c r="S606" s="77">
        <f>IF(R606=0,"-",VLOOKUP(P606,REPROFILE!$A$5:$AB$4449,9,FALSE))</f>
        <v>1</v>
      </c>
    </row>
    <row r="607" spans="1:19" ht="15" x14ac:dyDescent="0.25">
      <c r="A607" t="s">
        <v>1952</v>
      </c>
      <c r="B607" t="s">
        <v>1952</v>
      </c>
      <c r="C607"/>
      <c r="D607" t="s">
        <v>94</v>
      </c>
      <c r="E607" t="s">
        <v>1105</v>
      </c>
      <c r="F607"/>
      <c r="G607">
        <v>75</v>
      </c>
      <c r="H607">
        <v>53</v>
      </c>
      <c r="I607">
        <v>53</v>
      </c>
      <c r="J607">
        <v>97</v>
      </c>
      <c r="K607">
        <v>408</v>
      </c>
      <c r="L607"/>
      <c r="M607">
        <v>1</v>
      </c>
      <c r="N607">
        <v>1</v>
      </c>
      <c r="O607" s="127"/>
      <c r="P607" s="79" t="str">
        <f t="shared" si="9"/>
        <v>A606</v>
      </c>
      <c r="Q607" s="77">
        <f>VLOOKUP(P607,REPROFILE!$Z$5:$AB$4449,3,FALSE)</f>
        <v>0</v>
      </c>
      <c r="R607" s="77" t="str">
        <f>IF(Q607=0,"-",VLOOKUP(P607,REPROFILE!$A$5:$AB$4449,7,FALSE))</f>
        <v>-</v>
      </c>
      <c r="S607" s="77">
        <f>IF(R607=0,"-",VLOOKUP(P607,REPROFILE!$A$5:$AB$4449,9,FALSE))</f>
        <v>1</v>
      </c>
    </row>
    <row r="608" spans="1:19" ht="15" x14ac:dyDescent="0.25">
      <c r="A608" t="s">
        <v>1953</v>
      </c>
      <c r="B608" t="s">
        <v>1953</v>
      </c>
      <c r="C608"/>
      <c r="D608" t="s">
        <v>114</v>
      </c>
      <c r="E608" t="s">
        <v>301</v>
      </c>
      <c r="F608"/>
      <c r="G608">
        <v>136</v>
      </c>
      <c r="H608">
        <v>222</v>
      </c>
      <c r="I608">
        <v>166</v>
      </c>
      <c r="J608">
        <v>4</v>
      </c>
      <c r="K608">
        <v>750</v>
      </c>
      <c r="L608"/>
      <c r="M608">
        <v>1</v>
      </c>
      <c r="N608">
        <v>1</v>
      </c>
      <c r="O608" s="127"/>
      <c r="P608" s="79" t="str">
        <f t="shared" si="9"/>
        <v>A607</v>
      </c>
      <c r="Q608" s="77">
        <f>VLOOKUP(P608,REPROFILE!$Z$5:$AB$4449,3,FALSE)</f>
        <v>0</v>
      </c>
      <c r="R608" s="77" t="str">
        <f>IF(Q608=0,"-",VLOOKUP(P608,REPROFILE!$A$5:$AB$4449,7,FALSE))</f>
        <v>-</v>
      </c>
      <c r="S608" s="77">
        <f>IF(R608=0,"-",VLOOKUP(P608,REPROFILE!$A$5:$AB$4449,9,FALSE))</f>
        <v>1</v>
      </c>
    </row>
    <row r="609" spans="1:19" ht="15" x14ac:dyDescent="0.25">
      <c r="A609" t="s">
        <v>1954</v>
      </c>
      <c r="B609" t="s">
        <v>1954</v>
      </c>
      <c r="C609"/>
      <c r="D609" t="s">
        <v>85</v>
      </c>
      <c r="E609" t="s">
        <v>196</v>
      </c>
      <c r="F609"/>
      <c r="G609">
        <v>193</v>
      </c>
      <c r="H609">
        <v>72</v>
      </c>
      <c r="I609">
        <v>72</v>
      </c>
      <c r="J609">
        <v>90</v>
      </c>
      <c r="K609">
        <v>288</v>
      </c>
      <c r="L609"/>
      <c r="M609">
        <v>1</v>
      </c>
      <c r="N609">
        <v>1</v>
      </c>
      <c r="O609" s="127"/>
      <c r="P609" s="79" t="str">
        <f t="shared" si="9"/>
        <v>A608</v>
      </c>
      <c r="Q609" s="77">
        <f>VLOOKUP(P609,REPROFILE!$Z$5:$AB$4449,3,FALSE)</f>
        <v>0</v>
      </c>
      <c r="R609" s="77" t="str">
        <f>IF(Q609=0,"-",VLOOKUP(P609,REPROFILE!$A$5:$AB$4449,7,FALSE))</f>
        <v>-</v>
      </c>
      <c r="S609" s="77">
        <f>IF(R609=0,"-",VLOOKUP(P609,REPROFILE!$A$5:$AB$4449,9,FALSE))</f>
        <v>1</v>
      </c>
    </row>
    <row r="610" spans="1:19" ht="15" x14ac:dyDescent="0.25">
      <c r="A610" t="s">
        <v>1955</v>
      </c>
      <c r="B610" t="s">
        <v>1955</v>
      </c>
      <c r="C610"/>
      <c r="D610" t="s">
        <v>97</v>
      </c>
      <c r="E610" t="s">
        <v>448</v>
      </c>
      <c r="F610"/>
      <c r="G610">
        <v>129</v>
      </c>
      <c r="H610">
        <v>225</v>
      </c>
      <c r="I610">
        <v>171</v>
      </c>
      <c r="J610">
        <v>4</v>
      </c>
      <c r="K610">
        <v>750</v>
      </c>
      <c r="L610"/>
      <c r="M610">
        <v>1</v>
      </c>
      <c r="N610">
        <v>1</v>
      </c>
      <c r="O610" s="127"/>
      <c r="P610" s="79" t="str">
        <f t="shared" si="9"/>
        <v>A609</v>
      </c>
      <c r="Q610" s="77">
        <f>VLOOKUP(P610,REPROFILE!$Z$5:$AB$4449,3,FALSE)</f>
        <v>0</v>
      </c>
      <c r="R610" s="77" t="str">
        <f>IF(Q610=0,"-",VLOOKUP(P610,REPROFILE!$A$5:$AB$4449,7,FALSE))</f>
        <v>-</v>
      </c>
      <c r="S610" s="77">
        <f>IF(R610=0,"-",VLOOKUP(P610,REPROFILE!$A$5:$AB$4449,9,FALSE))</f>
        <v>1</v>
      </c>
    </row>
    <row r="611" spans="1:19" ht="15" x14ac:dyDescent="0.25">
      <c r="A611" t="s">
        <v>1956</v>
      </c>
      <c r="B611" t="s">
        <v>1956</v>
      </c>
      <c r="C611"/>
      <c r="D611" t="s">
        <v>79</v>
      </c>
      <c r="E611" t="s">
        <v>2171</v>
      </c>
      <c r="F611"/>
      <c r="G611">
        <v>213</v>
      </c>
      <c r="H611">
        <v>310</v>
      </c>
      <c r="I611">
        <v>215</v>
      </c>
      <c r="J611">
        <v>30</v>
      </c>
      <c r="K611">
        <v>60</v>
      </c>
      <c r="L611"/>
      <c r="M611">
        <v>1</v>
      </c>
      <c r="N611">
        <v>1</v>
      </c>
      <c r="O611" s="127"/>
      <c r="P611" s="79" t="str">
        <f t="shared" si="9"/>
        <v>A610</v>
      </c>
      <c r="Q611" s="77">
        <f>VLOOKUP(P611,REPROFILE!$Z$5:$AB$4449,3,FALSE)</f>
        <v>0</v>
      </c>
      <c r="R611" s="77" t="str">
        <f>IF(Q611=0,"-",VLOOKUP(P611,REPROFILE!$A$5:$AB$4449,7,FALSE))</f>
        <v>-</v>
      </c>
      <c r="S611" s="77">
        <f>IF(R611=0,"-",VLOOKUP(P611,REPROFILE!$A$5:$AB$4449,9,FALSE))</f>
        <v>1</v>
      </c>
    </row>
    <row r="612" spans="1:19" ht="15" x14ac:dyDescent="0.25">
      <c r="A612" t="s">
        <v>1957</v>
      </c>
      <c r="B612" t="s">
        <v>1957</v>
      </c>
      <c r="C612"/>
      <c r="D612" t="s">
        <v>79</v>
      </c>
      <c r="E612" t="s">
        <v>205</v>
      </c>
      <c r="F612"/>
      <c r="G612">
        <v>112</v>
      </c>
      <c r="H612">
        <v>225</v>
      </c>
      <c r="I612">
        <v>171</v>
      </c>
      <c r="J612">
        <v>3</v>
      </c>
      <c r="K612">
        <v>750</v>
      </c>
      <c r="L612"/>
      <c r="M612">
        <v>1</v>
      </c>
      <c r="N612">
        <v>1</v>
      </c>
      <c r="O612" s="127"/>
      <c r="P612" s="79" t="str">
        <f t="shared" si="9"/>
        <v>A611</v>
      </c>
      <c r="Q612" s="77">
        <f>VLOOKUP(P612,REPROFILE!$Z$5:$AB$4449,3,FALSE)</f>
        <v>0</v>
      </c>
      <c r="R612" s="77" t="str">
        <f>IF(Q612=0,"-",VLOOKUP(P612,REPROFILE!$A$5:$AB$4449,7,FALSE))</f>
        <v>-</v>
      </c>
      <c r="S612" s="77">
        <f>IF(R612=0,"-",VLOOKUP(P612,REPROFILE!$A$5:$AB$4449,9,FALSE))</f>
        <v>1</v>
      </c>
    </row>
    <row r="613" spans="1:19" ht="15" x14ac:dyDescent="0.25">
      <c r="A613" t="s">
        <v>1958</v>
      </c>
      <c r="B613" t="s">
        <v>1958</v>
      </c>
      <c r="C613"/>
      <c r="D613" t="s">
        <v>106</v>
      </c>
      <c r="E613" t="s">
        <v>483</v>
      </c>
      <c r="F613"/>
      <c r="G613">
        <v>5</v>
      </c>
      <c r="H613">
        <v>225</v>
      </c>
      <c r="I613">
        <v>165</v>
      </c>
      <c r="J613">
        <v>1</v>
      </c>
      <c r="K613">
        <v>1250</v>
      </c>
      <c r="L613"/>
      <c r="M613">
        <v>1</v>
      </c>
      <c r="N613">
        <v>1</v>
      </c>
      <c r="O613" s="127"/>
      <c r="P613" s="79" t="str">
        <f t="shared" si="9"/>
        <v>A612</v>
      </c>
      <c r="Q613" s="77">
        <f>VLOOKUP(P613,REPROFILE!$Z$5:$AB$4449,3,FALSE)</f>
        <v>0</v>
      </c>
      <c r="R613" s="77" t="str">
        <f>IF(Q613=0,"-",VLOOKUP(P613,REPROFILE!$A$5:$AB$4449,7,FALSE))</f>
        <v>-</v>
      </c>
      <c r="S613" s="77">
        <f>IF(R613=0,"-",VLOOKUP(P613,REPROFILE!$A$5:$AB$4449,9,FALSE))</f>
        <v>1</v>
      </c>
    </row>
    <row r="614" spans="1:19" ht="15" x14ac:dyDescent="0.25">
      <c r="A614" t="s">
        <v>1959</v>
      </c>
      <c r="B614" t="s">
        <v>1959</v>
      </c>
      <c r="C614"/>
      <c r="D614" t="s">
        <v>83</v>
      </c>
      <c r="E614" t="s">
        <v>912</v>
      </c>
      <c r="F614"/>
      <c r="G614">
        <v>239</v>
      </c>
      <c r="H614">
        <v>125</v>
      </c>
      <c r="I614">
        <v>146</v>
      </c>
      <c r="J614">
        <v>59</v>
      </c>
      <c r="K614">
        <v>80</v>
      </c>
      <c r="L614"/>
      <c r="M614">
        <v>1</v>
      </c>
      <c r="N614">
        <v>1</v>
      </c>
      <c r="O614" s="127"/>
      <c r="P614" s="79" t="str">
        <f t="shared" si="9"/>
        <v>A613</v>
      </c>
      <c r="Q614" s="77">
        <f>VLOOKUP(P614,REPROFILE!$Z$5:$AB$4449,3,FALSE)</f>
        <v>0</v>
      </c>
      <c r="R614" s="77" t="str">
        <f>IF(Q614=0,"-",VLOOKUP(P614,REPROFILE!$A$5:$AB$4449,7,FALSE))</f>
        <v>-</v>
      </c>
      <c r="S614" s="77">
        <f>IF(R614=0,"-",VLOOKUP(P614,REPROFILE!$A$5:$AB$4449,9,FALSE))</f>
        <v>1</v>
      </c>
    </row>
    <row r="615" spans="1:19" ht="15" x14ac:dyDescent="0.25">
      <c r="A615" t="s">
        <v>1960</v>
      </c>
      <c r="B615" t="s">
        <v>1960</v>
      </c>
      <c r="C615"/>
      <c r="D615" t="s">
        <v>92</v>
      </c>
      <c r="E615" t="s">
        <v>856</v>
      </c>
      <c r="F615"/>
      <c r="G615">
        <v>105</v>
      </c>
      <c r="H615">
        <v>90</v>
      </c>
      <c r="I615">
        <v>50</v>
      </c>
      <c r="J615">
        <v>50</v>
      </c>
      <c r="K615">
        <v>200</v>
      </c>
      <c r="L615"/>
      <c r="M615">
        <v>1</v>
      </c>
      <c r="N615">
        <v>1</v>
      </c>
      <c r="O615" s="127"/>
      <c r="P615" s="79" t="str">
        <f t="shared" si="9"/>
        <v>A614</v>
      </c>
      <c r="Q615" s="77">
        <f>VLOOKUP(P615,REPROFILE!$Z$5:$AB$4449,3,FALSE)</f>
        <v>0</v>
      </c>
      <c r="R615" s="77" t="str">
        <f>IF(Q615=0,"-",VLOOKUP(P615,REPROFILE!$A$5:$AB$4449,7,FALSE))</f>
        <v>-</v>
      </c>
      <c r="S615" s="77">
        <f>IF(R615=0,"-",VLOOKUP(P615,REPROFILE!$A$5:$AB$4449,9,FALSE))</f>
        <v>1</v>
      </c>
    </row>
    <row r="616" spans="1:19" ht="15" x14ac:dyDescent="0.25">
      <c r="A616" t="s">
        <v>1961</v>
      </c>
      <c r="B616" t="s">
        <v>1961</v>
      </c>
      <c r="C616"/>
      <c r="D616" t="s">
        <v>83</v>
      </c>
      <c r="E616" t="s">
        <v>913</v>
      </c>
      <c r="F616"/>
      <c r="G616">
        <v>239</v>
      </c>
      <c r="H616">
        <v>125</v>
      </c>
      <c r="I616">
        <v>146</v>
      </c>
      <c r="J616">
        <v>59</v>
      </c>
      <c r="K616">
        <v>80</v>
      </c>
      <c r="L616"/>
      <c r="M616">
        <v>1</v>
      </c>
      <c r="N616">
        <v>1</v>
      </c>
      <c r="O616" s="127"/>
      <c r="P616" s="79" t="str">
        <f t="shared" si="9"/>
        <v>A615</v>
      </c>
      <c r="Q616" s="77">
        <f>VLOOKUP(P616,REPROFILE!$Z$5:$AB$4449,3,FALSE)</f>
        <v>0</v>
      </c>
      <c r="R616" s="77" t="str">
        <f>IF(Q616=0,"-",VLOOKUP(P616,REPROFILE!$A$5:$AB$4449,7,FALSE))</f>
        <v>-</v>
      </c>
      <c r="S616" s="77">
        <f>IF(R616=0,"-",VLOOKUP(P616,REPROFILE!$A$5:$AB$4449,9,FALSE))</f>
        <v>1</v>
      </c>
    </row>
    <row r="617" spans="1:19" ht="15" x14ac:dyDescent="0.25">
      <c r="A617" t="s">
        <v>2209</v>
      </c>
      <c r="B617" t="s">
        <v>2209</v>
      </c>
      <c r="C617"/>
      <c r="D617" t="s">
        <v>82</v>
      </c>
      <c r="E617" t="s">
        <v>206</v>
      </c>
      <c r="F617"/>
      <c r="G617">
        <v>76</v>
      </c>
      <c r="H617">
        <v>53</v>
      </c>
      <c r="I617">
        <v>53</v>
      </c>
      <c r="J617">
        <v>97</v>
      </c>
      <c r="K617">
        <v>240</v>
      </c>
      <c r="L617"/>
      <c r="M617">
        <v>1</v>
      </c>
      <c r="N617">
        <v>1</v>
      </c>
      <c r="O617" s="127"/>
      <c r="P617" s="79" t="str">
        <f t="shared" si="9"/>
        <v>A616</v>
      </c>
      <c r="Q617" s="77" t="e">
        <f>VLOOKUP(P617,REPROFILE!$Z$5:$AB$4449,3,FALSE)</f>
        <v>#N/A</v>
      </c>
      <c r="R617" s="77" t="e">
        <f>IF(Q617=0,"-",VLOOKUP(P617,REPROFILE!$A$5:$AB$4449,7,FALSE))</f>
        <v>#N/A</v>
      </c>
      <c r="S617" s="77" t="e">
        <f>IF(R617=0,"-",VLOOKUP(P617,REPROFILE!$A$5:$AB$4449,9,FALSE))</f>
        <v>#N/A</v>
      </c>
    </row>
    <row r="618" spans="1:19" ht="15" x14ac:dyDescent="0.25">
      <c r="A618" t="s">
        <v>1962</v>
      </c>
      <c r="B618" t="s">
        <v>1962</v>
      </c>
      <c r="C618"/>
      <c r="D618" t="s">
        <v>96</v>
      </c>
      <c r="E618" t="s">
        <v>857</v>
      </c>
      <c r="F618"/>
      <c r="G618">
        <v>58</v>
      </c>
      <c r="H618">
        <v>50</v>
      </c>
      <c r="I618">
        <v>50</v>
      </c>
      <c r="J618">
        <v>90</v>
      </c>
      <c r="K618">
        <v>600</v>
      </c>
      <c r="L618"/>
      <c r="M618">
        <v>1</v>
      </c>
      <c r="N618">
        <v>1</v>
      </c>
      <c r="O618" s="127"/>
      <c r="P618" s="79" t="str">
        <f t="shared" si="9"/>
        <v>A617</v>
      </c>
      <c r="Q618" s="77">
        <f>VLOOKUP(P618,REPROFILE!$Z$5:$AB$4449,3,FALSE)</f>
        <v>0</v>
      </c>
      <c r="R618" s="77" t="str">
        <f>IF(Q618=0,"-",VLOOKUP(P618,REPROFILE!$A$5:$AB$4449,7,FALSE))</f>
        <v>-</v>
      </c>
      <c r="S618" s="77">
        <f>IF(R618=0,"-",VLOOKUP(P618,REPROFILE!$A$5:$AB$4449,9,FALSE))</f>
        <v>1</v>
      </c>
    </row>
    <row r="619" spans="1:19" ht="15" x14ac:dyDescent="0.25">
      <c r="A619" t="s">
        <v>1963</v>
      </c>
      <c r="B619" t="s">
        <v>1963</v>
      </c>
      <c r="C619"/>
      <c r="D619" t="s">
        <v>83</v>
      </c>
      <c r="E619" t="s">
        <v>728</v>
      </c>
      <c r="F619"/>
      <c r="G619">
        <v>76</v>
      </c>
      <c r="H619">
        <v>53</v>
      </c>
      <c r="I619">
        <v>53</v>
      </c>
      <c r="J619">
        <v>97</v>
      </c>
      <c r="K619">
        <v>240</v>
      </c>
      <c r="L619"/>
      <c r="M619">
        <v>1</v>
      </c>
      <c r="N619">
        <v>1</v>
      </c>
      <c r="O619" s="127"/>
      <c r="P619" s="79" t="str">
        <f t="shared" si="9"/>
        <v>A618</v>
      </c>
      <c r="Q619" s="77">
        <f>VLOOKUP(P619,REPROFILE!$Z$5:$AB$4449,3,FALSE)</f>
        <v>0</v>
      </c>
      <c r="R619" s="77" t="str">
        <f>IF(Q619=0,"-",VLOOKUP(P619,REPROFILE!$A$5:$AB$4449,7,FALSE))</f>
        <v>-</v>
      </c>
      <c r="S619" s="77">
        <f>IF(R619=0,"-",VLOOKUP(P619,REPROFILE!$A$5:$AB$4449,9,FALSE))</f>
        <v>1</v>
      </c>
    </row>
    <row r="620" spans="1:19" ht="15" x14ac:dyDescent="0.25">
      <c r="A620" t="s">
        <v>1964</v>
      </c>
      <c r="B620" t="s">
        <v>1964</v>
      </c>
      <c r="C620"/>
      <c r="D620" t="s">
        <v>174</v>
      </c>
      <c r="E620" t="s">
        <v>207</v>
      </c>
      <c r="F620"/>
      <c r="G620">
        <v>52</v>
      </c>
      <c r="H620">
        <v>130</v>
      </c>
      <c r="I620">
        <v>70</v>
      </c>
      <c r="J620">
        <v>25</v>
      </c>
      <c r="K620">
        <v>300</v>
      </c>
      <c r="L620"/>
      <c r="M620">
        <v>5</v>
      </c>
      <c r="N620">
        <v>1</v>
      </c>
      <c r="O620" s="127"/>
      <c r="P620" s="79" t="str">
        <f t="shared" si="9"/>
        <v>A619</v>
      </c>
      <c r="Q620" s="77">
        <f>VLOOKUP(P620,REPROFILE!$Z$5:$AB$4449,3,FALSE)</f>
        <v>0</v>
      </c>
      <c r="R620" s="77" t="str">
        <f>IF(Q620=0,"-",VLOOKUP(P620,REPROFILE!$A$5:$AB$4449,7,FALSE))</f>
        <v>-</v>
      </c>
      <c r="S620" s="77">
        <f>IF(R620=0,"-",VLOOKUP(P620,REPROFILE!$A$5:$AB$4449,9,FALSE))</f>
        <v>1</v>
      </c>
    </row>
    <row r="621" spans="1:19" ht="15" x14ac:dyDescent="0.25">
      <c r="A621" t="s">
        <v>1965</v>
      </c>
      <c r="B621" t="s">
        <v>1965</v>
      </c>
      <c r="C621"/>
      <c r="D621" t="s">
        <v>92</v>
      </c>
      <c r="E621" t="s">
        <v>858</v>
      </c>
      <c r="F621"/>
      <c r="G621">
        <v>198</v>
      </c>
      <c r="H621">
        <v>72</v>
      </c>
      <c r="I621">
        <v>72</v>
      </c>
      <c r="J621">
        <v>90</v>
      </c>
      <c r="K621">
        <v>288</v>
      </c>
      <c r="L621"/>
      <c r="M621">
        <v>1</v>
      </c>
      <c r="N621">
        <v>1</v>
      </c>
      <c r="O621" s="127"/>
      <c r="P621" s="79" t="str">
        <f t="shared" si="9"/>
        <v>A620</v>
      </c>
      <c r="Q621" s="77">
        <f>VLOOKUP(P621,REPROFILE!$Z$5:$AB$4449,3,FALSE)</f>
        <v>0</v>
      </c>
      <c r="R621" s="77" t="str">
        <f>IF(Q621=0,"-",VLOOKUP(P621,REPROFILE!$A$5:$AB$4449,7,FALSE))</f>
        <v>-</v>
      </c>
      <c r="S621" s="77">
        <f>IF(R621=0,"-",VLOOKUP(P621,REPROFILE!$A$5:$AB$4449,9,FALSE))</f>
        <v>1</v>
      </c>
    </row>
    <row r="622" spans="1:19" ht="15" x14ac:dyDescent="0.25">
      <c r="A622" t="s">
        <v>1966</v>
      </c>
      <c r="B622" t="s">
        <v>1966</v>
      </c>
      <c r="C622"/>
      <c r="D622" t="s">
        <v>82</v>
      </c>
      <c r="E622" t="s">
        <v>208</v>
      </c>
      <c r="F622"/>
      <c r="G622">
        <v>76</v>
      </c>
      <c r="H622">
        <v>53</v>
      </c>
      <c r="I622">
        <v>53</v>
      </c>
      <c r="J622">
        <v>97</v>
      </c>
      <c r="K622">
        <v>240</v>
      </c>
      <c r="L622"/>
      <c r="M622">
        <v>1</v>
      </c>
      <c r="N622">
        <v>1</v>
      </c>
      <c r="O622" s="127"/>
      <c r="P622" s="79" t="str">
        <f t="shared" si="9"/>
        <v>A621</v>
      </c>
      <c r="Q622" s="77">
        <f>VLOOKUP(P622,REPROFILE!$Z$5:$AB$4449,3,FALSE)</f>
        <v>0</v>
      </c>
      <c r="R622" s="77" t="str">
        <f>IF(Q622=0,"-",VLOOKUP(P622,REPROFILE!$A$5:$AB$4449,7,FALSE))</f>
        <v>-</v>
      </c>
      <c r="S622" s="77">
        <f>IF(R622=0,"-",VLOOKUP(P622,REPROFILE!$A$5:$AB$4449,9,FALSE))</f>
        <v>1</v>
      </c>
    </row>
    <row r="623" spans="1:19" ht="15" x14ac:dyDescent="0.25">
      <c r="A623" t="s">
        <v>1967</v>
      </c>
      <c r="B623" t="s">
        <v>1967</v>
      </c>
      <c r="C623"/>
      <c r="D623" t="s">
        <v>79</v>
      </c>
      <c r="E623" t="s">
        <v>859</v>
      </c>
      <c r="F623"/>
      <c r="G623">
        <v>109</v>
      </c>
      <c r="H623">
        <v>125</v>
      </c>
      <c r="I623">
        <v>31</v>
      </c>
      <c r="J623">
        <v>125</v>
      </c>
      <c r="K623">
        <v>280</v>
      </c>
      <c r="L623"/>
      <c r="M623">
        <v>1</v>
      </c>
      <c r="N623">
        <v>1</v>
      </c>
      <c r="O623" s="127"/>
      <c r="P623" s="79" t="str">
        <f t="shared" si="9"/>
        <v>A622</v>
      </c>
      <c r="Q623" s="77">
        <f>VLOOKUP(P623,REPROFILE!$Z$5:$AB$4449,3,FALSE)</f>
        <v>0</v>
      </c>
      <c r="R623" s="77" t="str">
        <f>IF(Q623=0,"-",VLOOKUP(P623,REPROFILE!$A$5:$AB$4449,7,FALSE))</f>
        <v>-</v>
      </c>
      <c r="S623" s="77">
        <f>IF(R623=0,"-",VLOOKUP(P623,REPROFILE!$A$5:$AB$4449,9,FALSE))</f>
        <v>1</v>
      </c>
    </row>
    <row r="624" spans="1:19" ht="15" x14ac:dyDescent="0.25">
      <c r="A624" t="s">
        <v>1968</v>
      </c>
      <c r="B624" t="s">
        <v>1968</v>
      </c>
      <c r="C624"/>
      <c r="D624" t="s">
        <v>97</v>
      </c>
      <c r="E624" t="s">
        <v>947</v>
      </c>
      <c r="F624"/>
      <c r="G624">
        <v>320</v>
      </c>
      <c r="H624">
        <v>310</v>
      </c>
      <c r="I624">
        <v>215</v>
      </c>
      <c r="J624">
        <v>30</v>
      </c>
      <c r="K624">
        <v>60</v>
      </c>
      <c r="L624"/>
      <c r="M624">
        <v>1</v>
      </c>
      <c r="N624">
        <v>1</v>
      </c>
      <c r="O624" s="127"/>
      <c r="P624" s="79" t="str">
        <f t="shared" si="9"/>
        <v>A623</v>
      </c>
      <c r="Q624" s="77">
        <f>VLOOKUP(P624,REPROFILE!$Z$5:$AB$4449,3,FALSE)</f>
        <v>0</v>
      </c>
      <c r="R624" s="77" t="str">
        <f>IF(Q624=0,"-",VLOOKUP(P624,REPROFILE!$A$5:$AB$4449,7,FALSE))</f>
        <v>-</v>
      </c>
      <c r="S624" s="77">
        <f>IF(R624=0,"-",VLOOKUP(P624,REPROFILE!$A$5:$AB$4449,9,FALSE))</f>
        <v>1</v>
      </c>
    </row>
    <row r="625" spans="1:19" ht="15" x14ac:dyDescent="0.25">
      <c r="A625" t="s">
        <v>1969</v>
      </c>
      <c r="B625" t="s">
        <v>1969</v>
      </c>
      <c r="C625"/>
      <c r="D625" t="s">
        <v>87</v>
      </c>
      <c r="E625" t="s">
        <v>209</v>
      </c>
      <c r="F625"/>
      <c r="G625">
        <v>59</v>
      </c>
      <c r="H625">
        <v>50</v>
      </c>
      <c r="I625">
        <v>50</v>
      </c>
      <c r="J625">
        <v>90</v>
      </c>
      <c r="K625">
        <v>600</v>
      </c>
      <c r="L625"/>
      <c r="M625">
        <v>1</v>
      </c>
      <c r="N625">
        <v>1</v>
      </c>
      <c r="O625" s="127"/>
      <c r="P625" s="79" t="str">
        <f t="shared" si="9"/>
        <v>A624</v>
      </c>
      <c r="Q625" s="77">
        <f>VLOOKUP(P625,REPROFILE!$Z$5:$AB$4449,3,FALSE)</f>
        <v>0</v>
      </c>
      <c r="R625" s="77" t="str">
        <f>IF(Q625=0,"-",VLOOKUP(P625,REPROFILE!$A$5:$AB$4449,7,FALSE))</f>
        <v>-</v>
      </c>
      <c r="S625" s="77">
        <f>IF(R625=0,"-",VLOOKUP(P625,REPROFILE!$A$5:$AB$4449,9,FALSE))</f>
        <v>1</v>
      </c>
    </row>
    <row r="626" spans="1:19" ht="15" x14ac:dyDescent="0.25">
      <c r="A626" t="s">
        <v>1970</v>
      </c>
      <c r="B626" t="s">
        <v>1970</v>
      </c>
      <c r="C626"/>
      <c r="D626" t="s">
        <v>79</v>
      </c>
      <c r="E626" t="s">
        <v>914</v>
      </c>
      <c r="F626"/>
      <c r="G626">
        <v>150</v>
      </c>
      <c r="H626">
        <v>53</v>
      </c>
      <c r="I626">
        <v>53</v>
      </c>
      <c r="J626">
        <v>100</v>
      </c>
      <c r="K626">
        <v>350</v>
      </c>
      <c r="L626"/>
      <c r="M626">
        <v>1</v>
      </c>
      <c r="N626">
        <v>1</v>
      </c>
      <c r="O626" s="127"/>
      <c r="P626" s="79" t="str">
        <f t="shared" si="9"/>
        <v>A625</v>
      </c>
      <c r="Q626" s="77">
        <f>VLOOKUP(P626,REPROFILE!$Z$5:$AB$4449,3,FALSE)</f>
        <v>0</v>
      </c>
      <c r="R626" s="77" t="str">
        <f>IF(Q626=0,"-",VLOOKUP(P626,REPROFILE!$A$5:$AB$4449,7,FALSE))</f>
        <v>-</v>
      </c>
      <c r="S626" s="77">
        <f>IF(R626=0,"-",VLOOKUP(P626,REPROFILE!$A$5:$AB$4449,9,FALSE))</f>
        <v>1</v>
      </c>
    </row>
    <row r="627" spans="1:19" ht="15" x14ac:dyDescent="0.25">
      <c r="A627" t="s">
        <v>1971</v>
      </c>
      <c r="B627" t="s">
        <v>1971</v>
      </c>
      <c r="C627"/>
      <c r="D627" t="s">
        <v>106</v>
      </c>
      <c r="E627" t="s">
        <v>41</v>
      </c>
      <c r="F627"/>
      <c r="G627">
        <v>11</v>
      </c>
      <c r="H627">
        <v>55</v>
      </c>
      <c r="I627">
        <v>55</v>
      </c>
      <c r="J627">
        <v>6</v>
      </c>
      <c r="K627">
        <v>660</v>
      </c>
      <c r="L627"/>
      <c r="M627">
        <v>10</v>
      </c>
      <c r="N627">
        <v>1</v>
      </c>
      <c r="O627" s="127"/>
      <c r="P627" s="79" t="str">
        <f t="shared" si="9"/>
        <v>A626</v>
      </c>
      <c r="Q627" s="77">
        <f>VLOOKUP(P627,REPROFILE!$Z$5:$AB$4449,3,FALSE)</f>
        <v>0</v>
      </c>
      <c r="R627" s="77" t="str">
        <f>IF(Q627=0,"-",VLOOKUP(P627,REPROFILE!$A$5:$AB$4449,7,FALSE))</f>
        <v>-</v>
      </c>
      <c r="S627" s="77">
        <f>IF(R627=0,"-",VLOOKUP(P627,REPROFILE!$A$5:$AB$4449,9,FALSE))</f>
        <v>1</v>
      </c>
    </row>
    <row r="628" spans="1:19" ht="15" x14ac:dyDescent="0.25">
      <c r="A628" t="s">
        <v>1972</v>
      </c>
      <c r="B628" t="s">
        <v>1972</v>
      </c>
      <c r="C628"/>
      <c r="D628" t="s">
        <v>81</v>
      </c>
      <c r="E628" t="s">
        <v>41</v>
      </c>
      <c r="F628"/>
      <c r="G628">
        <v>11</v>
      </c>
      <c r="H628">
        <v>55</v>
      </c>
      <c r="I628">
        <v>55</v>
      </c>
      <c r="J628">
        <v>6</v>
      </c>
      <c r="K628">
        <v>660</v>
      </c>
      <c r="L628"/>
      <c r="M628">
        <v>10</v>
      </c>
      <c r="N628">
        <v>1</v>
      </c>
      <c r="O628" s="127"/>
      <c r="P628" s="79" t="str">
        <f t="shared" si="9"/>
        <v>A627</v>
      </c>
      <c r="Q628" s="77" t="e">
        <f>VLOOKUP(P628,REPROFILE!$Z$5:$AB$4449,3,FALSE)</f>
        <v>#N/A</v>
      </c>
      <c r="R628" s="77" t="e">
        <f>IF(Q628=0,"-",VLOOKUP(P628,REPROFILE!$A$5:$AB$4449,7,FALSE))</f>
        <v>#N/A</v>
      </c>
      <c r="S628" s="77" t="e">
        <f>IF(R628=0,"-",VLOOKUP(P628,REPROFILE!$A$5:$AB$4449,9,FALSE))</f>
        <v>#N/A</v>
      </c>
    </row>
    <row r="629" spans="1:19" ht="15" x14ac:dyDescent="0.25">
      <c r="A629" t="s">
        <v>1973</v>
      </c>
      <c r="B629" t="s">
        <v>1973</v>
      </c>
      <c r="C629"/>
      <c r="D629" t="s">
        <v>94</v>
      </c>
      <c r="E629" t="s">
        <v>583</v>
      </c>
      <c r="F629"/>
      <c r="G629">
        <v>535</v>
      </c>
      <c r="H629">
        <v>300</v>
      </c>
      <c r="I629">
        <v>210</v>
      </c>
      <c r="J629">
        <v>70</v>
      </c>
      <c r="K629">
        <v>100</v>
      </c>
      <c r="L629"/>
      <c r="M629">
        <v>1</v>
      </c>
      <c r="N629">
        <v>1</v>
      </c>
      <c r="O629" s="127"/>
      <c r="P629" s="79" t="str">
        <f t="shared" si="9"/>
        <v>A628</v>
      </c>
      <c r="Q629" s="77">
        <f>VLOOKUP(P629,REPROFILE!$Z$5:$AB$4449,3,FALSE)</f>
        <v>0</v>
      </c>
      <c r="R629" s="77" t="str">
        <f>IF(Q629=0,"-",VLOOKUP(P629,REPROFILE!$A$5:$AB$4449,7,FALSE))</f>
        <v>-</v>
      </c>
      <c r="S629" s="77">
        <f>IF(R629=0,"-",VLOOKUP(P629,REPROFILE!$A$5:$AB$4449,9,FALSE))</f>
        <v>1</v>
      </c>
    </row>
    <row r="630" spans="1:19" ht="15" x14ac:dyDescent="0.25">
      <c r="A630" t="s">
        <v>1974</v>
      </c>
      <c r="B630" t="s">
        <v>1974</v>
      </c>
      <c r="C630"/>
      <c r="D630" t="s">
        <v>94</v>
      </c>
      <c r="E630" t="s">
        <v>584</v>
      </c>
      <c r="F630"/>
      <c r="G630">
        <v>69</v>
      </c>
      <c r="H630">
        <v>210</v>
      </c>
      <c r="I630">
        <v>150</v>
      </c>
      <c r="J630">
        <v>3</v>
      </c>
      <c r="K630">
        <v>400</v>
      </c>
      <c r="L630"/>
      <c r="M630">
        <v>10</v>
      </c>
      <c r="N630">
        <v>1</v>
      </c>
      <c r="O630" s="127"/>
      <c r="P630" s="79" t="str">
        <f t="shared" si="9"/>
        <v>A629</v>
      </c>
      <c r="Q630" s="77">
        <f>VLOOKUP(P630,REPROFILE!$Z$5:$AB$4449,3,FALSE)</f>
        <v>0</v>
      </c>
      <c r="R630" s="77" t="str">
        <f>IF(Q630=0,"-",VLOOKUP(P630,REPROFILE!$A$5:$AB$4449,7,FALSE))</f>
        <v>-</v>
      </c>
      <c r="S630" s="77">
        <f>IF(R630=0,"-",VLOOKUP(P630,REPROFILE!$A$5:$AB$4449,9,FALSE))</f>
        <v>1</v>
      </c>
    </row>
    <row r="631" spans="1:19" ht="15" x14ac:dyDescent="0.25">
      <c r="A631" t="s">
        <v>1975</v>
      </c>
      <c r="B631" t="s">
        <v>1975</v>
      </c>
      <c r="C631"/>
      <c r="D631" t="s">
        <v>94</v>
      </c>
      <c r="E631" t="s">
        <v>585</v>
      </c>
      <c r="F631"/>
      <c r="G631">
        <v>23</v>
      </c>
      <c r="H631">
        <v>210</v>
      </c>
      <c r="I631">
        <v>148</v>
      </c>
      <c r="J631">
        <v>2</v>
      </c>
      <c r="K631">
        <v>500</v>
      </c>
      <c r="L631"/>
      <c r="M631">
        <v>5</v>
      </c>
      <c r="N631">
        <v>1</v>
      </c>
      <c r="O631" s="127"/>
      <c r="P631" s="79" t="str">
        <f t="shared" si="9"/>
        <v>A630</v>
      </c>
      <c r="Q631" s="77">
        <f>VLOOKUP(P631,REPROFILE!$Z$5:$AB$4449,3,FALSE)</f>
        <v>0</v>
      </c>
      <c r="R631" s="77" t="str">
        <f>IF(Q631=0,"-",VLOOKUP(P631,REPROFILE!$A$5:$AB$4449,7,FALSE))</f>
        <v>-</v>
      </c>
      <c r="S631" s="77">
        <f>IF(R631=0,"-",VLOOKUP(P631,REPROFILE!$A$5:$AB$4449,9,FALSE))</f>
        <v>1</v>
      </c>
    </row>
    <row r="632" spans="1:19" ht="15" x14ac:dyDescent="0.25">
      <c r="A632" t="s">
        <v>1976</v>
      </c>
      <c r="B632" t="s">
        <v>1976</v>
      </c>
      <c r="C632"/>
      <c r="D632" t="s">
        <v>86</v>
      </c>
      <c r="E632" t="s">
        <v>42</v>
      </c>
      <c r="F632"/>
      <c r="G632">
        <v>11</v>
      </c>
      <c r="H632">
        <v>65</v>
      </c>
      <c r="I632">
        <v>55</v>
      </c>
      <c r="J632">
        <v>6</v>
      </c>
      <c r="K632">
        <v>500</v>
      </c>
      <c r="L632"/>
      <c r="M632">
        <v>5</v>
      </c>
      <c r="N632">
        <v>1</v>
      </c>
      <c r="O632" s="127"/>
      <c r="P632" s="79" t="str">
        <f t="shared" si="9"/>
        <v>A631</v>
      </c>
      <c r="Q632" s="77">
        <f>VLOOKUP(P632,REPROFILE!$Z$5:$AB$4449,3,FALSE)</f>
        <v>0</v>
      </c>
      <c r="R632" s="77" t="str">
        <f>IF(Q632=0,"-",VLOOKUP(P632,REPROFILE!$A$5:$AB$4449,7,FALSE))</f>
        <v>-</v>
      </c>
      <c r="S632" s="77">
        <f>IF(R632=0,"-",VLOOKUP(P632,REPROFILE!$A$5:$AB$4449,9,FALSE))</f>
        <v>1</v>
      </c>
    </row>
    <row r="633" spans="1:19" ht="15" x14ac:dyDescent="0.25">
      <c r="A633" t="s">
        <v>1977</v>
      </c>
      <c r="B633" t="s">
        <v>1977</v>
      </c>
      <c r="C633"/>
      <c r="D633" t="s">
        <v>94</v>
      </c>
      <c r="E633" t="s">
        <v>435</v>
      </c>
      <c r="F633"/>
      <c r="G633">
        <v>111</v>
      </c>
      <c r="H633">
        <v>210</v>
      </c>
      <c r="I633">
        <v>147</v>
      </c>
      <c r="J633">
        <v>6</v>
      </c>
      <c r="K633">
        <v>180</v>
      </c>
      <c r="L633"/>
      <c r="M633">
        <v>1</v>
      </c>
      <c r="N633">
        <v>1</v>
      </c>
      <c r="O633" s="127"/>
      <c r="P633" s="79" t="str">
        <f t="shared" si="9"/>
        <v>A632</v>
      </c>
      <c r="Q633" s="77">
        <f>VLOOKUP(P633,REPROFILE!$Z$5:$AB$4449,3,FALSE)</f>
        <v>0</v>
      </c>
      <c r="R633" s="77" t="str">
        <f>IF(Q633=0,"-",VLOOKUP(P633,REPROFILE!$A$5:$AB$4449,7,FALSE))</f>
        <v>-</v>
      </c>
      <c r="S633" s="77">
        <f>IF(R633=0,"-",VLOOKUP(P633,REPROFILE!$A$5:$AB$4449,9,FALSE))</f>
        <v>1</v>
      </c>
    </row>
    <row r="634" spans="1:19" ht="15" x14ac:dyDescent="0.25">
      <c r="A634" t="s">
        <v>1978</v>
      </c>
      <c r="B634" t="s">
        <v>1978</v>
      </c>
      <c r="C634"/>
      <c r="D634" t="s">
        <v>106</v>
      </c>
      <c r="E634" t="s">
        <v>43</v>
      </c>
      <c r="F634"/>
      <c r="G634">
        <v>45</v>
      </c>
      <c r="H634">
        <v>210</v>
      </c>
      <c r="I634">
        <v>150</v>
      </c>
      <c r="J634">
        <v>2</v>
      </c>
      <c r="K634">
        <v>500</v>
      </c>
      <c r="L634"/>
      <c r="M634">
        <v>5</v>
      </c>
      <c r="N634">
        <v>1</v>
      </c>
      <c r="O634" s="127"/>
      <c r="P634" s="79" t="str">
        <f t="shared" si="9"/>
        <v>A633</v>
      </c>
      <c r="Q634" s="77">
        <f>VLOOKUP(P634,REPROFILE!$Z$5:$AB$4449,3,FALSE)</f>
        <v>0</v>
      </c>
      <c r="R634" s="77" t="str">
        <f>IF(Q634=0,"-",VLOOKUP(P634,REPROFILE!$A$5:$AB$4449,7,FALSE))</f>
        <v>-</v>
      </c>
      <c r="S634" s="77">
        <f>IF(R634=0,"-",VLOOKUP(P634,REPROFILE!$A$5:$AB$4449,9,FALSE))</f>
        <v>1</v>
      </c>
    </row>
    <row r="635" spans="1:19" ht="15" x14ac:dyDescent="0.25">
      <c r="A635" t="s">
        <v>1979</v>
      </c>
      <c r="B635" t="s">
        <v>1979</v>
      </c>
      <c r="C635"/>
      <c r="D635" t="s">
        <v>81</v>
      </c>
      <c r="E635" t="s">
        <v>43</v>
      </c>
      <c r="F635"/>
      <c r="G635">
        <v>45</v>
      </c>
      <c r="H635">
        <v>210</v>
      </c>
      <c r="I635">
        <v>150</v>
      </c>
      <c r="J635">
        <v>2</v>
      </c>
      <c r="K635">
        <v>500</v>
      </c>
      <c r="L635"/>
      <c r="M635">
        <v>5</v>
      </c>
      <c r="N635">
        <v>1</v>
      </c>
      <c r="O635" s="127"/>
      <c r="P635" s="79" t="str">
        <f t="shared" si="9"/>
        <v>A634</v>
      </c>
      <c r="Q635" s="77" t="e">
        <f>VLOOKUP(P635,REPROFILE!$Z$5:$AB$4449,3,FALSE)</f>
        <v>#N/A</v>
      </c>
      <c r="R635" s="77" t="e">
        <f>IF(Q635=0,"-",VLOOKUP(P635,REPROFILE!$A$5:$AB$4449,7,FALSE))</f>
        <v>#N/A</v>
      </c>
      <c r="S635" s="77" t="e">
        <f>IF(R635=0,"-",VLOOKUP(P635,REPROFILE!$A$5:$AB$4449,9,FALSE))</f>
        <v>#N/A</v>
      </c>
    </row>
    <row r="636" spans="1:19" ht="15" x14ac:dyDescent="0.25">
      <c r="A636" t="s">
        <v>1980</v>
      </c>
      <c r="B636" t="s">
        <v>1980</v>
      </c>
      <c r="C636"/>
      <c r="D636" t="s">
        <v>85</v>
      </c>
      <c r="E636" t="s">
        <v>1195</v>
      </c>
      <c r="F636"/>
      <c r="G636">
        <v>5</v>
      </c>
      <c r="H636">
        <v>225</v>
      </c>
      <c r="I636">
        <v>165</v>
      </c>
      <c r="J636">
        <v>1</v>
      </c>
      <c r="K636">
        <v>1250</v>
      </c>
      <c r="L636"/>
      <c r="M636">
        <v>1</v>
      </c>
      <c r="N636">
        <v>1</v>
      </c>
      <c r="O636" s="127"/>
      <c r="P636" s="79" t="str">
        <f t="shared" si="9"/>
        <v>A635</v>
      </c>
      <c r="Q636" s="77">
        <f>VLOOKUP(P636,REPROFILE!$Z$5:$AB$4449,3,FALSE)</f>
        <v>0</v>
      </c>
      <c r="R636" s="77" t="str">
        <f>IF(Q636=0,"-",VLOOKUP(P636,REPROFILE!$A$5:$AB$4449,7,FALSE))</f>
        <v>-</v>
      </c>
      <c r="S636" s="77">
        <f>IF(R636=0,"-",VLOOKUP(P636,REPROFILE!$A$5:$AB$4449,9,FALSE))</f>
        <v>1</v>
      </c>
    </row>
    <row r="637" spans="1:19" ht="15" x14ac:dyDescent="0.25">
      <c r="A637" t="s">
        <v>2210</v>
      </c>
      <c r="B637" t="s">
        <v>2210</v>
      </c>
      <c r="C637"/>
      <c r="D637" t="s">
        <v>94</v>
      </c>
      <c r="E637" t="s">
        <v>44</v>
      </c>
      <c r="F637"/>
      <c r="G637">
        <v>9</v>
      </c>
      <c r="H637">
        <v>210</v>
      </c>
      <c r="I637">
        <v>101</v>
      </c>
      <c r="J637">
        <v>1</v>
      </c>
      <c r="K637">
        <v>4000</v>
      </c>
      <c r="L637"/>
      <c r="M637">
        <v>20</v>
      </c>
      <c r="N637">
        <v>1</v>
      </c>
      <c r="O637" s="127"/>
      <c r="P637" s="79" t="str">
        <f t="shared" si="9"/>
        <v>A636</v>
      </c>
      <c r="Q637" s="77" t="e">
        <f>VLOOKUP(P637,REPROFILE!$Z$5:$AB$4449,3,FALSE)</f>
        <v>#N/A</v>
      </c>
      <c r="R637" s="77" t="e">
        <f>IF(Q637=0,"-",VLOOKUP(P637,REPROFILE!$A$5:$AB$4449,7,FALSE))</f>
        <v>#N/A</v>
      </c>
      <c r="S637" s="77" t="e">
        <f>IF(R637=0,"-",VLOOKUP(P637,REPROFILE!$A$5:$AB$4449,9,FALSE))</f>
        <v>#N/A</v>
      </c>
    </row>
    <row r="638" spans="1:19" ht="15" x14ac:dyDescent="0.25">
      <c r="A638" t="s">
        <v>1981</v>
      </c>
      <c r="B638" t="s">
        <v>1981</v>
      </c>
      <c r="C638"/>
      <c r="D638" t="s">
        <v>81</v>
      </c>
      <c r="E638" t="s">
        <v>44</v>
      </c>
      <c r="F638"/>
      <c r="G638">
        <v>9</v>
      </c>
      <c r="H638">
        <v>210</v>
      </c>
      <c r="I638">
        <v>101</v>
      </c>
      <c r="J638">
        <v>1</v>
      </c>
      <c r="K638">
        <v>4000</v>
      </c>
      <c r="L638"/>
      <c r="M638">
        <v>20</v>
      </c>
      <c r="N638">
        <v>1</v>
      </c>
      <c r="O638" s="127"/>
      <c r="P638" s="79" t="str">
        <f t="shared" si="9"/>
        <v>A637</v>
      </c>
      <c r="Q638" s="77">
        <f>VLOOKUP(P638,REPROFILE!$Z$5:$AB$4449,3,FALSE)</f>
        <v>0</v>
      </c>
      <c r="R638" s="77" t="str">
        <f>IF(Q638=0,"-",VLOOKUP(P638,REPROFILE!$A$5:$AB$4449,7,FALSE))</f>
        <v>-</v>
      </c>
      <c r="S638" s="77">
        <f>IF(R638=0,"-",VLOOKUP(P638,REPROFILE!$A$5:$AB$4449,9,FALSE))</f>
        <v>1</v>
      </c>
    </row>
    <row r="639" spans="1:19" ht="15" x14ac:dyDescent="0.25">
      <c r="A639" t="s">
        <v>1982</v>
      </c>
      <c r="B639" t="s">
        <v>1982</v>
      </c>
      <c r="C639"/>
      <c r="D639" t="s">
        <v>94</v>
      </c>
      <c r="E639" t="s">
        <v>586</v>
      </c>
      <c r="F639"/>
      <c r="G639">
        <v>520</v>
      </c>
      <c r="H639">
        <v>300</v>
      </c>
      <c r="I639">
        <v>220</v>
      </c>
      <c r="J639">
        <v>11</v>
      </c>
      <c r="K639">
        <v>28</v>
      </c>
      <c r="L639"/>
      <c r="M639">
        <v>1</v>
      </c>
      <c r="N639">
        <v>1</v>
      </c>
      <c r="O639" s="127"/>
      <c r="P639" s="79" t="str">
        <f t="shared" si="9"/>
        <v>A638</v>
      </c>
      <c r="Q639" s="77">
        <f>VLOOKUP(P639,REPROFILE!$Z$5:$AB$4449,3,FALSE)</f>
        <v>0</v>
      </c>
      <c r="R639" s="77" t="str">
        <f>IF(Q639=0,"-",VLOOKUP(P639,REPROFILE!$A$5:$AB$4449,7,FALSE))</f>
        <v>-</v>
      </c>
      <c r="S639" s="77">
        <f>IF(R639=0,"-",VLOOKUP(P639,REPROFILE!$A$5:$AB$4449,9,FALSE))</f>
        <v>1</v>
      </c>
    </row>
    <row r="640" spans="1:19" ht="15" x14ac:dyDescent="0.25">
      <c r="A640" t="s">
        <v>1983</v>
      </c>
      <c r="B640" t="s">
        <v>1983</v>
      </c>
      <c r="C640"/>
      <c r="D640" t="s">
        <v>94</v>
      </c>
      <c r="E640" t="s">
        <v>45</v>
      </c>
      <c r="F640"/>
      <c r="G640">
        <v>10</v>
      </c>
      <c r="H640">
        <v>200</v>
      </c>
      <c r="I640">
        <v>200</v>
      </c>
      <c r="J640">
        <v>1</v>
      </c>
      <c r="K640">
        <v>800</v>
      </c>
      <c r="L640"/>
      <c r="M640">
        <v>20</v>
      </c>
      <c r="N640">
        <v>1</v>
      </c>
      <c r="O640" s="127"/>
      <c r="P640" s="79" t="str">
        <f t="shared" si="9"/>
        <v>A639</v>
      </c>
      <c r="Q640" s="77">
        <f>VLOOKUP(P640,REPROFILE!$Z$5:$AB$4449,3,FALSE)</f>
        <v>0</v>
      </c>
      <c r="R640" s="77" t="str">
        <f>IF(Q640=0,"-",VLOOKUP(P640,REPROFILE!$A$5:$AB$4449,7,FALSE))</f>
        <v>-</v>
      </c>
      <c r="S640" s="77">
        <f>IF(R640=0,"-",VLOOKUP(P640,REPROFILE!$A$5:$AB$4449,9,FALSE))</f>
        <v>1</v>
      </c>
    </row>
    <row r="641" spans="1:19" ht="15" x14ac:dyDescent="0.25">
      <c r="A641" t="s">
        <v>1984</v>
      </c>
      <c r="B641" t="s">
        <v>1984</v>
      </c>
      <c r="C641"/>
      <c r="D641" t="s">
        <v>106</v>
      </c>
      <c r="E641" t="s">
        <v>587</v>
      </c>
      <c r="F641"/>
      <c r="G641">
        <v>11</v>
      </c>
      <c r="H641">
        <v>60</v>
      </c>
      <c r="I641">
        <v>55</v>
      </c>
      <c r="J641">
        <v>6</v>
      </c>
      <c r="K641">
        <v>500</v>
      </c>
      <c r="L641"/>
      <c r="M641">
        <v>10</v>
      </c>
      <c r="N641">
        <v>1</v>
      </c>
      <c r="O641" s="127"/>
      <c r="P641" s="79" t="str">
        <f t="shared" si="9"/>
        <v>A640</v>
      </c>
      <c r="Q641" s="77">
        <f>VLOOKUP(P641,REPROFILE!$Z$5:$AB$4449,3,FALSE)</f>
        <v>0</v>
      </c>
      <c r="R641" s="77" t="str">
        <f>IF(Q641=0,"-",VLOOKUP(P641,REPROFILE!$A$5:$AB$4449,7,FALSE))</f>
        <v>-</v>
      </c>
      <c r="S641" s="77">
        <f>IF(R641=0,"-",VLOOKUP(P641,REPROFILE!$A$5:$AB$4449,9,FALSE))</f>
        <v>1</v>
      </c>
    </row>
    <row r="642" spans="1:19" ht="15" x14ac:dyDescent="0.25">
      <c r="A642" t="s">
        <v>1985</v>
      </c>
      <c r="B642" t="s">
        <v>1985</v>
      </c>
      <c r="C642"/>
      <c r="D642" t="s">
        <v>81</v>
      </c>
      <c r="E642" t="s">
        <v>587</v>
      </c>
      <c r="F642"/>
      <c r="G642">
        <v>11</v>
      </c>
      <c r="H642">
        <v>60</v>
      </c>
      <c r="I642">
        <v>55</v>
      </c>
      <c r="J642">
        <v>6</v>
      </c>
      <c r="K642">
        <v>600</v>
      </c>
      <c r="L642"/>
      <c r="M642">
        <v>10</v>
      </c>
      <c r="N642">
        <v>1</v>
      </c>
      <c r="O642" s="127"/>
      <c r="P642" s="79" t="str">
        <f t="shared" ref="P642:P705" si="10">B642</f>
        <v>A641</v>
      </c>
      <c r="Q642" s="77" t="e">
        <f>VLOOKUP(P642,REPROFILE!$Z$5:$AB$4449,3,FALSE)</f>
        <v>#N/A</v>
      </c>
      <c r="R642" s="77" t="e">
        <f>IF(Q642=0,"-",VLOOKUP(P642,REPROFILE!$A$5:$AB$4449,7,FALSE))</f>
        <v>#N/A</v>
      </c>
      <c r="S642" s="77" t="e">
        <f>IF(R642=0,"-",VLOOKUP(P642,REPROFILE!$A$5:$AB$4449,9,FALSE))</f>
        <v>#N/A</v>
      </c>
    </row>
    <row r="643" spans="1:19" ht="15" x14ac:dyDescent="0.25">
      <c r="A643" t="s">
        <v>1986</v>
      </c>
      <c r="B643" t="s">
        <v>1986</v>
      </c>
      <c r="C643"/>
      <c r="D643" t="s">
        <v>1258</v>
      </c>
      <c r="E643" t="s">
        <v>915</v>
      </c>
      <c r="F643"/>
      <c r="G643">
        <v>290</v>
      </c>
      <c r="H643">
        <v>70</v>
      </c>
      <c r="I643">
        <v>70</v>
      </c>
      <c r="J643">
        <v>263</v>
      </c>
      <c r="K643">
        <v>25</v>
      </c>
      <c r="L643"/>
      <c r="M643">
        <v>1</v>
      </c>
      <c r="N643">
        <v>1</v>
      </c>
      <c r="O643" s="127"/>
      <c r="P643" s="79" t="str">
        <f t="shared" si="10"/>
        <v>A642</v>
      </c>
      <c r="Q643" s="77">
        <f>VLOOKUP(P643,REPROFILE!$Z$5:$AB$4449,3,FALSE)</f>
        <v>0</v>
      </c>
      <c r="R643" s="77" t="str">
        <f>IF(Q643=0,"-",VLOOKUP(P643,REPROFILE!$A$5:$AB$4449,7,FALSE))</f>
        <v>-</v>
      </c>
      <c r="S643" s="77">
        <f>IF(R643=0,"-",VLOOKUP(P643,REPROFILE!$A$5:$AB$4449,9,FALSE))</f>
        <v>1</v>
      </c>
    </row>
    <row r="644" spans="1:19" ht="15" x14ac:dyDescent="0.25">
      <c r="A644" t="s">
        <v>2211</v>
      </c>
      <c r="B644" t="s">
        <v>2211</v>
      </c>
      <c r="C644"/>
      <c r="D644" t="s">
        <v>94</v>
      </c>
      <c r="E644" t="s">
        <v>745</v>
      </c>
      <c r="F644"/>
      <c r="G644">
        <v>839</v>
      </c>
      <c r="H644">
        <v>219</v>
      </c>
      <c r="I644">
        <v>217</v>
      </c>
      <c r="J644">
        <v>23</v>
      </c>
      <c r="K644">
        <v>48</v>
      </c>
      <c r="L644"/>
      <c r="M644">
        <v>1</v>
      </c>
      <c r="N644">
        <v>1</v>
      </c>
      <c r="O644" s="127"/>
      <c r="P644" s="79" t="str">
        <f t="shared" si="10"/>
        <v>A643</v>
      </c>
      <c r="Q644" s="77" t="e">
        <f>VLOOKUP(P644,REPROFILE!$Z$5:$AB$4449,3,FALSE)</f>
        <v>#N/A</v>
      </c>
      <c r="R644" s="77" t="e">
        <f>IF(Q644=0,"-",VLOOKUP(P644,REPROFILE!$A$5:$AB$4449,7,FALSE))</f>
        <v>#N/A</v>
      </c>
      <c r="S644" s="77" t="e">
        <f>IF(R644=0,"-",VLOOKUP(P644,REPROFILE!$A$5:$AB$4449,9,FALSE))</f>
        <v>#N/A</v>
      </c>
    </row>
    <row r="645" spans="1:19" ht="15" x14ac:dyDescent="0.25">
      <c r="A645" t="s">
        <v>1987</v>
      </c>
      <c r="B645" t="s">
        <v>1987</v>
      </c>
      <c r="C645"/>
      <c r="D645" t="s">
        <v>2212</v>
      </c>
      <c r="E645" t="s">
        <v>745</v>
      </c>
      <c r="F645"/>
      <c r="G645">
        <v>839</v>
      </c>
      <c r="H645">
        <v>219</v>
      </c>
      <c r="I645">
        <v>217</v>
      </c>
      <c r="J645">
        <v>23</v>
      </c>
      <c r="K645">
        <v>48</v>
      </c>
      <c r="L645"/>
      <c r="M645">
        <v>1</v>
      </c>
      <c r="N645">
        <v>1</v>
      </c>
      <c r="O645" s="127"/>
      <c r="P645" s="79" t="str">
        <f t="shared" si="10"/>
        <v>A644</v>
      </c>
      <c r="Q645" s="77">
        <f>VLOOKUP(P645,REPROFILE!$Z$5:$AB$4449,3,FALSE)</f>
        <v>0</v>
      </c>
      <c r="R645" s="77" t="str">
        <f>IF(Q645=0,"-",VLOOKUP(P645,REPROFILE!$A$5:$AB$4449,7,FALSE))</f>
        <v>-</v>
      </c>
      <c r="S645" s="77">
        <f>IF(R645=0,"-",VLOOKUP(P645,REPROFILE!$A$5:$AB$4449,9,FALSE))</f>
        <v>1</v>
      </c>
    </row>
    <row r="646" spans="1:19" ht="15" x14ac:dyDescent="0.25">
      <c r="A646" t="s">
        <v>1988</v>
      </c>
      <c r="B646" t="s">
        <v>1988</v>
      </c>
      <c r="C646"/>
      <c r="D646" t="s">
        <v>106</v>
      </c>
      <c r="E646" t="s">
        <v>153</v>
      </c>
      <c r="F646"/>
      <c r="G646">
        <v>39</v>
      </c>
      <c r="H646">
        <v>230</v>
      </c>
      <c r="I646">
        <v>107</v>
      </c>
      <c r="J646">
        <v>2</v>
      </c>
      <c r="K646">
        <v>300</v>
      </c>
      <c r="L646"/>
      <c r="M646">
        <v>1</v>
      </c>
      <c r="N646">
        <v>1</v>
      </c>
      <c r="O646" s="127"/>
      <c r="P646" s="79" t="str">
        <f t="shared" si="10"/>
        <v>A645</v>
      </c>
      <c r="Q646" s="77">
        <f>VLOOKUP(P646,REPROFILE!$Z$5:$AB$4449,3,FALSE)</f>
        <v>0</v>
      </c>
      <c r="R646" s="77" t="str">
        <f>IF(Q646=0,"-",VLOOKUP(P646,REPROFILE!$A$5:$AB$4449,7,FALSE))</f>
        <v>-</v>
      </c>
      <c r="S646" s="77">
        <f>IF(R646=0,"-",VLOOKUP(P646,REPROFILE!$A$5:$AB$4449,9,FALSE))</f>
        <v>1</v>
      </c>
    </row>
    <row r="647" spans="1:19" ht="15" x14ac:dyDescent="0.25">
      <c r="A647" t="s">
        <v>2213</v>
      </c>
      <c r="B647" t="s">
        <v>2213</v>
      </c>
      <c r="C647"/>
      <c r="D647" t="s">
        <v>79</v>
      </c>
      <c r="E647" t="s">
        <v>1020</v>
      </c>
      <c r="F647"/>
      <c r="G647">
        <v>262</v>
      </c>
      <c r="H647">
        <v>325</v>
      </c>
      <c r="I647">
        <v>230</v>
      </c>
      <c r="J647">
        <v>30</v>
      </c>
      <c r="K647">
        <v>24</v>
      </c>
      <c r="L647"/>
      <c r="M647">
        <v>1</v>
      </c>
      <c r="N647">
        <v>1</v>
      </c>
      <c r="O647" s="127"/>
      <c r="P647" s="79" t="str">
        <f t="shared" si="10"/>
        <v>A646</v>
      </c>
      <c r="Q647" s="77" t="e">
        <f>VLOOKUP(P647,REPROFILE!$Z$5:$AB$4449,3,FALSE)</f>
        <v>#N/A</v>
      </c>
      <c r="R647" s="77" t="e">
        <f>IF(Q647=0,"-",VLOOKUP(P647,REPROFILE!$A$5:$AB$4449,7,FALSE))</f>
        <v>#N/A</v>
      </c>
      <c r="S647" s="77" t="e">
        <f>IF(R647=0,"-",VLOOKUP(P647,REPROFILE!$A$5:$AB$4449,9,FALSE))</f>
        <v>#N/A</v>
      </c>
    </row>
    <row r="648" spans="1:19" ht="15" x14ac:dyDescent="0.25">
      <c r="A648" t="s">
        <v>1989</v>
      </c>
      <c r="B648" t="s">
        <v>1989</v>
      </c>
      <c r="C648"/>
      <c r="D648" t="s">
        <v>78</v>
      </c>
      <c r="E648" t="s">
        <v>916</v>
      </c>
      <c r="F648"/>
      <c r="G648">
        <v>123</v>
      </c>
      <c r="H648">
        <v>240</v>
      </c>
      <c r="I648">
        <v>120</v>
      </c>
      <c r="J648">
        <v>5</v>
      </c>
      <c r="K648">
        <v>80</v>
      </c>
      <c r="L648"/>
      <c r="M648">
        <v>1</v>
      </c>
      <c r="N648">
        <v>1</v>
      </c>
      <c r="O648" s="127"/>
      <c r="P648" s="79" t="str">
        <f t="shared" si="10"/>
        <v>A647</v>
      </c>
      <c r="Q648" s="77">
        <f>VLOOKUP(P648,REPROFILE!$Z$5:$AB$4449,3,FALSE)</f>
        <v>0</v>
      </c>
      <c r="R648" s="77" t="str">
        <f>IF(Q648=0,"-",VLOOKUP(P648,REPROFILE!$A$5:$AB$4449,7,FALSE))</f>
        <v>-</v>
      </c>
      <c r="S648" s="77">
        <f>IF(R648=0,"-",VLOOKUP(P648,REPROFILE!$A$5:$AB$4449,9,FALSE))</f>
        <v>1</v>
      </c>
    </row>
    <row r="649" spans="1:19" ht="15" x14ac:dyDescent="0.25">
      <c r="A649" t="s">
        <v>1990</v>
      </c>
      <c r="B649" t="s">
        <v>1990</v>
      </c>
      <c r="C649"/>
      <c r="D649" t="s">
        <v>81</v>
      </c>
      <c r="E649" t="s">
        <v>588</v>
      </c>
      <c r="F649"/>
      <c r="G649">
        <v>128</v>
      </c>
      <c r="H649">
        <v>225</v>
      </c>
      <c r="I649">
        <v>170</v>
      </c>
      <c r="J649">
        <v>5</v>
      </c>
      <c r="K649">
        <v>250</v>
      </c>
      <c r="L649"/>
      <c r="M649">
        <v>1</v>
      </c>
      <c r="N649">
        <v>1</v>
      </c>
      <c r="O649" s="127"/>
      <c r="P649" s="79" t="str">
        <f t="shared" si="10"/>
        <v>A648</v>
      </c>
      <c r="Q649" s="77">
        <f>VLOOKUP(P649,REPROFILE!$Z$5:$AB$4449,3,FALSE)</f>
        <v>0</v>
      </c>
      <c r="R649" s="77" t="str">
        <f>IF(Q649=0,"-",VLOOKUP(P649,REPROFILE!$A$5:$AB$4449,7,FALSE))</f>
        <v>-</v>
      </c>
      <c r="S649" s="77">
        <f>IF(R649=0,"-",VLOOKUP(P649,REPROFILE!$A$5:$AB$4449,9,FALSE))</f>
        <v>1</v>
      </c>
    </row>
    <row r="650" spans="1:19" ht="15" x14ac:dyDescent="0.25">
      <c r="A650" t="s">
        <v>1991</v>
      </c>
      <c r="B650" t="s">
        <v>1991</v>
      </c>
      <c r="C650"/>
      <c r="D650" t="s">
        <v>81</v>
      </c>
      <c r="E650" t="s">
        <v>589</v>
      </c>
      <c r="F650"/>
      <c r="G650">
        <v>19</v>
      </c>
      <c r="H650">
        <v>209</v>
      </c>
      <c r="I650">
        <v>147</v>
      </c>
      <c r="J650">
        <v>1</v>
      </c>
      <c r="K650">
        <v>100</v>
      </c>
      <c r="L650"/>
      <c r="M650">
        <v>10</v>
      </c>
      <c r="N650">
        <v>1</v>
      </c>
      <c r="O650" s="127"/>
      <c r="P650" s="79" t="str">
        <f t="shared" si="10"/>
        <v>A649</v>
      </c>
      <c r="Q650" s="77">
        <f>VLOOKUP(P650,REPROFILE!$Z$5:$AB$4449,3,FALSE)</f>
        <v>0</v>
      </c>
      <c r="R650" s="77" t="str">
        <f>IF(Q650=0,"-",VLOOKUP(P650,REPROFILE!$A$5:$AB$4449,7,FALSE))</f>
        <v>-</v>
      </c>
      <c r="S650" s="77">
        <f>IF(R650=0,"-",VLOOKUP(P650,REPROFILE!$A$5:$AB$4449,9,FALSE))</f>
        <v>1</v>
      </c>
    </row>
    <row r="651" spans="1:19" ht="15" x14ac:dyDescent="0.25">
      <c r="A651" t="s">
        <v>2214</v>
      </c>
      <c r="B651" t="s">
        <v>2214</v>
      </c>
      <c r="C651"/>
      <c r="D651" t="s">
        <v>81</v>
      </c>
      <c r="E651" t="s">
        <v>590</v>
      </c>
      <c r="F651"/>
      <c r="G651">
        <v>7</v>
      </c>
      <c r="H651">
        <v>198</v>
      </c>
      <c r="I651">
        <v>281</v>
      </c>
      <c r="J651">
        <v>1</v>
      </c>
      <c r="K651">
        <v>800</v>
      </c>
      <c r="L651"/>
      <c r="M651">
        <v>20</v>
      </c>
      <c r="N651">
        <v>1</v>
      </c>
      <c r="O651" s="127"/>
      <c r="P651" s="79" t="str">
        <f t="shared" si="10"/>
        <v>A650</v>
      </c>
      <c r="Q651" s="77" t="e">
        <f>VLOOKUP(P651,REPROFILE!$Z$5:$AB$4449,3,FALSE)</f>
        <v>#N/A</v>
      </c>
      <c r="R651" s="77" t="e">
        <f>IF(Q651=0,"-",VLOOKUP(P651,REPROFILE!$A$5:$AB$4449,7,FALSE))</f>
        <v>#N/A</v>
      </c>
      <c r="S651" s="77" t="e">
        <f>IF(R651=0,"-",VLOOKUP(P651,REPROFILE!$A$5:$AB$4449,9,FALSE))</f>
        <v>#N/A</v>
      </c>
    </row>
    <row r="652" spans="1:19" ht="15" x14ac:dyDescent="0.25">
      <c r="A652" t="s">
        <v>1992</v>
      </c>
      <c r="B652" t="s">
        <v>1992</v>
      </c>
      <c r="C652"/>
      <c r="D652" t="s">
        <v>81</v>
      </c>
      <c r="E652" t="s">
        <v>764</v>
      </c>
      <c r="F652"/>
      <c r="G652">
        <v>831</v>
      </c>
      <c r="H652">
        <v>219</v>
      </c>
      <c r="I652">
        <v>217</v>
      </c>
      <c r="J652">
        <v>23</v>
      </c>
      <c r="K652">
        <v>48</v>
      </c>
      <c r="L652"/>
      <c r="M652">
        <v>1</v>
      </c>
      <c r="N652">
        <v>1</v>
      </c>
      <c r="O652" s="127"/>
      <c r="P652" s="79" t="str">
        <f t="shared" si="10"/>
        <v>A651</v>
      </c>
      <c r="Q652" s="77">
        <f>VLOOKUP(P652,REPROFILE!$Z$5:$AB$4449,3,FALSE)</f>
        <v>0</v>
      </c>
      <c r="R652" s="77" t="str">
        <f>IF(Q652=0,"-",VLOOKUP(P652,REPROFILE!$A$5:$AB$4449,7,FALSE))</f>
        <v>-</v>
      </c>
      <c r="S652" s="77">
        <f>IF(R652=0,"-",VLOOKUP(P652,REPROFILE!$A$5:$AB$4449,9,FALSE))</f>
        <v>1</v>
      </c>
    </row>
    <row r="653" spans="1:19" ht="15" x14ac:dyDescent="0.25">
      <c r="A653" t="s">
        <v>1993</v>
      </c>
      <c r="B653" t="s">
        <v>1993</v>
      </c>
      <c r="C653"/>
      <c r="D653" t="s">
        <v>81</v>
      </c>
      <c r="E653" t="s">
        <v>591</v>
      </c>
      <c r="F653"/>
      <c r="G653">
        <v>60</v>
      </c>
      <c r="H653">
        <v>210</v>
      </c>
      <c r="I653">
        <v>150</v>
      </c>
      <c r="J653">
        <v>3</v>
      </c>
      <c r="K653">
        <v>360</v>
      </c>
      <c r="L653"/>
      <c r="M653">
        <v>10</v>
      </c>
      <c r="N653">
        <v>1</v>
      </c>
      <c r="O653" s="127"/>
      <c r="P653" s="79" t="str">
        <f t="shared" si="10"/>
        <v>A652</v>
      </c>
      <c r="Q653" s="77">
        <f>VLOOKUP(P653,REPROFILE!$Z$5:$AB$4449,3,FALSE)</f>
        <v>0</v>
      </c>
      <c r="R653" s="77" t="str">
        <f>IF(Q653=0,"-",VLOOKUP(P653,REPROFILE!$A$5:$AB$4449,7,FALSE))</f>
        <v>-</v>
      </c>
      <c r="S653" s="77">
        <f>IF(R653=0,"-",VLOOKUP(P653,REPROFILE!$A$5:$AB$4449,9,FALSE))</f>
        <v>1</v>
      </c>
    </row>
    <row r="654" spans="1:19" ht="15" x14ac:dyDescent="0.25">
      <c r="A654" t="s">
        <v>2215</v>
      </c>
      <c r="B654" t="s">
        <v>2215</v>
      </c>
      <c r="C654"/>
      <c r="D654" t="s">
        <v>1259</v>
      </c>
      <c r="E654" t="s">
        <v>1196</v>
      </c>
      <c r="F654"/>
      <c r="G654"/>
      <c r="H654"/>
      <c r="I654"/>
      <c r="J654"/>
      <c r="K654">
        <v>100</v>
      </c>
      <c r="L654"/>
      <c r="M654">
        <v>1</v>
      </c>
      <c r="N654">
        <v>1</v>
      </c>
      <c r="O654" s="127"/>
      <c r="P654" s="79" t="str">
        <f t="shared" si="10"/>
        <v>A653</v>
      </c>
      <c r="Q654" s="77" t="e">
        <f>VLOOKUP(P654,REPROFILE!$Z$5:$AB$4449,3,FALSE)</f>
        <v>#N/A</v>
      </c>
      <c r="R654" s="77" t="e">
        <f>IF(Q654=0,"-",VLOOKUP(P654,REPROFILE!$A$5:$AB$4449,7,FALSE))</f>
        <v>#N/A</v>
      </c>
      <c r="S654" s="77" t="e">
        <f>IF(R654=0,"-",VLOOKUP(P654,REPROFILE!$A$5:$AB$4449,9,FALSE))</f>
        <v>#N/A</v>
      </c>
    </row>
    <row r="655" spans="1:19" ht="15" x14ac:dyDescent="0.25">
      <c r="A655" t="s">
        <v>1994</v>
      </c>
      <c r="B655" t="s">
        <v>1994</v>
      </c>
      <c r="C655"/>
      <c r="D655" t="s">
        <v>114</v>
      </c>
      <c r="E655" t="s">
        <v>592</v>
      </c>
      <c r="F655"/>
      <c r="G655">
        <v>5</v>
      </c>
      <c r="H655">
        <v>148</v>
      </c>
      <c r="I655">
        <v>210</v>
      </c>
      <c r="J655">
        <v>1</v>
      </c>
      <c r="K655">
        <v>800</v>
      </c>
      <c r="L655"/>
      <c r="M655">
        <v>20</v>
      </c>
      <c r="N655">
        <v>1</v>
      </c>
      <c r="O655" s="127"/>
      <c r="P655" s="79" t="str">
        <f t="shared" si="10"/>
        <v>A654</v>
      </c>
      <c r="Q655" s="77">
        <f>VLOOKUP(P655,REPROFILE!$Z$5:$AB$4449,3,FALSE)</f>
        <v>0</v>
      </c>
      <c r="R655" s="77" t="str">
        <f>IF(Q655=0,"-",VLOOKUP(P655,REPROFILE!$A$5:$AB$4449,7,FALSE))</f>
        <v>-</v>
      </c>
      <c r="S655" s="77">
        <f>IF(R655=0,"-",VLOOKUP(P655,REPROFILE!$A$5:$AB$4449,9,FALSE))</f>
        <v>1</v>
      </c>
    </row>
    <row r="656" spans="1:19" ht="15" x14ac:dyDescent="0.25">
      <c r="A656" t="s">
        <v>1995</v>
      </c>
      <c r="B656" t="s">
        <v>1995</v>
      </c>
      <c r="C656"/>
      <c r="D656" t="s">
        <v>114</v>
      </c>
      <c r="E656" t="s">
        <v>593</v>
      </c>
      <c r="F656"/>
      <c r="G656">
        <v>19</v>
      </c>
      <c r="H656">
        <v>209</v>
      </c>
      <c r="I656">
        <v>147</v>
      </c>
      <c r="J656">
        <v>1</v>
      </c>
      <c r="K656">
        <v>100</v>
      </c>
      <c r="L656"/>
      <c r="M656">
        <v>10</v>
      </c>
      <c r="N656">
        <v>1</v>
      </c>
      <c r="O656" s="127"/>
      <c r="P656" s="79" t="str">
        <f t="shared" si="10"/>
        <v>A655</v>
      </c>
      <c r="Q656" s="77">
        <f>VLOOKUP(P656,REPROFILE!$Z$5:$AB$4449,3,FALSE)</f>
        <v>0</v>
      </c>
      <c r="R656" s="77" t="str">
        <f>IF(Q656=0,"-",VLOOKUP(P656,REPROFILE!$A$5:$AB$4449,7,FALSE))</f>
        <v>-</v>
      </c>
      <c r="S656" s="77">
        <f>IF(R656=0,"-",VLOOKUP(P656,REPROFILE!$A$5:$AB$4449,9,FALSE))</f>
        <v>1</v>
      </c>
    </row>
    <row r="657" spans="1:19" ht="15" x14ac:dyDescent="0.25">
      <c r="A657" t="s">
        <v>1996</v>
      </c>
      <c r="B657" t="s">
        <v>1996</v>
      </c>
      <c r="C657"/>
      <c r="D657" t="s">
        <v>96</v>
      </c>
      <c r="E657" t="s">
        <v>594</v>
      </c>
      <c r="F657"/>
      <c r="G657">
        <v>11</v>
      </c>
      <c r="H657">
        <v>60</v>
      </c>
      <c r="I657">
        <v>55</v>
      </c>
      <c r="J657">
        <v>6</v>
      </c>
      <c r="K657">
        <v>500</v>
      </c>
      <c r="L657"/>
      <c r="M657">
        <v>10</v>
      </c>
      <c r="N657">
        <v>1</v>
      </c>
      <c r="O657" s="127"/>
      <c r="P657" s="79" t="str">
        <f t="shared" si="10"/>
        <v>A656</v>
      </c>
      <c r="Q657" s="77">
        <f>VLOOKUP(P657,REPROFILE!$Z$5:$AB$4449,3,FALSE)</f>
        <v>0</v>
      </c>
      <c r="R657" s="77" t="str">
        <f>IF(Q657=0,"-",VLOOKUP(P657,REPROFILE!$A$5:$AB$4449,7,FALSE))</f>
        <v>-</v>
      </c>
      <c r="S657" s="77">
        <f>IF(R657=0,"-",VLOOKUP(P657,REPROFILE!$A$5:$AB$4449,9,FALSE))</f>
        <v>1</v>
      </c>
    </row>
    <row r="658" spans="1:19" ht="15" x14ac:dyDescent="0.25">
      <c r="A658" t="s">
        <v>1997</v>
      </c>
      <c r="B658" t="s">
        <v>1997</v>
      </c>
      <c r="C658"/>
      <c r="D658" t="s">
        <v>96</v>
      </c>
      <c r="E658" t="s">
        <v>595</v>
      </c>
      <c r="F658"/>
      <c r="G658">
        <v>72</v>
      </c>
      <c r="H658">
        <v>210</v>
      </c>
      <c r="I658">
        <v>150</v>
      </c>
      <c r="J658">
        <v>3</v>
      </c>
      <c r="K658">
        <v>400</v>
      </c>
      <c r="L658"/>
      <c r="M658">
        <v>5</v>
      </c>
      <c r="N658">
        <v>1</v>
      </c>
      <c r="O658" s="127"/>
      <c r="P658" s="79" t="str">
        <f t="shared" si="10"/>
        <v>A657</v>
      </c>
      <c r="Q658" s="77">
        <f>VLOOKUP(P658,REPROFILE!$Z$5:$AB$4449,3,FALSE)</f>
        <v>0</v>
      </c>
      <c r="R658" s="77" t="str">
        <f>IF(Q658=0,"-",VLOOKUP(P658,REPROFILE!$A$5:$AB$4449,7,FALSE))</f>
        <v>-</v>
      </c>
      <c r="S658" s="77">
        <f>IF(R658=0,"-",VLOOKUP(P658,REPROFILE!$A$5:$AB$4449,9,FALSE))</f>
        <v>1</v>
      </c>
    </row>
    <row r="659" spans="1:19" ht="15" x14ac:dyDescent="0.25">
      <c r="A659" t="s">
        <v>1998</v>
      </c>
      <c r="B659" t="s">
        <v>1998</v>
      </c>
      <c r="C659"/>
      <c r="D659" t="s">
        <v>96</v>
      </c>
      <c r="E659" t="s">
        <v>596</v>
      </c>
      <c r="F659"/>
      <c r="G659">
        <v>11</v>
      </c>
      <c r="H659">
        <v>60</v>
      </c>
      <c r="I659">
        <v>55</v>
      </c>
      <c r="J659">
        <v>6</v>
      </c>
      <c r="K659">
        <v>500</v>
      </c>
      <c r="L659"/>
      <c r="M659">
        <v>10</v>
      </c>
      <c r="N659">
        <v>1</v>
      </c>
      <c r="O659" s="127"/>
      <c r="P659" s="79" t="str">
        <f t="shared" si="10"/>
        <v>A658</v>
      </c>
      <c r="Q659" s="77">
        <f>VLOOKUP(P659,REPROFILE!$Z$5:$AB$4449,3,FALSE)</f>
        <v>0</v>
      </c>
      <c r="R659" s="77" t="str">
        <f>IF(Q659=0,"-",VLOOKUP(P659,REPROFILE!$A$5:$AB$4449,7,FALSE))</f>
        <v>-</v>
      </c>
      <c r="S659" s="77">
        <f>IF(R659=0,"-",VLOOKUP(P659,REPROFILE!$A$5:$AB$4449,9,FALSE))</f>
        <v>1</v>
      </c>
    </row>
    <row r="660" spans="1:19" ht="15" x14ac:dyDescent="0.25">
      <c r="A660" t="s">
        <v>1999</v>
      </c>
      <c r="B660" t="s">
        <v>1999</v>
      </c>
      <c r="C660"/>
      <c r="D660" t="s">
        <v>78</v>
      </c>
      <c r="E660" t="s">
        <v>191</v>
      </c>
      <c r="F660"/>
      <c r="G660">
        <v>19</v>
      </c>
      <c r="H660">
        <v>209</v>
      </c>
      <c r="I660">
        <v>147</v>
      </c>
      <c r="J660">
        <v>1</v>
      </c>
      <c r="K660">
        <v>700</v>
      </c>
      <c r="L660"/>
      <c r="M660">
        <v>10</v>
      </c>
      <c r="N660">
        <v>1</v>
      </c>
      <c r="O660" s="127"/>
      <c r="P660" s="79" t="str">
        <f t="shared" si="10"/>
        <v>A659</v>
      </c>
      <c r="Q660" s="77">
        <f>VLOOKUP(P660,REPROFILE!$Z$5:$AB$4449,3,FALSE)</f>
        <v>0</v>
      </c>
      <c r="R660" s="77" t="str">
        <f>IF(Q660=0,"-",VLOOKUP(P660,REPROFILE!$A$5:$AB$4449,7,FALSE))</f>
        <v>-</v>
      </c>
      <c r="S660" s="77">
        <f>IF(R660=0,"-",VLOOKUP(P660,REPROFILE!$A$5:$AB$4449,9,FALSE))</f>
        <v>1</v>
      </c>
    </row>
    <row r="661" spans="1:19" ht="15" x14ac:dyDescent="0.25">
      <c r="A661" t="s">
        <v>2000</v>
      </c>
      <c r="B661" t="s">
        <v>2000</v>
      </c>
      <c r="C661"/>
      <c r="D661" t="s">
        <v>118</v>
      </c>
      <c r="E661" t="s">
        <v>597</v>
      </c>
      <c r="F661"/>
      <c r="G661">
        <v>60</v>
      </c>
      <c r="H661">
        <v>210</v>
      </c>
      <c r="I661">
        <v>150</v>
      </c>
      <c r="J661">
        <v>3</v>
      </c>
      <c r="K661">
        <v>360</v>
      </c>
      <c r="L661"/>
      <c r="M661">
        <v>10</v>
      </c>
      <c r="N661">
        <v>1</v>
      </c>
      <c r="O661" s="127"/>
      <c r="P661" s="79" t="str">
        <f t="shared" si="10"/>
        <v>A660</v>
      </c>
      <c r="Q661" s="77">
        <f>VLOOKUP(P661,REPROFILE!$Z$5:$AB$4449,3,FALSE)</f>
        <v>0</v>
      </c>
      <c r="R661" s="77" t="str">
        <f>IF(Q661=0,"-",VLOOKUP(P661,REPROFILE!$A$5:$AB$4449,7,FALSE))</f>
        <v>-</v>
      </c>
      <c r="S661" s="77">
        <f>IF(R661=0,"-",VLOOKUP(P661,REPROFILE!$A$5:$AB$4449,9,FALSE))</f>
        <v>1</v>
      </c>
    </row>
    <row r="662" spans="1:19" ht="15" x14ac:dyDescent="0.25">
      <c r="A662" t="s">
        <v>2001</v>
      </c>
      <c r="B662" t="s">
        <v>2001</v>
      </c>
      <c r="C662"/>
      <c r="D662" t="s">
        <v>114</v>
      </c>
      <c r="E662" t="s">
        <v>917</v>
      </c>
      <c r="F662"/>
      <c r="G662">
        <v>11</v>
      </c>
      <c r="H662">
        <v>25</v>
      </c>
      <c r="I662">
        <v>25</v>
      </c>
      <c r="J662">
        <v>2</v>
      </c>
      <c r="K662">
        <v>200</v>
      </c>
      <c r="L662"/>
      <c r="M662">
        <v>1</v>
      </c>
      <c r="N662">
        <v>1</v>
      </c>
      <c r="O662" s="127"/>
      <c r="P662" s="79" t="str">
        <f t="shared" si="10"/>
        <v>A661</v>
      </c>
      <c r="Q662" s="77">
        <f>VLOOKUP(P662,REPROFILE!$Z$5:$AB$4449,3,FALSE)</f>
        <v>0</v>
      </c>
      <c r="R662" s="77" t="str">
        <f>IF(Q662=0,"-",VLOOKUP(P662,REPROFILE!$A$5:$AB$4449,7,FALSE))</f>
        <v>-</v>
      </c>
      <c r="S662" s="77">
        <f>IF(R662=0,"-",VLOOKUP(P662,REPROFILE!$A$5:$AB$4449,9,FALSE))</f>
        <v>1</v>
      </c>
    </row>
    <row r="663" spans="1:19" ht="15" x14ac:dyDescent="0.25">
      <c r="A663" t="s">
        <v>2002</v>
      </c>
      <c r="B663" t="s">
        <v>2002</v>
      </c>
      <c r="C663"/>
      <c r="D663" t="s">
        <v>96</v>
      </c>
      <c r="E663" t="s">
        <v>598</v>
      </c>
      <c r="F663"/>
      <c r="G663">
        <v>16</v>
      </c>
      <c r="H663">
        <v>300</v>
      </c>
      <c r="I663">
        <v>210</v>
      </c>
      <c r="J663">
        <v>1</v>
      </c>
      <c r="K663">
        <v>1000</v>
      </c>
      <c r="L663"/>
      <c r="M663">
        <v>10</v>
      </c>
      <c r="N663">
        <v>1</v>
      </c>
      <c r="O663" s="127"/>
      <c r="P663" s="79" t="str">
        <f t="shared" si="10"/>
        <v>A662</v>
      </c>
      <c r="Q663" s="77">
        <f>VLOOKUP(P663,REPROFILE!$Z$5:$AB$4449,3,FALSE)</f>
        <v>0</v>
      </c>
      <c r="R663" s="77" t="str">
        <f>IF(Q663=0,"-",VLOOKUP(P663,REPROFILE!$A$5:$AB$4449,7,FALSE))</f>
        <v>-</v>
      </c>
      <c r="S663" s="77">
        <f>IF(R663=0,"-",VLOOKUP(P663,REPROFILE!$A$5:$AB$4449,9,FALSE))</f>
        <v>1</v>
      </c>
    </row>
    <row r="664" spans="1:19" ht="15" x14ac:dyDescent="0.25">
      <c r="A664" t="s">
        <v>2003</v>
      </c>
      <c r="B664" t="s">
        <v>2003</v>
      </c>
      <c r="C664"/>
      <c r="D664" t="s">
        <v>81</v>
      </c>
      <c r="E664" t="s">
        <v>918</v>
      </c>
      <c r="F664"/>
      <c r="G664">
        <v>123</v>
      </c>
      <c r="H664">
        <v>240</v>
      </c>
      <c r="I664">
        <v>120</v>
      </c>
      <c r="J664">
        <v>5</v>
      </c>
      <c r="K664">
        <v>80</v>
      </c>
      <c r="L664"/>
      <c r="M664">
        <v>1</v>
      </c>
      <c r="N664">
        <v>1</v>
      </c>
      <c r="O664" s="127"/>
      <c r="P664" s="79" t="str">
        <f t="shared" si="10"/>
        <v>A663</v>
      </c>
      <c r="Q664" s="77">
        <f>VLOOKUP(P664,REPROFILE!$Z$5:$AB$4449,3,FALSE)</f>
        <v>0</v>
      </c>
      <c r="R664" s="77" t="str">
        <f>IF(Q664=0,"-",VLOOKUP(P664,REPROFILE!$A$5:$AB$4449,7,FALSE))</f>
        <v>-</v>
      </c>
      <c r="S664" s="77">
        <f>IF(R664=0,"-",VLOOKUP(P664,REPROFILE!$A$5:$AB$4449,9,FALSE))</f>
        <v>1</v>
      </c>
    </row>
    <row r="665" spans="1:19" ht="15" x14ac:dyDescent="0.25">
      <c r="A665" t="s">
        <v>2004</v>
      </c>
      <c r="B665" t="s">
        <v>2004</v>
      </c>
      <c r="C665"/>
      <c r="D665" t="s">
        <v>977</v>
      </c>
      <c r="E665" t="s">
        <v>946</v>
      </c>
      <c r="F665"/>
      <c r="G665">
        <v>135</v>
      </c>
      <c r="H665">
        <v>235</v>
      </c>
      <c r="I665">
        <v>42</v>
      </c>
      <c r="J665">
        <v>42</v>
      </c>
      <c r="K665">
        <v>50</v>
      </c>
      <c r="L665"/>
      <c r="M665">
        <v>1</v>
      </c>
      <c r="N665">
        <v>1</v>
      </c>
      <c r="O665" s="127"/>
      <c r="P665" s="79" t="str">
        <f t="shared" si="10"/>
        <v>A664</v>
      </c>
      <c r="Q665" s="77">
        <f>VLOOKUP(P665,REPROFILE!$Z$5:$AB$4449,3,FALSE)</f>
        <v>0</v>
      </c>
      <c r="R665" s="77" t="str">
        <f>IF(Q665=0,"-",VLOOKUP(P665,REPROFILE!$A$5:$AB$4449,7,FALSE))</f>
        <v>-</v>
      </c>
      <c r="S665" s="77">
        <f>IF(R665=0,"-",VLOOKUP(P665,REPROFILE!$A$5:$AB$4449,9,FALSE))</f>
        <v>1</v>
      </c>
    </row>
    <row r="666" spans="1:19" ht="15" x14ac:dyDescent="0.25">
      <c r="A666" t="s">
        <v>2005</v>
      </c>
      <c r="B666" t="s">
        <v>2005</v>
      </c>
      <c r="C666"/>
      <c r="D666" t="s">
        <v>96</v>
      </c>
      <c r="E666" t="s">
        <v>939</v>
      </c>
      <c r="F666"/>
      <c r="G666">
        <v>88</v>
      </c>
      <c r="H666">
        <v>255</v>
      </c>
      <c r="I666">
        <v>50</v>
      </c>
      <c r="J666">
        <v>35</v>
      </c>
      <c r="K666">
        <v>132</v>
      </c>
      <c r="L666"/>
      <c r="M666">
        <v>1</v>
      </c>
      <c r="N666">
        <v>1</v>
      </c>
      <c r="O666" s="127"/>
      <c r="P666" s="79" t="str">
        <f t="shared" si="10"/>
        <v>A665</v>
      </c>
      <c r="Q666" s="77">
        <f>VLOOKUP(P666,REPROFILE!$Z$5:$AB$4449,3,FALSE)</f>
        <v>0</v>
      </c>
      <c r="R666" s="77" t="str">
        <f>IF(Q666=0,"-",VLOOKUP(P666,REPROFILE!$A$5:$AB$4449,7,FALSE))</f>
        <v>-</v>
      </c>
      <c r="S666" s="77">
        <f>IF(R666=0,"-",VLOOKUP(P666,REPROFILE!$A$5:$AB$4449,9,FALSE))</f>
        <v>1</v>
      </c>
    </row>
    <row r="667" spans="1:19" ht="15" x14ac:dyDescent="0.25">
      <c r="A667" t="s">
        <v>2006</v>
      </c>
      <c r="B667" t="s">
        <v>2006</v>
      </c>
      <c r="C667"/>
      <c r="D667" t="s">
        <v>94</v>
      </c>
      <c r="E667" t="s">
        <v>919</v>
      </c>
      <c r="F667"/>
      <c r="G667">
        <v>161</v>
      </c>
      <c r="H667">
        <v>230</v>
      </c>
      <c r="I667">
        <v>30</v>
      </c>
      <c r="J667">
        <v>30</v>
      </c>
      <c r="K667">
        <v>35</v>
      </c>
      <c r="L667"/>
      <c r="M667">
        <v>1</v>
      </c>
      <c r="N667">
        <v>1</v>
      </c>
      <c r="O667" s="127"/>
      <c r="P667" s="79" t="str">
        <f t="shared" si="10"/>
        <v>A666</v>
      </c>
      <c r="Q667" s="77">
        <f>VLOOKUP(P667,REPROFILE!$Z$5:$AB$4449,3,FALSE)</f>
        <v>0</v>
      </c>
      <c r="R667" s="77" t="str">
        <f>IF(Q667=0,"-",VLOOKUP(P667,REPROFILE!$A$5:$AB$4449,7,FALSE))</f>
        <v>-</v>
      </c>
      <c r="S667" s="77">
        <f>IF(R667=0,"-",VLOOKUP(P667,REPROFILE!$A$5:$AB$4449,9,FALSE))</f>
        <v>1</v>
      </c>
    </row>
    <row r="668" spans="1:19" ht="15" x14ac:dyDescent="0.25">
      <c r="A668" t="s">
        <v>2007</v>
      </c>
      <c r="B668" t="s">
        <v>2007</v>
      </c>
      <c r="C668"/>
      <c r="D668" t="s">
        <v>977</v>
      </c>
      <c r="E668" t="s">
        <v>943</v>
      </c>
      <c r="F668"/>
      <c r="G668">
        <v>115</v>
      </c>
      <c r="H668">
        <v>235</v>
      </c>
      <c r="I668">
        <v>35</v>
      </c>
      <c r="J668">
        <v>35</v>
      </c>
      <c r="K668">
        <v>50</v>
      </c>
      <c r="L668"/>
      <c r="M668">
        <v>1</v>
      </c>
      <c r="N668">
        <v>1</v>
      </c>
      <c r="O668" s="127"/>
      <c r="P668" s="79" t="str">
        <f t="shared" si="10"/>
        <v>A667</v>
      </c>
      <c r="Q668" s="77">
        <f>VLOOKUP(P668,REPROFILE!$Z$5:$AB$4449,3,FALSE)</f>
        <v>0</v>
      </c>
      <c r="R668" s="77" t="str">
        <f>IF(Q668=0,"-",VLOOKUP(P668,REPROFILE!$A$5:$AB$4449,7,FALSE))</f>
        <v>-</v>
      </c>
      <c r="S668" s="77">
        <f>IF(R668=0,"-",VLOOKUP(P668,REPROFILE!$A$5:$AB$4449,9,FALSE))</f>
        <v>1</v>
      </c>
    </row>
    <row r="669" spans="1:19" ht="15" x14ac:dyDescent="0.25">
      <c r="A669" t="s">
        <v>2008</v>
      </c>
      <c r="B669" t="s">
        <v>2008</v>
      </c>
      <c r="C669"/>
      <c r="D669" t="s">
        <v>977</v>
      </c>
      <c r="E669" t="s">
        <v>944</v>
      </c>
      <c r="F669"/>
      <c r="G669">
        <v>125</v>
      </c>
      <c r="H669">
        <v>235</v>
      </c>
      <c r="I669">
        <v>40</v>
      </c>
      <c r="J669">
        <v>40</v>
      </c>
      <c r="K669">
        <v>50</v>
      </c>
      <c r="L669"/>
      <c r="M669">
        <v>1</v>
      </c>
      <c r="N669">
        <v>1</v>
      </c>
      <c r="O669" s="127"/>
      <c r="P669" s="79" t="str">
        <f t="shared" si="10"/>
        <v>A668</v>
      </c>
      <c r="Q669" s="77">
        <f>VLOOKUP(P669,REPROFILE!$Z$5:$AB$4449,3,FALSE)</f>
        <v>0</v>
      </c>
      <c r="R669" s="77" t="str">
        <f>IF(Q669=0,"-",VLOOKUP(P669,REPROFILE!$A$5:$AB$4449,7,FALSE))</f>
        <v>-</v>
      </c>
      <c r="S669" s="77">
        <f>IF(R669=0,"-",VLOOKUP(P669,REPROFILE!$A$5:$AB$4449,9,FALSE))</f>
        <v>1</v>
      </c>
    </row>
    <row r="670" spans="1:19" ht="15" x14ac:dyDescent="0.25">
      <c r="A670" t="s">
        <v>2009</v>
      </c>
      <c r="B670" t="s">
        <v>2009</v>
      </c>
      <c r="C670"/>
      <c r="D670" t="s">
        <v>977</v>
      </c>
      <c r="E670" t="s">
        <v>945</v>
      </c>
      <c r="F670"/>
      <c r="G670">
        <v>135</v>
      </c>
      <c r="H670">
        <v>235</v>
      </c>
      <c r="I670">
        <v>42</v>
      </c>
      <c r="J670">
        <v>42</v>
      </c>
      <c r="K670">
        <v>50</v>
      </c>
      <c r="L670"/>
      <c r="M670">
        <v>1</v>
      </c>
      <c r="N670">
        <v>1</v>
      </c>
      <c r="O670" s="127"/>
      <c r="P670" s="79" t="str">
        <f t="shared" si="10"/>
        <v>A669</v>
      </c>
      <c r="Q670" s="77">
        <f>VLOOKUP(P670,REPROFILE!$Z$5:$AB$4449,3,FALSE)</f>
        <v>0</v>
      </c>
      <c r="R670" s="77" t="str">
        <f>IF(Q670=0,"-",VLOOKUP(P670,REPROFILE!$A$5:$AB$4449,7,FALSE))</f>
        <v>-</v>
      </c>
      <c r="S670" s="77">
        <f>IF(R670=0,"-",VLOOKUP(P670,REPROFILE!$A$5:$AB$4449,9,FALSE))</f>
        <v>1</v>
      </c>
    </row>
    <row r="671" spans="1:19" ht="15" x14ac:dyDescent="0.25">
      <c r="A671" t="s">
        <v>2010</v>
      </c>
      <c r="B671" t="s">
        <v>2010</v>
      </c>
      <c r="C671"/>
      <c r="D671" t="s">
        <v>109</v>
      </c>
      <c r="E671" t="s">
        <v>599</v>
      </c>
      <c r="F671"/>
      <c r="G671">
        <v>327</v>
      </c>
      <c r="H671">
        <v>315</v>
      </c>
      <c r="I671">
        <v>245</v>
      </c>
      <c r="J671">
        <v>20</v>
      </c>
      <c r="K671">
        <v>10</v>
      </c>
      <c r="L671"/>
      <c r="M671">
        <v>1</v>
      </c>
      <c r="N671">
        <v>1</v>
      </c>
      <c r="O671" s="127"/>
      <c r="P671" s="79" t="str">
        <f t="shared" si="10"/>
        <v>A670</v>
      </c>
      <c r="Q671" s="77">
        <f>VLOOKUP(P671,REPROFILE!$Z$5:$AB$4449,3,FALSE)</f>
        <v>0</v>
      </c>
      <c r="R671" s="77" t="str">
        <f>IF(Q671=0,"-",VLOOKUP(P671,REPROFILE!$A$5:$AB$4449,7,FALSE))</f>
        <v>-</v>
      </c>
      <c r="S671" s="77">
        <f>IF(R671=0,"-",VLOOKUP(P671,REPROFILE!$A$5:$AB$4449,9,FALSE))</f>
        <v>1</v>
      </c>
    </row>
    <row r="672" spans="1:19" ht="15" x14ac:dyDescent="0.25">
      <c r="A672" t="s">
        <v>2011</v>
      </c>
      <c r="B672" t="s">
        <v>2011</v>
      </c>
      <c r="C672"/>
      <c r="D672" t="s">
        <v>174</v>
      </c>
      <c r="E672" t="s">
        <v>600</v>
      </c>
      <c r="F672"/>
      <c r="G672">
        <v>14</v>
      </c>
      <c r="H672">
        <v>25</v>
      </c>
      <c r="I672">
        <v>25</v>
      </c>
      <c r="J672">
        <v>6</v>
      </c>
      <c r="K672">
        <v>1100</v>
      </c>
      <c r="L672"/>
      <c r="M672">
        <v>5</v>
      </c>
      <c r="N672">
        <v>1</v>
      </c>
      <c r="O672" s="127"/>
      <c r="P672" s="79" t="str">
        <f t="shared" si="10"/>
        <v>A671</v>
      </c>
      <c r="Q672" s="77">
        <f>VLOOKUP(P672,REPROFILE!$Z$5:$AB$4449,3,FALSE)</f>
        <v>0</v>
      </c>
      <c r="R672" s="77" t="str">
        <f>IF(Q672=0,"-",VLOOKUP(P672,REPROFILE!$A$5:$AB$4449,7,FALSE))</f>
        <v>-</v>
      </c>
      <c r="S672" s="77">
        <f>IF(R672=0,"-",VLOOKUP(P672,REPROFILE!$A$5:$AB$4449,9,FALSE))</f>
        <v>1</v>
      </c>
    </row>
    <row r="673" spans="1:19" ht="15" x14ac:dyDescent="0.25">
      <c r="A673" t="s">
        <v>2012</v>
      </c>
      <c r="B673" t="s">
        <v>2012</v>
      </c>
      <c r="C673"/>
      <c r="D673" t="s">
        <v>79</v>
      </c>
      <c r="E673" t="s">
        <v>1197</v>
      </c>
      <c r="F673"/>
      <c r="G673">
        <v>5</v>
      </c>
      <c r="H673">
        <v>225</v>
      </c>
      <c r="I673">
        <v>165</v>
      </c>
      <c r="J673">
        <v>1</v>
      </c>
      <c r="K673">
        <v>1250</v>
      </c>
      <c r="L673"/>
      <c r="M673">
        <v>1</v>
      </c>
      <c r="N673">
        <v>1</v>
      </c>
      <c r="O673" s="127"/>
      <c r="P673" s="79" t="str">
        <f t="shared" si="10"/>
        <v>A672</v>
      </c>
      <c r="Q673" s="77">
        <f>VLOOKUP(P673,REPROFILE!$Z$5:$AB$4449,3,FALSE)</f>
        <v>0</v>
      </c>
      <c r="R673" s="77" t="str">
        <f>IF(Q673=0,"-",VLOOKUP(P673,REPROFILE!$A$5:$AB$4449,7,FALSE))</f>
        <v>-</v>
      </c>
      <c r="S673" s="77">
        <f>IF(R673=0,"-",VLOOKUP(P673,REPROFILE!$A$5:$AB$4449,9,FALSE))</f>
        <v>1</v>
      </c>
    </row>
    <row r="674" spans="1:19" ht="15" x14ac:dyDescent="0.25">
      <c r="A674" t="s">
        <v>2013</v>
      </c>
      <c r="B674" t="s">
        <v>2013</v>
      </c>
      <c r="C674"/>
      <c r="D674" t="s">
        <v>174</v>
      </c>
      <c r="E674" t="s">
        <v>185</v>
      </c>
      <c r="F674"/>
      <c r="G674">
        <v>14</v>
      </c>
      <c r="H674">
        <v>30</v>
      </c>
      <c r="I674">
        <v>25</v>
      </c>
      <c r="J674">
        <v>5</v>
      </c>
      <c r="K674">
        <v>1200</v>
      </c>
      <c r="L674"/>
      <c r="M674">
        <v>5</v>
      </c>
      <c r="N674">
        <v>1</v>
      </c>
      <c r="O674" s="127"/>
      <c r="P674" s="79" t="str">
        <f t="shared" si="10"/>
        <v>A673</v>
      </c>
      <c r="Q674" s="77">
        <f>VLOOKUP(P674,REPROFILE!$Z$5:$AB$4449,3,FALSE)</f>
        <v>0</v>
      </c>
      <c r="R674" s="77" t="str">
        <f>IF(Q674=0,"-",VLOOKUP(P674,REPROFILE!$A$5:$AB$4449,7,FALSE))</f>
        <v>-</v>
      </c>
      <c r="S674" s="77">
        <f>IF(R674=0,"-",VLOOKUP(P674,REPROFILE!$A$5:$AB$4449,9,FALSE))</f>
        <v>1</v>
      </c>
    </row>
    <row r="675" spans="1:19" ht="15" x14ac:dyDescent="0.25">
      <c r="A675" t="s">
        <v>2014</v>
      </c>
      <c r="B675" t="s">
        <v>2014</v>
      </c>
      <c r="C675"/>
      <c r="D675" t="s">
        <v>107</v>
      </c>
      <c r="E675" t="s">
        <v>601</v>
      </c>
      <c r="F675"/>
      <c r="G675">
        <v>12</v>
      </c>
      <c r="H675">
        <v>60</v>
      </c>
      <c r="I675">
        <v>30</v>
      </c>
      <c r="J675">
        <v>30</v>
      </c>
      <c r="K675">
        <v>360</v>
      </c>
      <c r="L675"/>
      <c r="M675">
        <v>1</v>
      </c>
      <c r="N675">
        <v>1</v>
      </c>
      <c r="O675" s="127"/>
      <c r="P675" s="79" t="str">
        <f t="shared" si="10"/>
        <v>A674</v>
      </c>
      <c r="Q675" s="77">
        <f>VLOOKUP(P675,REPROFILE!$Z$5:$AB$4449,3,FALSE)</f>
        <v>0</v>
      </c>
      <c r="R675" s="77" t="str">
        <f>IF(Q675=0,"-",VLOOKUP(P675,REPROFILE!$A$5:$AB$4449,7,FALSE))</f>
        <v>-</v>
      </c>
      <c r="S675" s="77">
        <f>IF(R675=0,"-",VLOOKUP(P675,REPROFILE!$A$5:$AB$4449,9,FALSE))</f>
        <v>1</v>
      </c>
    </row>
    <row r="676" spans="1:19" ht="15" x14ac:dyDescent="0.25">
      <c r="A676" t="s">
        <v>2015</v>
      </c>
      <c r="B676" t="s">
        <v>2015</v>
      </c>
      <c r="C676"/>
      <c r="D676" t="s">
        <v>107</v>
      </c>
      <c r="E676" t="s">
        <v>46</v>
      </c>
      <c r="F676"/>
      <c r="G676">
        <v>7</v>
      </c>
      <c r="H676">
        <v>20</v>
      </c>
      <c r="I676">
        <v>17</v>
      </c>
      <c r="J676">
        <v>8</v>
      </c>
      <c r="K676">
        <v>320</v>
      </c>
      <c r="L676"/>
      <c r="M676">
        <v>1</v>
      </c>
      <c r="N676">
        <v>1</v>
      </c>
      <c r="O676" s="127"/>
      <c r="P676" s="79" t="str">
        <f t="shared" si="10"/>
        <v>A675</v>
      </c>
      <c r="Q676" s="77">
        <f>VLOOKUP(P676,REPROFILE!$Z$5:$AB$4449,3,FALSE)</f>
        <v>0</v>
      </c>
      <c r="R676" s="77" t="str">
        <f>IF(Q676=0,"-",VLOOKUP(P676,REPROFILE!$A$5:$AB$4449,7,FALSE))</f>
        <v>-</v>
      </c>
      <c r="S676" s="77">
        <f>IF(R676=0,"-",VLOOKUP(P676,REPROFILE!$A$5:$AB$4449,9,FALSE))</f>
        <v>1</v>
      </c>
    </row>
    <row r="677" spans="1:19" ht="15" x14ac:dyDescent="0.25">
      <c r="A677" t="s">
        <v>2016</v>
      </c>
      <c r="B677" t="s">
        <v>2016</v>
      </c>
      <c r="C677"/>
      <c r="D677" t="s">
        <v>174</v>
      </c>
      <c r="E677" t="s">
        <v>940</v>
      </c>
      <c r="F677"/>
      <c r="G677">
        <v>15</v>
      </c>
      <c r="H677">
        <v>150</v>
      </c>
      <c r="I677">
        <v>170</v>
      </c>
      <c r="J677">
        <v>5</v>
      </c>
      <c r="K677">
        <v>300</v>
      </c>
      <c r="L677"/>
      <c r="M677">
        <v>10</v>
      </c>
      <c r="N677">
        <v>1</v>
      </c>
      <c r="O677" s="127"/>
      <c r="P677" s="79" t="str">
        <f t="shared" si="10"/>
        <v>A676</v>
      </c>
      <c r="Q677" s="77">
        <f>VLOOKUP(P677,REPROFILE!$Z$5:$AB$4449,3,FALSE)</f>
        <v>0</v>
      </c>
      <c r="R677" s="77" t="str">
        <f>IF(Q677=0,"-",VLOOKUP(P677,REPROFILE!$A$5:$AB$4449,7,FALSE))</f>
        <v>-</v>
      </c>
      <c r="S677" s="77">
        <f>IF(R677=0,"-",VLOOKUP(P677,REPROFILE!$A$5:$AB$4449,9,FALSE))</f>
        <v>1</v>
      </c>
    </row>
    <row r="678" spans="1:19" ht="15" x14ac:dyDescent="0.25">
      <c r="A678" t="s">
        <v>2017</v>
      </c>
      <c r="B678" t="s">
        <v>2017</v>
      </c>
      <c r="C678"/>
      <c r="D678" t="s">
        <v>174</v>
      </c>
      <c r="E678" t="s">
        <v>602</v>
      </c>
      <c r="F678"/>
      <c r="G678">
        <v>56</v>
      </c>
      <c r="H678">
        <v>125</v>
      </c>
      <c r="I678">
        <v>60</v>
      </c>
      <c r="J678">
        <v>30</v>
      </c>
      <c r="K678">
        <v>60</v>
      </c>
      <c r="L678"/>
      <c r="M678">
        <v>1</v>
      </c>
      <c r="N678">
        <v>1</v>
      </c>
      <c r="O678" s="127"/>
      <c r="P678" s="79" t="str">
        <f t="shared" si="10"/>
        <v>A677</v>
      </c>
      <c r="Q678" s="77">
        <f>VLOOKUP(P678,REPROFILE!$Z$5:$AB$4449,3,FALSE)</f>
        <v>0</v>
      </c>
      <c r="R678" s="77" t="str">
        <f>IF(Q678=0,"-",VLOOKUP(P678,REPROFILE!$A$5:$AB$4449,7,FALSE))</f>
        <v>-</v>
      </c>
      <c r="S678" s="77">
        <f>IF(R678=0,"-",VLOOKUP(P678,REPROFILE!$A$5:$AB$4449,9,FALSE))</f>
        <v>1</v>
      </c>
    </row>
    <row r="679" spans="1:19" ht="15" x14ac:dyDescent="0.25">
      <c r="A679" t="s">
        <v>2018</v>
      </c>
      <c r="B679" t="s">
        <v>2018</v>
      </c>
      <c r="C679"/>
      <c r="D679" t="s">
        <v>174</v>
      </c>
      <c r="E679" t="s">
        <v>603</v>
      </c>
      <c r="F679"/>
      <c r="G679">
        <v>11</v>
      </c>
      <c r="H679">
        <v>140</v>
      </c>
      <c r="I679">
        <v>137</v>
      </c>
      <c r="J679">
        <v>2</v>
      </c>
      <c r="K679">
        <v>1250</v>
      </c>
      <c r="L679"/>
      <c r="M679">
        <v>10</v>
      </c>
      <c r="N679">
        <v>1</v>
      </c>
      <c r="O679" s="127"/>
      <c r="P679" s="79" t="str">
        <f t="shared" si="10"/>
        <v>A678</v>
      </c>
      <c r="Q679" s="77">
        <f>VLOOKUP(P679,REPROFILE!$Z$5:$AB$4449,3,FALSE)</f>
        <v>0</v>
      </c>
      <c r="R679" s="77" t="str">
        <f>IF(Q679=0,"-",VLOOKUP(P679,REPROFILE!$A$5:$AB$4449,7,FALSE))</f>
        <v>-</v>
      </c>
      <c r="S679" s="77">
        <f>IF(R679=0,"-",VLOOKUP(P679,REPROFILE!$A$5:$AB$4449,9,FALSE))</f>
        <v>1</v>
      </c>
    </row>
    <row r="680" spans="1:19" ht="15" x14ac:dyDescent="0.25">
      <c r="A680" t="s">
        <v>2019</v>
      </c>
      <c r="B680" t="s">
        <v>2019</v>
      </c>
      <c r="C680"/>
      <c r="D680" t="s">
        <v>174</v>
      </c>
      <c r="E680" t="s">
        <v>47</v>
      </c>
      <c r="F680"/>
      <c r="G680">
        <v>83</v>
      </c>
      <c r="H680">
        <v>55</v>
      </c>
      <c r="I680">
        <v>55</v>
      </c>
      <c r="J680">
        <v>83</v>
      </c>
      <c r="K680">
        <v>40</v>
      </c>
      <c r="L680"/>
      <c r="M680">
        <v>1</v>
      </c>
      <c r="N680">
        <v>1</v>
      </c>
      <c r="O680" s="127"/>
      <c r="P680" s="79" t="str">
        <f t="shared" si="10"/>
        <v>A679</v>
      </c>
      <c r="Q680" s="77">
        <f>VLOOKUP(P680,REPROFILE!$Z$5:$AB$4449,3,FALSE)</f>
        <v>0</v>
      </c>
      <c r="R680" s="77" t="str">
        <f>IF(Q680=0,"-",VLOOKUP(P680,REPROFILE!$A$5:$AB$4449,7,FALSE))</f>
        <v>-</v>
      </c>
      <c r="S680" s="77">
        <f>IF(R680=0,"-",VLOOKUP(P680,REPROFILE!$A$5:$AB$4449,9,FALSE))</f>
        <v>1</v>
      </c>
    </row>
    <row r="681" spans="1:19" ht="15" x14ac:dyDescent="0.25">
      <c r="A681" t="s">
        <v>2020</v>
      </c>
      <c r="B681" t="s">
        <v>2020</v>
      </c>
      <c r="C681"/>
      <c r="D681" t="s">
        <v>117</v>
      </c>
      <c r="E681" t="s">
        <v>48</v>
      </c>
      <c r="F681"/>
      <c r="G681">
        <v>76</v>
      </c>
      <c r="H681">
        <v>241</v>
      </c>
      <c r="I681">
        <v>165</v>
      </c>
      <c r="J681">
        <v>21</v>
      </c>
      <c r="K681">
        <v>125</v>
      </c>
      <c r="L681"/>
      <c r="M681">
        <v>1</v>
      </c>
      <c r="N681">
        <v>1</v>
      </c>
      <c r="O681" s="127"/>
      <c r="P681" s="79" t="str">
        <f t="shared" si="10"/>
        <v>A680</v>
      </c>
      <c r="Q681" s="77">
        <f>VLOOKUP(P681,REPROFILE!$Z$5:$AB$4449,3,FALSE)</f>
        <v>0</v>
      </c>
      <c r="R681" s="77" t="str">
        <f>IF(Q681=0,"-",VLOOKUP(P681,REPROFILE!$A$5:$AB$4449,7,FALSE))</f>
        <v>-</v>
      </c>
      <c r="S681" s="77">
        <f>IF(R681=0,"-",VLOOKUP(P681,REPROFILE!$A$5:$AB$4449,9,FALSE))</f>
        <v>1</v>
      </c>
    </row>
    <row r="682" spans="1:19" ht="15" x14ac:dyDescent="0.25">
      <c r="A682" t="s">
        <v>2021</v>
      </c>
      <c r="B682" t="s">
        <v>2021</v>
      </c>
      <c r="C682"/>
      <c r="D682" t="s">
        <v>97</v>
      </c>
      <c r="E682" t="s">
        <v>810</v>
      </c>
      <c r="F682"/>
      <c r="G682">
        <v>5</v>
      </c>
      <c r="H682">
        <v>225</v>
      </c>
      <c r="I682">
        <v>165</v>
      </c>
      <c r="J682">
        <v>1</v>
      </c>
      <c r="K682">
        <v>1250</v>
      </c>
      <c r="L682"/>
      <c r="M682">
        <v>1</v>
      </c>
      <c r="N682">
        <v>1</v>
      </c>
      <c r="O682" s="127"/>
      <c r="P682" s="79" t="str">
        <f t="shared" si="10"/>
        <v>A681</v>
      </c>
      <c r="Q682" s="77">
        <f>VLOOKUP(P682,REPROFILE!$Z$5:$AB$4449,3,FALSE)</f>
        <v>0</v>
      </c>
      <c r="R682" s="77" t="str">
        <f>IF(Q682=0,"-",VLOOKUP(P682,REPROFILE!$A$5:$AB$4449,7,FALSE))</f>
        <v>-</v>
      </c>
      <c r="S682" s="77">
        <f>IF(R682=0,"-",VLOOKUP(P682,REPROFILE!$A$5:$AB$4449,9,FALSE))</f>
        <v>1</v>
      </c>
    </row>
    <row r="683" spans="1:19" ht="15" x14ac:dyDescent="0.25">
      <c r="A683" t="s">
        <v>2022</v>
      </c>
      <c r="B683" t="s">
        <v>2022</v>
      </c>
      <c r="C683"/>
      <c r="D683" t="s">
        <v>2216</v>
      </c>
      <c r="E683" t="s">
        <v>1106</v>
      </c>
      <c r="F683"/>
      <c r="G683">
        <v>208</v>
      </c>
      <c r="H683">
        <v>185</v>
      </c>
      <c r="I683">
        <v>85</v>
      </c>
      <c r="J683">
        <v>85</v>
      </c>
      <c r="K683">
        <v>48</v>
      </c>
      <c r="L683"/>
      <c r="M683">
        <v>1</v>
      </c>
      <c r="N683">
        <v>2</v>
      </c>
      <c r="O683" s="127"/>
      <c r="P683" s="79" t="str">
        <f t="shared" si="10"/>
        <v>A682</v>
      </c>
      <c r="Q683" s="77">
        <f>VLOOKUP(P683,REPROFILE!$Z$5:$AB$4449,3,FALSE)</f>
        <v>0</v>
      </c>
      <c r="R683" s="77" t="str">
        <f>IF(Q683=0,"-",VLOOKUP(P683,REPROFILE!$A$5:$AB$4449,7,FALSE))</f>
        <v>-</v>
      </c>
      <c r="S683" s="77">
        <f>IF(R683=0,"-",VLOOKUP(P683,REPROFILE!$A$5:$AB$4449,9,FALSE))</f>
        <v>2</v>
      </c>
    </row>
    <row r="684" spans="1:19" ht="15" x14ac:dyDescent="0.25">
      <c r="A684" t="s">
        <v>2023</v>
      </c>
      <c r="B684" t="s">
        <v>2023</v>
      </c>
      <c r="C684"/>
      <c r="D684" t="s">
        <v>77</v>
      </c>
      <c r="E684" t="s">
        <v>1107</v>
      </c>
      <c r="F684"/>
      <c r="G684">
        <v>211</v>
      </c>
      <c r="H684">
        <v>135</v>
      </c>
      <c r="I684">
        <v>115</v>
      </c>
      <c r="J684">
        <v>50</v>
      </c>
      <c r="K684">
        <v>36</v>
      </c>
      <c r="L684"/>
      <c r="M684">
        <v>1</v>
      </c>
      <c r="N684">
        <v>1</v>
      </c>
      <c r="O684" s="127"/>
      <c r="P684" s="79" t="str">
        <f t="shared" si="10"/>
        <v>A683</v>
      </c>
      <c r="Q684" s="77">
        <f>VLOOKUP(P684,REPROFILE!$Z$5:$AB$4449,3,FALSE)</f>
        <v>0</v>
      </c>
      <c r="R684" s="77" t="str">
        <f>IF(Q684=0,"-",VLOOKUP(P684,REPROFILE!$A$5:$AB$4449,7,FALSE))</f>
        <v>-</v>
      </c>
      <c r="S684" s="77">
        <f>IF(R684=0,"-",VLOOKUP(P684,REPROFILE!$A$5:$AB$4449,9,FALSE))</f>
        <v>1</v>
      </c>
    </row>
    <row r="685" spans="1:19" ht="15" x14ac:dyDescent="0.25">
      <c r="A685" t="s">
        <v>2024</v>
      </c>
      <c r="B685" t="s">
        <v>2024</v>
      </c>
      <c r="C685"/>
      <c r="D685" t="s">
        <v>79</v>
      </c>
      <c r="E685" t="s">
        <v>1108</v>
      </c>
      <c r="F685"/>
      <c r="G685">
        <v>211</v>
      </c>
      <c r="H685">
        <v>135</v>
      </c>
      <c r="I685">
        <v>115</v>
      </c>
      <c r="J685">
        <v>50</v>
      </c>
      <c r="K685">
        <v>36</v>
      </c>
      <c r="L685"/>
      <c r="M685">
        <v>1</v>
      </c>
      <c r="N685">
        <v>1</v>
      </c>
      <c r="O685" s="127"/>
      <c r="P685" s="79" t="str">
        <f t="shared" si="10"/>
        <v>A684</v>
      </c>
      <c r="Q685" s="77">
        <f>VLOOKUP(P685,REPROFILE!$Z$5:$AB$4449,3,FALSE)</f>
        <v>0</v>
      </c>
      <c r="R685" s="77" t="str">
        <f>IF(Q685=0,"-",VLOOKUP(P685,REPROFILE!$A$5:$AB$4449,7,FALSE))</f>
        <v>-</v>
      </c>
      <c r="S685" s="77">
        <f>IF(R685=0,"-",VLOOKUP(P685,REPROFILE!$A$5:$AB$4449,9,FALSE))</f>
        <v>1</v>
      </c>
    </row>
    <row r="686" spans="1:19" ht="15" x14ac:dyDescent="0.25">
      <c r="A686" t="s">
        <v>2025</v>
      </c>
      <c r="B686" t="s">
        <v>2025</v>
      </c>
      <c r="C686"/>
      <c r="D686" t="s">
        <v>87</v>
      </c>
      <c r="E686" t="s">
        <v>1109</v>
      </c>
      <c r="F686"/>
      <c r="G686">
        <v>211</v>
      </c>
      <c r="H686">
        <v>135</v>
      </c>
      <c r="I686">
        <v>115</v>
      </c>
      <c r="J686">
        <v>50</v>
      </c>
      <c r="K686">
        <v>36</v>
      </c>
      <c r="L686"/>
      <c r="M686">
        <v>1</v>
      </c>
      <c r="N686">
        <v>1</v>
      </c>
      <c r="O686" s="127"/>
      <c r="P686" s="79" t="str">
        <f t="shared" si="10"/>
        <v>A685</v>
      </c>
      <c r="Q686" s="77">
        <f>VLOOKUP(P686,REPROFILE!$Z$5:$AB$4449,3,FALSE)</f>
        <v>0</v>
      </c>
      <c r="R686" s="77" t="str">
        <f>IF(Q686=0,"-",VLOOKUP(P686,REPROFILE!$A$5:$AB$4449,7,FALSE))</f>
        <v>-</v>
      </c>
      <c r="S686" s="77">
        <f>IF(R686=0,"-",VLOOKUP(P686,REPROFILE!$A$5:$AB$4449,9,FALSE))</f>
        <v>1</v>
      </c>
    </row>
    <row r="687" spans="1:19" ht="15" x14ac:dyDescent="0.25">
      <c r="A687" t="s">
        <v>2026</v>
      </c>
      <c r="B687" t="s">
        <v>2026</v>
      </c>
      <c r="C687"/>
      <c r="D687" t="s">
        <v>89</v>
      </c>
      <c r="E687" t="s">
        <v>1110</v>
      </c>
      <c r="F687"/>
      <c r="G687">
        <v>97</v>
      </c>
      <c r="H687">
        <v>30</v>
      </c>
      <c r="I687">
        <v>30</v>
      </c>
      <c r="J687">
        <v>155</v>
      </c>
      <c r="K687">
        <v>576</v>
      </c>
      <c r="L687"/>
      <c r="M687">
        <v>1</v>
      </c>
      <c r="N687">
        <v>1</v>
      </c>
      <c r="O687" s="127"/>
      <c r="P687" s="79" t="str">
        <f t="shared" si="10"/>
        <v>A686</v>
      </c>
      <c r="Q687" s="77">
        <f>VLOOKUP(P687,REPROFILE!$Z$5:$AB$4449,3,FALSE)</f>
        <v>0</v>
      </c>
      <c r="R687" s="77" t="str">
        <f>IF(Q687=0,"-",VLOOKUP(P687,REPROFILE!$A$5:$AB$4449,7,FALSE))</f>
        <v>-</v>
      </c>
      <c r="S687" s="77">
        <f>IF(R687=0,"-",VLOOKUP(P687,REPROFILE!$A$5:$AB$4449,9,FALSE))</f>
        <v>1</v>
      </c>
    </row>
    <row r="688" spans="1:19" ht="15" x14ac:dyDescent="0.25">
      <c r="A688" t="s">
        <v>2027</v>
      </c>
      <c r="B688" t="s">
        <v>2027</v>
      </c>
      <c r="C688"/>
      <c r="D688" t="s">
        <v>89</v>
      </c>
      <c r="E688" t="s">
        <v>1111</v>
      </c>
      <c r="F688"/>
      <c r="G688">
        <v>97</v>
      </c>
      <c r="H688">
        <v>30</v>
      </c>
      <c r="I688">
        <v>30</v>
      </c>
      <c r="J688">
        <v>155</v>
      </c>
      <c r="K688">
        <v>576</v>
      </c>
      <c r="L688"/>
      <c r="M688">
        <v>1</v>
      </c>
      <c r="N688">
        <v>1</v>
      </c>
      <c r="O688" s="127"/>
      <c r="P688" s="79" t="str">
        <f t="shared" si="10"/>
        <v>A687</v>
      </c>
      <c r="Q688" s="77">
        <f>VLOOKUP(P688,REPROFILE!$Z$5:$AB$4449,3,FALSE)</f>
        <v>0</v>
      </c>
      <c r="R688" s="77" t="str">
        <f>IF(Q688=0,"-",VLOOKUP(P688,REPROFILE!$A$5:$AB$4449,7,FALSE))</f>
        <v>-</v>
      </c>
      <c r="S688" s="77">
        <f>IF(R688=0,"-",VLOOKUP(P688,REPROFILE!$A$5:$AB$4449,9,FALSE))</f>
        <v>1</v>
      </c>
    </row>
    <row r="689" spans="1:19" ht="15" x14ac:dyDescent="0.25">
      <c r="A689" t="s">
        <v>2028</v>
      </c>
      <c r="B689" t="s">
        <v>2028</v>
      </c>
      <c r="C689"/>
      <c r="D689" t="s">
        <v>89</v>
      </c>
      <c r="E689" t="s">
        <v>1112</v>
      </c>
      <c r="F689"/>
      <c r="G689">
        <v>97</v>
      </c>
      <c r="H689">
        <v>30</v>
      </c>
      <c r="I689">
        <v>30</v>
      </c>
      <c r="J689">
        <v>155</v>
      </c>
      <c r="K689">
        <v>576</v>
      </c>
      <c r="L689"/>
      <c r="M689">
        <v>1</v>
      </c>
      <c r="N689">
        <v>1</v>
      </c>
      <c r="O689" s="128" t="s">
        <v>1225</v>
      </c>
      <c r="P689" s="79" t="str">
        <f t="shared" si="10"/>
        <v>A688</v>
      </c>
      <c r="Q689" s="77">
        <f>VLOOKUP(P689,REPROFILE!$Z$5:$AB$4449,3,FALSE)</f>
        <v>0</v>
      </c>
      <c r="R689" s="77" t="str">
        <f>IF(Q689=0,"-",VLOOKUP(P689,REPROFILE!$A$5:$AB$4449,7,FALSE))</f>
        <v>-</v>
      </c>
      <c r="S689" s="77">
        <f>IF(R689=0,"-",VLOOKUP(P689,REPROFILE!$A$5:$AB$4449,9,FALSE))</f>
        <v>1</v>
      </c>
    </row>
    <row r="690" spans="1:19" ht="15" x14ac:dyDescent="0.25">
      <c r="A690" t="s">
        <v>2029</v>
      </c>
      <c r="B690" t="s">
        <v>2029</v>
      </c>
      <c r="C690"/>
      <c r="D690" t="s">
        <v>89</v>
      </c>
      <c r="E690" t="s">
        <v>1113</v>
      </c>
      <c r="F690"/>
      <c r="G690">
        <v>44</v>
      </c>
      <c r="H690">
        <v>100</v>
      </c>
      <c r="I690">
        <v>40</v>
      </c>
      <c r="J690">
        <v>40</v>
      </c>
      <c r="K690">
        <v>384</v>
      </c>
      <c r="L690"/>
      <c r="M690">
        <v>1</v>
      </c>
      <c r="N690">
        <v>1</v>
      </c>
      <c r="O690" s="127"/>
      <c r="P690" s="79" t="str">
        <f t="shared" si="10"/>
        <v>A689</v>
      </c>
      <c r="Q690" s="77">
        <f>VLOOKUP(P690,REPROFILE!$Z$5:$AB$4449,3,FALSE)</f>
        <v>0</v>
      </c>
      <c r="R690" s="77" t="str">
        <f>IF(Q690=0,"-",VLOOKUP(P690,REPROFILE!$A$5:$AB$4449,7,FALSE))</f>
        <v>-</v>
      </c>
      <c r="S690" s="77">
        <f>IF(R690=0,"-",VLOOKUP(P690,REPROFILE!$A$5:$AB$4449,9,FALSE))</f>
        <v>1</v>
      </c>
    </row>
    <row r="691" spans="1:19" ht="15" x14ac:dyDescent="0.25">
      <c r="A691" t="s">
        <v>2030</v>
      </c>
      <c r="B691" t="s">
        <v>2030</v>
      </c>
      <c r="C691"/>
      <c r="D691" t="s">
        <v>89</v>
      </c>
      <c r="E691" t="s">
        <v>1114</v>
      </c>
      <c r="F691"/>
      <c r="G691">
        <v>176</v>
      </c>
      <c r="H691">
        <v>70</v>
      </c>
      <c r="I691">
        <v>50</v>
      </c>
      <c r="J691">
        <v>190</v>
      </c>
      <c r="K691">
        <v>72</v>
      </c>
      <c r="L691"/>
      <c r="M691">
        <v>1</v>
      </c>
      <c r="N691">
        <v>1</v>
      </c>
      <c r="O691" s="127"/>
      <c r="P691" s="79" t="str">
        <f t="shared" si="10"/>
        <v>A690</v>
      </c>
      <c r="Q691" s="77">
        <f>VLOOKUP(P691,REPROFILE!$Z$5:$AB$4449,3,FALSE)</f>
        <v>0</v>
      </c>
      <c r="R691" s="77" t="str">
        <f>IF(Q691=0,"-",VLOOKUP(P691,REPROFILE!$A$5:$AB$4449,7,FALSE))</f>
        <v>-</v>
      </c>
      <c r="S691" s="77">
        <f>IF(R691=0,"-",VLOOKUP(P691,REPROFILE!$A$5:$AB$4449,9,FALSE))</f>
        <v>1</v>
      </c>
    </row>
    <row r="692" spans="1:19" ht="15" x14ac:dyDescent="0.25">
      <c r="A692" t="s">
        <v>2031</v>
      </c>
      <c r="B692" t="s">
        <v>2031</v>
      </c>
      <c r="C692"/>
      <c r="D692" t="s">
        <v>89</v>
      </c>
      <c r="E692" t="s">
        <v>1115</v>
      </c>
      <c r="F692"/>
      <c r="G692">
        <v>44</v>
      </c>
      <c r="H692">
        <v>100</v>
      </c>
      <c r="I692">
        <v>40</v>
      </c>
      <c r="J692">
        <v>40</v>
      </c>
      <c r="K692">
        <v>384</v>
      </c>
      <c r="L692"/>
      <c r="M692">
        <v>1</v>
      </c>
      <c r="N692">
        <v>1</v>
      </c>
      <c r="O692" s="127"/>
      <c r="P692" s="79" t="str">
        <f t="shared" si="10"/>
        <v>A691</v>
      </c>
      <c r="Q692" s="77">
        <f>VLOOKUP(P692,REPROFILE!$Z$5:$AB$4449,3,FALSE)</f>
        <v>0</v>
      </c>
      <c r="R692" s="77" t="str">
        <f>IF(Q692=0,"-",VLOOKUP(P692,REPROFILE!$A$5:$AB$4449,7,FALSE))</f>
        <v>-</v>
      </c>
      <c r="S692" s="77">
        <f>IF(R692=0,"-",VLOOKUP(P692,REPROFILE!$A$5:$AB$4449,9,FALSE))</f>
        <v>1</v>
      </c>
    </row>
    <row r="693" spans="1:19" ht="15" x14ac:dyDescent="0.25">
      <c r="A693" t="s">
        <v>2032</v>
      </c>
      <c r="B693" t="s">
        <v>2032</v>
      </c>
      <c r="C693"/>
      <c r="D693" t="s">
        <v>89</v>
      </c>
      <c r="E693" t="s">
        <v>1116</v>
      </c>
      <c r="F693"/>
      <c r="G693">
        <v>184</v>
      </c>
      <c r="H693">
        <v>70</v>
      </c>
      <c r="I693">
        <v>50</v>
      </c>
      <c r="J693">
        <v>190</v>
      </c>
      <c r="K693">
        <v>36</v>
      </c>
      <c r="L693"/>
      <c r="M693">
        <v>1</v>
      </c>
      <c r="N693">
        <v>1</v>
      </c>
      <c r="O693" s="127"/>
      <c r="P693" s="79" t="str">
        <f t="shared" si="10"/>
        <v>A692</v>
      </c>
      <c r="Q693" s="77">
        <f>VLOOKUP(P693,REPROFILE!$Z$5:$AB$4449,3,FALSE)</f>
        <v>0</v>
      </c>
      <c r="R693" s="77" t="str">
        <f>IF(Q693=0,"-",VLOOKUP(P693,REPROFILE!$A$5:$AB$4449,7,FALSE))</f>
        <v>-</v>
      </c>
      <c r="S693" s="77">
        <f>IF(R693=0,"-",VLOOKUP(P693,REPROFILE!$A$5:$AB$4449,9,FALSE))</f>
        <v>1</v>
      </c>
    </row>
    <row r="694" spans="1:19" ht="15" x14ac:dyDescent="0.25">
      <c r="A694" t="s">
        <v>2033</v>
      </c>
      <c r="B694" t="s">
        <v>2033</v>
      </c>
      <c r="C694"/>
      <c r="D694" t="s">
        <v>81</v>
      </c>
      <c r="E694" t="s">
        <v>985</v>
      </c>
      <c r="F694"/>
      <c r="G694">
        <v>232</v>
      </c>
      <c r="H694">
        <v>102</v>
      </c>
      <c r="I694">
        <v>100</v>
      </c>
      <c r="J694">
        <v>134</v>
      </c>
      <c r="K694">
        <v>50</v>
      </c>
      <c r="L694"/>
      <c r="M694">
        <v>1</v>
      </c>
      <c r="N694">
        <v>1</v>
      </c>
      <c r="O694" s="127"/>
      <c r="P694" s="79" t="str">
        <f t="shared" si="10"/>
        <v>A693</v>
      </c>
      <c r="Q694" s="77">
        <f>VLOOKUP(P694,REPROFILE!$Z$5:$AB$4449,3,FALSE)</f>
        <v>0</v>
      </c>
      <c r="R694" s="77" t="str">
        <f>IF(Q694=0,"-",VLOOKUP(P694,REPROFILE!$A$5:$AB$4449,7,FALSE))</f>
        <v>-</v>
      </c>
      <c r="S694" s="77">
        <f>IF(R694=0,"-",VLOOKUP(P694,REPROFILE!$A$5:$AB$4449,9,FALSE))</f>
        <v>1</v>
      </c>
    </row>
    <row r="695" spans="1:19" ht="15" x14ac:dyDescent="0.25">
      <c r="A695" t="s">
        <v>2034</v>
      </c>
      <c r="B695" t="s">
        <v>2034</v>
      </c>
      <c r="C695"/>
      <c r="D695" t="s">
        <v>96</v>
      </c>
      <c r="E695" t="s">
        <v>986</v>
      </c>
      <c r="F695"/>
      <c r="G695">
        <v>70</v>
      </c>
      <c r="H695">
        <v>70</v>
      </c>
      <c r="I695">
        <v>70</v>
      </c>
      <c r="J695">
        <v>200</v>
      </c>
      <c r="K695">
        <v>50</v>
      </c>
      <c r="L695"/>
      <c r="M695">
        <v>1</v>
      </c>
      <c r="N695">
        <v>1</v>
      </c>
      <c r="O695" s="127"/>
      <c r="P695" s="79" t="str">
        <f t="shared" si="10"/>
        <v>A694</v>
      </c>
      <c r="Q695" s="77">
        <f>VLOOKUP(P695,REPROFILE!$Z$5:$AB$4449,3,FALSE)</f>
        <v>0</v>
      </c>
      <c r="R695" s="77" t="str">
        <f>IF(Q695=0,"-",VLOOKUP(P695,REPROFILE!$A$5:$AB$4449,7,FALSE))</f>
        <v>-</v>
      </c>
      <c r="S695" s="77">
        <f>IF(R695=0,"-",VLOOKUP(P695,REPROFILE!$A$5:$AB$4449,9,FALSE))</f>
        <v>1</v>
      </c>
    </row>
    <row r="696" spans="1:19" ht="15" x14ac:dyDescent="0.25">
      <c r="A696" t="s">
        <v>2035</v>
      </c>
      <c r="B696" t="s">
        <v>2035</v>
      </c>
      <c r="C696"/>
      <c r="D696" t="s">
        <v>115</v>
      </c>
      <c r="E696" t="s">
        <v>1264</v>
      </c>
      <c r="F696"/>
      <c r="G696">
        <v>124</v>
      </c>
      <c r="H696">
        <v>220</v>
      </c>
      <c r="I696">
        <v>80</v>
      </c>
      <c r="J696">
        <v>30</v>
      </c>
      <c r="K696">
        <v>50</v>
      </c>
      <c r="L696"/>
      <c r="M696">
        <v>1</v>
      </c>
      <c r="N696">
        <v>1</v>
      </c>
      <c r="O696" s="127"/>
      <c r="P696" s="79" t="str">
        <f t="shared" si="10"/>
        <v>A695</v>
      </c>
      <c r="Q696" s="77">
        <f>VLOOKUP(P696,REPROFILE!$Z$5:$AB$4449,3,FALSE)</f>
        <v>0</v>
      </c>
      <c r="R696" s="77" t="str">
        <f>IF(Q696=0,"-",VLOOKUP(P696,REPROFILE!$A$5:$AB$4449,7,FALSE))</f>
        <v>-</v>
      </c>
      <c r="S696" s="77">
        <f>IF(R696=0,"-",VLOOKUP(P696,REPROFILE!$A$5:$AB$4449,9,FALSE))</f>
        <v>1</v>
      </c>
    </row>
    <row r="697" spans="1:19" ht="15" x14ac:dyDescent="0.25">
      <c r="A697" t="s">
        <v>2036</v>
      </c>
      <c r="B697" t="s">
        <v>2036</v>
      </c>
      <c r="C697"/>
      <c r="D697" t="s">
        <v>96</v>
      </c>
      <c r="E697" t="s">
        <v>987</v>
      </c>
      <c r="F697"/>
      <c r="G697">
        <v>70</v>
      </c>
      <c r="H697">
        <v>70</v>
      </c>
      <c r="I697">
        <v>70</v>
      </c>
      <c r="J697">
        <v>200</v>
      </c>
      <c r="K697">
        <v>50</v>
      </c>
      <c r="L697"/>
      <c r="M697">
        <v>1</v>
      </c>
      <c r="N697">
        <v>1</v>
      </c>
      <c r="O697" s="127"/>
      <c r="P697" s="79" t="str">
        <f t="shared" si="10"/>
        <v>A696</v>
      </c>
      <c r="Q697" s="77">
        <f>VLOOKUP(P697,REPROFILE!$Z$5:$AB$4449,3,FALSE)</f>
        <v>0</v>
      </c>
      <c r="R697" s="77" t="str">
        <f>IF(Q697=0,"-",VLOOKUP(P697,REPROFILE!$A$5:$AB$4449,7,FALSE))</f>
        <v>-</v>
      </c>
      <c r="S697" s="77">
        <f>IF(R697=0,"-",VLOOKUP(P697,REPROFILE!$A$5:$AB$4449,9,FALSE))</f>
        <v>1</v>
      </c>
    </row>
    <row r="698" spans="1:19" ht="15" x14ac:dyDescent="0.25">
      <c r="A698" t="s">
        <v>2037</v>
      </c>
      <c r="B698" t="s">
        <v>2037</v>
      </c>
      <c r="C698"/>
      <c r="D698" t="s">
        <v>96</v>
      </c>
      <c r="E698" t="s">
        <v>988</v>
      </c>
      <c r="F698"/>
      <c r="G698">
        <v>391</v>
      </c>
      <c r="H698">
        <v>290</v>
      </c>
      <c r="I698">
        <v>230</v>
      </c>
      <c r="J698">
        <v>50</v>
      </c>
      <c r="K698">
        <v>20</v>
      </c>
      <c r="L698"/>
      <c r="M698">
        <v>1</v>
      </c>
      <c r="N698">
        <v>1</v>
      </c>
      <c r="O698" s="127"/>
      <c r="P698" s="79" t="str">
        <f t="shared" si="10"/>
        <v>A697</v>
      </c>
      <c r="Q698" s="77">
        <f>VLOOKUP(P698,REPROFILE!$Z$5:$AB$4449,3,FALSE)</f>
        <v>0</v>
      </c>
      <c r="R698" s="77" t="str">
        <f>IF(Q698=0,"-",VLOOKUP(P698,REPROFILE!$A$5:$AB$4449,7,FALSE))</f>
        <v>-</v>
      </c>
      <c r="S698" s="77">
        <f>IF(R698=0,"-",VLOOKUP(P698,REPROFILE!$A$5:$AB$4449,9,FALSE))</f>
        <v>1</v>
      </c>
    </row>
    <row r="699" spans="1:19" ht="15" x14ac:dyDescent="0.25">
      <c r="A699" t="s">
        <v>2038</v>
      </c>
      <c r="B699" t="s">
        <v>2038</v>
      </c>
      <c r="C699"/>
      <c r="D699" t="s">
        <v>78</v>
      </c>
      <c r="E699" t="s">
        <v>989</v>
      </c>
      <c r="F699"/>
      <c r="G699">
        <v>235</v>
      </c>
      <c r="H699">
        <v>102</v>
      </c>
      <c r="I699">
        <v>100</v>
      </c>
      <c r="J699">
        <v>134</v>
      </c>
      <c r="K699">
        <v>50</v>
      </c>
      <c r="L699"/>
      <c r="M699">
        <v>1</v>
      </c>
      <c r="N699">
        <v>1</v>
      </c>
      <c r="O699" s="127"/>
      <c r="P699" s="79" t="str">
        <f t="shared" si="10"/>
        <v>A698</v>
      </c>
      <c r="Q699" s="77">
        <f>VLOOKUP(P699,REPROFILE!$Z$5:$AB$4449,3,FALSE)</f>
        <v>0</v>
      </c>
      <c r="R699" s="77" t="str">
        <f>IF(Q699=0,"-",VLOOKUP(P699,REPROFILE!$A$5:$AB$4449,7,FALSE))</f>
        <v>-</v>
      </c>
      <c r="S699" s="77">
        <f>IF(R699=0,"-",VLOOKUP(P699,REPROFILE!$A$5:$AB$4449,9,FALSE))</f>
        <v>1</v>
      </c>
    </row>
    <row r="700" spans="1:19" ht="15" x14ac:dyDescent="0.25">
      <c r="A700" t="s">
        <v>2039</v>
      </c>
      <c r="B700" t="s">
        <v>2039</v>
      </c>
      <c r="C700"/>
      <c r="D700" t="s">
        <v>115</v>
      </c>
      <c r="E700" t="s">
        <v>1263</v>
      </c>
      <c r="F700"/>
      <c r="G700">
        <v>116</v>
      </c>
      <c r="H700">
        <v>220</v>
      </c>
      <c r="I700">
        <v>80</v>
      </c>
      <c r="J700">
        <v>30</v>
      </c>
      <c r="K700">
        <v>50</v>
      </c>
      <c r="L700"/>
      <c r="M700">
        <v>1</v>
      </c>
      <c r="N700">
        <v>1</v>
      </c>
      <c r="O700" s="127"/>
      <c r="P700" s="79" t="str">
        <f t="shared" si="10"/>
        <v>A699</v>
      </c>
      <c r="Q700" s="77">
        <f>VLOOKUP(P700,REPROFILE!$Z$5:$AB$4449,3,FALSE)</f>
        <v>0</v>
      </c>
      <c r="R700" s="77" t="str">
        <f>IF(Q700=0,"-",VLOOKUP(P700,REPROFILE!$A$5:$AB$4449,7,FALSE))</f>
        <v>-</v>
      </c>
      <c r="S700" s="77">
        <f>IF(R700=0,"-",VLOOKUP(P700,REPROFILE!$A$5:$AB$4449,9,FALSE))</f>
        <v>1</v>
      </c>
    </row>
    <row r="701" spans="1:19" ht="15" x14ac:dyDescent="0.25">
      <c r="A701" t="s">
        <v>2040</v>
      </c>
      <c r="B701" t="s">
        <v>2040</v>
      </c>
      <c r="C701"/>
      <c r="D701" t="s">
        <v>115</v>
      </c>
      <c r="E701" t="s">
        <v>1265</v>
      </c>
      <c r="F701"/>
      <c r="G701">
        <v>128</v>
      </c>
      <c r="H701">
        <v>220</v>
      </c>
      <c r="I701">
        <v>80</v>
      </c>
      <c r="J701">
        <v>30</v>
      </c>
      <c r="K701">
        <v>50</v>
      </c>
      <c r="L701"/>
      <c r="M701">
        <v>1</v>
      </c>
      <c r="N701">
        <v>1</v>
      </c>
      <c r="O701" s="127"/>
      <c r="P701" s="79" t="str">
        <f t="shared" si="10"/>
        <v>A700</v>
      </c>
      <c r="Q701" s="77">
        <f>VLOOKUP(P701,REPROFILE!$Z$5:$AB$4449,3,FALSE)</f>
        <v>0</v>
      </c>
      <c r="R701" s="77" t="str">
        <f>IF(Q701=0,"-",VLOOKUP(P701,REPROFILE!$A$5:$AB$4449,7,FALSE))</f>
        <v>-</v>
      </c>
      <c r="S701" s="77">
        <f>IF(R701=0,"-",VLOOKUP(P701,REPROFILE!$A$5:$AB$4449,9,FALSE))</f>
        <v>1</v>
      </c>
    </row>
    <row r="702" spans="1:19" ht="15" x14ac:dyDescent="0.25">
      <c r="A702" t="s">
        <v>2041</v>
      </c>
      <c r="B702" t="s">
        <v>2041</v>
      </c>
      <c r="C702"/>
      <c r="D702" t="s">
        <v>115</v>
      </c>
      <c r="E702" t="s">
        <v>1266</v>
      </c>
      <c r="F702"/>
      <c r="G702">
        <v>138</v>
      </c>
      <c r="H702">
        <v>220</v>
      </c>
      <c r="I702">
        <v>80</v>
      </c>
      <c r="J702">
        <v>30</v>
      </c>
      <c r="K702">
        <v>25</v>
      </c>
      <c r="L702"/>
      <c r="M702">
        <v>1</v>
      </c>
      <c r="N702">
        <v>1</v>
      </c>
      <c r="O702" s="127"/>
      <c r="P702" s="79" t="str">
        <f t="shared" si="10"/>
        <v>A701</v>
      </c>
      <c r="Q702" s="77">
        <f>VLOOKUP(P702,REPROFILE!$Z$5:$AB$4449,3,FALSE)</f>
        <v>0</v>
      </c>
      <c r="R702" s="77" t="str">
        <f>IF(Q702=0,"-",VLOOKUP(P702,REPROFILE!$A$5:$AB$4449,7,FALSE))</f>
        <v>-</v>
      </c>
      <c r="S702" s="77">
        <f>IF(R702=0,"-",VLOOKUP(P702,REPROFILE!$A$5:$AB$4449,9,FALSE))</f>
        <v>1</v>
      </c>
    </row>
    <row r="703" spans="1:19" ht="15" x14ac:dyDescent="0.25">
      <c r="A703" t="s">
        <v>2042</v>
      </c>
      <c r="B703" t="s">
        <v>2042</v>
      </c>
      <c r="C703"/>
      <c r="D703" t="s">
        <v>84</v>
      </c>
      <c r="E703" t="s">
        <v>1117</v>
      </c>
      <c r="F703"/>
      <c r="G703">
        <v>39</v>
      </c>
      <c r="H703">
        <v>45</v>
      </c>
      <c r="I703">
        <v>45</v>
      </c>
      <c r="J703">
        <v>75</v>
      </c>
      <c r="K703">
        <v>120</v>
      </c>
      <c r="L703"/>
      <c r="M703">
        <v>1</v>
      </c>
      <c r="N703">
        <v>1</v>
      </c>
      <c r="O703" s="127"/>
      <c r="P703" s="79" t="str">
        <f t="shared" si="10"/>
        <v>A702</v>
      </c>
      <c r="Q703" s="77">
        <f>VLOOKUP(P703,REPROFILE!$Z$5:$AB$4449,3,FALSE)</f>
        <v>0</v>
      </c>
      <c r="R703" s="77" t="str">
        <f>IF(Q703=0,"-",VLOOKUP(P703,REPROFILE!$A$5:$AB$4449,7,FALSE))</f>
        <v>-</v>
      </c>
      <c r="S703" s="77">
        <f>IF(R703=0,"-",VLOOKUP(P703,REPROFILE!$A$5:$AB$4449,9,FALSE))</f>
        <v>1</v>
      </c>
    </row>
    <row r="704" spans="1:19" ht="15" x14ac:dyDescent="0.25">
      <c r="A704" t="s">
        <v>2043</v>
      </c>
      <c r="B704" t="s">
        <v>2043</v>
      </c>
      <c r="C704"/>
      <c r="D704" t="s">
        <v>89</v>
      </c>
      <c r="E704" t="s">
        <v>1118</v>
      </c>
      <c r="F704"/>
      <c r="G704">
        <v>143</v>
      </c>
      <c r="H704">
        <v>70</v>
      </c>
      <c r="I704">
        <v>50</v>
      </c>
      <c r="J704">
        <v>150</v>
      </c>
      <c r="K704">
        <v>36</v>
      </c>
      <c r="L704"/>
      <c r="M704">
        <v>1</v>
      </c>
      <c r="N704">
        <v>1</v>
      </c>
      <c r="O704" s="127"/>
      <c r="P704" s="79" t="str">
        <f t="shared" si="10"/>
        <v>A703</v>
      </c>
      <c r="Q704" s="77">
        <f>VLOOKUP(P704,REPROFILE!$Z$5:$AB$4449,3,FALSE)</f>
        <v>0</v>
      </c>
      <c r="R704" s="77" t="str">
        <f>IF(Q704=0,"-",VLOOKUP(P704,REPROFILE!$A$5:$AB$4449,7,FALSE))</f>
        <v>-</v>
      </c>
      <c r="S704" s="77">
        <f>IF(R704=0,"-",VLOOKUP(P704,REPROFILE!$A$5:$AB$4449,9,FALSE))</f>
        <v>1</v>
      </c>
    </row>
    <row r="705" spans="1:19" ht="15" x14ac:dyDescent="0.25">
      <c r="A705" t="s">
        <v>2044</v>
      </c>
      <c r="B705" t="s">
        <v>2044</v>
      </c>
      <c r="C705"/>
      <c r="D705" t="s">
        <v>79</v>
      </c>
      <c r="E705" t="s">
        <v>1119</v>
      </c>
      <c r="F705"/>
      <c r="G705">
        <v>39</v>
      </c>
      <c r="H705">
        <v>45</v>
      </c>
      <c r="I705">
        <v>45</v>
      </c>
      <c r="J705">
        <v>75</v>
      </c>
      <c r="K705">
        <v>240</v>
      </c>
      <c r="L705"/>
      <c r="M705">
        <v>1</v>
      </c>
      <c r="N705">
        <v>1</v>
      </c>
      <c r="O705" s="127"/>
      <c r="P705" s="79" t="str">
        <f t="shared" si="10"/>
        <v>A704</v>
      </c>
      <c r="Q705" s="77">
        <f>VLOOKUP(P705,REPROFILE!$Z$5:$AB$4449,3,FALSE)</f>
        <v>0</v>
      </c>
      <c r="R705" s="77" t="str">
        <f>IF(Q705=0,"-",VLOOKUP(P705,REPROFILE!$A$5:$AB$4449,7,FALSE))</f>
        <v>-</v>
      </c>
      <c r="S705" s="77">
        <f>IF(R705=0,"-",VLOOKUP(P705,REPROFILE!$A$5:$AB$4449,9,FALSE))</f>
        <v>1</v>
      </c>
    </row>
    <row r="706" spans="1:19" ht="15" x14ac:dyDescent="0.25">
      <c r="A706" t="s">
        <v>2045</v>
      </c>
      <c r="B706" t="s">
        <v>2045</v>
      </c>
      <c r="C706"/>
      <c r="D706" t="s">
        <v>89</v>
      </c>
      <c r="E706" t="s">
        <v>1120</v>
      </c>
      <c r="F706"/>
      <c r="G706">
        <v>97</v>
      </c>
      <c r="H706">
        <v>30</v>
      </c>
      <c r="I706">
        <v>30</v>
      </c>
      <c r="J706">
        <v>155</v>
      </c>
      <c r="K706">
        <v>192</v>
      </c>
      <c r="L706"/>
      <c r="M706">
        <v>1</v>
      </c>
      <c r="N706">
        <v>1</v>
      </c>
      <c r="O706" s="127"/>
      <c r="P706" s="79" t="str">
        <f t="shared" ref="P706:P769" si="11">B706</f>
        <v>A705</v>
      </c>
      <c r="Q706" s="77">
        <f>VLOOKUP(P706,REPROFILE!$Z$5:$AB$4449,3,FALSE)</f>
        <v>0</v>
      </c>
      <c r="R706" s="77" t="str">
        <f>IF(Q706=0,"-",VLOOKUP(P706,REPROFILE!$A$5:$AB$4449,7,FALSE))</f>
        <v>-</v>
      </c>
      <c r="S706" s="77">
        <f>IF(R706=0,"-",VLOOKUP(P706,REPROFILE!$A$5:$AB$4449,9,FALSE))</f>
        <v>1</v>
      </c>
    </row>
    <row r="707" spans="1:19" ht="15" x14ac:dyDescent="0.25">
      <c r="A707" t="s">
        <v>2046</v>
      </c>
      <c r="B707" t="s">
        <v>2046</v>
      </c>
      <c r="C707"/>
      <c r="D707" t="s">
        <v>92</v>
      </c>
      <c r="E707" t="s">
        <v>1198</v>
      </c>
      <c r="F707"/>
      <c r="G707">
        <v>213</v>
      </c>
      <c r="H707">
        <v>280</v>
      </c>
      <c r="I707">
        <v>205</v>
      </c>
      <c r="J707">
        <v>30</v>
      </c>
      <c r="K707">
        <v>24</v>
      </c>
      <c r="L707"/>
      <c r="M707">
        <v>1</v>
      </c>
      <c r="N707">
        <v>1</v>
      </c>
      <c r="O707" s="127"/>
      <c r="P707" s="79" t="str">
        <f t="shared" si="11"/>
        <v>A706</v>
      </c>
      <c r="Q707" s="77">
        <f>VLOOKUP(P707,REPROFILE!$Z$5:$AB$4449,3,FALSE)</f>
        <v>0</v>
      </c>
      <c r="R707" s="77" t="str">
        <f>IF(Q707=0,"-",VLOOKUP(P707,REPROFILE!$A$5:$AB$4449,7,FALSE))</f>
        <v>-</v>
      </c>
      <c r="S707" s="77">
        <f>IF(R707=0,"-",VLOOKUP(P707,REPROFILE!$A$5:$AB$4449,9,FALSE))</f>
        <v>1</v>
      </c>
    </row>
    <row r="708" spans="1:19" ht="15" x14ac:dyDescent="0.25">
      <c r="A708" t="s">
        <v>2047</v>
      </c>
      <c r="B708" t="s">
        <v>2047</v>
      </c>
      <c r="C708"/>
      <c r="D708" t="s">
        <v>89</v>
      </c>
      <c r="E708" t="s">
        <v>1121</v>
      </c>
      <c r="F708"/>
      <c r="G708">
        <v>161</v>
      </c>
      <c r="H708">
        <v>70</v>
      </c>
      <c r="I708">
        <v>50</v>
      </c>
      <c r="J708">
        <v>150</v>
      </c>
      <c r="K708">
        <v>36</v>
      </c>
      <c r="L708"/>
      <c r="M708">
        <v>1</v>
      </c>
      <c r="N708">
        <v>1</v>
      </c>
      <c r="O708" s="127"/>
      <c r="P708" s="79" t="str">
        <f t="shared" si="11"/>
        <v>A707</v>
      </c>
      <c r="Q708" s="77">
        <f>VLOOKUP(P708,REPROFILE!$Z$5:$AB$4449,3,FALSE)</f>
        <v>0</v>
      </c>
      <c r="R708" s="77" t="str">
        <f>IF(Q708=0,"-",VLOOKUP(P708,REPROFILE!$A$5:$AB$4449,7,FALSE))</f>
        <v>-</v>
      </c>
      <c r="S708" s="77">
        <f>IF(R708=0,"-",VLOOKUP(P708,REPROFILE!$A$5:$AB$4449,9,FALSE))</f>
        <v>1</v>
      </c>
    </row>
    <row r="709" spans="1:19" ht="15" x14ac:dyDescent="0.25">
      <c r="A709" t="s">
        <v>2048</v>
      </c>
      <c r="B709" t="s">
        <v>2048</v>
      </c>
      <c r="C709"/>
      <c r="D709" t="s">
        <v>1213</v>
      </c>
      <c r="E709" t="s">
        <v>1122</v>
      </c>
      <c r="F709"/>
      <c r="G709">
        <v>58</v>
      </c>
      <c r="H709">
        <v>50</v>
      </c>
      <c r="I709">
        <v>50</v>
      </c>
      <c r="J709">
        <v>90</v>
      </c>
      <c r="K709">
        <v>200</v>
      </c>
      <c r="L709"/>
      <c r="M709">
        <v>1</v>
      </c>
      <c r="N709">
        <v>1</v>
      </c>
      <c r="O709" s="127"/>
      <c r="P709" s="79" t="str">
        <f t="shared" si="11"/>
        <v>A708</v>
      </c>
      <c r="Q709" s="77">
        <f>VLOOKUP(P709,REPROFILE!$Z$5:$AB$4449,3,FALSE)</f>
        <v>0</v>
      </c>
      <c r="R709" s="77" t="str">
        <f>IF(Q709=0,"-",VLOOKUP(P709,REPROFILE!$A$5:$AB$4449,7,FALSE))</f>
        <v>-</v>
      </c>
      <c r="S709" s="77">
        <f>IF(R709=0,"-",VLOOKUP(P709,REPROFILE!$A$5:$AB$4449,9,FALSE))</f>
        <v>1</v>
      </c>
    </row>
    <row r="710" spans="1:19" ht="15" x14ac:dyDescent="0.25">
      <c r="A710" t="s">
        <v>2049</v>
      </c>
      <c r="B710" t="s">
        <v>2049</v>
      </c>
      <c r="C710"/>
      <c r="D710" t="s">
        <v>2174</v>
      </c>
      <c r="E710" t="s">
        <v>614</v>
      </c>
      <c r="F710"/>
      <c r="G710">
        <v>74</v>
      </c>
      <c r="H710">
        <v>53</v>
      </c>
      <c r="I710">
        <v>53</v>
      </c>
      <c r="J710">
        <v>97</v>
      </c>
      <c r="K710">
        <v>240</v>
      </c>
      <c r="L710"/>
      <c r="M710">
        <v>1</v>
      </c>
      <c r="N710">
        <v>1</v>
      </c>
      <c r="O710" s="127"/>
      <c r="P710" s="79" t="str">
        <f t="shared" si="11"/>
        <v>A709</v>
      </c>
      <c r="Q710" s="77">
        <f>VLOOKUP(P710,REPROFILE!$Z$5:$AB$4449,3,FALSE)</f>
        <v>0</v>
      </c>
      <c r="R710" s="77" t="str">
        <f>IF(Q710=0,"-",VLOOKUP(P710,REPROFILE!$A$5:$AB$4449,7,FALSE))</f>
        <v>-</v>
      </c>
      <c r="S710" s="77">
        <f>IF(R710=0,"-",VLOOKUP(P710,REPROFILE!$A$5:$AB$4449,9,FALSE))</f>
        <v>1</v>
      </c>
    </row>
    <row r="711" spans="1:19" ht="15" x14ac:dyDescent="0.25">
      <c r="A711" t="s">
        <v>2050</v>
      </c>
      <c r="B711" t="s">
        <v>2050</v>
      </c>
      <c r="C711"/>
      <c r="D711" t="s">
        <v>80</v>
      </c>
      <c r="E711" t="s">
        <v>615</v>
      </c>
      <c r="F711"/>
      <c r="G711">
        <v>1629</v>
      </c>
      <c r="H711">
        <v>315</v>
      </c>
      <c r="I711">
        <v>240</v>
      </c>
      <c r="J711">
        <v>110</v>
      </c>
      <c r="K711">
        <v>24</v>
      </c>
      <c r="L711"/>
      <c r="M711">
        <v>1</v>
      </c>
      <c r="N711">
        <v>1</v>
      </c>
      <c r="O711" s="127"/>
      <c r="P711" s="79" t="str">
        <f t="shared" si="11"/>
        <v>A710</v>
      </c>
      <c r="Q711" s="77">
        <f>VLOOKUP(P711,REPROFILE!$Z$5:$AB$4449,3,FALSE)</f>
        <v>0</v>
      </c>
      <c r="R711" s="77" t="str">
        <f>IF(Q711=0,"-",VLOOKUP(P711,REPROFILE!$A$5:$AB$4449,7,FALSE))</f>
        <v>-</v>
      </c>
      <c r="S711" s="77">
        <f>IF(R711=0,"-",VLOOKUP(P711,REPROFILE!$A$5:$AB$4449,9,FALSE))</f>
        <v>1</v>
      </c>
    </row>
    <row r="712" spans="1:19" ht="15" x14ac:dyDescent="0.25">
      <c r="A712" t="s">
        <v>2051</v>
      </c>
      <c r="B712" t="s">
        <v>2051</v>
      </c>
      <c r="C712"/>
      <c r="D712" t="s">
        <v>84</v>
      </c>
      <c r="E712" t="s">
        <v>638</v>
      </c>
      <c r="F712"/>
      <c r="G712">
        <v>318</v>
      </c>
      <c r="H712">
        <v>155</v>
      </c>
      <c r="I712">
        <v>105</v>
      </c>
      <c r="J712">
        <v>90</v>
      </c>
      <c r="K712">
        <v>96</v>
      </c>
      <c r="L712"/>
      <c r="M712">
        <v>1</v>
      </c>
      <c r="N712">
        <v>1</v>
      </c>
      <c r="O712" s="127"/>
      <c r="P712" s="79" t="str">
        <f t="shared" si="11"/>
        <v>A711</v>
      </c>
      <c r="Q712" s="77">
        <f>VLOOKUP(P712,REPROFILE!$Z$5:$AB$4449,3,FALSE)</f>
        <v>0</v>
      </c>
      <c r="R712" s="77" t="str">
        <f>IF(Q712=0,"-",VLOOKUP(P712,REPROFILE!$A$5:$AB$4449,7,FALSE))</f>
        <v>-</v>
      </c>
      <c r="S712" s="77">
        <f>IF(R712=0,"-",VLOOKUP(P712,REPROFILE!$A$5:$AB$4449,9,FALSE))</f>
        <v>1</v>
      </c>
    </row>
    <row r="713" spans="1:19" ht="15" x14ac:dyDescent="0.25">
      <c r="A713" t="s">
        <v>2052</v>
      </c>
      <c r="B713" t="s">
        <v>2052</v>
      </c>
      <c r="C713"/>
      <c r="D713" t="s">
        <v>1213</v>
      </c>
      <c r="E713" t="s">
        <v>616</v>
      </c>
      <c r="F713"/>
      <c r="G713">
        <v>61</v>
      </c>
      <c r="H713">
        <v>50</v>
      </c>
      <c r="I713">
        <v>50</v>
      </c>
      <c r="J713">
        <v>90</v>
      </c>
      <c r="K713">
        <v>240</v>
      </c>
      <c r="L713"/>
      <c r="M713">
        <v>1</v>
      </c>
      <c r="N713">
        <v>1</v>
      </c>
      <c r="O713" s="127"/>
      <c r="P713" s="79" t="str">
        <f t="shared" si="11"/>
        <v>A712</v>
      </c>
      <c r="Q713" s="77">
        <f>VLOOKUP(P713,REPROFILE!$Z$5:$AB$4449,3,FALSE)</f>
        <v>0</v>
      </c>
      <c r="R713" s="77" t="str">
        <f>IF(Q713=0,"-",VLOOKUP(P713,REPROFILE!$A$5:$AB$4449,7,FALSE))</f>
        <v>-</v>
      </c>
      <c r="S713" s="77">
        <f>IF(R713=0,"-",VLOOKUP(P713,REPROFILE!$A$5:$AB$4449,9,FALSE))</f>
        <v>1</v>
      </c>
    </row>
    <row r="714" spans="1:19" ht="15" x14ac:dyDescent="0.25">
      <c r="A714" t="s">
        <v>2053</v>
      </c>
      <c r="B714" t="s">
        <v>2053</v>
      </c>
      <c r="C714"/>
      <c r="D714" t="s">
        <v>172</v>
      </c>
      <c r="E714" t="s">
        <v>635</v>
      </c>
      <c r="F714"/>
      <c r="G714">
        <v>328</v>
      </c>
      <c r="H714">
        <v>90</v>
      </c>
      <c r="I714">
        <v>90</v>
      </c>
      <c r="J714">
        <v>145</v>
      </c>
      <c r="K714">
        <v>168</v>
      </c>
      <c r="L714" t="s">
        <v>492</v>
      </c>
      <c r="M714">
        <v>1</v>
      </c>
      <c r="N714">
        <v>1</v>
      </c>
      <c r="O714" s="127"/>
      <c r="P714" s="79" t="str">
        <f t="shared" si="11"/>
        <v>A713</v>
      </c>
      <c r="Q714" s="77">
        <f>VLOOKUP(P714,REPROFILE!$Z$5:$AB$4449,3,FALSE)</f>
        <v>0</v>
      </c>
      <c r="R714" s="77" t="str">
        <f>IF(Q714=0,"-",VLOOKUP(P714,REPROFILE!$A$5:$AB$4449,7,FALSE))</f>
        <v>-</v>
      </c>
      <c r="S714" s="77">
        <f>IF(R714=0,"-",VLOOKUP(P714,REPROFILE!$A$5:$AB$4449,9,FALSE))</f>
        <v>1</v>
      </c>
    </row>
    <row r="715" spans="1:19" ht="15" x14ac:dyDescent="0.25">
      <c r="A715" t="s">
        <v>2054</v>
      </c>
      <c r="B715" t="s">
        <v>2054</v>
      </c>
      <c r="C715"/>
      <c r="D715" t="s">
        <v>2174</v>
      </c>
      <c r="E715" t="s">
        <v>1289</v>
      </c>
      <c r="F715"/>
      <c r="G715">
        <v>75</v>
      </c>
      <c r="H715">
        <v>53</v>
      </c>
      <c r="I715">
        <v>53</v>
      </c>
      <c r="J715">
        <v>97</v>
      </c>
      <c r="K715">
        <v>120</v>
      </c>
      <c r="L715"/>
      <c r="M715">
        <v>1</v>
      </c>
      <c r="N715">
        <v>1</v>
      </c>
      <c r="O715" s="127"/>
      <c r="P715" s="79" t="str">
        <f t="shared" si="11"/>
        <v>A714</v>
      </c>
      <c r="Q715" s="77">
        <f>VLOOKUP(P715,REPROFILE!$Z$5:$AB$4449,3,FALSE)</f>
        <v>0</v>
      </c>
      <c r="R715" s="77" t="str">
        <f>IF(Q715=0,"-",VLOOKUP(P715,REPROFILE!$A$5:$AB$4449,7,FALSE))</f>
        <v>-</v>
      </c>
      <c r="S715" s="77">
        <f>IF(R715=0,"-",VLOOKUP(P715,REPROFILE!$A$5:$AB$4449,9,FALSE))</f>
        <v>1</v>
      </c>
    </row>
    <row r="716" spans="1:19" ht="15" x14ac:dyDescent="0.25">
      <c r="A716" t="s">
        <v>2055</v>
      </c>
      <c r="B716" t="s">
        <v>2055</v>
      </c>
      <c r="C716"/>
      <c r="D716" t="s">
        <v>80</v>
      </c>
      <c r="E716" t="s">
        <v>617</v>
      </c>
      <c r="F716"/>
      <c r="G716">
        <v>1350</v>
      </c>
      <c r="H716">
        <v>315</v>
      </c>
      <c r="I716">
        <v>240</v>
      </c>
      <c r="J716">
        <v>110</v>
      </c>
      <c r="K716">
        <v>24</v>
      </c>
      <c r="L716"/>
      <c r="M716">
        <v>1</v>
      </c>
      <c r="N716">
        <v>1</v>
      </c>
      <c r="O716" s="127"/>
      <c r="P716" s="79" t="str">
        <f t="shared" si="11"/>
        <v>A715</v>
      </c>
      <c r="Q716" s="77">
        <f>VLOOKUP(P716,REPROFILE!$Z$5:$AB$4449,3,FALSE)</f>
        <v>0</v>
      </c>
      <c r="R716" s="77" t="str">
        <f>IF(Q716=0,"-",VLOOKUP(P716,REPROFILE!$A$5:$AB$4449,7,FALSE))</f>
        <v>-</v>
      </c>
      <c r="S716" s="77">
        <f>IF(R716=0,"-",VLOOKUP(P716,REPROFILE!$A$5:$AB$4449,9,FALSE))</f>
        <v>1</v>
      </c>
    </row>
    <row r="717" spans="1:19" ht="15" x14ac:dyDescent="0.25">
      <c r="A717" t="s">
        <v>2056</v>
      </c>
      <c r="B717" t="s">
        <v>2056</v>
      </c>
      <c r="C717"/>
      <c r="D717" t="s">
        <v>84</v>
      </c>
      <c r="E717" t="s">
        <v>811</v>
      </c>
      <c r="F717"/>
      <c r="G717">
        <v>103</v>
      </c>
      <c r="H717">
        <v>50</v>
      </c>
      <c r="I717">
        <v>50</v>
      </c>
      <c r="J717">
        <v>90</v>
      </c>
      <c r="K717">
        <v>400</v>
      </c>
      <c r="L717"/>
      <c r="M717">
        <v>1</v>
      </c>
      <c r="N717">
        <v>1</v>
      </c>
      <c r="O717" s="127"/>
      <c r="P717" s="79" t="str">
        <f t="shared" si="11"/>
        <v>A716</v>
      </c>
      <c r="Q717" s="77">
        <f>VLOOKUP(P717,REPROFILE!$Z$5:$AB$4449,3,FALSE)</f>
        <v>0</v>
      </c>
      <c r="R717" s="77" t="str">
        <f>IF(Q717=0,"-",VLOOKUP(P717,REPROFILE!$A$5:$AB$4449,7,FALSE))</f>
        <v>-</v>
      </c>
      <c r="S717" s="77">
        <f>IF(R717=0,"-",VLOOKUP(P717,REPROFILE!$A$5:$AB$4449,9,FALSE))</f>
        <v>1</v>
      </c>
    </row>
    <row r="718" spans="1:19" ht="15" x14ac:dyDescent="0.25">
      <c r="A718" t="s">
        <v>2057</v>
      </c>
      <c r="B718" t="s">
        <v>2057</v>
      </c>
      <c r="C718"/>
      <c r="D718" t="s">
        <v>2174</v>
      </c>
      <c r="E718" t="s">
        <v>618</v>
      </c>
      <c r="F718"/>
      <c r="G718">
        <v>75</v>
      </c>
      <c r="H718">
        <v>53</v>
      </c>
      <c r="I718">
        <v>53</v>
      </c>
      <c r="J718">
        <v>97</v>
      </c>
      <c r="K718">
        <v>240</v>
      </c>
      <c r="L718"/>
      <c r="M718"/>
      <c r="N718">
        <v>1</v>
      </c>
      <c r="O718" s="127"/>
      <c r="P718" s="79" t="str">
        <f t="shared" si="11"/>
        <v>A717</v>
      </c>
      <c r="Q718" s="77">
        <f>VLOOKUP(P718,REPROFILE!$Z$5:$AB$4449,3,FALSE)</f>
        <v>0</v>
      </c>
      <c r="R718" s="77" t="str">
        <f>IF(Q718=0,"-",VLOOKUP(P718,REPROFILE!$A$5:$AB$4449,7,FALSE))</f>
        <v>-</v>
      </c>
      <c r="S718" s="77">
        <f>IF(R718=0,"-",VLOOKUP(P718,REPROFILE!$A$5:$AB$4449,9,FALSE))</f>
        <v>1</v>
      </c>
    </row>
    <row r="719" spans="1:19" ht="15" x14ac:dyDescent="0.25">
      <c r="A719" t="s">
        <v>2058</v>
      </c>
      <c r="B719" t="s">
        <v>2058</v>
      </c>
      <c r="C719"/>
      <c r="D719" t="s">
        <v>81</v>
      </c>
      <c r="E719" t="s">
        <v>632</v>
      </c>
      <c r="F719"/>
      <c r="G719">
        <v>1621</v>
      </c>
      <c r="H719">
        <v>315</v>
      </c>
      <c r="I719">
        <v>240</v>
      </c>
      <c r="J719">
        <v>110</v>
      </c>
      <c r="K719">
        <v>24</v>
      </c>
      <c r="L719" t="s">
        <v>62</v>
      </c>
      <c r="M719">
        <v>1</v>
      </c>
      <c r="N719">
        <v>1</v>
      </c>
      <c r="O719" s="127"/>
      <c r="P719" s="79" t="str">
        <f t="shared" si="11"/>
        <v>A718</v>
      </c>
      <c r="Q719" s="77">
        <f>VLOOKUP(P719,REPROFILE!$Z$5:$AB$4449,3,FALSE)</f>
        <v>0</v>
      </c>
      <c r="R719" s="77" t="str">
        <f>IF(Q719=0,"-",VLOOKUP(P719,REPROFILE!$A$5:$AB$4449,7,FALSE))</f>
        <v>-</v>
      </c>
      <c r="S719" s="77">
        <f>IF(R719=0,"-",VLOOKUP(P719,REPROFILE!$A$5:$AB$4449,9,FALSE))</f>
        <v>1</v>
      </c>
    </row>
    <row r="720" spans="1:19" ht="15" x14ac:dyDescent="0.25">
      <c r="A720" t="s">
        <v>2059</v>
      </c>
      <c r="B720" t="s">
        <v>2059</v>
      </c>
      <c r="C720"/>
      <c r="D720" t="s">
        <v>172</v>
      </c>
      <c r="E720" t="s">
        <v>619</v>
      </c>
      <c r="F720"/>
      <c r="G720">
        <v>211</v>
      </c>
      <c r="H720">
        <v>135</v>
      </c>
      <c r="I720">
        <v>115</v>
      </c>
      <c r="J720">
        <v>50</v>
      </c>
      <c r="K720">
        <v>180</v>
      </c>
      <c r="L720"/>
      <c r="M720">
        <v>1</v>
      </c>
      <c r="N720">
        <v>1</v>
      </c>
      <c r="O720" s="127"/>
      <c r="P720" s="79" t="str">
        <f t="shared" si="11"/>
        <v>A719</v>
      </c>
      <c r="Q720" s="77">
        <f>VLOOKUP(P720,REPROFILE!$Z$5:$AB$4449,3,FALSE)</f>
        <v>0</v>
      </c>
      <c r="R720" s="77" t="str">
        <f>IF(Q720=0,"-",VLOOKUP(P720,REPROFILE!$A$5:$AB$4449,7,FALSE))</f>
        <v>-</v>
      </c>
      <c r="S720" s="77">
        <f>IF(R720=0,"-",VLOOKUP(P720,REPROFILE!$A$5:$AB$4449,9,FALSE))</f>
        <v>1</v>
      </c>
    </row>
    <row r="721" spans="1:19" ht="15" x14ac:dyDescent="0.25">
      <c r="A721" t="s">
        <v>2060</v>
      </c>
      <c r="B721" t="s">
        <v>2060</v>
      </c>
      <c r="C721"/>
      <c r="D721" t="s">
        <v>1213</v>
      </c>
      <c r="E721" t="s">
        <v>812</v>
      </c>
      <c r="F721"/>
      <c r="G721">
        <v>101</v>
      </c>
      <c r="H721">
        <v>51</v>
      </c>
      <c r="I721">
        <v>51</v>
      </c>
      <c r="J721">
        <v>88</v>
      </c>
      <c r="K721">
        <v>400</v>
      </c>
      <c r="L721"/>
      <c r="M721">
        <v>1</v>
      </c>
      <c r="N721">
        <v>1</v>
      </c>
      <c r="O721" s="127"/>
      <c r="P721" s="79" t="str">
        <f t="shared" si="11"/>
        <v>A720</v>
      </c>
      <c r="Q721" s="77">
        <f>VLOOKUP(P721,REPROFILE!$Z$5:$AB$4449,3,FALSE)</f>
        <v>0</v>
      </c>
      <c r="R721" s="77" t="str">
        <f>IF(Q721=0,"-",VLOOKUP(P721,REPROFILE!$A$5:$AB$4449,7,FALSE))</f>
        <v>-</v>
      </c>
      <c r="S721" s="77">
        <f>IF(R721=0,"-",VLOOKUP(P721,REPROFILE!$A$5:$AB$4449,9,FALSE))</f>
        <v>1</v>
      </c>
    </row>
    <row r="722" spans="1:19" ht="15" x14ac:dyDescent="0.25">
      <c r="A722" t="s">
        <v>2061</v>
      </c>
      <c r="B722" t="s">
        <v>2061</v>
      </c>
      <c r="C722"/>
      <c r="D722" t="s">
        <v>113</v>
      </c>
      <c r="E722" t="s">
        <v>631</v>
      </c>
      <c r="F722"/>
      <c r="G722">
        <v>135</v>
      </c>
      <c r="H722">
        <v>226</v>
      </c>
      <c r="I722">
        <v>167</v>
      </c>
      <c r="J722">
        <v>4</v>
      </c>
      <c r="K722">
        <v>750</v>
      </c>
      <c r="L722"/>
      <c r="M722">
        <v>1</v>
      </c>
      <c r="N722">
        <v>1</v>
      </c>
      <c r="O722" s="127"/>
      <c r="P722" s="79" t="str">
        <f t="shared" si="11"/>
        <v>A721</v>
      </c>
      <c r="Q722" s="77">
        <f>VLOOKUP(P722,REPROFILE!$Z$5:$AB$4449,3,FALSE)</f>
        <v>0</v>
      </c>
      <c r="R722" s="77" t="str">
        <f>IF(Q722=0,"-",VLOOKUP(P722,REPROFILE!$A$5:$AB$4449,7,FALSE))</f>
        <v>-</v>
      </c>
      <c r="S722" s="77">
        <f>IF(R722=0,"-",VLOOKUP(P722,REPROFILE!$A$5:$AB$4449,9,FALSE))</f>
        <v>1</v>
      </c>
    </row>
    <row r="723" spans="1:19" ht="15" x14ac:dyDescent="0.25">
      <c r="A723" t="s">
        <v>2062</v>
      </c>
      <c r="B723" t="s">
        <v>2062</v>
      </c>
      <c r="C723"/>
      <c r="D723" t="s">
        <v>81</v>
      </c>
      <c r="E723" t="s">
        <v>620</v>
      </c>
      <c r="F723"/>
      <c r="G723">
        <v>1606</v>
      </c>
      <c r="H723">
        <v>315</v>
      </c>
      <c r="I723">
        <v>240</v>
      </c>
      <c r="J723">
        <v>110</v>
      </c>
      <c r="K723">
        <v>21</v>
      </c>
      <c r="L723"/>
      <c r="M723">
        <v>1</v>
      </c>
      <c r="N723">
        <v>1</v>
      </c>
      <c r="O723" s="127"/>
      <c r="P723" s="79" t="str">
        <f t="shared" si="11"/>
        <v>A722</v>
      </c>
      <c r="Q723" s="77">
        <f>VLOOKUP(P723,REPROFILE!$Z$5:$AB$4449,3,FALSE)</f>
        <v>0</v>
      </c>
      <c r="R723" s="77" t="str">
        <f>IF(Q723=0,"-",VLOOKUP(P723,REPROFILE!$A$5:$AB$4449,7,FALSE))</f>
        <v>-</v>
      </c>
      <c r="S723" s="77">
        <f>IF(R723=0,"-",VLOOKUP(P723,REPROFILE!$A$5:$AB$4449,9,FALSE))</f>
        <v>1</v>
      </c>
    </row>
    <row r="724" spans="1:19" ht="15" x14ac:dyDescent="0.25">
      <c r="A724" t="s">
        <v>2063</v>
      </c>
      <c r="B724" t="s">
        <v>2063</v>
      </c>
      <c r="C724"/>
      <c r="D724" t="s">
        <v>172</v>
      </c>
      <c r="E724" t="s">
        <v>630</v>
      </c>
      <c r="F724"/>
      <c r="G724">
        <v>74</v>
      </c>
      <c r="H724">
        <v>54</v>
      </c>
      <c r="I724">
        <v>54</v>
      </c>
      <c r="J724">
        <v>96</v>
      </c>
      <c r="K724">
        <v>408</v>
      </c>
      <c r="L724" t="s">
        <v>492</v>
      </c>
      <c r="M724">
        <v>1</v>
      </c>
      <c r="N724">
        <v>1</v>
      </c>
      <c r="O724" s="127"/>
      <c r="P724" s="79" t="str">
        <f t="shared" si="11"/>
        <v>A723</v>
      </c>
      <c r="Q724" s="77">
        <f>VLOOKUP(P724,REPROFILE!$Z$5:$AB$4449,3,FALSE)</f>
        <v>0</v>
      </c>
      <c r="R724" s="77" t="str">
        <f>IF(Q724=0,"-",VLOOKUP(P724,REPROFILE!$A$5:$AB$4449,7,FALSE))</f>
        <v>-</v>
      </c>
      <c r="S724" s="77">
        <f>IF(R724=0,"-",VLOOKUP(P724,REPROFILE!$A$5:$AB$4449,9,FALSE))</f>
        <v>1</v>
      </c>
    </row>
    <row r="725" spans="1:19" ht="15" x14ac:dyDescent="0.25">
      <c r="A725" t="s">
        <v>2064</v>
      </c>
      <c r="B725" t="s">
        <v>2064</v>
      </c>
      <c r="C725"/>
      <c r="D725" t="s">
        <v>2174</v>
      </c>
      <c r="E725" t="s">
        <v>621</v>
      </c>
      <c r="F725"/>
      <c r="G725">
        <v>128</v>
      </c>
      <c r="H725">
        <v>60</v>
      </c>
      <c r="I725">
        <v>60</v>
      </c>
      <c r="J725">
        <v>110</v>
      </c>
      <c r="K725">
        <v>240</v>
      </c>
      <c r="L725"/>
      <c r="M725">
        <v>1</v>
      </c>
      <c r="N725">
        <v>1</v>
      </c>
      <c r="O725" s="127"/>
      <c r="P725" s="79" t="str">
        <f t="shared" si="11"/>
        <v>A724</v>
      </c>
      <c r="Q725" s="77">
        <f>VLOOKUP(P725,REPROFILE!$Z$5:$AB$4449,3,FALSE)</f>
        <v>0</v>
      </c>
      <c r="R725" s="77" t="str">
        <f>IF(Q725=0,"-",VLOOKUP(P725,REPROFILE!$A$5:$AB$4449,7,FALSE))</f>
        <v>-</v>
      </c>
      <c r="S725" s="77">
        <f>IF(R725=0,"-",VLOOKUP(P725,REPROFILE!$A$5:$AB$4449,9,FALSE))</f>
        <v>1</v>
      </c>
    </row>
    <row r="726" spans="1:19" ht="15" x14ac:dyDescent="0.25">
      <c r="A726" t="s">
        <v>2065</v>
      </c>
      <c r="B726" t="s">
        <v>2065</v>
      </c>
      <c r="C726"/>
      <c r="D726" t="s">
        <v>1213</v>
      </c>
      <c r="E726" t="s">
        <v>1021</v>
      </c>
      <c r="F726"/>
      <c r="G726">
        <v>150</v>
      </c>
      <c r="H726">
        <v>53</v>
      </c>
      <c r="I726">
        <v>53</v>
      </c>
      <c r="J726">
        <v>100</v>
      </c>
      <c r="K726">
        <v>320</v>
      </c>
      <c r="L726"/>
      <c r="M726">
        <v>1</v>
      </c>
      <c r="N726">
        <v>1</v>
      </c>
      <c r="O726" s="127"/>
      <c r="P726" s="79" t="str">
        <f t="shared" si="11"/>
        <v>A725</v>
      </c>
      <c r="Q726" s="77">
        <f>VLOOKUP(P726,REPROFILE!$Z$5:$AB$4449,3,FALSE)</f>
        <v>0</v>
      </c>
      <c r="R726" s="77" t="str">
        <f>IF(Q726=0,"-",VLOOKUP(P726,REPROFILE!$A$5:$AB$4449,7,FALSE))</f>
        <v>-</v>
      </c>
      <c r="S726" s="77">
        <f>IF(R726=0,"-",VLOOKUP(P726,REPROFILE!$A$5:$AB$4449,9,FALSE))</f>
        <v>1</v>
      </c>
    </row>
    <row r="727" spans="1:19" ht="15" x14ac:dyDescent="0.25">
      <c r="A727" t="s">
        <v>2066</v>
      </c>
      <c r="B727" t="s">
        <v>2066</v>
      </c>
      <c r="C727"/>
      <c r="D727" t="s">
        <v>84</v>
      </c>
      <c r="E727" t="s">
        <v>636</v>
      </c>
      <c r="F727"/>
      <c r="G727">
        <v>198</v>
      </c>
      <c r="H727">
        <v>72</v>
      </c>
      <c r="I727">
        <v>72</v>
      </c>
      <c r="J727">
        <v>90</v>
      </c>
      <c r="K727">
        <v>288</v>
      </c>
      <c r="L727"/>
      <c r="M727">
        <v>1</v>
      </c>
      <c r="N727">
        <v>1</v>
      </c>
      <c r="O727" s="127"/>
      <c r="P727" s="79" t="str">
        <f t="shared" si="11"/>
        <v>A726</v>
      </c>
      <c r="Q727" s="77">
        <f>VLOOKUP(P727,REPROFILE!$Z$5:$AB$4449,3,FALSE)</f>
        <v>0</v>
      </c>
      <c r="R727" s="77" t="str">
        <f>IF(Q727=0,"-",VLOOKUP(P727,REPROFILE!$A$5:$AB$4449,7,FALSE))</f>
        <v>-</v>
      </c>
      <c r="S727" s="77">
        <f>IF(R727=0,"-",VLOOKUP(P727,REPROFILE!$A$5:$AB$4449,9,FALSE))</f>
        <v>1</v>
      </c>
    </row>
    <row r="728" spans="1:19" ht="15" x14ac:dyDescent="0.25">
      <c r="A728" t="s">
        <v>808</v>
      </c>
      <c r="B728" t="s">
        <v>808</v>
      </c>
      <c r="C728"/>
      <c r="D728" t="s">
        <v>2217</v>
      </c>
      <c r="E728" t="s">
        <v>1123</v>
      </c>
      <c r="F728"/>
      <c r="G728">
        <v>109</v>
      </c>
      <c r="H728">
        <v>125</v>
      </c>
      <c r="I728">
        <v>31</v>
      </c>
      <c r="J728">
        <v>125</v>
      </c>
      <c r="K728">
        <v>360</v>
      </c>
      <c r="L728"/>
      <c r="M728">
        <v>1</v>
      </c>
      <c r="N728">
        <v>1</v>
      </c>
      <c r="O728" s="127"/>
      <c r="P728" s="79" t="str">
        <f t="shared" si="11"/>
        <v>A727</v>
      </c>
      <c r="Q728" s="77">
        <f>VLOOKUP(P728,REPROFILE!$Z$5:$AB$4449,3,FALSE)</f>
        <v>0</v>
      </c>
      <c r="R728" s="77" t="str">
        <f>IF(Q728=0,"-",VLOOKUP(P728,REPROFILE!$A$5:$AB$4449,7,FALSE))</f>
        <v>-</v>
      </c>
      <c r="S728" s="77">
        <f>IF(R728=0,"-",VLOOKUP(P728,REPROFILE!$A$5:$AB$4449,9,FALSE))</f>
        <v>1</v>
      </c>
    </row>
    <row r="729" spans="1:19" ht="15" x14ac:dyDescent="0.25">
      <c r="A729" t="s">
        <v>2067</v>
      </c>
      <c r="B729" t="s">
        <v>2067</v>
      </c>
      <c r="C729"/>
      <c r="D729" t="s">
        <v>84</v>
      </c>
      <c r="E729" t="s">
        <v>639</v>
      </c>
      <c r="F729"/>
      <c r="G729">
        <v>101</v>
      </c>
      <c r="H729">
        <v>51</v>
      </c>
      <c r="I729">
        <v>51</v>
      </c>
      <c r="J729">
        <v>88</v>
      </c>
      <c r="K729">
        <v>240</v>
      </c>
      <c r="L729"/>
      <c r="M729">
        <v>1</v>
      </c>
      <c r="N729">
        <v>1</v>
      </c>
      <c r="O729" s="127"/>
      <c r="P729" s="79" t="str">
        <f t="shared" si="11"/>
        <v>A728</v>
      </c>
      <c r="Q729" s="77">
        <f>VLOOKUP(P729,REPROFILE!$Z$5:$AB$4449,3,FALSE)</f>
        <v>0</v>
      </c>
      <c r="R729" s="77" t="str">
        <f>IF(Q729=0,"-",VLOOKUP(P729,REPROFILE!$A$5:$AB$4449,7,FALSE))</f>
        <v>-</v>
      </c>
      <c r="S729" s="77">
        <f>IF(R729=0,"-",VLOOKUP(P729,REPROFILE!$A$5:$AB$4449,9,FALSE))</f>
        <v>1</v>
      </c>
    </row>
    <row r="730" spans="1:19" ht="15" x14ac:dyDescent="0.25">
      <c r="A730" t="s">
        <v>2068</v>
      </c>
      <c r="B730" t="s">
        <v>2068</v>
      </c>
      <c r="C730"/>
      <c r="D730" t="s">
        <v>2174</v>
      </c>
      <c r="E730" t="s">
        <v>622</v>
      </c>
      <c r="F730"/>
      <c r="G730">
        <v>76</v>
      </c>
      <c r="H730">
        <v>53</v>
      </c>
      <c r="I730">
        <v>53</v>
      </c>
      <c r="J730">
        <v>97</v>
      </c>
      <c r="K730">
        <v>240</v>
      </c>
      <c r="L730"/>
      <c r="M730">
        <v>1</v>
      </c>
      <c r="N730">
        <v>1</v>
      </c>
      <c r="O730" s="127"/>
      <c r="P730" s="79" t="str">
        <f t="shared" si="11"/>
        <v>A729</v>
      </c>
      <c r="Q730" s="77">
        <f>VLOOKUP(P730,REPROFILE!$Z$5:$AB$4449,3,FALSE)</f>
        <v>0</v>
      </c>
      <c r="R730" s="77" t="str">
        <f>IF(Q730=0,"-",VLOOKUP(P730,REPROFILE!$A$5:$AB$4449,7,FALSE))</f>
        <v>-</v>
      </c>
      <c r="S730" s="77">
        <f>IF(R730=0,"-",VLOOKUP(P730,REPROFILE!$A$5:$AB$4449,9,FALSE))</f>
        <v>1</v>
      </c>
    </row>
    <row r="731" spans="1:19" ht="15" x14ac:dyDescent="0.25">
      <c r="A731" t="s">
        <v>2069</v>
      </c>
      <c r="B731" t="s">
        <v>2069</v>
      </c>
      <c r="C731"/>
      <c r="D731" t="s">
        <v>113</v>
      </c>
      <c r="E731" t="s">
        <v>623</v>
      </c>
      <c r="F731"/>
      <c r="G731">
        <v>1810</v>
      </c>
      <c r="H731">
        <v>315</v>
      </c>
      <c r="I731">
        <v>240</v>
      </c>
      <c r="J731">
        <v>110</v>
      </c>
      <c r="K731">
        <v>21</v>
      </c>
      <c r="L731"/>
      <c r="M731">
        <v>1</v>
      </c>
      <c r="N731">
        <v>1</v>
      </c>
      <c r="O731" s="127"/>
      <c r="P731" s="79" t="str">
        <f t="shared" si="11"/>
        <v>A730</v>
      </c>
      <c r="Q731" s="77">
        <f>VLOOKUP(P731,REPROFILE!$Z$5:$AB$4449,3,FALSE)</f>
        <v>0</v>
      </c>
      <c r="R731" s="77" t="str">
        <f>IF(Q731=0,"-",VLOOKUP(P731,REPROFILE!$A$5:$AB$4449,7,FALSE))</f>
        <v>-</v>
      </c>
      <c r="S731" s="77">
        <f>IF(R731=0,"-",VLOOKUP(P731,REPROFILE!$A$5:$AB$4449,9,FALSE))</f>
        <v>1</v>
      </c>
    </row>
    <row r="732" spans="1:19" ht="15" x14ac:dyDescent="0.25">
      <c r="A732" t="s">
        <v>2070</v>
      </c>
      <c r="B732" t="s">
        <v>2070</v>
      </c>
      <c r="C732"/>
      <c r="D732" t="s">
        <v>85</v>
      </c>
      <c r="E732" t="s">
        <v>624</v>
      </c>
      <c r="F732"/>
      <c r="G732">
        <v>1632</v>
      </c>
      <c r="H732">
        <v>315</v>
      </c>
      <c r="I732">
        <v>240</v>
      </c>
      <c r="J732">
        <v>110</v>
      </c>
      <c r="K732">
        <v>24</v>
      </c>
      <c r="L732"/>
      <c r="M732">
        <v>1</v>
      </c>
      <c r="N732">
        <v>1</v>
      </c>
      <c r="O732" s="127"/>
      <c r="P732" s="79" t="str">
        <f t="shared" si="11"/>
        <v>A731</v>
      </c>
      <c r="Q732" s="77">
        <f>VLOOKUP(P732,REPROFILE!$Z$5:$AB$4449,3,FALSE)</f>
        <v>0</v>
      </c>
      <c r="R732" s="77" t="str">
        <f>IF(Q732=0,"-",VLOOKUP(P732,REPROFILE!$A$5:$AB$4449,7,FALSE))</f>
        <v>-</v>
      </c>
      <c r="S732" s="77">
        <f>IF(R732=0,"-",VLOOKUP(P732,REPROFILE!$A$5:$AB$4449,9,FALSE))</f>
        <v>1</v>
      </c>
    </row>
    <row r="733" spans="1:19" ht="15" x14ac:dyDescent="0.25">
      <c r="A733" t="s">
        <v>2071</v>
      </c>
      <c r="B733" t="s">
        <v>2071</v>
      </c>
      <c r="C733"/>
      <c r="D733" t="s">
        <v>84</v>
      </c>
      <c r="E733" t="s">
        <v>634</v>
      </c>
      <c r="F733"/>
      <c r="G733">
        <v>65</v>
      </c>
      <c r="H733">
        <v>65</v>
      </c>
      <c r="I733">
        <v>37</v>
      </c>
      <c r="J733">
        <v>121</v>
      </c>
      <c r="K733">
        <v>546</v>
      </c>
      <c r="L733" t="s">
        <v>492</v>
      </c>
      <c r="M733">
        <v>1</v>
      </c>
      <c r="N733">
        <v>1</v>
      </c>
      <c r="O733" s="127"/>
      <c r="P733" s="79" t="str">
        <f t="shared" si="11"/>
        <v>A732</v>
      </c>
      <c r="Q733" s="77">
        <f>VLOOKUP(P733,REPROFILE!$Z$5:$AB$4449,3,FALSE)</f>
        <v>0</v>
      </c>
      <c r="R733" s="77" t="str">
        <f>IF(Q733=0,"-",VLOOKUP(P733,REPROFILE!$A$5:$AB$4449,7,FALSE))</f>
        <v>-</v>
      </c>
      <c r="S733" s="77">
        <f>IF(R733=0,"-",VLOOKUP(P733,REPROFILE!$A$5:$AB$4449,9,FALSE))</f>
        <v>1</v>
      </c>
    </row>
    <row r="734" spans="1:19" ht="15" x14ac:dyDescent="0.25">
      <c r="A734" t="s">
        <v>2072</v>
      </c>
      <c r="B734" t="s">
        <v>2072</v>
      </c>
      <c r="C734"/>
      <c r="D734" t="s">
        <v>110</v>
      </c>
      <c r="E734" t="s">
        <v>625</v>
      </c>
      <c r="F734"/>
      <c r="G734">
        <v>1805</v>
      </c>
      <c r="H734">
        <v>315</v>
      </c>
      <c r="I734">
        <v>240</v>
      </c>
      <c r="J734">
        <v>110</v>
      </c>
      <c r="K734">
        <v>21</v>
      </c>
      <c r="L734"/>
      <c r="M734">
        <v>1</v>
      </c>
      <c r="N734">
        <v>1</v>
      </c>
      <c r="O734" s="127"/>
      <c r="P734" s="79" t="str">
        <f t="shared" si="11"/>
        <v>A733</v>
      </c>
      <c r="Q734" s="77">
        <f>VLOOKUP(P734,REPROFILE!$Z$5:$AB$4449,3,FALSE)</f>
        <v>0</v>
      </c>
      <c r="R734" s="77" t="str">
        <f>IF(Q734=0,"-",VLOOKUP(P734,REPROFILE!$A$5:$AB$4449,7,FALSE))</f>
        <v>-</v>
      </c>
      <c r="S734" s="77">
        <f>IF(R734=0,"-",VLOOKUP(P734,REPROFILE!$A$5:$AB$4449,9,FALSE))</f>
        <v>1</v>
      </c>
    </row>
    <row r="735" spans="1:19" ht="15" x14ac:dyDescent="0.25">
      <c r="A735" t="s">
        <v>2073</v>
      </c>
      <c r="B735" t="s">
        <v>2073</v>
      </c>
      <c r="C735"/>
      <c r="D735" t="s">
        <v>172</v>
      </c>
      <c r="E735" t="s">
        <v>633</v>
      </c>
      <c r="F735"/>
      <c r="G735">
        <v>263</v>
      </c>
      <c r="H735">
        <v>280</v>
      </c>
      <c r="I735">
        <v>205</v>
      </c>
      <c r="J735">
        <v>30</v>
      </c>
      <c r="K735">
        <v>96</v>
      </c>
      <c r="L735"/>
      <c r="M735">
        <v>1</v>
      </c>
      <c r="N735">
        <v>1</v>
      </c>
      <c r="O735" s="127"/>
      <c r="P735" s="79" t="str">
        <f t="shared" si="11"/>
        <v>A734</v>
      </c>
      <c r="Q735" s="77">
        <f>VLOOKUP(P735,REPROFILE!$Z$5:$AB$4449,3,FALSE)</f>
        <v>0</v>
      </c>
      <c r="R735" s="77" t="str">
        <f>IF(Q735=0,"-",VLOOKUP(P735,REPROFILE!$A$5:$AB$4449,7,FALSE))</f>
        <v>-</v>
      </c>
      <c r="S735" s="77">
        <f>IF(R735=0,"-",VLOOKUP(P735,REPROFILE!$A$5:$AB$4449,9,FALSE))</f>
        <v>1</v>
      </c>
    </row>
    <row r="736" spans="1:19" ht="15" x14ac:dyDescent="0.25">
      <c r="A736" t="s">
        <v>2074</v>
      </c>
      <c r="B736" t="s">
        <v>2074</v>
      </c>
      <c r="C736"/>
      <c r="D736" t="s">
        <v>84</v>
      </c>
      <c r="E736" t="s">
        <v>626</v>
      </c>
      <c r="F736"/>
      <c r="G736">
        <v>62</v>
      </c>
      <c r="H736">
        <v>105</v>
      </c>
      <c r="I736">
        <v>30</v>
      </c>
      <c r="J736">
        <v>95</v>
      </c>
      <c r="K736">
        <v>240</v>
      </c>
      <c r="L736"/>
      <c r="M736">
        <v>1</v>
      </c>
      <c r="N736">
        <v>1</v>
      </c>
      <c r="O736" s="127"/>
      <c r="P736" s="79" t="str">
        <f t="shared" si="11"/>
        <v>A735</v>
      </c>
      <c r="Q736" s="77">
        <f>VLOOKUP(P736,REPROFILE!$Z$5:$AB$4449,3,FALSE)</f>
        <v>0</v>
      </c>
      <c r="R736" s="77" t="str">
        <f>IF(Q736=0,"-",VLOOKUP(P736,REPROFILE!$A$5:$AB$4449,7,FALSE))</f>
        <v>-</v>
      </c>
      <c r="S736" s="77">
        <f>IF(R736=0,"-",VLOOKUP(P736,REPROFILE!$A$5:$AB$4449,9,FALSE))</f>
        <v>1</v>
      </c>
    </row>
    <row r="737" spans="1:19" ht="15" x14ac:dyDescent="0.25">
      <c r="A737" t="s">
        <v>2075</v>
      </c>
      <c r="B737" t="s">
        <v>2075</v>
      </c>
      <c r="C737"/>
      <c r="D737" t="s">
        <v>84</v>
      </c>
      <c r="E737" t="s">
        <v>627</v>
      </c>
      <c r="F737"/>
      <c r="G737">
        <v>68</v>
      </c>
      <c r="H737">
        <v>125</v>
      </c>
      <c r="I737">
        <v>85</v>
      </c>
      <c r="J737">
        <v>40</v>
      </c>
      <c r="K737">
        <v>180</v>
      </c>
      <c r="L737"/>
      <c r="M737">
        <v>1</v>
      </c>
      <c r="N737">
        <v>1</v>
      </c>
      <c r="O737" s="127"/>
      <c r="P737" s="79" t="str">
        <f t="shared" si="11"/>
        <v>A736</v>
      </c>
      <c r="Q737" s="77">
        <f>VLOOKUP(P737,REPROFILE!$Z$5:$AB$4449,3,FALSE)</f>
        <v>0</v>
      </c>
      <c r="R737" s="77" t="str">
        <f>IF(Q737=0,"-",VLOOKUP(P737,REPROFILE!$A$5:$AB$4449,7,FALSE))</f>
        <v>-</v>
      </c>
      <c r="S737" s="77">
        <f>IF(R737=0,"-",VLOOKUP(P737,REPROFILE!$A$5:$AB$4449,9,FALSE))</f>
        <v>1</v>
      </c>
    </row>
    <row r="738" spans="1:19" ht="15" x14ac:dyDescent="0.25">
      <c r="A738" t="s">
        <v>2076</v>
      </c>
      <c r="B738" t="s">
        <v>2076</v>
      </c>
      <c r="C738"/>
      <c r="D738" t="s">
        <v>1213</v>
      </c>
      <c r="E738" t="s">
        <v>1022</v>
      </c>
      <c r="F738"/>
      <c r="G738">
        <v>5</v>
      </c>
      <c r="H738">
        <v>225</v>
      </c>
      <c r="I738">
        <v>165</v>
      </c>
      <c r="J738">
        <v>1</v>
      </c>
      <c r="K738">
        <v>1250</v>
      </c>
      <c r="L738"/>
      <c r="M738">
        <v>1</v>
      </c>
      <c r="N738">
        <v>1</v>
      </c>
      <c r="O738" s="127"/>
      <c r="P738" s="79" t="str">
        <f t="shared" si="11"/>
        <v>A737</v>
      </c>
      <c r="Q738" s="77">
        <f>VLOOKUP(P738,REPROFILE!$Z$5:$AB$4449,3,FALSE)</f>
        <v>0</v>
      </c>
      <c r="R738" s="77" t="str">
        <f>IF(Q738=0,"-",VLOOKUP(P738,REPROFILE!$A$5:$AB$4449,7,FALSE))</f>
        <v>-</v>
      </c>
      <c r="S738" s="77">
        <f>IF(R738=0,"-",VLOOKUP(P738,REPROFILE!$A$5:$AB$4449,9,FALSE))</f>
        <v>1</v>
      </c>
    </row>
    <row r="739" spans="1:19" ht="15" x14ac:dyDescent="0.25">
      <c r="A739" t="s">
        <v>2077</v>
      </c>
      <c r="B739" t="s">
        <v>2077</v>
      </c>
      <c r="C739"/>
      <c r="D739" t="s">
        <v>96</v>
      </c>
      <c r="E739" t="s">
        <v>628</v>
      </c>
      <c r="F739"/>
      <c r="G739">
        <v>475</v>
      </c>
      <c r="H739">
        <v>320</v>
      </c>
      <c r="I739">
        <v>240</v>
      </c>
      <c r="J739">
        <v>60</v>
      </c>
      <c r="K739">
        <v>75</v>
      </c>
      <c r="L739"/>
      <c r="M739">
        <v>1</v>
      </c>
      <c r="N739">
        <v>1</v>
      </c>
      <c r="O739" s="127"/>
      <c r="P739" s="79" t="str">
        <f t="shared" si="11"/>
        <v>A738</v>
      </c>
      <c r="Q739" s="77">
        <f>VLOOKUP(P739,REPROFILE!$Z$5:$AB$4449,3,FALSE)</f>
        <v>0</v>
      </c>
      <c r="R739" s="77" t="str">
        <f>IF(Q739=0,"-",VLOOKUP(P739,REPROFILE!$A$5:$AB$4449,7,FALSE))</f>
        <v>-</v>
      </c>
      <c r="S739" s="77">
        <f>IF(R739=0,"-",VLOOKUP(P739,REPROFILE!$A$5:$AB$4449,9,FALSE))</f>
        <v>1</v>
      </c>
    </row>
    <row r="740" spans="1:19" ht="15" x14ac:dyDescent="0.25">
      <c r="A740" t="s">
        <v>2078</v>
      </c>
      <c r="B740" t="s">
        <v>2078</v>
      </c>
      <c r="C740"/>
      <c r="D740" t="s">
        <v>172</v>
      </c>
      <c r="E740" t="s">
        <v>637</v>
      </c>
      <c r="F740"/>
      <c r="G740">
        <v>145</v>
      </c>
      <c r="H740">
        <v>53</v>
      </c>
      <c r="I740">
        <v>90</v>
      </c>
      <c r="J740">
        <v>119</v>
      </c>
      <c r="K740">
        <v>192</v>
      </c>
      <c r="L740"/>
      <c r="M740">
        <v>1</v>
      </c>
      <c r="N740">
        <v>1</v>
      </c>
      <c r="O740" s="127"/>
      <c r="P740" s="79" t="str">
        <f t="shared" si="11"/>
        <v>A739</v>
      </c>
      <c r="Q740" s="77">
        <f>VLOOKUP(P740,REPROFILE!$Z$5:$AB$4449,3,FALSE)</f>
        <v>0</v>
      </c>
      <c r="R740" s="77" t="str">
        <f>IF(Q740=0,"-",VLOOKUP(P740,REPROFILE!$A$5:$AB$4449,7,FALSE))</f>
        <v>-</v>
      </c>
      <c r="S740" s="77">
        <f>IF(R740=0,"-",VLOOKUP(P740,REPROFILE!$A$5:$AB$4449,9,FALSE))</f>
        <v>1</v>
      </c>
    </row>
    <row r="741" spans="1:19" ht="15" x14ac:dyDescent="0.25">
      <c r="A741" t="s">
        <v>2079</v>
      </c>
      <c r="B741" t="s">
        <v>2079</v>
      </c>
      <c r="C741"/>
      <c r="D741" t="s">
        <v>84</v>
      </c>
      <c r="E741" t="s">
        <v>942</v>
      </c>
      <c r="F741"/>
      <c r="G741"/>
      <c r="H741"/>
      <c r="I741"/>
      <c r="J741"/>
      <c r="K741">
        <v>500</v>
      </c>
      <c r="L741"/>
      <c r="M741">
        <v>1</v>
      </c>
      <c r="N741">
        <v>1</v>
      </c>
      <c r="O741" s="127"/>
      <c r="P741" s="79" t="str">
        <f t="shared" si="11"/>
        <v>A740</v>
      </c>
      <c r="Q741" s="77">
        <f>VLOOKUP(P741,REPROFILE!$Z$5:$AB$4449,3,FALSE)</f>
        <v>0</v>
      </c>
      <c r="R741" s="77" t="str">
        <f>IF(Q741=0,"-",VLOOKUP(P741,REPROFILE!$A$5:$AB$4449,7,FALSE))</f>
        <v>-</v>
      </c>
      <c r="S741" s="77">
        <f>IF(R741=0,"-",VLOOKUP(P741,REPROFILE!$A$5:$AB$4449,9,FALSE))</f>
        <v>1</v>
      </c>
    </row>
    <row r="742" spans="1:19" ht="15" x14ac:dyDescent="0.25">
      <c r="A742" t="s">
        <v>2080</v>
      </c>
      <c r="B742" t="s">
        <v>2080</v>
      </c>
      <c r="C742"/>
      <c r="D742" t="s">
        <v>84</v>
      </c>
      <c r="E742" t="s">
        <v>1023</v>
      </c>
      <c r="F742"/>
      <c r="G742">
        <v>545</v>
      </c>
      <c r="H742">
        <v>80</v>
      </c>
      <c r="I742">
        <v>80</v>
      </c>
      <c r="J742">
        <v>240</v>
      </c>
      <c r="K742">
        <v>10</v>
      </c>
      <c r="L742"/>
      <c r="M742">
        <v>1</v>
      </c>
      <c r="N742">
        <v>1</v>
      </c>
      <c r="O742" s="127"/>
      <c r="P742" s="79" t="str">
        <f t="shared" si="11"/>
        <v>A741</v>
      </c>
      <c r="Q742" s="77">
        <f>VLOOKUP(P742,REPROFILE!$Z$5:$AB$4449,3,FALSE)</f>
        <v>0</v>
      </c>
      <c r="R742" s="77" t="str">
        <f>IF(Q742=0,"-",VLOOKUP(P742,REPROFILE!$A$5:$AB$4449,7,FALSE))</f>
        <v>-</v>
      </c>
      <c r="S742" s="77">
        <f>IF(R742=0,"-",VLOOKUP(P742,REPROFILE!$A$5:$AB$4449,9,FALSE))</f>
        <v>1</v>
      </c>
    </row>
    <row r="743" spans="1:19" ht="15" x14ac:dyDescent="0.25">
      <c r="A743" t="s">
        <v>2081</v>
      </c>
      <c r="B743" t="s">
        <v>2081</v>
      </c>
      <c r="C743"/>
      <c r="D743" t="s">
        <v>161</v>
      </c>
      <c r="E743" t="s">
        <v>1124</v>
      </c>
      <c r="F743"/>
      <c r="G743">
        <v>1841</v>
      </c>
      <c r="H743">
        <v>307</v>
      </c>
      <c r="I743">
        <v>295</v>
      </c>
      <c r="J743">
        <v>37</v>
      </c>
      <c r="K743">
        <v>8</v>
      </c>
      <c r="L743"/>
      <c r="M743">
        <v>1</v>
      </c>
      <c r="N743">
        <v>1</v>
      </c>
      <c r="O743" s="127"/>
      <c r="P743" s="79" t="str">
        <f t="shared" si="11"/>
        <v>A742</v>
      </c>
      <c r="Q743" s="77">
        <f>VLOOKUP(P743,REPROFILE!$Z$5:$AB$4449,3,FALSE)</f>
        <v>0</v>
      </c>
      <c r="R743" s="77" t="str">
        <f>IF(Q743=0,"-",VLOOKUP(P743,REPROFILE!$A$5:$AB$4449,7,FALSE))</f>
        <v>-</v>
      </c>
      <c r="S743" s="77">
        <f>IF(R743=0,"-",VLOOKUP(P743,REPROFILE!$A$5:$AB$4449,9,FALSE))</f>
        <v>1</v>
      </c>
    </row>
    <row r="744" spans="1:19" ht="15" x14ac:dyDescent="0.25">
      <c r="A744" t="s">
        <v>2082</v>
      </c>
      <c r="B744" t="s">
        <v>2082</v>
      </c>
      <c r="C744"/>
      <c r="D744" t="s">
        <v>1213</v>
      </c>
      <c r="E744" t="s">
        <v>1199</v>
      </c>
      <c r="F744"/>
      <c r="G744">
        <v>431</v>
      </c>
      <c r="H744">
        <v>190</v>
      </c>
      <c r="I744">
        <v>255</v>
      </c>
      <c r="J744">
        <v>5</v>
      </c>
      <c r="K744">
        <v>10</v>
      </c>
      <c r="L744"/>
      <c r="M744">
        <v>1</v>
      </c>
      <c r="N744">
        <v>1</v>
      </c>
      <c r="O744" s="127"/>
      <c r="P744" s="79" t="str">
        <f t="shared" si="11"/>
        <v>A743</v>
      </c>
      <c r="Q744" s="77">
        <f>VLOOKUP(P744,REPROFILE!$Z$5:$AB$4449,3,FALSE)</f>
        <v>0</v>
      </c>
      <c r="R744" s="77" t="str">
        <f>IF(Q744=0,"-",VLOOKUP(P744,REPROFILE!$A$5:$AB$4449,7,FALSE))</f>
        <v>-</v>
      </c>
      <c r="S744" s="77">
        <f>IF(R744=0,"-",VLOOKUP(P744,REPROFILE!$A$5:$AB$4449,9,FALSE))</f>
        <v>1</v>
      </c>
    </row>
    <row r="745" spans="1:19" ht="15" x14ac:dyDescent="0.25">
      <c r="A745" t="s">
        <v>2083</v>
      </c>
      <c r="B745" t="s">
        <v>2083</v>
      </c>
      <c r="C745"/>
      <c r="D745" t="s">
        <v>1213</v>
      </c>
      <c r="E745" t="s">
        <v>941</v>
      </c>
      <c r="F745"/>
      <c r="G745">
        <v>214</v>
      </c>
      <c r="H745">
        <v>240</v>
      </c>
      <c r="I745">
        <v>165</v>
      </c>
      <c r="J745">
        <v>60</v>
      </c>
      <c r="K745">
        <v>20</v>
      </c>
      <c r="L745"/>
      <c r="M745">
        <v>1</v>
      </c>
      <c r="N745">
        <v>1</v>
      </c>
      <c r="O745" s="127"/>
      <c r="P745" s="79" t="str">
        <f t="shared" si="11"/>
        <v>A744</v>
      </c>
      <c r="Q745" s="77">
        <f>VLOOKUP(P745,REPROFILE!$Z$5:$AB$4449,3,FALSE)</f>
        <v>0</v>
      </c>
      <c r="R745" s="77" t="str">
        <f>IF(Q745=0,"-",VLOOKUP(P745,REPROFILE!$A$5:$AB$4449,7,FALSE))</f>
        <v>-</v>
      </c>
      <c r="S745" s="77">
        <f>IF(R745=0,"-",VLOOKUP(P745,REPROFILE!$A$5:$AB$4449,9,FALSE))</f>
        <v>1</v>
      </c>
    </row>
    <row r="746" spans="1:19" ht="15" x14ac:dyDescent="0.25">
      <c r="A746" t="s">
        <v>2084</v>
      </c>
      <c r="B746" t="s">
        <v>2084</v>
      </c>
      <c r="C746"/>
      <c r="D746" t="s">
        <v>84</v>
      </c>
      <c r="E746" t="s">
        <v>1024</v>
      </c>
      <c r="F746"/>
      <c r="G746">
        <v>312</v>
      </c>
      <c r="H746">
        <v>70</v>
      </c>
      <c r="I746">
        <v>70</v>
      </c>
      <c r="J746">
        <v>240</v>
      </c>
      <c r="K746">
        <v>10</v>
      </c>
      <c r="L746"/>
      <c r="M746">
        <v>1</v>
      </c>
      <c r="N746">
        <v>1</v>
      </c>
      <c r="O746" s="127"/>
      <c r="P746" s="79" t="str">
        <f t="shared" si="11"/>
        <v>A745</v>
      </c>
      <c r="Q746" s="77">
        <f>VLOOKUP(P746,REPROFILE!$Z$5:$AB$4449,3,FALSE)</f>
        <v>0</v>
      </c>
      <c r="R746" s="77" t="str">
        <f>IF(Q746=0,"-",VLOOKUP(P746,REPROFILE!$A$5:$AB$4449,7,FALSE))</f>
        <v>-</v>
      </c>
      <c r="S746" s="77">
        <f>IF(R746=0,"-",VLOOKUP(P746,REPROFILE!$A$5:$AB$4449,9,FALSE))</f>
        <v>1</v>
      </c>
    </row>
    <row r="747" spans="1:19" ht="15" x14ac:dyDescent="0.25">
      <c r="A747" t="s">
        <v>2085</v>
      </c>
      <c r="B747" t="s">
        <v>2085</v>
      </c>
      <c r="C747"/>
      <c r="D747" t="s">
        <v>2218</v>
      </c>
      <c r="E747" t="s">
        <v>1125</v>
      </c>
      <c r="F747"/>
      <c r="G747">
        <v>431</v>
      </c>
      <c r="H747">
        <v>190</v>
      </c>
      <c r="I747">
        <v>255</v>
      </c>
      <c r="J747">
        <v>5</v>
      </c>
      <c r="K747">
        <v>10</v>
      </c>
      <c r="L747"/>
      <c r="M747">
        <v>1</v>
      </c>
      <c r="N747">
        <v>1</v>
      </c>
      <c r="O747" s="127"/>
      <c r="P747" s="79" t="str">
        <f t="shared" si="11"/>
        <v>A746</v>
      </c>
      <c r="Q747" s="77">
        <f>VLOOKUP(P747,REPROFILE!$Z$5:$AB$4449,3,FALSE)</f>
        <v>0</v>
      </c>
      <c r="R747" s="77" t="str">
        <f>IF(Q747=0,"-",VLOOKUP(P747,REPROFILE!$A$5:$AB$4449,7,FALSE))</f>
        <v>-</v>
      </c>
      <c r="S747" s="77">
        <f>IF(R747=0,"-",VLOOKUP(P747,REPROFILE!$A$5:$AB$4449,9,FALSE))</f>
        <v>1</v>
      </c>
    </row>
    <row r="748" spans="1:19" ht="15" x14ac:dyDescent="0.25">
      <c r="A748" t="s">
        <v>2086</v>
      </c>
      <c r="B748" t="s">
        <v>2086</v>
      </c>
      <c r="C748"/>
      <c r="D748" t="s">
        <v>1213</v>
      </c>
      <c r="E748" t="s">
        <v>1200</v>
      </c>
      <c r="F748"/>
      <c r="G748">
        <v>256</v>
      </c>
      <c r="H748">
        <v>90</v>
      </c>
      <c r="I748">
        <v>90</v>
      </c>
      <c r="J748">
        <v>190</v>
      </c>
      <c r="K748">
        <v>20</v>
      </c>
      <c r="L748"/>
      <c r="M748">
        <v>1</v>
      </c>
      <c r="N748">
        <v>1</v>
      </c>
      <c r="O748" s="127"/>
      <c r="P748" s="79" t="str">
        <f t="shared" si="11"/>
        <v>A747</v>
      </c>
      <c r="Q748" s="77">
        <f>VLOOKUP(P748,REPROFILE!$Z$5:$AB$4449,3,FALSE)</f>
        <v>0</v>
      </c>
      <c r="R748" s="77" t="str">
        <f>IF(Q748=0,"-",VLOOKUP(P748,REPROFILE!$A$5:$AB$4449,7,FALSE))</f>
        <v>-</v>
      </c>
      <c r="S748" s="77">
        <f>IF(R748=0,"-",VLOOKUP(P748,REPROFILE!$A$5:$AB$4449,9,FALSE))</f>
        <v>1</v>
      </c>
    </row>
    <row r="749" spans="1:19" ht="15" x14ac:dyDescent="0.25">
      <c r="A749" t="s">
        <v>2087</v>
      </c>
      <c r="B749" t="s">
        <v>2087</v>
      </c>
      <c r="C749"/>
      <c r="D749" t="s">
        <v>1213</v>
      </c>
      <c r="E749" t="s">
        <v>1201</v>
      </c>
      <c r="F749"/>
      <c r="G749"/>
      <c r="H749"/>
      <c r="I749"/>
      <c r="J749"/>
      <c r="K749">
        <v>500</v>
      </c>
      <c r="L749"/>
      <c r="M749">
        <v>1</v>
      </c>
      <c r="N749">
        <v>1</v>
      </c>
      <c r="O749" s="127"/>
      <c r="P749" s="79" t="str">
        <f t="shared" si="11"/>
        <v>A748</v>
      </c>
      <c r="Q749" s="77">
        <f>VLOOKUP(P749,REPROFILE!$Z$5:$AB$4449,3,FALSE)</f>
        <v>0</v>
      </c>
      <c r="R749" s="77" t="str">
        <f>IF(Q749=0,"-",VLOOKUP(P749,REPROFILE!$A$5:$AB$4449,7,FALSE))</f>
        <v>-</v>
      </c>
      <c r="S749" s="77">
        <f>IF(R749=0,"-",VLOOKUP(P749,REPROFILE!$A$5:$AB$4449,9,FALSE))</f>
        <v>1</v>
      </c>
    </row>
    <row r="750" spans="1:19" ht="15" x14ac:dyDescent="0.25">
      <c r="A750" t="s">
        <v>2088</v>
      </c>
      <c r="B750" t="s">
        <v>2088</v>
      </c>
      <c r="C750"/>
      <c r="D750" t="s">
        <v>161</v>
      </c>
      <c r="E750" t="s">
        <v>966</v>
      </c>
      <c r="F750"/>
      <c r="G750">
        <v>1387</v>
      </c>
      <c r="H750">
        <v>315</v>
      </c>
      <c r="I750">
        <v>240</v>
      </c>
      <c r="J750">
        <v>110</v>
      </c>
      <c r="K750">
        <v>9</v>
      </c>
      <c r="L750" t="s">
        <v>62</v>
      </c>
      <c r="M750">
        <v>1</v>
      </c>
      <c r="N750">
        <v>1</v>
      </c>
      <c r="O750" s="127"/>
      <c r="P750" s="79" t="str">
        <f t="shared" si="11"/>
        <v>A749</v>
      </c>
      <c r="Q750" s="77">
        <f>VLOOKUP(P750,REPROFILE!$Z$5:$AB$4449,3,FALSE)</f>
        <v>0</v>
      </c>
      <c r="R750" s="77" t="str">
        <f>IF(Q750=0,"-",VLOOKUP(P750,REPROFILE!$A$5:$AB$4449,7,FALSE))</f>
        <v>-</v>
      </c>
      <c r="S750" s="77">
        <f>IF(R750=0,"-",VLOOKUP(P750,REPROFILE!$A$5:$AB$4449,9,FALSE))</f>
        <v>1</v>
      </c>
    </row>
    <row r="751" spans="1:19" ht="15" x14ac:dyDescent="0.25">
      <c r="A751" t="s">
        <v>2089</v>
      </c>
      <c r="B751" t="s">
        <v>2089</v>
      </c>
      <c r="C751"/>
      <c r="D751" t="s">
        <v>81</v>
      </c>
      <c r="E751" t="s">
        <v>967</v>
      </c>
      <c r="F751"/>
      <c r="G751">
        <v>1704</v>
      </c>
      <c r="H751">
        <v>315</v>
      </c>
      <c r="I751">
        <v>240</v>
      </c>
      <c r="J751">
        <v>110</v>
      </c>
      <c r="K751">
        <v>9</v>
      </c>
      <c r="L751" t="s">
        <v>62</v>
      </c>
      <c r="M751">
        <v>1</v>
      </c>
      <c r="N751">
        <v>1</v>
      </c>
      <c r="O751" s="127"/>
      <c r="P751" s="79" t="str">
        <f t="shared" si="11"/>
        <v>A750</v>
      </c>
      <c r="Q751" s="77">
        <f>VLOOKUP(P751,REPROFILE!$Z$5:$AB$4449,3,FALSE)</f>
        <v>0</v>
      </c>
      <c r="R751" s="77" t="str">
        <f>IF(Q751=0,"-",VLOOKUP(P751,REPROFILE!$A$5:$AB$4449,7,FALSE))</f>
        <v>-</v>
      </c>
      <c r="S751" s="77">
        <f>IF(R751=0,"-",VLOOKUP(P751,REPROFILE!$A$5:$AB$4449,9,FALSE))</f>
        <v>1</v>
      </c>
    </row>
    <row r="752" spans="1:19" ht="15" x14ac:dyDescent="0.25">
      <c r="A752" t="s">
        <v>2090</v>
      </c>
      <c r="B752" t="s">
        <v>2090</v>
      </c>
      <c r="C752"/>
      <c r="D752" t="s">
        <v>79</v>
      </c>
      <c r="E752" t="s">
        <v>968</v>
      </c>
      <c r="F752"/>
      <c r="G752">
        <v>1710</v>
      </c>
      <c r="H752">
        <v>315</v>
      </c>
      <c r="I752">
        <v>240</v>
      </c>
      <c r="J752">
        <v>110</v>
      </c>
      <c r="K752">
        <v>9</v>
      </c>
      <c r="L752" t="s">
        <v>62</v>
      </c>
      <c r="M752">
        <v>1</v>
      </c>
      <c r="N752">
        <v>1</v>
      </c>
      <c r="O752" s="127"/>
      <c r="P752" s="79" t="str">
        <f t="shared" si="11"/>
        <v>A751</v>
      </c>
      <c r="Q752" s="77">
        <f>VLOOKUP(P752,REPROFILE!$Z$5:$AB$4449,3,FALSE)</f>
        <v>0</v>
      </c>
      <c r="R752" s="77" t="str">
        <f>IF(Q752=0,"-",VLOOKUP(P752,REPROFILE!$A$5:$AB$4449,7,FALSE))</f>
        <v>-</v>
      </c>
      <c r="S752" s="77">
        <f>IF(R752=0,"-",VLOOKUP(P752,REPROFILE!$A$5:$AB$4449,9,FALSE))</f>
        <v>1</v>
      </c>
    </row>
    <row r="753" spans="1:19" ht="15" x14ac:dyDescent="0.25">
      <c r="A753" t="s">
        <v>2091</v>
      </c>
      <c r="B753" t="s">
        <v>2091</v>
      </c>
      <c r="C753"/>
      <c r="D753" t="s">
        <v>94</v>
      </c>
      <c r="E753" t="s">
        <v>969</v>
      </c>
      <c r="F753"/>
      <c r="G753">
        <v>1890</v>
      </c>
      <c r="H753">
        <v>315</v>
      </c>
      <c r="I753">
        <v>240</v>
      </c>
      <c r="J753">
        <v>110</v>
      </c>
      <c r="K753">
        <v>9</v>
      </c>
      <c r="L753" t="s">
        <v>62</v>
      </c>
      <c r="M753">
        <v>1</v>
      </c>
      <c r="N753">
        <v>1</v>
      </c>
      <c r="O753" s="127"/>
      <c r="P753" s="79" t="str">
        <f t="shared" si="11"/>
        <v>A752</v>
      </c>
      <c r="Q753" s="77">
        <f>VLOOKUP(P753,REPROFILE!$Z$5:$AB$4449,3,FALSE)</f>
        <v>0</v>
      </c>
      <c r="R753" s="77" t="str">
        <f>IF(Q753=0,"-",VLOOKUP(P753,REPROFILE!$A$5:$AB$4449,7,FALSE))</f>
        <v>-</v>
      </c>
      <c r="S753" s="77">
        <f>IF(R753=0,"-",VLOOKUP(P753,REPROFILE!$A$5:$AB$4449,9,FALSE))</f>
        <v>1</v>
      </c>
    </row>
    <row r="754" spans="1:19" ht="15" x14ac:dyDescent="0.25">
      <c r="A754" t="s">
        <v>2092</v>
      </c>
      <c r="B754" t="s">
        <v>2092</v>
      </c>
      <c r="C754"/>
      <c r="D754" t="s">
        <v>79</v>
      </c>
      <c r="E754" t="s">
        <v>1126</v>
      </c>
      <c r="F754"/>
      <c r="G754">
        <v>1594</v>
      </c>
      <c r="H754">
        <v>315</v>
      </c>
      <c r="I754">
        <v>240</v>
      </c>
      <c r="J754">
        <v>110</v>
      </c>
      <c r="K754">
        <v>12</v>
      </c>
      <c r="L754"/>
      <c r="M754">
        <v>1</v>
      </c>
      <c r="N754">
        <v>1</v>
      </c>
      <c r="O754" s="127"/>
      <c r="P754" s="79" t="str">
        <f t="shared" si="11"/>
        <v>A753</v>
      </c>
      <c r="Q754" s="77">
        <f>VLOOKUP(P754,REPROFILE!$Z$5:$AB$4449,3,FALSE)</f>
        <v>0</v>
      </c>
      <c r="R754" s="77" t="str">
        <f>IF(Q754=0,"-",VLOOKUP(P754,REPROFILE!$A$5:$AB$4449,7,FALSE))</f>
        <v>-</v>
      </c>
      <c r="S754" s="77">
        <f>IF(R754=0,"-",VLOOKUP(P754,REPROFILE!$A$5:$AB$4449,9,FALSE))</f>
        <v>1</v>
      </c>
    </row>
    <row r="755" spans="1:19" ht="15" x14ac:dyDescent="0.25">
      <c r="A755" t="s">
        <v>2093</v>
      </c>
      <c r="B755" t="s">
        <v>2093</v>
      </c>
      <c r="C755"/>
      <c r="D755" t="s">
        <v>113</v>
      </c>
      <c r="E755" t="s">
        <v>970</v>
      </c>
      <c r="F755"/>
      <c r="G755">
        <v>1897</v>
      </c>
      <c r="H755">
        <v>315</v>
      </c>
      <c r="I755">
        <v>240</v>
      </c>
      <c r="J755">
        <v>110</v>
      </c>
      <c r="K755">
        <v>9</v>
      </c>
      <c r="L755" t="s">
        <v>62</v>
      </c>
      <c r="M755">
        <v>1</v>
      </c>
      <c r="N755">
        <v>1</v>
      </c>
      <c r="O755" s="127"/>
      <c r="P755" s="79" t="str">
        <f t="shared" si="11"/>
        <v>A754</v>
      </c>
      <c r="Q755" s="77">
        <f>VLOOKUP(P755,REPROFILE!$Z$5:$AB$4449,3,FALSE)</f>
        <v>0</v>
      </c>
      <c r="R755" s="77" t="str">
        <f>IF(Q755=0,"-",VLOOKUP(P755,REPROFILE!$A$5:$AB$4449,7,FALSE))</f>
        <v>-</v>
      </c>
      <c r="S755" s="77">
        <f>IF(R755=0,"-",VLOOKUP(P755,REPROFILE!$A$5:$AB$4449,9,FALSE))</f>
        <v>1</v>
      </c>
    </row>
    <row r="756" spans="1:19" ht="15" x14ac:dyDescent="0.25">
      <c r="A756" t="s">
        <v>2094</v>
      </c>
      <c r="B756" t="s">
        <v>2094</v>
      </c>
      <c r="C756"/>
      <c r="D756" t="s">
        <v>81</v>
      </c>
      <c r="E756" t="s">
        <v>971</v>
      </c>
      <c r="F756"/>
      <c r="G756">
        <v>1794</v>
      </c>
      <c r="H756">
        <v>315</v>
      </c>
      <c r="I756">
        <v>240</v>
      </c>
      <c r="J756">
        <v>110</v>
      </c>
      <c r="K756">
        <v>9</v>
      </c>
      <c r="L756" t="s">
        <v>62</v>
      </c>
      <c r="M756">
        <v>1</v>
      </c>
      <c r="N756">
        <v>1</v>
      </c>
      <c r="O756" s="127"/>
      <c r="P756" s="79" t="str">
        <f t="shared" si="11"/>
        <v>A755</v>
      </c>
      <c r="Q756" s="77">
        <f>VLOOKUP(P756,REPROFILE!$Z$5:$AB$4449,3,FALSE)</f>
        <v>0</v>
      </c>
      <c r="R756" s="77" t="str">
        <f>IF(Q756=0,"-",VLOOKUP(P756,REPROFILE!$A$5:$AB$4449,7,FALSE))</f>
        <v>-</v>
      </c>
      <c r="S756" s="77">
        <f>IF(R756=0,"-",VLOOKUP(P756,REPROFILE!$A$5:$AB$4449,9,FALSE))</f>
        <v>1</v>
      </c>
    </row>
    <row r="757" spans="1:19" ht="15" x14ac:dyDescent="0.25">
      <c r="A757" t="s">
        <v>2095</v>
      </c>
      <c r="B757" t="s">
        <v>2095</v>
      </c>
      <c r="C757"/>
      <c r="D757" t="s">
        <v>1213</v>
      </c>
      <c r="E757" t="s">
        <v>1127</v>
      </c>
      <c r="F757"/>
      <c r="G757">
        <v>239</v>
      </c>
      <c r="H757">
        <v>125</v>
      </c>
      <c r="I757">
        <v>146</v>
      </c>
      <c r="J757">
        <v>59</v>
      </c>
      <c r="K757">
        <v>32</v>
      </c>
      <c r="L757"/>
      <c r="M757">
        <v>1</v>
      </c>
      <c r="N757">
        <v>2</v>
      </c>
      <c r="O757" s="127"/>
      <c r="P757" s="79" t="str">
        <f t="shared" si="11"/>
        <v>A756</v>
      </c>
      <c r="Q757" s="77">
        <f>VLOOKUP(P757,REPROFILE!$Z$5:$AB$4449,3,FALSE)</f>
        <v>0</v>
      </c>
      <c r="R757" s="77" t="str">
        <f>IF(Q757=0,"-",VLOOKUP(P757,REPROFILE!$A$5:$AB$4449,7,FALSE))</f>
        <v>-</v>
      </c>
      <c r="S757" s="77">
        <f>IF(R757=0,"-",VLOOKUP(P757,REPROFILE!$A$5:$AB$4449,9,FALSE))</f>
        <v>2</v>
      </c>
    </row>
    <row r="758" spans="1:19" ht="15" x14ac:dyDescent="0.25">
      <c r="A758" t="s">
        <v>2096</v>
      </c>
      <c r="B758" t="s">
        <v>2096</v>
      </c>
      <c r="C758"/>
      <c r="D758" t="s">
        <v>110</v>
      </c>
      <c r="E758" t="s">
        <v>1128</v>
      </c>
      <c r="F758"/>
      <c r="G758">
        <v>262</v>
      </c>
      <c r="H758">
        <v>325</v>
      </c>
      <c r="I758">
        <v>230</v>
      </c>
      <c r="J758">
        <v>30</v>
      </c>
      <c r="K758">
        <v>36</v>
      </c>
      <c r="L758"/>
      <c r="M758">
        <v>1</v>
      </c>
      <c r="N758">
        <v>1</v>
      </c>
      <c r="O758" s="127"/>
      <c r="P758" s="79" t="str">
        <f t="shared" si="11"/>
        <v>A757</v>
      </c>
      <c r="Q758" s="77">
        <f>VLOOKUP(P758,REPROFILE!$Z$5:$AB$4449,3,FALSE)</f>
        <v>0</v>
      </c>
      <c r="R758" s="77" t="str">
        <f>IF(Q758=0,"-",VLOOKUP(P758,REPROFILE!$A$5:$AB$4449,7,FALSE))</f>
        <v>-</v>
      </c>
      <c r="S758" s="77">
        <f>IF(R758=0,"-",VLOOKUP(P758,REPROFILE!$A$5:$AB$4449,9,FALSE))</f>
        <v>1</v>
      </c>
    </row>
    <row r="759" spans="1:19" ht="15" x14ac:dyDescent="0.25">
      <c r="A759" t="s">
        <v>2097</v>
      </c>
      <c r="B759" t="s">
        <v>2097</v>
      </c>
      <c r="C759"/>
      <c r="D759" t="s">
        <v>94</v>
      </c>
      <c r="E759" t="s">
        <v>1129</v>
      </c>
      <c r="F759"/>
      <c r="G759">
        <v>1890</v>
      </c>
      <c r="H759">
        <v>315</v>
      </c>
      <c r="I759">
        <v>240</v>
      </c>
      <c r="J759">
        <v>110</v>
      </c>
      <c r="K759">
        <v>9</v>
      </c>
      <c r="L759"/>
      <c r="M759">
        <v>1</v>
      </c>
      <c r="N759">
        <v>1</v>
      </c>
      <c r="O759" s="127"/>
      <c r="P759" s="79" t="str">
        <f t="shared" si="11"/>
        <v>A758</v>
      </c>
      <c r="Q759" s="77">
        <f>VLOOKUP(P759,REPROFILE!$Z$5:$AB$4449,3,FALSE)</f>
        <v>0</v>
      </c>
      <c r="R759" s="77" t="str">
        <f>IF(Q759=0,"-",VLOOKUP(P759,REPROFILE!$A$5:$AB$4449,7,FALSE))</f>
        <v>-</v>
      </c>
      <c r="S759" s="77">
        <f>IF(R759=0,"-",VLOOKUP(P759,REPROFILE!$A$5:$AB$4449,9,FALSE))</f>
        <v>1</v>
      </c>
    </row>
    <row r="760" spans="1:19" ht="15" x14ac:dyDescent="0.25">
      <c r="A760" t="s">
        <v>2098</v>
      </c>
      <c r="B760" t="s">
        <v>2098</v>
      </c>
      <c r="C760"/>
      <c r="D760" t="s">
        <v>110</v>
      </c>
      <c r="E760" t="s">
        <v>1130</v>
      </c>
      <c r="F760"/>
      <c r="G760">
        <v>1722</v>
      </c>
      <c r="H760">
        <v>315</v>
      </c>
      <c r="I760">
        <v>240</v>
      </c>
      <c r="J760">
        <v>110</v>
      </c>
      <c r="K760">
        <v>9</v>
      </c>
      <c r="L760"/>
      <c r="M760">
        <v>1</v>
      </c>
      <c r="N760">
        <v>1</v>
      </c>
      <c r="O760" s="127"/>
      <c r="P760" s="79" t="str">
        <f t="shared" si="11"/>
        <v>A759</v>
      </c>
      <c r="Q760" s="77">
        <f>VLOOKUP(P760,REPROFILE!$Z$5:$AB$4449,3,FALSE)</f>
        <v>0</v>
      </c>
      <c r="R760" s="77" t="str">
        <f>IF(Q760=0,"-",VLOOKUP(P760,REPROFILE!$A$5:$AB$4449,7,FALSE))</f>
        <v>-</v>
      </c>
      <c r="S760" s="77">
        <f>IF(R760=0,"-",VLOOKUP(P760,REPROFILE!$A$5:$AB$4449,9,FALSE))</f>
        <v>1</v>
      </c>
    </row>
    <row r="761" spans="1:19" ht="15" x14ac:dyDescent="0.25">
      <c r="A761" t="s">
        <v>2099</v>
      </c>
      <c r="B761" t="s">
        <v>2099</v>
      </c>
      <c r="C761"/>
      <c r="D761" t="s">
        <v>81</v>
      </c>
      <c r="E761" t="s">
        <v>1131</v>
      </c>
      <c r="F761"/>
      <c r="G761">
        <v>1700</v>
      </c>
      <c r="H761">
        <v>315</v>
      </c>
      <c r="I761">
        <v>240</v>
      </c>
      <c r="J761">
        <v>110</v>
      </c>
      <c r="K761">
        <v>9</v>
      </c>
      <c r="L761"/>
      <c r="M761">
        <v>1</v>
      </c>
      <c r="N761">
        <v>1</v>
      </c>
      <c r="O761" s="127"/>
      <c r="P761" s="79" t="str">
        <f t="shared" si="11"/>
        <v>A760</v>
      </c>
      <c r="Q761" s="77">
        <f>VLOOKUP(P761,REPROFILE!$Z$5:$AB$4449,3,FALSE)</f>
        <v>0</v>
      </c>
      <c r="R761" s="77" t="str">
        <f>IF(Q761=0,"-",VLOOKUP(P761,REPROFILE!$A$5:$AB$4449,7,FALSE))</f>
        <v>-</v>
      </c>
      <c r="S761" s="77">
        <f>IF(R761=0,"-",VLOOKUP(P761,REPROFILE!$A$5:$AB$4449,9,FALSE))</f>
        <v>1</v>
      </c>
    </row>
    <row r="762" spans="1:19" ht="15" x14ac:dyDescent="0.25">
      <c r="A762" t="s">
        <v>2100</v>
      </c>
      <c r="B762" t="s">
        <v>2100</v>
      </c>
      <c r="C762"/>
      <c r="D762" t="s">
        <v>87</v>
      </c>
      <c r="E762" t="s">
        <v>1132</v>
      </c>
      <c r="F762"/>
      <c r="G762">
        <v>1700</v>
      </c>
      <c r="H762">
        <v>315</v>
      </c>
      <c r="I762">
        <v>240</v>
      </c>
      <c r="J762">
        <v>110</v>
      </c>
      <c r="K762">
        <v>9</v>
      </c>
      <c r="L762"/>
      <c r="M762">
        <v>1</v>
      </c>
      <c r="N762">
        <v>1</v>
      </c>
      <c r="O762" s="127"/>
      <c r="P762" s="79" t="str">
        <f t="shared" si="11"/>
        <v>A761</v>
      </c>
      <c r="Q762" s="77">
        <f>VLOOKUP(P762,REPROFILE!$Z$5:$AB$4449,3,FALSE)</f>
        <v>0</v>
      </c>
      <c r="R762" s="77" t="str">
        <f>IF(Q762=0,"-",VLOOKUP(P762,REPROFILE!$A$5:$AB$4449,7,FALSE))</f>
        <v>-</v>
      </c>
      <c r="S762" s="77">
        <f>IF(R762=0,"-",VLOOKUP(P762,REPROFILE!$A$5:$AB$4449,9,FALSE))</f>
        <v>1</v>
      </c>
    </row>
    <row r="763" spans="1:19" ht="15" x14ac:dyDescent="0.25">
      <c r="A763" t="s">
        <v>2101</v>
      </c>
      <c r="B763" t="s">
        <v>2101</v>
      </c>
      <c r="C763"/>
      <c r="D763" t="s">
        <v>114</v>
      </c>
      <c r="E763" t="s">
        <v>1133</v>
      </c>
      <c r="F763"/>
      <c r="G763">
        <v>1624</v>
      </c>
      <c r="H763">
        <v>315</v>
      </c>
      <c r="I763">
        <v>240</v>
      </c>
      <c r="J763">
        <v>110</v>
      </c>
      <c r="K763">
        <v>9</v>
      </c>
      <c r="L763"/>
      <c r="M763">
        <v>1</v>
      </c>
      <c r="N763">
        <v>1</v>
      </c>
      <c r="O763" s="127"/>
      <c r="P763" s="79" t="str">
        <f t="shared" si="11"/>
        <v>A762</v>
      </c>
      <c r="Q763" s="77">
        <f>VLOOKUP(P763,REPROFILE!$Z$5:$AB$4449,3,FALSE)</f>
        <v>0</v>
      </c>
      <c r="R763" s="77" t="str">
        <f>IF(Q763=0,"-",VLOOKUP(P763,REPROFILE!$A$5:$AB$4449,7,FALSE))</f>
        <v>-</v>
      </c>
      <c r="S763" s="77">
        <f>IF(R763=0,"-",VLOOKUP(P763,REPROFILE!$A$5:$AB$4449,9,FALSE))</f>
        <v>1</v>
      </c>
    </row>
    <row r="764" spans="1:19" ht="15" x14ac:dyDescent="0.25">
      <c r="A764" t="s">
        <v>2102</v>
      </c>
      <c r="B764" t="s">
        <v>2102</v>
      </c>
      <c r="C764"/>
      <c r="D764" t="s">
        <v>81</v>
      </c>
      <c r="E764" t="s">
        <v>1134</v>
      </c>
      <c r="F764"/>
      <c r="G764">
        <v>1813</v>
      </c>
      <c r="H764">
        <v>315</v>
      </c>
      <c r="I764">
        <v>240</v>
      </c>
      <c r="J764">
        <v>110</v>
      </c>
      <c r="K764">
        <v>9</v>
      </c>
      <c r="L764"/>
      <c r="M764">
        <v>1</v>
      </c>
      <c r="N764">
        <v>1</v>
      </c>
      <c r="O764" s="127"/>
      <c r="P764" s="79" t="str">
        <f t="shared" si="11"/>
        <v>A763</v>
      </c>
      <c r="Q764" s="77">
        <f>VLOOKUP(P764,REPROFILE!$Z$5:$AB$4449,3,FALSE)</f>
        <v>0</v>
      </c>
      <c r="R764" s="77" t="str">
        <f>IF(Q764=0,"-",VLOOKUP(P764,REPROFILE!$A$5:$AB$4449,7,FALSE))</f>
        <v>-</v>
      </c>
      <c r="S764" s="77">
        <f>IF(R764=0,"-",VLOOKUP(P764,REPROFILE!$A$5:$AB$4449,9,FALSE))</f>
        <v>1</v>
      </c>
    </row>
    <row r="765" spans="1:19" ht="15" x14ac:dyDescent="0.25">
      <c r="A765" t="s">
        <v>2103</v>
      </c>
      <c r="B765" t="s">
        <v>2103</v>
      </c>
      <c r="C765"/>
      <c r="D765" t="s">
        <v>1213</v>
      </c>
      <c r="E765" t="s">
        <v>1135</v>
      </c>
      <c r="F765"/>
      <c r="G765">
        <v>237</v>
      </c>
      <c r="H765">
        <v>125</v>
      </c>
      <c r="I765">
        <v>146</v>
      </c>
      <c r="J765">
        <v>59</v>
      </c>
      <c r="K765">
        <v>32</v>
      </c>
      <c r="L765"/>
      <c r="M765">
        <v>1</v>
      </c>
      <c r="N765">
        <v>2</v>
      </c>
      <c r="O765" s="127"/>
      <c r="P765" s="79" t="str">
        <f t="shared" si="11"/>
        <v>A764</v>
      </c>
      <c r="Q765" s="77">
        <f>VLOOKUP(P765,REPROFILE!$Z$5:$AB$4449,3,FALSE)</f>
        <v>0</v>
      </c>
      <c r="R765" s="77" t="str">
        <f>IF(Q765=0,"-",VLOOKUP(P765,REPROFILE!$A$5:$AB$4449,7,FALSE))</f>
        <v>-</v>
      </c>
      <c r="S765" s="77">
        <f>IF(R765=0,"-",VLOOKUP(P765,REPROFILE!$A$5:$AB$4449,9,FALSE))</f>
        <v>2</v>
      </c>
    </row>
    <row r="766" spans="1:19" ht="15" x14ac:dyDescent="0.25">
      <c r="A766" t="s">
        <v>2104</v>
      </c>
      <c r="B766" t="s">
        <v>2104</v>
      </c>
      <c r="C766"/>
      <c r="D766" t="s">
        <v>84</v>
      </c>
      <c r="E766" t="s">
        <v>936</v>
      </c>
      <c r="F766"/>
      <c r="G766">
        <v>11</v>
      </c>
      <c r="H766">
        <v>65</v>
      </c>
      <c r="I766">
        <v>55</v>
      </c>
      <c r="J766">
        <v>6</v>
      </c>
      <c r="K766">
        <v>500</v>
      </c>
      <c r="L766"/>
      <c r="M766">
        <v>10</v>
      </c>
      <c r="N766">
        <v>1</v>
      </c>
      <c r="O766" s="127"/>
      <c r="P766" s="79" t="str">
        <f t="shared" si="11"/>
        <v>A765</v>
      </c>
      <c r="Q766" s="77">
        <f>VLOOKUP(P766,REPROFILE!$Z$5:$AB$4449,3,FALSE)</f>
        <v>0</v>
      </c>
      <c r="R766" s="77" t="str">
        <f>IF(Q766=0,"-",VLOOKUP(P766,REPROFILE!$A$5:$AB$4449,7,FALSE))</f>
        <v>-</v>
      </c>
      <c r="S766" s="77">
        <f>IF(R766=0,"-",VLOOKUP(P766,REPROFILE!$A$5:$AB$4449,9,FALSE))</f>
        <v>1</v>
      </c>
    </row>
    <row r="767" spans="1:19" ht="15" x14ac:dyDescent="0.25">
      <c r="A767" t="s">
        <v>2105</v>
      </c>
      <c r="B767" t="s">
        <v>2105</v>
      </c>
      <c r="C767"/>
      <c r="D767" t="s">
        <v>110</v>
      </c>
      <c r="E767" t="s">
        <v>923</v>
      </c>
      <c r="F767"/>
      <c r="G767">
        <v>137</v>
      </c>
      <c r="H767">
        <v>220</v>
      </c>
      <c r="I767">
        <v>170</v>
      </c>
      <c r="J767">
        <v>3</v>
      </c>
      <c r="K767">
        <v>220</v>
      </c>
      <c r="L767"/>
      <c r="M767">
        <v>1</v>
      </c>
      <c r="N767">
        <v>1</v>
      </c>
      <c r="O767" s="127"/>
      <c r="P767" s="79" t="str">
        <f t="shared" si="11"/>
        <v>A766</v>
      </c>
      <c r="Q767" s="77">
        <f>VLOOKUP(P767,REPROFILE!$Z$5:$AB$4449,3,FALSE)</f>
        <v>0</v>
      </c>
      <c r="R767" s="77" t="str">
        <f>IF(Q767=0,"-",VLOOKUP(P767,REPROFILE!$A$5:$AB$4449,7,FALSE))</f>
        <v>-</v>
      </c>
      <c r="S767" s="77">
        <f>IF(R767=0,"-",VLOOKUP(P767,REPROFILE!$A$5:$AB$4449,9,FALSE))</f>
        <v>1</v>
      </c>
    </row>
    <row r="768" spans="1:19" ht="15" x14ac:dyDescent="0.25">
      <c r="A768" t="s">
        <v>2106</v>
      </c>
      <c r="B768" t="s">
        <v>2106</v>
      </c>
      <c r="C768"/>
      <c r="D768" t="s">
        <v>84</v>
      </c>
      <c r="E768" t="s">
        <v>927</v>
      </c>
      <c r="F768"/>
      <c r="G768">
        <v>839</v>
      </c>
      <c r="H768">
        <v>219</v>
      </c>
      <c r="I768">
        <v>217</v>
      </c>
      <c r="J768">
        <v>23</v>
      </c>
      <c r="K768">
        <v>48</v>
      </c>
      <c r="L768"/>
      <c r="M768">
        <v>1</v>
      </c>
      <c r="N768">
        <v>1</v>
      </c>
      <c r="O768" s="141"/>
      <c r="P768" s="79" t="str">
        <f t="shared" si="11"/>
        <v>A767</v>
      </c>
      <c r="Q768" s="77">
        <f>VLOOKUP(P768,REPROFILE!$Z$5:$AB$4449,3,FALSE)</f>
        <v>0</v>
      </c>
      <c r="R768" s="77" t="str">
        <f>IF(Q768=0,"-",VLOOKUP(P768,REPROFILE!$A$5:$AB$4449,7,FALSE))</f>
        <v>-</v>
      </c>
      <c r="S768" s="77">
        <f>IF(R768=0,"-",VLOOKUP(P768,REPROFILE!$A$5:$AB$4449,9,FALSE))</f>
        <v>1</v>
      </c>
    </row>
    <row r="769" spans="1:19" ht="15" x14ac:dyDescent="0.25">
      <c r="A769" t="s">
        <v>2107</v>
      </c>
      <c r="B769" t="s">
        <v>2107</v>
      </c>
      <c r="C769"/>
      <c r="D769" t="s">
        <v>110</v>
      </c>
      <c r="E769" t="s">
        <v>926</v>
      </c>
      <c r="F769"/>
      <c r="G769">
        <v>2</v>
      </c>
      <c r="H769">
        <v>50</v>
      </c>
      <c r="I769">
        <v>20</v>
      </c>
      <c r="J769">
        <v>2</v>
      </c>
      <c r="K769">
        <v>150</v>
      </c>
      <c r="L769"/>
      <c r="M769">
        <v>1</v>
      </c>
      <c r="N769">
        <v>1</v>
      </c>
      <c r="O769" s="127"/>
      <c r="P769" s="79" t="str">
        <f t="shared" si="11"/>
        <v>A768</v>
      </c>
      <c r="Q769" s="77">
        <f>VLOOKUP(P769,REPROFILE!$Z$5:$AB$4449,3,FALSE)</f>
        <v>0</v>
      </c>
      <c r="R769" s="77" t="str">
        <f>IF(Q769=0,"-",VLOOKUP(P769,REPROFILE!$A$5:$AB$4449,7,FALSE))</f>
        <v>-</v>
      </c>
      <c r="S769" s="77">
        <f>IF(R769=0,"-",VLOOKUP(P769,REPROFILE!$A$5:$AB$4449,9,FALSE))</f>
        <v>1</v>
      </c>
    </row>
    <row r="770" spans="1:19" ht="15" x14ac:dyDescent="0.25">
      <c r="A770" t="s">
        <v>2108</v>
      </c>
      <c r="B770" t="s">
        <v>2108</v>
      </c>
      <c r="C770"/>
      <c r="D770" t="s">
        <v>161</v>
      </c>
      <c r="E770" t="s">
        <v>924</v>
      </c>
      <c r="F770"/>
      <c r="G770">
        <v>4</v>
      </c>
      <c r="H770">
        <v>210</v>
      </c>
      <c r="I770">
        <v>145</v>
      </c>
      <c r="J770">
        <v>1</v>
      </c>
      <c r="K770">
        <v>800</v>
      </c>
      <c r="L770"/>
      <c r="M770">
        <v>25</v>
      </c>
      <c r="N770">
        <v>1</v>
      </c>
      <c r="O770" s="127"/>
      <c r="P770" s="79" t="str">
        <f t="shared" ref="P770:P833" si="12">B770</f>
        <v>A769</v>
      </c>
      <c r="Q770" s="77">
        <f>VLOOKUP(P770,REPROFILE!$Z$5:$AB$4449,3,FALSE)</f>
        <v>0</v>
      </c>
      <c r="R770" s="77" t="str">
        <f>IF(Q770=0,"-",VLOOKUP(P770,REPROFILE!$A$5:$AB$4449,7,FALSE))</f>
        <v>-</v>
      </c>
      <c r="S770" s="77">
        <f>IF(R770=0,"-",VLOOKUP(P770,REPROFILE!$A$5:$AB$4449,9,FALSE))</f>
        <v>1</v>
      </c>
    </row>
    <row r="771" spans="1:19" ht="15" x14ac:dyDescent="0.25">
      <c r="A771" t="s">
        <v>2109</v>
      </c>
      <c r="B771" t="s">
        <v>2109</v>
      </c>
      <c r="C771"/>
      <c r="D771" t="s">
        <v>110</v>
      </c>
      <c r="E771" t="s">
        <v>920</v>
      </c>
      <c r="F771"/>
      <c r="G771">
        <v>5</v>
      </c>
      <c r="H771">
        <v>225</v>
      </c>
      <c r="I771">
        <v>165</v>
      </c>
      <c r="J771">
        <v>1</v>
      </c>
      <c r="K771">
        <v>1000</v>
      </c>
      <c r="L771"/>
      <c r="M771">
        <v>1</v>
      </c>
      <c r="N771">
        <v>1</v>
      </c>
      <c r="O771" s="127"/>
      <c r="P771" s="79" t="str">
        <f t="shared" si="12"/>
        <v>A770</v>
      </c>
      <c r="Q771" s="77">
        <f>VLOOKUP(P771,REPROFILE!$Z$5:$AB$4449,3,FALSE)</f>
        <v>0</v>
      </c>
      <c r="R771" s="77" t="str">
        <f>IF(Q771=0,"-",VLOOKUP(P771,REPROFILE!$A$5:$AB$4449,7,FALSE))</f>
        <v>-</v>
      </c>
      <c r="S771" s="77">
        <f>IF(R771=0,"-",VLOOKUP(P771,REPROFILE!$A$5:$AB$4449,9,FALSE))</f>
        <v>1</v>
      </c>
    </row>
    <row r="772" spans="1:19" ht="15" x14ac:dyDescent="0.25">
      <c r="A772" t="s">
        <v>2110</v>
      </c>
      <c r="B772" t="s">
        <v>2110</v>
      </c>
      <c r="C772"/>
      <c r="D772" t="s">
        <v>161</v>
      </c>
      <c r="E772" t="s">
        <v>921</v>
      </c>
      <c r="F772"/>
      <c r="G772">
        <v>92</v>
      </c>
      <c r="H772">
        <v>360</v>
      </c>
      <c r="I772">
        <v>170</v>
      </c>
      <c r="J772">
        <v>1</v>
      </c>
      <c r="K772">
        <v>220</v>
      </c>
      <c r="L772"/>
      <c r="M772">
        <v>1</v>
      </c>
      <c r="N772">
        <v>1</v>
      </c>
      <c r="O772" s="127"/>
      <c r="P772" s="79" t="str">
        <f t="shared" si="12"/>
        <v>A771</v>
      </c>
      <c r="Q772" s="77">
        <f>VLOOKUP(P772,REPROFILE!$Z$5:$AB$4449,3,FALSE)</f>
        <v>0</v>
      </c>
      <c r="R772" s="77" t="str">
        <f>IF(Q772=0,"-",VLOOKUP(P772,REPROFILE!$A$5:$AB$4449,7,FALSE))</f>
        <v>-</v>
      </c>
      <c r="S772" s="77">
        <f>IF(R772=0,"-",VLOOKUP(P772,REPROFILE!$A$5:$AB$4449,9,FALSE))</f>
        <v>1</v>
      </c>
    </row>
    <row r="773" spans="1:19" ht="15" x14ac:dyDescent="0.25">
      <c r="A773" t="s">
        <v>2111</v>
      </c>
      <c r="B773" t="s">
        <v>2111</v>
      </c>
      <c r="C773"/>
      <c r="D773" t="s">
        <v>84</v>
      </c>
      <c r="E773" t="s">
        <v>932</v>
      </c>
      <c r="F773"/>
      <c r="G773">
        <v>11</v>
      </c>
      <c r="H773">
        <v>55</v>
      </c>
      <c r="I773">
        <v>55</v>
      </c>
      <c r="J773">
        <v>6</v>
      </c>
      <c r="K773">
        <v>700</v>
      </c>
      <c r="L773"/>
      <c r="M773">
        <v>10</v>
      </c>
      <c r="N773">
        <v>1</v>
      </c>
      <c r="O773" s="127"/>
      <c r="P773" s="79" t="str">
        <f t="shared" si="12"/>
        <v>A772</v>
      </c>
      <c r="Q773" s="77">
        <f>VLOOKUP(P773,REPROFILE!$Z$5:$AB$4449,3,FALSE)</f>
        <v>0</v>
      </c>
      <c r="R773" s="77" t="str">
        <f>IF(Q773=0,"-",VLOOKUP(P773,REPROFILE!$A$5:$AB$4449,7,FALSE))</f>
        <v>-</v>
      </c>
      <c r="S773" s="77">
        <f>IF(R773=0,"-",VLOOKUP(P773,REPROFILE!$A$5:$AB$4449,9,FALSE))</f>
        <v>1</v>
      </c>
    </row>
    <row r="774" spans="1:19" ht="15" x14ac:dyDescent="0.25">
      <c r="A774" t="s">
        <v>2112</v>
      </c>
      <c r="B774" t="s">
        <v>2112</v>
      </c>
      <c r="C774"/>
      <c r="D774" t="s">
        <v>161</v>
      </c>
      <c r="E774" t="s">
        <v>972</v>
      </c>
      <c r="F774"/>
      <c r="G774">
        <v>5</v>
      </c>
      <c r="H774">
        <v>225</v>
      </c>
      <c r="I774">
        <v>165</v>
      </c>
      <c r="J774">
        <v>1</v>
      </c>
      <c r="K774">
        <v>1250</v>
      </c>
      <c r="L774"/>
      <c r="M774">
        <v>1</v>
      </c>
      <c r="N774">
        <v>1</v>
      </c>
      <c r="O774" s="127"/>
      <c r="P774" s="79" t="str">
        <f t="shared" si="12"/>
        <v>A773</v>
      </c>
      <c r="Q774" s="77">
        <f>VLOOKUP(P774,REPROFILE!$Z$5:$AB$4449,3,FALSE)</f>
        <v>0</v>
      </c>
      <c r="R774" s="77" t="str">
        <f>IF(Q774=0,"-",VLOOKUP(P774,REPROFILE!$A$5:$AB$4449,7,FALSE))</f>
        <v>-</v>
      </c>
      <c r="S774" s="77">
        <f>IF(R774=0,"-",VLOOKUP(P774,REPROFILE!$A$5:$AB$4449,9,FALSE))</f>
        <v>1</v>
      </c>
    </row>
    <row r="775" spans="1:19" ht="15" x14ac:dyDescent="0.25">
      <c r="A775" t="s">
        <v>2113</v>
      </c>
      <c r="B775" t="s">
        <v>2113</v>
      </c>
      <c r="C775"/>
      <c r="D775" t="s">
        <v>84</v>
      </c>
      <c r="E775" t="s">
        <v>935</v>
      </c>
      <c r="F775"/>
      <c r="G775">
        <v>11</v>
      </c>
      <c r="H775">
        <v>55</v>
      </c>
      <c r="I775">
        <v>55</v>
      </c>
      <c r="J775">
        <v>6</v>
      </c>
      <c r="K775">
        <v>500</v>
      </c>
      <c r="L775"/>
      <c r="M775">
        <v>10</v>
      </c>
      <c r="N775">
        <v>1</v>
      </c>
      <c r="O775" s="127"/>
      <c r="P775" s="79" t="str">
        <f t="shared" si="12"/>
        <v>A774</v>
      </c>
      <c r="Q775" s="77">
        <f>VLOOKUP(P775,REPROFILE!$Z$5:$AB$4449,3,FALSE)</f>
        <v>0</v>
      </c>
      <c r="R775" s="77" t="str">
        <f>IF(Q775=0,"-",VLOOKUP(P775,REPROFILE!$A$5:$AB$4449,7,FALSE))</f>
        <v>-</v>
      </c>
      <c r="S775" s="77">
        <f>IF(R775=0,"-",VLOOKUP(P775,REPROFILE!$A$5:$AB$4449,9,FALSE))</f>
        <v>1</v>
      </c>
    </row>
    <row r="776" spans="1:19" ht="15" x14ac:dyDescent="0.25">
      <c r="A776" t="s">
        <v>2114</v>
      </c>
      <c r="B776" t="s">
        <v>2114</v>
      </c>
      <c r="C776"/>
      <c r="D776" t="s">
        <v>84</v>
      </c>
      <c r="E776" t="s">
        <v>925</v>
      </c>
      <c r="F776"/>
      <c r="G776">
        <v>60</v>
      </c>
      <c r="H776">
        <v>210</v>
      </c>
      <c r="I776">
        <v>150</v>
      </c>
      <c r="J776">
        <v>3</v>
      </c>
      <c r="K776">
        <v>300</v>
      </c>
      <c r="L776"/>
      <c r="M776">
        <v>10</v>
      </c>
      <c r="N776">
        <v>1</v>
      </c>
      <c r="O776" s="127"/>
      <c r="P776" s="79" t="str">
        <f t="shared" si="12"/>
        <v>A775</v>
      </c>
      <c r="Q776" s="77">
        <f>VLOOKUP(P776,REPROFILE!$Z$5:$AB$4449,3,FALSE)</f>
        <v>0</v>
      </c>
      <c r="R776" s="77" t="str">
        <f>IF(Q776=0,"-",VLOOKUP(P776,REPROFILE!$A$5:$AB$4449,7,FALSE))</f>
        <v>-</v>
      </c>
      <c r="S776" s="77">
        <f>IF(R776=0,"-",VLOOKUP(P776,REPROFILE!$A$5:$AB$4449,9,FALSE))</f>
        <v>1</v>
      </c>
    </row>
    <row r="777" spans="1:19" ht="15" x14ac:dyDescent="0.25">
      <c r="A777" t="s">
        <v>2115</v>
      </c>
      <c r="B777" t="s">
        <v>2115</v>
      </c>
      <c r="C777"/>
      <c r="D777" t="s">
        <v>84</v>
      </c>
      <c r="E777" t="s">
        <v>929</v>
      </c>
      <c r="F777"/>
      <c r="G777">
        <v>39</v>
      </c>
      <c r="H777">
        <v>210</v>
      </c>
      <c r="I777">
        <v>148</v>
      </c>
      <c r="J777">
        <v>2</v>
      </c>
      <c r="K777">
        <v>500</v>
      </c>
      <c r="L777"/>
      <c r="M777">
        <v>5</v>
      </c>
      <c r="N777">
        <v>1</v>
      </c>
      <c r="O777" s="127"/>
      <c r="P777" s="79" t="str">
        <f t="shared" si="12"/>
        <v>A776</v>
      </c>
      <c r="Q777" s="77">
        <f>VLOOKUP(P777,REPROFILE!$Z$5:$AB$4449,3,FALSE)</f>
        <v>0</v>
      </c>
      <c r="R777" s="77" t="str">
        <f>IF(Q777=0,"-",VLOOKUP(P777,REPROFILE!$A$5:$AB$4449,7,FALSE))</f>
        <v>-</v>
      </c>
      <c r="S777" s="77">
        <f>IF(R777=0,"-",VLOOKUP(P777,REPROFILE!$A$5:$AB$4449,9,FALSE))</f>
        <v>1</v>
      </c>
    </row>
    <row r="778" spans="1:19" ht="15" x14ac:dyDescent="0.25">
      <c r="A778" t="s">
        <v>2116</v>
      </c>
      <c r="B778" t="s">
        <v>2116</v>
      </c>
      <c r="C778"/>
      <c r="D778" t="s">
        <v>87</v>
      </c>
      <c r="E778" t="s">
        <v>929</v>
      </c>
      <c r="F778"/>
      <c r="G778">
        <v>39</v>
      </c>
      <c r="H778">
        <v>210</v>
      </c>
      <c r="I778">
        <v>148</v>
      </c>
      <c r="J778">
        <v>2</v>
      </c>
      <c r="K778">
        <v>500</v>
      </c>
      <c r="L778"/>
      <c r="M778">
        <v>5</v>
      </c>
      <c r="N778">
        <v>1</v>
      </c>
      <c r="O778" s="127"/>
      <c r="P778" s="79" t="str">
        <f t="shared" si="12"/>
        <v>A777</v>
      </c>
      <c r="Q778" s="77" t="e">
        <f>VLOOKUP(P778,REPROFILE!$Z$5:$AB$4449,3,FALSE)</f>
        <v>#N/A</v>
      </c>
      <c r="R778" s="77" t="e">
        <f>IF(Q778=0,"-",VLOOKUP(P778,REPROFILE!$A$5:$AB$4449,7,FALSE))</f>
        <v>#N/A</v>
      </c>
      <c r="S778" s="77" t="e">
        <f>IF(R778=0,"-",VLOOKUP(P778,REPROFILE!$A$5:$AB$4449,9,FALSE))</f>
        <v>#N/A</v>
      </c>
    </row>
    <row r="779" spans="1:19" ht="15" x14ac:dyDescent="0.25">
      <c r="A779" t="s">
        <v>2117</v>
      </c>
      <c r="B779" t="s">
        <v>2117</v>
      </c>
      <c r="C779"/>
      <c r="D779" t="s">
        <v>113</v>
      </c>
      <c r="E779" t="s">
        <v>930</v>
      </c>
      <c r="F779"/>
      <c r="G779">
        <v>4</v>
      </c>
      <c r="H779">
        <v>221</v>
      </c>
      <c r="I779">
        <v>149</v>
      </c>
      <c r="J779">
        <v>1</v>
      </c>
      <c r="K779">
        <v>800</v>
      </c>
      <c r="L779"/>
      <c r="M779">
        <v>50</v>
      </c>
      <c r="N779">
        <v>1</v>
      </c>
      <c r="O779" s="127"/>
      <c r="P779" s="79" t="str">
        <f t="shared" si="12"/>
        <v>A778</v>
      </c>
      <c r="Q779" s="77">
        <f>VLOOKUP(P779,REPROFILE!$Z$5:$AB$4449,3,FALSE)</f>
        <v>0</v>
      </c>
      <c r="R779" s="77" t="str">
        <f>IF(Q779=0,"-",VLOOKUP(P779,REPROFILE!$A$5:$AB$4449,7,FALSE))</f>
        <v>-</v>
      </c>
      <c r="S779" s="77">
        <f>IF(R779=0,"-",VLOOKUP(P779,REPROFILE!$A$5:$AB$4449,9,FALSE))</f>
        <v>1</v>
      </c>
    </row>
    <row r="780" spans="1:19" ht="15" x14ac:dyDescent="0.25">
      <c r="A780" t="s">
        <v>2118</v>
      </c>
      <c r="B780" t="s">
        <v>2118</v>
      </c>
      <c r="C780"/>
      <c r="D780" t="s">
        <v>113</v>
      </c>
      <c r="E780" t="s">
        <v>931</v>
      </c>
      <c r="F780"/>
      <c r="G780">
        <v>73</v>
      </c>
      <c r="H780">
        <v>210</v>
      </c>
      <c r="I780">
        <v>150</v>
      </c>
      <c r="J780">
        <v>2</v>
      </c>
      <c r="K780">
        <v>500</v>
      </c>
      <c r="L780"/>
      <c r="M780">
        <v>5</v>
      </c>
      <c r="N780">
        <v>1</v>
      </c>
      <c r="O780" s="127"/>
      <c r="P780" s="79" t="str">
        <f t="shared" si="12"/>
        <v>A779</v>
      </c>
      <c r="Q780" s="77">
        <f>VLOOKUP(P780,REPROFILE!$Z$5:$AB$4449,3,FALSE)</f>
        <v>0</v>
      </c>
      <c r="R780" s="77" t="str">
        <f>IF(Q780=0,"-",VLOOKUP(P780,REPROFILE!$A$5:$AB$4449,7,FALSE))</f>
        <v>-</v>
      </c>
      <c r="S780" s="77">
        <f>IF(R780=0,"-",VLOOKUP(P780,REPROFILE!$A$5:$AB$4449,9,FALSE))</f>
        <v>1</v>
      </c>
    </row>
    <row r="781" spans="1:19" ht="15" x14ac:dyDescent="0.25">
      <c r="A781" t="s">
        <v>2119</v>
      </c>
      <c r="B781" t="s">
        <v>2119</v>
      </c>
      <c r="C781"/>
      <c r="D781" t="s">
        <v>84</v>
      </c>
      <c r="E781" t="s">
        <v>933</v>
      </c>
      <c r="F781"/>
      <c r="G781">
        <v>10</v>
      </c>
      <c r="H781">
        <v>300</v>
      </c>
      <c r="I781">
        <v>210</v>
      </c>
      <c r="J781">
        <v>1</v>
      </c>
      <c r="K781">
        <v>2000</v>
      </c>
      <c r="L781"/>
      <c r="M781">
        <v>1</v>
      </c>
      <c r="N781">
        <v>1</v>
      </c>
      <c r="O781" s="127"/>
      <c r="P781" s="79" t="str">
        <f t="shared" si="12"/>
        <v>A780</v>
      </c>
      <c r="Q781" s="77">
        <f>VLOOKUP(P781,REPROFILE!$Z$5:$AB$4449,3,FALSE)</f>
        <v>0</v>
      </c>
      <c r="R781" s="77" t="str">
        <f>IF(Q781=0,"-",VLOOKUP(P781,REPROFILE!$A$5:$AB$4449,7,FALSE))</f>
        <v>-</v>
      </c>
      <c r="S781" s="77">
        <f>IF(R781=0,"-",VLOOKUP(P781,REPROFILE!$A$5:$AB$4449,9,FALSE))</f>
        <v>1</v>
      </c>
    </row>
    <row r="782" spans="1:19" ht="15" x14ac:dyDescent="0.25">
      <c r="A782" t="s">
        <v>2120</v>
      </c>
      <c r="B782" t="s">
        <v>2120</v>
      </c>
      <c r="C782"/>
      <c r="D782" t="s">
        <v>113</v>
      </c>
      <c r="E782" t="s">
        <v>934</v>
      </c>
      <c r="F782"/>
      <c r="G782">
        <v>123</v>
      </c>
      <c r="H782">
        <v>190</v>
      </c>
      <c r="I782">
        <v>210</v>
      </c>
      <c r="J782">
        <v>1</v>
      </c>
      <c r="K782">
        <v>120</v>
      </c>
      <c r="L782"/>
      <c r="M782">
        <v>5</v>
      </c>
      <c r="N782">
        <v>1</v>
      </c>
      <c r="O782" s="99"/>
      <c r="P782" s="79" t="str">
        <f t="shared" si="12"/>
        <v>A781</v>
      </c>
      <c r="Q782" s="77">
        <f>VLOOKUP(P782,REPROFILE!$Z$5:$AB$4449,3,FALSE)</f>
        <v>0</v>
      </c>
      <c r="R782" s="77" t="str">
        <f>IF(Q782=0,"-",VLOOKUP(P782,REPROFILE!$A$5:$AB$4449,7,FALSE))</f>
        <v>-</v>
      </c>
      <c r="S782" s="77">
        <f>IF(R782=0,"-",VLOOKUP(P782,REPROFILE!$A$5:$AB$4449,9,FALSE))</f>
        <v>1</v>
      </c>
    </row>
    <row r="783" spans="1:19" ht="15" x14ac:dyDescent="0.25">
      <c r="A783" t="s">
        <v>2121</v>
      </c>
      <c r="B783" t="s">
        <v>2121</v>
      </c>
      <c r="C783"/>
      <c r="D783" t="s">
        <v>110</v>
      </c>
      <c r="E783" t="s">
        <v>928</v>
      </c>
      <c r="F783"/>
      <c r="G783">
        <v>4</v>
      </c>
      <c r="H783">
        <v>211</v>
      </c>
      <c r="I783">
        <v>150</v>
      </c>
      <c r="J783">
        <v>1</v>
      </c>
      <c r="K783">
        <v>800</v>
      </c>
      <c r="L783"/>
      <c r="M783">
        <v>50</v>
      </c>
      <c r="N783">
        <v>1</v>
      </c>
      <c r="O783" s="127"/>
      <c r="P783" s="79" t="str">
        <f t="shared" si="12"/>
        <v>A782</v>
      </c>
      <c r="Q783" s="77">
        <f>VLOOKUP(P783,REPROFILE!$Z$5:$AB$4449,3,FALSE)</f>
        <v>0</v>
      </c>
      <c r="R783" s="77" t="str">
        <f>IF(Q783=0,"-",VLOOKUP(P783,REPROFILE!$A$5:$AB$4449,7,FALSE))</f>
        <v>-</v>
      </c>
      <c r="S783" s="77">
        <f>IF(R783=0,"-",VLOOKUP(P783,REPROFILE!$A$5:$AB$4449,9,FALSE))</f>
        <v>1</v>
      </c>
    </row>
    <row r="784" spans="1:19" ht="15" x14ac:dyDescent="0.25">
      <c r="A784" t="s">
        <v>2122</v>
      </c>
      <c r="B784" t="s">
        <v>2122</v>
      </c>
      <c r="C784"/>
      <c r="D784" t="s">
        <v>83</v>
      </c>
      <c r="E784" t="s">
        <v>649</v>
      </c>
      <c r="F784"/>
      <c r="G784">
        <v>328</v>
      </c>
      <c r="H784">
        <v>90</v>
      </c>
      <c r="I784">
        <v>90</v>
      </c>
      <c r="J784">
        <v>145</v>
      </c>
      <c r="K784">
        <v>84</v>
      </c>
      <c r="L784" t="s">
        <v>492</v>
      </c>
      <c r="M784">
        <v>1</v>
      </c>
      <c r="N784">
        <v>1</v>
      </c>
      <c r="O784" s="127"/>
      <c r="P784" s="79" t="str">
        <f t="shared" si="12"/>
        <v>A783</v>
      </c>
      <c r="Q784" s="77">
        <f>VLOOKUP(P784,REPROFILE!$Z$5:$AB$4449,3,FALSE)</f>
        <v>0</v>
      </c>
      <c r="R784" s="77" t="str">
        <f>IF(Q784=0,"-",VLOOKUP(P784,REPROFILE!$A$5:$AB$4449,7,FALSE))</f>
        <v>-</v>
      </c>
      <c r="S784" s="77">
        <f>IF(R784=0,"-",VLOOKUP(P784,REPROFILE!$A$5:$AB$4449,9,FALSE))</f>
        <v>1</v>
      </c>
    </row>
    <row r="785" spans="1:19" ht="15" x14ac:dyDescent="0.25">
      <c r="A785" t="s">
        <v>2123</v>
      </c>
      <c r="B785" t="s">
        <v>2123</v>
      </c>
      <c r="C785"/>
      <c r="D785" t="s">
        <v>83</v>
      </c>
      <c r="E785" t="s">
        <v>650</v>
      </c>
      <c r="F785"/>
      <c r="G785">
        <v>756</v>
      </c>
      <c r="H785">
        <v>180</v>
      </c>
      <c r="I785">
        <v>85</v>
      </c>
      <c r="J785">
        <v>180</v>
      </c>
      <c r="K785">
        <v>84</v>
      </c>
      <c r="L785"/>
      <c r="M785">
        <v>1</v>
      </c>
      <c r="N785">
        <v>1</v>
      </c>
      <c r="O785" s="127"/>
      <c r="P785" s="79" t="str">
        <f t="shared" si="12"/>
        <v>A784</v>
      </c>
      <c r="Q785" s="77">
        <f>VLOOKUP(P785,REPROFILE!$Z$5:$AB$4449,3,FALSE)</f>
        <v>0</v>
      </c>
      <c r="R785" s="77" t="str">
        <f>IF(Q785=0,"-",VLOOKUP(P785,REPROFILE!$A$5:$AB$4449,7,FALSE))</f>
        <v>-</v>
      </c>
      <c r="S785" s="77">
        <f>IF(R785=0,"-",VLOOKUP(P785,REPROFILE!$A$5:$AB$4449,9,FALSE))</f>
        <v>1</v>
      </c>
    </row>
    <row r="786" spans="1:19" ht="15" x14ac:dyDescent="0.25">
      <c r="A786" t="s">
        <v>2124</v>
      </c>
      <c r="B786" t="s">
        <v>2124</v>
      </c>
      <c r="C786"/>
      <c r="D786" t="s">
        <v>77</v>
      </c>
      <c r="E786" t="s">
        <v>651</v>
      </c>
      <c r="F786"/>
      <c r="G786">
        <v>266</v>
      </c>
      <c r="H786">
        <v>280</v>
      </c>
      <c r="I786">
        <v>205</v>
      </c>
      <c r="J786">
        <v>30</v>
      </c>
      <c r="K786">
        <v>90</v>
      </c>
      <c r="L786"/>
      <c r="M786">
        <v>1</v>
      </c>
      <c r="N786">
        <v>1</v>
      </c>
      <c r="O786" s="127"/>
      <c r="P786" s="79" t="str">
        <f t="shared" si="12"/>
        <v>A785</v>
      </c>
      <c r="Q786" s="77">
        <f>VLOOKUP(P786,REPROFILE!$Z$5:$AB$4449,3,FALSE)</f>
        <v>0</v>
      </c>
      <c r="R786" s="77" t="str">
        <f>IF(Q786=0,"-",VLOOKUP(P786,REPROFILE!$A$5:$AB$4449,7,FALSE))</f>
        <v>-</v>
      </c>
      <c r="S786" s="77">
        <f>IF(R786=0,"-",VLOOKUP(P786,REPROFILE!$A$5:$AB$4449,9,FALSE))</f>
        <v>1</v>
      </c>
    </row>
    <row r="787" spans="1:19" ht="15" x14ac:dyDescent="0.25">
      <c r="A787" t="s">
        <v>2219</v>
      </c>
      <c r="B787" t="s">
        <v>2219</v>
      </c>
      <c r="C787"/>
      <c r="D787" t="s">
        <v>77</v>
      </c>
      <c r="E787" t="s">
        <v>704</v>
      </c>
      <c r="F787"/>
      <c r="G787">
        <v>103</v>
      </c>
      <c r="H787">
        <v>50</v>
      </c>
      <c r="I787">
        <v>50</v>
      </c>
      <c r="J787">
        <v>90</v>
      </c>
      <c r="K787">
        <v>240</v>
      </c>
      <c r="L787"/>
      <c r="M787">
        <v>1</v>
      </c>
      <c r="N787">
        <v>1</v>
      </c>
      <c r="O787" s="127"/>
      <c r="P787" s="79" t="str">
        <f t="shared" si="12"/>
        <v>A786</v>
      </c>
      <c r="Q787" s="77" t="e">
        <f>VLOOKUP(P787,REPROFILE!$Z$5:$AB$4449,3,FALSE)</f>
        <v>#N/A</v>
      </c>
      <c r="R787" s="77" t="e">
        <f>IF(Q787=0,"-",VLOOKUP(P787,REPROFILE!$A$5:$AB$4449,7,FALSE))</f>
        <v>#N/A</v>
      </c>
      <c r="S787" s="77" t="e">
        <f>IF(R787=0,"-",VLOOKUP(P787,REPROFILE!$A$5:$AB$4449,9,FALSE))</f>
        <v>#N/A</v>
      </c>
    </row>
    <row r="788" spans="1:19" ht="15" x14ac:dyDescent="0.25">
      <c r="A788" t="s">
        <v>2125</v>
      </c>
      <c r="B788" t="s">
        <v>2125</v>
      </c>
      <c r="C788"/>
      <c r="D788" t="s">
        <v>77</v>
      </c>
      <c r="E788" t="s">
        <v>705</v>
      </c>
      <c r="F788"/>
      <c r="G788">
        <v>69</v>
      </c>
      <c r="H788">
        <v>145</v>
      </c>
      <c r="I788">
        <v>83</v>
      </c>
      <c r="J788">
        <v>27</v>
      </c>
      <c r="K788">
        <v>648</v>
      </c>
      <c r="L788"/>
      <c r="M788">
        <v>1</v>
      </c>
      <c r="N788">
        <v>1</v>
      </c>
      <c r="O788" s="127"/>
      <c r="P788" s="79" t="str">
        <f t="shared" si="12"/>
        <v>A787</v>
      </c>
      <c r="Q788" s="77">
        <f>VLOOKUP(P788,REPROFILE!$Z$5:$AB$4449,3,FALSE)</f>
        <v>0</v>
      </c>
      <c r="R788" s="77" t="str">
        <f>IF(Q788=0,"-",VLOOKUP(P788,REPROFILE!$A$5:$AB$4449,7,FALSE))</f>
        <v>-</v>
      </c>
      <c r="S788" s="77">
        <f>IF(R788=0,"-",VLOOKUP(P788,REPROFILE!$A$5:$AB$4449,9,FALSE))</f>
        <v>1</v>
      </c>
    </row>
    <row r="789" spans="1:19" ht="15" x14ac:dyDescent="0.25">
      <c r="A789" t="s">
        <v>2126</v>
      </c>
      <c r="B789" t="s">
        <v>2126</v>
      </c>
      <c r="C789"/>
      <c r="D789" t="s">
        <v>77</v>
      </c>
      <c r="E789" t="s">
        <v>706</v>
      </c>
      <c r="F789"/>
      <c r="G789">
        <v>145</v>
      </c>
      <c r="H789">
        <v>53</v>
      </c>
      <c r="I789">
        <v>90</v>
      </c>
      <c r="J789">
        <v>119</v>
      </c>
      <c r="K789">
        <v>192</v>
      </c>
      <c r="L789"/>
      <c r="M789">
        <v>1</v>
      </c>
      <c r="N789">
        <v>1</v>
      </c>
      <c r="O789" s="127"/>
      <c r="P789" s="79" t="str">
        <f t="shared" si="12"/>
        <v>A788</v>
      </c>
      <c r="Q789" s="77">
        <f>VLOOKUP(P789,REPROFILE!$Z$5:$AB$4449,3,FALSE)</f>
        <v>0</v>
      </c>
      <c r="R789" s="77" t="str">
        <f>IF(Q789=0,"-",VLOOKUP(P789,REPROFILE!$A$5:$AB$4449,7,FALSE))</f>
        <v>-</v>
      </c>
      <c r="S789" s="77">
        <f>IF(R789=0,"-",VLOOKUP(P789,REPROFILE!$A$5:$AB$4449,9,FALSE))</f>
        <v>1</v>
      </c>
    </row>
    <row r="790" spans="1:19" ht="15" x14ac:dyDescent="0.25">
      <c r="A790" t="s">
        <v>2127</v>
      </c>
      <c r="B790" t="s">
        <v>2127</v>
      </c>
      <c r="C790"/>
      <c r="D790" t="s">
        <v>77</v>
      </c>
      <c r="E790" t="s">
        <v>709</v>
      </c>
      <c r="F790"/>
      <c r="G790">
        <v>109</v>
      </c>
      <c r="H790">
        <v>125</v>
      </c>
      <c r="I790">
        <v>31</v>
      </c>
      <c r="J790">
        <v>125</v>
      </c>
      <c r="K790">
        <v>360</v>
      </c>
      <c r="L790"/>
      <c r="M790">
        <v>1</v>
      </c>
      <c r="N790">
        <v>1</v>
      </c>
      <c r="O790" s="127"/>
      <c r="P790" s="79" t="str">
        <f t="shared" si="12"/>
        <v>A789</v>
      </c>
      <c r="Q790" s="77">
        <f>VLOOKUP(P790,REPROFILE!$Z$5:$AB$4449,3,FALSE)</f>
        <v>0</v>
      </c>
      <c r="R790" s="77" t="str">
        <f>IF(Q790=0,"-",VLOOKUP(P790,REPROFILE!$A$5:$AB$4449,7,FALSE))</f>
        <v>-</v>
      </c>
      <c r="S790" s="77">
        <f>IF(R790=0,"-",VLOOKUP(P790,REPROFILE!$A$5:$AB$4449,9,FALSE))</f>
        <v>1</v>
      </c>
    </row>
    <row r="791" spans="1:19" ht="15" x14ac:dyDescent="0.25">
      <c r="A791" t="s">
        <v>2128</v>
      </c>
      <c r="B791" t="s">
        <v>2128</v>
      </c>
      <c r="C791"/>
      <c r="D791" t="s">
        <v>2220</v>
      </c>
      <c r="E791" t="s">
        <v>1025</v>
      </c>
      <c r="F791"/>
      <c r="G791">
        <v>3187</v>
      </c>
      <c r="H791">
        <v>345</v>
      </c>
      <c r="I791">
        <v>300</v>
      </c>
      <c r="J791">
        <v>175</v>
      </c>
      <c r="K791">
        <v>20</v>
      </c>
      <c r="L791"/>
      <c r="M791">
        <v>1</v>
      </c>
      <c r="N791">
        <v>1</v>
      </c>
      <c r="O791" s="127"/>
      <c r="P791" s="79" t="str">
        <f t="shared" si="12"/>
        <v>A790</v>
      </c>
      <c r="Q791" s="77">
        <f>VLOOKUP(P791,REPROFILE!$Z$5:$AB$4449,3,FALSE)</f>
        <v>0</v>
      </c>
      <c r="R791" s="77" t="str">
        <f>IF(Q791=0,"-",VLOOKUP(P791,REPROFILE!$A$5:$AB$4449,7,FALSE))</f>
        <v>-</v>
      </c>
      <c r="S791" s="77">
        <f>IF(R791=0,"-",VLOOKUP(P791,REPROFILE!$A$5:$AB$4449,9,FALSE))</f>
        <v>1</v>
      </c>
    </row>
    <row r="792" spans="1:19" ht="15" x14ac:dyDescent="0.25">
      <c r="A792" t="s">
        <v>2129</v>
      </c>
      <c r="B792" t="s">
        <v>2129</v>
      </c>
      <c r="C792"/>
      <c r="D792" t="s">
        <v>77</v>
      </c>
      <c r="E792" t="s">
        <v>652</v>
      </c>
      <c r="F792"/>
      <c r="G792">
        <v>1565</v>
      </c>
      <c r="H792">
        <v>315</v>
      </c>
      <c r="I792">
        <v>240</v>
      </c>
      <c r="J792">
        <v>110</v>
      </c>
      <c r="K792">
        <v>21</v>
      </c>
      <c r="L792"/>
      <c r="M792">
        <v>1</v>
      </c>
      <c r="N792">
        <v>1</v>
      </c>
      <c r="O792" s="127"/>
      <c r="P792" s="79" t="str">
        <f t="shared" si="12"/>
        <v>A791</v>
      </c>
      <c r="Q792" s="77">
        <f>VLOOKUP(P792,REPROFILE!$Z$5:$AB$4449,3,FALSE)</f>
        <v>0</v>
      </c>
      <c r="R792" s="77" t="str">
        <f>IF(Q792=0,"-",VLOOKUP(P792,REPROFILE!$A$5:$AB$4449,7,FALSE))</f>
        <v>-</v>
      </c>
      <c r="S792" s="77">
        <f>IF(R792=0,"-",VLOOKUP(P792,REPROFILE!$A$5:$AB$4449,9,FALSE))</f>
        <v>1</v>
      </c>
    </row>
    <row r="793" spans="1:19" ht="15" x14ac:dyDescent="0.25">
      <c r="A793" t="s">
        <v>2130</v>
      </c>
      <c r="B793" t="s">
        <v>2130</v>
      </c>
      <c r="C793"/>
      <c r="D793" t="s">
        <v>83</v>
      </c>
      <c r="E793" t="s">
        <v>1136</v>
      </c>
      <c r="F793"/>
      <c r="G793">
        <v>109</v>
      </c>
      <c r="H793">
        <v>125</v>
      </c>
      <c r="I793">
        <v>31</v>
      </c>
      <c r="J793">
        <v>125</v>
      </c>
      <c r="K793">
        <v>360</v>
      </c>
      <c r="L793"/>
      <c r="M793">
        <v>1</v>
      </c>
      <c r="N793">
        <v>1</v>
      </c>
      <c r="O793" s="127"/>
      <c r="P793" s="79" t="str">
        <f t="shared" si="12"/>
        <v>A792</v>
      </c>
      <c r="Q793" s="77">
        <f>VLOOKUP(P793,REPROFILE!$Z$5:$AB$4449,3,FALSE)</f>
        <v>0</v>
      </c>
      <c r="R793" s="77" t="str">
        <f>IF(Q793=0,"-",VLOOKUP(P793,REPROFILE!$A$5:$AB$4449,7,FALSE))</f>
        <v>-</v>
      </c>
      <c r="S793" s="77">
        <f>IF(R793=0,"-",VLOOKUP(P793,REPROFILE!$A$5:$AB$4449,9,FALSE))</f>
        <v>1</v>
      </c>
    </row>
    <row r="794" spans="1:19" ht="15" x14ac:dyDescent="0.25">
      <c r="A794" t="s">
        <v>2131</v>
      </c>
      <c r="B794" t="s">
        <v>2131</v>
      </c>
      <c r="C794"/>
      <c r="D794" t="s">
        <v>77</v>
      </c>
      <c r="E794" t="s">
        <v>653</v>
      </c>
      <c r="F794"/>
      <c r="G794">
        <v>1446</v>
      </c>
      <c r="H794">
        <v>260</v>
      </c>
      <c r="I794">
        <v>185</v>
      </c>
      <c r="J794">
        <v>195</v>
      </c>
      <c r="K794">
        <v>10</v>
      </c>
      <c r="L794"/>
      <c r="M794">
        <v>1</v>
      </c>
      <c r="N794">
        <v>1</v>
      </c>
      <c r="O794" s="127"/>
      <c r="P794" s="79" t="str">
        <f t="shared" si="12"/>
        <v>A793</v>
      </c>
      <c r="Q794" s="77">
        <f>VLOOKUP(P794,REPROFILE!$Z$5:$AB$4449,3,FALSE)</f>
        <v>0</v>
      </c>
      <c r="R794" s="77" t="str">
        <f>IF(Q794=0,"-",VLOOKUP(P794,REPROFILE!$A$5:$AB$4449,7,FALSE))</f>
        <v>-</v>
      </c>
      <c r="S794" s="77">
        <f>IF(R794=0,"-",VLOOKUP(P794,REPROFILE!$A$5:$AB$4449,9,FALSE))</f>
        <v>1</v>
      </c>
    </row>
    <row r="795" spans="1:19" ht="15" x14ac:dyDescent="0.25">
      <c r="A795" t="s">
        <v>2132</v>
      </c>
      <c r="B795" t="s">
        <v>2132</v>
      </c>
      <c r="C795"/>
      <c r="D795" t="s">
        <v>97</v>
      </c>
      <c r="E795" t="s">
        <v>654</v>
      </c>
      <c r="F795"/>
      <c r="G795">
        <v>198</v>
      </c>
      <c r="H795">
        <v>72</v>
      </c>
      <c r="I795">
        <v>72</v>
      </c>
      <c r="J795">
        <v>90</v>
      </c>
      <c r="K795">
        <v>288</v>
      </c>
      <c r="L795"/>
      <c r="M795">
        <v>1</v>
      </c>
      <c r="N795">
        <v>1</v>
      </c>
      <c r="O795" s="127"/>
      <c r="P795" s="79" t="str">
        <f t="shared" si="12"/>
        <v>A794</v>
      </c>
      <c r="Q795" s="77">
        <f>VLOOKUP(P795,REPROFILE!$Z$5:$AB$4449,3,FALSE)</f>
        <v>0</v>
      </c>
      <c r="R795" s="77" t="str">
        <f>IF(Q795=0,"-",VLOOKUP(P795,REPROFILE!$A$5:$AB$4449,7,FALSE))</f>
        <v>-</v>
      </c>
      <c r="S795" s="77">
        <f>IF(R795=0,"-",VLOOKUP(P795,REPROFILE!$A$5:$AB$4449,9,FALSE))</f>
        <v>1</v>
      </c>
    </row>
    <row r="796" spans="1:19" ht="15" x14ac:dyDescent="0.25">
      <c r="A796" t="s">
        <v>2133</v>
      </c>
      <c r="B796" t="s">
        <v>2133</v>
      </c>
      <c r="C796"/>
      <c r="D796" t="s">
        <v>80</v>
      </c>
      <c r="E796" t="s">
        <v>686</v>
      </c>
      <c r="F796"/>
      <c r="G796">
        <v>1690</v>
      </c>
      <c r="H796">
        <v>315</v>
      </c>
      <c r="I796">
        <v>240</v>
      </c>
      <c r="J796">
        <v>110</v>
      </c>
      <c r="K796">
        <v>21</v>
      </c>
      <c r="L796"/>
      <c r="M796">
        <v>1</v>
      </c>
      <c r="N796">
        <v>1</v>
      </c>
      <c r="O796" s="127"/>
      <c r="P796" s="79" t="str">
        <f t="shared" si="12"/>
        <v>A795</v>
      </c>
      <c r="Q796" s="77">
        <f>VLOOKUP(P796,REPROFILE!$Z$5:$AB$4449,3,FALSE)</f>
        <v>0</v>
      </c>
      <c r="R796" s="77" t="str">
        <f>IF(Q796=0,"-",VLOOKUP(P796,REPROFILE!$A$5:$AB$4449,7,FALSE))</f>
        <v>-</v>
      </c>
      <c r="S796" s="77">
        <f>IF(R796=0,"-",VLOOKUP(P796,REPROFILE!$A$5:$AB$4449,9,FALSE))</f>
        <v>1</v>
      </c>
    </row>
    <row r="797" spans="1:19" ht="15" x14ac:dyDescent="0.25">
      <c r="A797" t="s">
        <v>2134</v>
      </c>
      <c r="B797" t="s">
        <v>2134</v>
      </c>
      <c r="C797"/>
      <c r="D797" t="s">
        <v>83</v>
      </c>
      <c r="E797" t="s">
        <v>687</v>
      </c>
      <c r="F797"/>
      <c r="G797">
        <v>211</v>
      </c>
      <c r="H797">
        <v>135</v>
      </c>
      <c r="I797">
        <v>115</v>
      </c>
      <c r="J797">
        <v>50</v>
      </c>
      <c r="K797">
        <v>180</v>
      </c>
      <c r="L797"/>
      <c r="M797">
        <v>1</v>
      </c>
      <c r="N797">
        <v>1</v>
      </c>
      <c r="O797" s="127"/>
      <c r="P797" s="79" t="str">
        <f t="shared" si="12"/>
        <v>A796</v>
      </c>
      <c r="Q797" s="77">
        <f>VLOOKUP(P797,REPROFILE!$Z$5:$AB$4449,3,FALSE)</f>
        <v>0</v>
      </c>
      <c r="R797" s="77" t="str">
        <f>IF(Q797=0,"-",VLOOKUP(P797,REPROFILE!$A$5:$AB$4449,7,FALSE))</f>
        <v>-</v>
      </c>
      <c r="S797" s="77">
        <f>IF(R797=0,"-",VLOOKUP(P797,REPROFILE!$A$5:$AB$4449,9,FALSE))</f>
        <v>1</v>
      </c>
    </row>
    <row r="798" spans="1:19" ht="15" x14ac:dyDescent="0.25">
      <c r="A798" t="s">
        <v>2135</v>
      </c>
      <c r="B798" t="s">
        <v>2135</v>
      </c>
      <c r="C798"/>
      <c r="D798" t="s">
        <v>80</v>
      </c>
      <c r="E798" t="s">
        <v>688</v>
      </c>
      <c r="F798"/>
      <c r="G798">
        <v>1337</v>
      </c>
      <c r="H798">
        <v>315</v>
      </c>
      <c r="I798">
        <v>240</v>
      </c>
      <c r="J798">
        <v>110</v>
      </c>
      <c r="K798">
        <v>21</v>
      </c>
      <c r="L798"/>
      <c r="M798">
        <v>1</v>
      </c>
      <c r="N798">
        <v>1</v>
      </c>
      <c r="O798" s="127"/>
      <c r="P798" s="79" t="str">
        <f t="shared" si="12"/>
        <v>A797</v>
      </c>
      <c r="Q798" s="77">
        <f>VLOOKUP(P798,REPROFILE!$Z$5:$AB$4449,3,FALSE)</f>
        <v>0</v>
      </c>
      <c r="R798" s="77" t="str">
        <f>IF(Q798=0,"-",VLOOKUP(P798,REPROFILE!$A$5:$AB$4449,7,FALSE))</f>
        <v>-</v>
      </c>
      <c r="S798" s="77">
        <f>IF(R798=0,"-",VLOOKUP(P798,REPROFILE!$A$5:$AB$4449,9,FALSE))</f>
        <v>1</v>
      </c>
    </row>
    <row r="799" spans="1:19" ht="15" x14ac:dyDescent="0.25">
      <c r="A799" t="s">
        <v>2136</v>
      </c>
      <c r="B799" t="s">
        <v>2136</v>
      </c>
      <c r="C799"/>
      <c r="D799" t="s">
        <v>82</v>
      </c>
      <c r="E799" t="s">
        <v>707</v>
      </c>
      <c r="F799"/>
      <c r="G799">
        <v>131</v>
      </c>
      <c r="H799">
        <v>53</v>
      </c>
      <c r="I799">
        <v>53</v>
      </c>
      <c r="J799">
        <v>93</v>
      </c>
      <c r="K799">
        <v>240</v>
      </c>
      <c r="L799"/>
      <c r="M799">
        <v>1</v>
      </c>
      <c r="N799">
        <v>1</v>
      </c>
      <c r="O799" s="127"/>
      <c r="P799" s="79" t="str">
        <f t="shared" si="12"/>
        <v>A798</v>
      </c>
      <c r="Q799" s="77">
        <f>VLOOKUP(P799,REPROFILE!$Z$5:$AB$4449,3,FALSE)</f>
        <v>0</v>
      </c>
      <c r="R799" s="77" t="str">
        <f>IF(Q799=0,"-",VLOOKUP(P799,REPROFILE!$A$5:$AB$4449,7,FALSE))</f>
        <v>-</v>
      </c>
      <c r="S799" s="77">
        <f>IF(R799=0,"-",VLOOKUP(P799,REPROFILE!$A$5:$AB$4449,9,FALSE))</f>
        <v>1</v>
      </c>
    </row>
    <row r="800" spans="1:19" ht="15" x14ac:dyDescent="0.25">
      <c r="A800" t="s">
        <v>2137</v>
      </c>
      <c r="B800" t="s">
        <v>2137</v>
      </c>
      <c r="C800"/>
      <c r="D800" t="s">
        <v>77</v>
      </c>
      <c r="E800" t="s">
        <v>708</v>
      </c>
      <c r="F800"/>
      <c r="G800">
        <v>70</v>
      </c>
      <c r="H800">
        <v>58</v>
      </c>
      <c r="I800">
        <v>58</v>
      </c>
      <c r="J800">
        <v>101</v>
      </c>
      <c r="K800">
        <v>480</v>
      </c>
      <c r="L800"/>
      <c r="M800">
        <v>1</v>
      </c>
      <c r="N800">
        <v>1</v>
      </c>
      <c r="O800" s="127"/>
      <c r="P800" s="79" t="str">
        <f t="shared" si="12"/>
        <v>A799</v>
      </c>
      <c r="Q800" s="77">
        <f>VLOOKUP(P800,REPROFILE!$Z$5:$AB$4449,3,FALSE)</f>
        <v>0</v>
      </c>
      <c r="R800" s="77" t="str">
        <f>IF(Q800=0,"-",VLOOKUP(P800,REPROFILE!$A$5:$AB$4449,7,FALSE))</f>
        <v>-</v>
      </c>
      <c r="S800" s="77">
        <f>IF(R800=0,"-",VLOOKUP(P800,REPROFILE!$A$5:$AB$4449,9,FALSE))</f>
        <v>1</v>
      </c>
    </row>
    <row r="801" spans="1:19" ht="15" x14ac:dyDescent="0.25">
      <c r="A801" t="s">
        <v>2138</v>
      </c>
      <c r="B801" t="s">
        <v>2138</v>
      </c>
      <c r="C801"/>
      <c r="D801" t="s">
        <v>77</v>
      </c>
      <c r="E801" t="s">
        <v>710</v>
      </c>
      <c r="F801"/>
      <c r="G801">
        <v>103</v>
      </c>
      <c r="H801">
        <v>50</v>
      </c>
      <c r="I801">
        <v>50</v>
      </c>
      <c r="J801">
        <v>90</v>
      </c>
      <c r="K801">
        <v>360</v>
      </c>
      <c r="L801"/>
      <c r="M801">
        <v>1</v>
      </c>
      <c r="N801">
        <v>1</v>
      </c>
      <c r="O801" s="127"/>
      <c r="P801" s="79" t="str">
        <f t="shared" si="12"/>
        <v>A800</v>
      </c>
      <c r="Q801" s="77">
        <f>VLOOKUP(P801,REPROFILE!$Z$5:$AB$4449,3,FALSE)</f>
        <v>0</v>
      </c>
      <c r="R801" s="77" t="str">
        <f>IF(Q801=0,"-",VLOOKUP(P801,REPROFILE!$A$5:$AB$4449,7,FALSE))</f>
        <v>-</v>
      </c>
      <c r="S801" s="77">
        <f>IF(R801=0,"-",VLOOKUP(P801,REPROFILE!$A$5:$AB$4449,9,FALSE))</f>
        <v>1</v>
      </c>
    </row>
    <row r="802" spans="1:19" ht="15" x14ac:dyDescent="0.25">
      <c r="A802" t="s">
        <v>2139</v>
      </c>
      <c r="B802" t="s">
        <v>2139</v>
      </c>
      <c r="C802"/>
      <c r="D802" t="s">
        <v>77</v>
      </c>
      <c r="E802" t="s">
        <v>711</v>
      </c>
      <c r="F802"/>
      <c r="G802">
        <v>131</v>
      </c>
      <c r="H802">
        <v>54</v>
      </c>
      <c r="I802">
        <v>54</v>
      </c>
      <c r="J802">
        <v>99</v>
      </c>
      <c r="K802">
        <v>520</v>
      </c>
      <c r="L802"/>
      <c r="M802">
        <v>1</v>
      </c>
      <c r="N802">
        <v>1</v>
      </c>
      <c r="O802" s="127"/>
      <c r="P802" s="79" t="str">
        <f t="shared" si="12"/>
        <v>A801</v>
      </c>
      <c r="Q802" s="77">
        <f>VLOOKUP(P802,REPROFILE!$Z$5:$AB$4449,3,FALSE)</f>
        <v>0</v>
      </c>
      <c r="R802" s="77" t="str">
        <f>IF(Q802=0,"-",VLOOKUP(P802,REPROFILE!$A$5:$AB$4449,7,FALSE))</f>
        <v>-</v>
      </c>
      <c r="S802" s="77">
        <f>IF(R802=0,"-",VLOOKUP(P802,REPROFILE!$A$5:$AB$4449,9,FALSE))</f>
        <v>1</v>
      </c>
    </row>
    <row r="803" spans="1:19" ht="15" x14ac:dyDescent="0.25">
      <c r="A803" t="s">
        <v>2140</v>
      </c>
      <c r="B803" t="s">
        <v>2140</v>
      </c>
      <c r="C803"/>
      <c r="D803" t="s">
        <v>77</v>
      </c>
      <c r="E803" t="s">
        <v>741</v>
      </c>
      <c r="F803"/>
      <c r="G803">
        <v>150</v>
      </c>
      <c r="H803">
        <v>53</v>
      </c>
      <c r="I803">
        <v>53</v>
      </c>
      <c r="J803">
        <v>100</v>
      </c>
      <c r="K803">
        <v>350</v>
      </c>
      <c r="L803"/>
      <c r="M803">
        <v>1</v>
      </c>
      <c r="N803">
        <v>1</v>
      </c>
      <c r="O803" s="127"/>
      <c r="P803" s="79" t="str">
        <f t="shared" si="12"/>
        <v>A802</v>
      </c>
      <c r="Q803" s="77">
        <f>VLOOKUP(P803,REPROFILE!$Z$5:$AB$4449,3,FALSE)</f>
        <v>0</v>
      </c>
      <c r="R803" s="77" t="str">
        <f>IF(Q803=0,"-",VLOOKUP(P803,REPROFILE!$A$5:$AB$4449,7,FALSE))</f>
        <v>-</v>
      </c>
      <c r="S803" s="77">
        <f>IF(R803=0,"-",VLOOKUP(P803,REPROFILE!$A$5:$AB$4449,9,FALSE))</f>
        <v>1</v>
      </c>
    </row>
    <row r="804" spans="1:19" ht="15" x14ac:dyDescent="0.25">
      <c r="A804" t="s">
        <v>2141</v>
      </c>
      <c r="B804" t="s">
        <v>2141</v>
      </c>
      <c r="C804"/>
      <c r="D804" t="s">
        <v>82</v>
      </c>
      <c r="E804" t="s">
        <v>1137</v>
      </c>
      <c r="F804"/>
      <c r="G804">
        <v>239</v>
      </c>
      <c r="H804">
        <v>125</v>
      </c>
      <c r="I804">
        <v>146</v>
      </c>
      <c r="J804">
        <v>59</v>
      </c>
      <c r="K804">
        <v>80</v>
      </c>
      <c r="L804"/>
      <c r="M804">
        <v>1</v>
      </c>
      <c r="N804">
        <v>1</v>
      </c>
      <c r="O804" s="127"/>
      <c r="P804" s="79" t="str">
        <f t="shared" si="12"/>
        <v>A803</v>
      </c>
      <c r="Q804" s="77">
        <f>VLOOKUP(P804,REPROFILE!$Z$5:$AB$4449,3,FALSE)</f>
        <v>0</v>
      </c>
      <c r="R804" s="77" t="str">
        <f>IF(Q804=0,"-",VLOOKUP(P804,REPROFILE!$A$5:$AB$4449,7,FALSE))</f>
        <v>-</v>
      </c>
      <c r="S804" s="77">
        <f>IF(R804=0,"-",VLOOKUP(P804,REPROFILE!$A$5:$AB$4449,9,FALSE))</f>
        <v>1</v>
      </c>
    </row>
    <row r="805" spans="1:19" ht="15" x14ac:dyDescent="0.25">
      <c r="A805" t="s">
        <v>2142</v>
      </c>
      <c r="B805" t="s">
        <v>2142</v>
      </c>
      <c r="C805"/>
      <c r="D805" t="s">
        <v>1213</v>
      </c>
      <c r="E805" t="s">
        <v>1026</v>
      </c>
      <c r="F805"/>
      <c r="G805">
        <v>316</v>
      </c>
      <c r="H805">
        <v>310</v>
      </c>
      <c r="I805">
        <v>215</v>
      </c>
      <c r="J805">
        <v>30</v>
      </c>
      <c r="K805">
        <v>30</v>
      </c>
      <c r="L805"/>
      <c r="M805">
        <v>1</v>
      </c>
      <c r="N805">
        <v>1</v>
      </c>
      <c r="O805" s="127"/>
      <c r="P805" s="79" t="str">
        <f t="shared" si="12"/>
        <v>A804</v>
      </c>
      <c r="Q805" s="77">
        <f>VLOOKUP(P805,REPROFILE!$Z$5:$AB$4449,3,FALSE)</f>
        <v>0</v>
      </c>
      <c r="R805" s="77" t="str">
        <f>IF(Q805=0,"-",VLOOKUP(P805,REPROFILE!$A$5:$AB$4449,7,FALSE))</f>
        <v>-</v>
      </c>
      <c r="S805" s="77">
        <f>IF(R805=0,"-",VLOOKUP(P805,REPROFILE!$A$5:$AB$4449,9,FALSE))</f>
        <v>1</v>
      </c>
    </row>
    <row r="806" spans="1:19" ht="15" x14ac:dyDescent="0.25">
      <c r="A806" t="s">
        <v>2143</v>
      </c>
      <c r="B806" t="s">
        <v>2143</v>
      </c>
      <c r="C806"/>
      <c r="D806" t="s">
        <v>1213</v>
      </c>
      <c r="E806" t="s">
        <v>1138</v>
      </c>
      <c r="F806"/>
      <c r="G806">
        <v>1158</v>
      </c>
      <c r="H806">
        <v>380</v>
      </c>
      <c r="I806">
        <v>300</v>
      </c>
      <c r="J806">
        <v>180</v>
      </c>
      <c r="K806">
        <v>15</v>
      </c>
      <c r="L806"/>
      <c r="M806">
        <v>2</v>
      </c>
      <c r="N806">
        <v>1</v>
      </c>
      <c r="O806" s="127"/>
      <c r="P806" s="79" t="str">
        <f t="shared" si="12"/>
        <v>A805</v>
      </c>
      <c r="Q806" s="77">
        <f>VLOOKUP(P806,REPROFILE!$Z$5:$AB$4449,3,FALSE)</f>
        <v>0</v>
      </c>
      <c r="R806" s="77" t="str">
        <f>IF(Q806=0,"-",VLOOKUP(P806,REPROFILE!$A$5:$AB$4449,7,FALSE))</f>
        <v>-</v>
      </c>
      <c r="S806" s="77">
        <f>IF(R806=0,"-",VLOOKUP(P806,REPROFILE!$A$5:$AB$4449,9,FALSE))</f>
        <v>1</v>
      </c>
    </row>
    <row r="807" spans="1:19" ht="15" x14ac:dyDescent="0.25">
      <c r="A807" t="s">
        <v>2144</v>
      </c>
      <c r="B807" t="s">
        <v>2144</v>
      </c>
      <c r="C807"/>
      <c r="D807" t="s">
        <v>77</v>
      </c>
      <c r="E807" t="s">
        <v>937</v>
      </c>
      <c r="F807"/>
      <c r="G807">
        <v>4</v>
      </c>
      <c r="H807">
        <v>160</v>
      </c>
      <c r="I807">
        <v>212</v>
      </c>
      <c r="J807">
        <v>1</v>
      </c>
      <c r="K807">
        <v>800</v>
      </c>
      <c r="L807"/>
      <c r="M807">
        <v>50</v>
      </c>
      <c r="N807">
        <v>1</v>
      </c>
      <c r="O807" s="127"/>
      <c r="P807" s="79" t="str">
        <f t="shared" si="12"/>
        <v>A806</v>
      </c>
      <c r="Q807" s="77">
        <f>VLOOKUP(P807,REPROFILE!$Z$5:$AB$4449,3,FALSE)</f>
        <v>0</v>
      </c>
      <c r="R807" s="77" t="str">
        <f>IF(Q807=0,"-",VLOOKUP(P807,REPROFILE!$A$5:$AB$4449,7,FALSE))</f>
        <v>-</v>
      </c>
      <c r="S807" s="77">
        <f>IF(R807=0,"-",VLOOKUP(P807,REPROFILE!$A$5:$AB$4449,9,FALSE))</f>
        <v>1</v>
      </c>
    </row>
    <row r="808" spans="1:19" ht="15" x14ac:dyDescent="0.25">
      <c r="A808" t="s">
        <v>2145</v>
      </c>
      <c r="B808" t="s">
        <v>2145</v>
      </c>
      <c r="C808"/>
      <c r="D808" t="s">
        <v>77</v>
      </c>
      <c r="E808" t="s">
        <v>922</v>
      </c>
      <c r="F808"/>
      <c r="G808">
        <v>94</v>
      </c>
      <c r="H808">
        <v>230</v>
      </c>
      <c r="I808">
        <v>140</v>
      </c>
      <c r="J808">
        <v>1</v>
      </c>
      <c r="K808">
        <v>220</v>
      </c>
      <c r="L808"/>
      <c r="M808">
        <v>1</v>
      </c>
      <c r="N808">
        <v>1</v>
      </c>
      <c r="O808"/>
      <c r="P808" s="79" t="str">
        <f t="shared" si="12"/>
        <v>A807</v>
      </c>
      <c r="Q808" s="77">
        <f>VLOOKUP(P808,REPROFILE!$Z$5:$AB$4449,3,FALSE)</f>
        <v>0</v>
      </c>
      <c r="R808" s="77" t="str">
        <f>IF(Q808=0,"-",VLOOKUP(P808,REPROFILE!$A$5:$AB$4449,7,FALSE))</f>
        <v>-</v>
      </c>
      <c r="S808" s="77">
        <f>IF(R808=0,"-",VLOOKUP(P808,REPROFILE!$A$5:$AB$4449,9,FALSE))</f>
        <v>1</v>
      </c>
    </row>
    <row r="809" spans="1:19" ht="15" x14ac:dyDescent="0.25">
      <c r="A809" t="s">
        <v>2146</v>
      </c>
      <c r="B809" t="s">
        <v>2146</v>
      </c>
      <c r="C809"/>
      <c r="D809" t="s">
        <v>83</v>
      </c>
      <c r="E809" t="s">
        <v>1139</v>
      </c>
      <c r="F809"/>
      <c r="G809">
        <v>279</v>
      </c>
      <c r="H809">
        <v>280</v>
      </c>
      <c r="I809">
        <v>205</v>
      </c>
      <c r="J809">
        <v>30</v>
      </c>
      <c r="K809">
        <v>48</v>
      </c>
      <c r="L809"/>
      <c r="M809">
        <v>1</v>
      </c>
      <c r="N809">
        <v>1</v>
      </c>
      <c r="O809"/>
      <c r="P809" s="79" t="str">
        <f t="shared" si="12"/>
        <v>A808</v>
      </c>
      <c r="Q809" s="77">
        <f>VLOOKUP(P809,REPROFILE!$Z$5:$AB$4449,3,FALSE)</f>
        <v>0</v>
      </c>
      <c r="R809" s="77" t="str">
        <f>IF(Q809=0,"-",VLOOKUP(P809,REPROFILE!$A$5:$AB$4449,7,FALSE))</f>
        <v>-</v>
      </c>
      <c r="S809" s="77">
        <f>IF(R809=0,"-",VLOOKUP(P809,REPROFILE!$A$5:$AB$4449,9,FALSE))</f>
        <v>1</v>
      </c>
    </row>
    <row r="810" spans="1:19" ht="15" x14ac:dyDescent="0.25">
      <c r="A810" t="s">
        <v>2147</v>
      </c>
      <c r="B810" t="s">
        <v>2147</v>
      </c>
      <c r="C810"/>
      <c r="D810" t="s">
        <v>78</v>
      </c>
      <c r="E810" t="s">
        <v>1140</v>
      </c>
      <c r="F810"/>
      <c r="G810">
        <v>1668</v>
      </c>
      <c r="H810">
        <v>315</v>
      </c>
      <c r="I810">
        <v>240</v>
      </c>
      <c r="J810">
        <v>110</v>
      </c>
      <c r="K810">
        <v>9</v>
      </c>
      <c r="L810"/>
      <c r="M810">
        <v>1</v>
      </c>
      <c r="N810">
        <v>2</v>
      </c>
      <c r="O810"/>
      <c r="P810" s="79" t="str">
        <f t="shared" si="12"/>
        <v>A809</v>
      </c>
      <c r="Q810" s="77">
        <f>VLOOKUP(P810,REPROFILE!$Z$5:$AB$4449,3,FALSE)</f>
        <v>0</v>
      </c>
      <c r="R810" s="77" t="str">
        <f>IF(Q810=0,"-",VLOOKUP(P810,REPROFILE!$A$5:$AB$4449,7,FALSE))</f>
        <v>-</v>
      </c>
      <c r="S810" s="77">
        <f>IF(R810=0,"-",VLOOKUP(P810,REPROFILE!$A$5:$AB$4449,9,FALSE))</f>
        <v>2</v>
      </c>
    </row>
    <row r="811" spans="1:19" ht="15" x14ac:dyDescent="0.25">
      <c r="A811" t="s">
        <v>2148</v>
      </c>
      <c r="B811" t="s">
        <v>2148</v>
      </c>
      <c r="C811"/>
      <c r="D811" t="s">
        <v>161</v>
      </c>
      <c r="E811" t="s">
        <v>1141</v>
      </c>
      <c r="F811"/>
      <c r="G811">
        <v>1282</v>
      </c>
      <c r="H811">
        <v>315</v>
      </c>
      <c r="I811">
        <v>240</v>
      </c>
      <c r="J811">
        <v>110</v>
      </c>
      <c r="K811">
        <v>9</v>
      </c>
      <c r="L811"/>
      <c r="M811">
        <v>1</v>
      </c>
      <c r="N811">
        <v>2</v>
      </c>
      <c r="O811"/>
      <c r="P811" s="79" t="str">
        <f t="shared" si="12"/>
        <v>A810</v>
      </c>
      <c r="Q811" s="77">
        <f>VLOOKUP(P811,REPROFILE!$Z$5:$AB$4449,3,FALSE)</f>
        <v>0</v>
      </c>
      <c r="R811" s="77" t="str">
        <f>IF(Q811=0,"-",VLOOKUP(P811,REPROFILE!$A$5:$AB$4449,7,FALSE))</f>
        <v>-</v>
      </c>
      <c r="S811" s="77">
        <f>IF(R811=0,"-",VLOOKUP(P811,REPROFILE!$A$5:$AB$4449,9,FALSE))</f>
        <v>2</v>
      </c>
    </row>
    <row r="812" spans="1:19" ht="15" x14ac:dyDescent="0.25">
      <c r="A812" t="s">
        <v>2149</v>
      </c>
      <c r="B812" t="s">
        <v>2149</v>
      </c>
      <c r="C812"/>
      <c r="D812" t="s">
        <v>82</v>
      </c>
      <c r="E812" t="s">
        <v>1142</v>
      </c>
      <c r="F812"/>
      <c r="G812">
        <v>239</v>
      </c>
      <c r="H812">
        <v>125</v>
      </c>
      <c r="I812">
        <v>146</v>
      </c>
      <c r="J812">
        <v>59</v>
      </c>
      <c r="K812">
        <v>64</v>
      </c>
      <c r="L812"/>
      <c r="M812">
        <v>1</v>
      </c>
      <c r="N812">
        <v>2</v>
      </c>
      <c r="O812"/>
      <c r="P812" s="79" t="str">
        <f t="shared" si="12"/>
        <v>A811</v>
      </c>
      <c r="Q812" s="77">
        <f>VLOOKUP(P812,REPROFILE!$Z$5:$AB$4449,3,FALSE)</f>
        <v>0</v>
      </c>
      <c r="R812" s="77" t="str">
        <f>IF(Q812=0,"-",VLOOKUP(P812,REPROFILE!$A$5:$AB$4449,7,FALSE))</f>
        <v>-</v>
      </c>
      <c r="S812" s="77">
        <f>IF(R812=0,"-",VLOOKUP(P812,REPROFILE!$A$5:$AB$4449,9,FALSE))</f>
        <v>2</v>
      </c>
    </row>
    <row r="813" spans="1:19" ht="15" x14ac:dyDescent="0.25">
      <c r="A813" t="s">
        <v>2150</v>
      </c>
      <c r="B813" t="s">
        <v>2150</v>
      </c>
      <c r="C813"/>
      <c r="D813" t="s">
        <v>77</v>
      </c>
      <c r="E813" t="s">
        <v>1143</v>
      </c>
      <c r="F813"/>
      <c r="G813">
        <v>1692</v>
      </c>
      <c r="H813">
        <v>315</v>
      </c>
      <c r="I813">
        <v>240</v>
      </c>
      <c r="J813">
        <v>110</v>
      </c>
      <c r="K813">
        <v>9</v>
      </c>
      <c r="L813"/>
      <c r="M813">
        <v>1</v>
      </c>
      <c r="N813">
        <v>1</v>
      </c>
      <c r="O813"/>
      <c r="P813" s="79" t="str">
        <f t="shared" si="12"/>
        <v>A812</v>
      </c>
      <c r="Q813" s="77">
        <f>VLOOKUP(P813,REPROFILE!$Z$5:$AB$4449,3,FALSE)</f>
        <v>0</v>
      </c>
      <c r="R813" s="77" t="str">
        <f>IF(Q813=0,"-",VLOOKUP(P813,REPROFILE!$A$5:$AB$4449,7,FALSE))</f>
        <v>-</v>
      </c>
      <c r="S813" s="77">
        <f>IF(R813=0,"-",VLOOKUP(P813,REPROFILE!$A$5:$AB$4449,9,FALSE))</f>
        <v>1</v>
      </c>
    </row>
    <row r="814" spans="1:19" ht="15" x14ac:dyDescent="0.25">
      <c r="A814" t="s">
        <v>2151</v>
      </c>
      <c r="B814" t="s">
        <v>2151</v>
      </c>
      <c r="C814"/>
      <c r="D814" t="s">
        <v>97</v>
      </c>
      <c r="E814" t="s">
        <v>1144</v>
      </c>
      <c r="F814"/>
      <c r="G814">
        <v>1720</v>
      </c>
      <c r="H814">
        <v>315</v>
      </c>
      <c r="I814">
        <v>240</v>
      </c>
      <c r="J814">
        <v>110</v>
      </c>
      <c r="K814">
        <v>9</v>
      </c>
      <c r="L814"/>
      <c r="M814">
        <v>1</v>
      </c>
      <c r="N814">
        <v>1</v>
      </c>
      <c r="O814" s="127"/>
      <c r="P814" s="79" t="str">
        <f t="shared" si="12"/>
        <v>A813</v>
      </c>
      <c r="Q814" s="77">
        <f>VLOOKUP(P814,REPROFILE!$Z$5:$AB$4449,3,FALSE)</f>
        <v>0</v>
      </c>
      <c r="R814" s="77" t="str">
        <f>IF(Q814=0,"-",VLOOKUP(P814,REPROFILE!$A$5:$AB$4449,7,FALSE))</f>
        <v>-</v>
      </c>
      <c r="S814" s="77">
        <f>IF(R814=0,"-",VLOOKUP(P814,REPROFILE!$A$5:$AB$4449,9,FALSE))</f>
        <v>1</v>
      </c>
    </row>
    <row r="815" spans="1:19" ht="15" x14ac:dyDescent="0.25">
      <c r="A815" t="s">
        <v>2152</v>
      </c>
      <c r="B815" t="s">
        <v>2152</v>
      </c>
      <c r="C815"/>
      <c r="D815" t="s">
        <v>97</v>
      </c>
      <c r="E815" t="s">
        <v>1145</v>
      </c>
      <c r="F815"/>
      <c r="G815">
        <v>1644</v>
      </c>
      <c r="H815">
        <v>315</v>
      </c>
      <c r="I815">
        <v>240</v>
      </c>
      <c r="J815">
        <v>110</v>
      </c>
      <c r="K815">
        <v>9</v>
      </c>
      <c r="L815"/>
      <c r="M815">
        <v>1</v>
      </c>
      <c r="N815">
        <v>1</v>
      </c>
      <c r="O815" s="127"/>
      <c r="P815" s="79" t="str">
        <f t="shared" si="12"/>
        <v>A814</v>
      </c>
      <c r="Q815" s="77" t="e">
        <f>VLOOKUP(P815,REPROFILE!$Z$5:$AB$4449,3,FALSE)</f>
        <v>#N/A</v>
      </c>
      <c r="R815" s="77" t="e">
        <f>IF(Q815=0,"-",VLOOKUP(P815,REPROFILE!$A$5:$AB$4449,7,FALSE))</f>
        <v>#N/A</v>
      </c>
      <c r="S815" s="77" t="e">
        <f>IF(R815=0,"-",VLOOKUP(P815,REPROFILE!$A$5:$AB$4449,9,FALSE))</f>
        <v>#N/A</v>
      </c>
    </row>
    <row r="816" spans="1:19" ht="15" x14ac:dyDescent="0.25">
      <c r="A816" t="s">
        <v>2153</v>
      </c>
      <c r="B816" t="s">
        <v>2153</v>
      </c>
      <c r="C816"/>
      <c r="D816" t="s">
        <v>114</v>
      </c>
      <c r="E816" t="s">
        <v>1146</v>
      </c>
      <c r="F816"/>
      <c r="G816">
        <v>1726</v>
      </c>
      <c r="H816">
        <v>315</v>
      </c>
      <c r="I816">
        <v>240</v>
      </c>
      <c r="J816">
        <v>110</v>
      </c>
      <c r="K816">
        <v>9</v>
      </c>
      <c r="L816"/>
      <c r="M816">
        <v>1</v>
      </c>
      <c r="N816">
        <v>1</v>
      </c>
      <c r="O816" s="127"/>
      <c r="P816" s="79" t="str">
        <f t="shared" si="12"/>
        <v>A815</v>
      </c>
      <c r="Q816" s="77" t="e">
        <f>VLOOKUP(P816,REPROFILE!$Z$5:$AB$4449,3,FALSE)</f>
        <v>#N/A</v>
      </c>
      <c r="R816" s="77" t="e">
        <f>IF(Q816=0,"-",VLOOKUP(P816,REPROFILE!$A$5:$AB$4449,7,FALSE))</f>
        <v>#N/A</v>
      </c>
      <c r="S816" s="77" t="e">
        <f>IF(R816=0,"-",VLOOKUP(P816,REPROFILE!$A$5:$AB$4449,9,FALSE))</f>
        <v>#N/A</v>
      </c>
    </row>
    <row r="817" spans="1:19" ht="15" x14ac:dyDescent="0.25">
      <c r="A817" t="s">
        <v>2154</v>
      </c>
      <c r="B817" t="s">
        <v>2154</v>
      </c>
      <c r="C817"/>
      <c r="D817" t="s">
        <v>85</v>
      </c>
      <c r="E817" t="s">
        <v>1147</v>
      </c>
      <c r="F817"/>
      <c r="G817">
        <v>1699</v>
      </c>
      <c r="H817">
        <v>315</v>
      </c>
      <c r="I817">
        <v>240</v>
      </c>
      <c r="J817">
        <v>110</v>
      </c>
      <c r="K817">
        <v>9</v>
      </c>
      <c r="L817"/>
      <c r="M817">
        <v>1</v>
      </c>
      <c r="N817">
        <v>1</v>
      </c>
      <c r="O817" s="127"/>
      <c r="P817" s="79" t="str">
        <f t="shared" si="12"/>
        <v>A816</v>
      </c>
      <c r="Q817" s="77" t="e">
        <f>VLOOKUP(P817,REPROFILE!$Z$5:$AB$4449,3,FALSE)</f>
        <v>#N/A</v>
      </c>
      <c r="R817" s="77" t="e">
        <f>IF(Q817=0,"-",VLOOKUP(P817,REPROFILE!$A$5:$AB$4449,7,FALSE))</f>
        <v>#N/A</v>
      </c>
      <c r="S817" s="77" t="e">
        <f>IF(R817=0,"-",VLOOKUP(P817,REPROFILE!$A$5:$AB$4449,9,FALSE))</f>
        <v>#N/A</v>
      </c>
    </row>
    <row r="818" spans="1:19" ht="15" x14ac:dyDescent="0.25">
      <c r="A818" t="s">
        <v>2155</v>
      </c>
      <c r="B818" t="s">
        <v>2155</v>
      </c>
      <c r="C818"/>
      <c r="D818" t="s">
        <v>77</v>
      </c>
      <c r="E818" t="s">
        <v>1148</v>
      </c>
      <c r="F818"/>
      <c r="G818">
        <v>756</v>
      </c>
      <c r="H818">
        <v>180</v>
      </c>
      <c r="I818">
        <v>85</v>
      </c>
      <c r="J818">
        <v>180</v>
      </c>
      <c r="K818">
        <v>36</v>
      </c>
      <c r="L818"/>
      <c r="M818">
        <v>1</v>
      </c>
      <c r="N818">
        <v>1</v>
      </c>
      <c r="O818" s="127"/>
      <c r="P818" s="79" t="str">
        <f t="shared" si="12"/>
        <v>A817</v>
      </c>
      <c r="Q818" s="77" t="e">
        <f>VLOOKUP(P818,REPROFILE!$Z$5:$AB$4449,3,FALSE)</f>
        <v>#N/A</v>
      </c>
      <c r="R818" s="77" t="e">
        <f>IF(Q818=0,"-",VLOOKUP(P818,REPROFILE!$A$5:$AB$4449,7,FALSE))</f>
        <v>#N/A</v>
      </c>
      <c r="S818" s="77" t="e">
        <f>IF(R818=0,"-",VLOOKUP(P818,REPROFILE!$A$5:$AB$4449,9,FALSE))</f>
        <v>#N/A</v>
      </c>
    </row>
    <row r="819" spans="1:19" ht="15" x14ac:dyDescent="0.25">
      <c r="A819" t="s">
        <v>2156</v>
      </c>
      <c r="B819" t="s">
        <v>2156</v>
      </c>
      <c r="C819"/>
      <c r="D819" t="s">
        <v>97</v>
      </c>
      <c r="E819" t="s">
        <v>1149</v>
      </c>
      <c r="F819"/>
      <c r="G819">
        <v>39</v>
      </c>
      <c r="H819">
        <v>45</v>
      </c>
      <c r="I819">
        <v>45</v>
      </c>
      <c r="J819">
        <v>75</v>
      </c>
      <c r="K819">
        <v>160</v>
      </c>
      <c r="L819"/>
      <c r="M819">
        <v>1</v>
      </c>
      <c r="N819">
        <v>1</v>
      </c>
      <c r="O819" s="127"/>
      <c r="P819" s="79" t="str">
        <f t="shared" si="12"/>
        <v>A818</v>
      </c>
      <c r="Q819" s="77" t="e">
        <f>VLOOKUP(P819,REPROFILE!$Z$5:$AB$4449,3,FALSE)</f>
        <v>#N/A</v>
      </c>
      <c r="R819" s="77" t="e">
        <f>IF(Q819=0,"-",VLOOKUP(P819,REPROFILE!$A$5:$AB$4449,7,FALSE))</f>
        <v>#N/A</v>
      </c>
      <c r="S819" s="77" t="e">
        <f>IF(R819=0,"-",VLOOKUP(P819,REPROFILE!$A$5:$AB$4449,9,FALSE))</f>
        <v>#N/A</v>
      </c>
    </row>
    <row r="820" spans="1:19" ht="15" x14ac:dyDescent="0.25">
      <c r="A820" t="s">
        <v>2157</v>
      </c>
      <c r="B820" t="s">
        <v>2157</v>
      </c>
      <c r="C820"/>
      <c r="D820" t="s">
        <v>85</v>
      </c>
      <c r="E820" t="s">
        <v>1150</v>
      </c>
      <c r="F820"/>
      <c r="G820">
        <v>39</v>
      </c>
      <c r="H820">
        <v>45</v>
      </c>
      <c r="I820">
        <v>45</v>
      </c>
      <c r="J820">
        <v>75</v>
      </c>
      <c r="K820">
        <v>160</v>
      </c>
      <c r="L820"/>
      <c r="M820">
        <v>1</v>
      </c>
      <c r="N820">
        <v>1</v>
      </c>
      <c r="O820"/>
      <c r="P820" s="79" t="str">
        <f t="shared" si="12"/>
        <v>A819</v>
      </c>
      <c r="Q820" s="77" t="e">
        <f>VLOOKUP(P820,REPROFILE!$Z$5:$AB$4449,3,FALSE)</f>
        <v>#N/A</v>
      </c>
      <c r="R820" s="77" t="e">
        <f>IF(Q820=0,"-",VLOOKUP(P820,REPROFILE!$A$5:$AB$4449,7,FALSE))</f>
        <v>#N/A</v>
      </c>
      <c r="S820" s="77" t="e">
        <f>IF(R820=0,"-",VLOOKUP(P820,REPROFILE!$A$5:$AB$4449,9,FALSE))</f>
        <v>#N/A</v>
      </c>
    </row>
    <row r="821" spans="1:19" ht="15" x14ac:dyDescent="0.25">
      <c r="A821" s="140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 s="79">
        <f t="shared" si="12"/>
        <v>0</v>
      </c>
      <c r="Q821" s="77">
        <f>VLOOKUP(P821,REPROFILE!$Z$5:$AB$4449,3,FALSE)</f>
        <v>0</v>
      </c>
      <c r="R821" s="77" t="str">
        <f>IF(Q821=0,"-",VLOOKUP(P821,REPROFILE!$A$5:$AB$4449,7,FALSE))</f>
        <v>-</v>
      </c>
      <c r="S821" s="77" t="e">
        <f>IF(R821=0,"-",VLOOKUP(P821,REPROFILE!$A$5:$AB$4449,9,FALSE))</f>
        <v>#N/A</v>
      </c>
    </row>
    <row r="822" spans="1:19" ht="15" x14ac:dyDescent="0.25">
      <c r="A822" s="140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 s="79">
        <f t="shared" si="12"/>
        <v>0</v>
      </c>
      <c r="Q822" s="77">
        <f>VLOOKUP(P822,REPROFILE!$Z$5:$AB$4449,3,FALSE)</f>
        <v>0</v>
      </c>
      <c r="R822" s="77" t="str">
        <f>IF(Q822=0,"-",VLOOKUP(P822,REPROFILE!$A$5:$AB$4449,7,FALSE))</f>
        <v>-</v>
      </c>
      <c r="S822" s="77" t="e">
        <f>IF(R822=0,"-",VLOOKUP(P822,REPROFILE!$A$5:$AB$4449,9,FALSE))</f>
        <v>#N/A</v>
      </c>
    </row>
    <row r="823" spans="1:19" ht="15" x14ac:dyDescent="0.25">
      <c r="A823" s="140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 s="79">
        <f t="shared" si="12"/>
        <v>0</v>
      </c>
      <c r="Q823" s="77">
        <f>VLOOKUP(P823,REPROFILE!$Z$5:$AB$4449,3,FALSE)</f>
        <v>0</v>
      </c>
      <c r="R823" s="77" t="str">
        <f>IF(Q823=0,"-",VLOOKUP(P823,REPROFILE!$A$5:$AB$4449,7,FALSE))</f>
        <v>-</v>
      </c>
      <c r="S823" s="77" t="e">
        <f>IF(R823=0,"-",VLOOKUP(P823,REPROFILE!$A$5:$AB$4449,9,FALSE))</f>
        <v>#N/A</v>
      </c>
    </row>
    <row r="824" spans="1:19" ht="15" x14ac:dyDescent="0.25">
      <c r="A824" s="140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 s="79">
        <f t="shared" si="12"/>
        <v>0</v>
      </c>
      <c r="Q824" s="77">
        <f>VLOOKUP(P824,REPROFILE!$Z$5:$AB$4449,3,FALSE)</f>
        <v>0</v>
      </c>
      <c r="R824" s="77" t="str">
        <f>IF(Q824=0,"-",VLOOKUP(P824,REPROFILE!$A$5:$AB$4449,7,FALSE))</f>
        <v>-</v>
      </c>
      <c r="S824" s="77" t="e">
        <f>IF(R824=0,"-",VLOOKUP(P824,REPROFILE!$A$5:$AB$4449,9,FALSE))</f>
        <v>#N/A</v>
      </c>
    </row>
    <row r="825" spans="1:19" ht="15" x14ac:dyDescent="0.25">
      <c r="A825" s="140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 s="79">
        <f t="shared" si="12"/>
        <v>0</v>
      </c>
      <c r="Q825" s="77">
        <f>VLOOKUP(P825,REPROFILE!$Z$5:$AB$4449,3,FALSE)</f>
        <v>0</v>
      </c>
      <c r="R825" s="77" t="str">
        <f>IF(Q825=0,"-",VLOOKUP(P825,REPROFILE!$A$5:$AB$4449,7,FALSE))</f>
        <v>-</v>
      </c>
      <c r="S825" s="77" t="e">
        <f>IF(R825=0,"-",VLOOKUP(P825,REPROFILE!$A$5:$AB$4449,9,FALSE))</f>
        <v>#N/A</v>
      </c>
    </row>
    <row r="826" spans="1:19" ht="15" x14ac:dyDescent="0.25">
      <c r="A826" s="140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 s="79">
        <f t="shared" si="12"/>
        <v>0</v>
      </c>
      <c r="Q826" s="77">
        <f>VLOOKUP(P826,REPROFILE!$Z$5:$AB$4449,3,FALSE)</f>
        <v>0</v>
      </c>
      <c r="R826" s="77" t="str">
        <f>IF(Q826=0,"-",VLOOKUP(P826,REPROFILE!$A$5:$AB$4449,7,FALSE))</f>
        <v>-</v>
      </c>
      <c r="S826" s="77" t="e">
        <f>IF(R826=0,"-",VLOOKUP(P826,REPROFILE!$A$5:$AB$4449,9,FALSE))</f>
        <v>#N/A</v>
      </c>
    </row>
    <row r="827" spans="1:19" ht="15" x14ac:dyDescent="0.25">
      <c r="A827" s="140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 s="79">
        <f t="shared" si="12"/>
        <v>0</v>
      </c>
      <c r="Q827" s="77">
        <f>VLOOKUP(P827,REPROFILE!$Z$5:$AB$4449,3,FALSE)</f>
        <v>0</v>
      </c>
      <c r="R827" s="77" t="str">
        <f>IF(Q827=0,"-",VLOOKUP(P827,REPROFILE!$A$5:$AB$4449,7,FALSE))</f>
        <v>-</v>
      </c>
      <c r="S827" s="77" t="e">
        <f>IF(R827=0,"-",VLOOKUP(P827,REPROFILE!$A$5:$AB$4449,9,FALSE))</f>
        <v>#N/A</v>
      </c>
    </row>
    <row r="828" spans="1:19" ht="15" x14ac:dyDescent="0.25">
      <c r="A828" s="140"/>
      <c r="B828" s="132"/>
      <c r="C828" s="133"/>
      <c r="D828" s="133"/>
      <c r="E828" s="134"/>
      <c r="F828" s="133"/>
      <c r="G828" s="133"/>
      <c r="H828" s="133"/>
      <c r="I828" s="133"/>
      <c r="J828" s="133"/>
      <c r="K828" s="133"/>
      <c r="L828" s="136"/>
      <c r="M828" s="133"/>
      <c r="N828" s="133"/>
      <c r="O828" s="137"/>
      <c r="P828" s="79">
        <f t="shared" si="12"/>
        <v>0</v>
      </c>
      <c r="Q828" s="77">
        <f>VLOOKUP(P828,REPROFILE!$Z$5:$AB$4449,3,FALSE)</f>
        <v>0</v>
      </c>
      <c r="R828" s="77" t="str">
        <f>IF(Q828=0,"-",VLOOKUP(P828,REPROFILE!$A$5:$AB$4449,7,FALSE))</f>
        <v>-</v>
      </c>
      <c r="S828" s="77" t="e">
        <f>IF(R828=0,"-",VLOOKUP(P828,REPROFILE!$A$5:$AB$4449,9,FALSE))</f>
        <v>#N/A</v>
      </c>
    </row>
    <row r="829" spans="1:19" ht="15" x14ac:dyDescent="0.25">
      <c r="A829" s="140"/>
      <c r="B829" s="132"/>
      <c r="C829" s="133"/>
      <c r="D829" s="133"/>
      <c r="E829" s="134"/>
      <c r="F829" s="133"/>
      <c r="G829" s="133"/>
      <c r="H829" s="133"/>
      <c r="I829" s="133"/>
      <c r="J829" s="133"/>
      <c r="K829" s="133"/>
      <c r="L829" s="136"/>
      <c r="M829" s="133"/>
      <c r="N829" s="133"/>
      <c r="O829" s="137"/>
      <c r="P829" s="79">
        <f t="shared" si="12"/>
        <v>0</v>
      </c>
      <c r="Q829" s="77">
        <f>VLOOKUP(P829,REPROFILE!$Z$5:$AB$4449,3,FALSE)</f>
        <v>0</v>
      </c>
      <c r="R829" s="77" t="str">
        <f>IF(Q829=0,"-",VLOOKUP(P829,REPROFILE!$A$5:$AB$4449,7,FALSE))</f>
        <v>-</v>
      </c>
      <c r="S829" s="77" t="e">
        <f>IF(R829=0,"-",VLOOKUP(P829,REPROFILE!$A$5:$AB$4449,9,FALSE))</f>
        <v>#N/A</v>
      </c>
    </row>
    <row r="830" spans="1:19" ht="15" x14ac:dyDescent="0.25">
      <c r="A830" s="140"/>
      <c r="B830" s="132"/>
      <c r="C830" s="133"/>
      <c r="D830" s="133"/>
      <c r="E830" s="134"/>
      <c r="F830" s="133"/>
      <c r="G830" s="133"/>
      <c r="H830" s="133"/>
      <c r="I830" s="133"/>
      <c r="J830" s="133"/>
      <c r="K830" s="133"/>
      <c r="L830" s="136"/>
      <c r="M830" s="133"/>
      <c r="N830" s="133"/>
      <c r="O830" s="137"/>
      <c r="P830" s="79">
        <f t="shared" si="12"/>
        <v>0</v>
      </c>
      <c r="Q830" s="77">
        <f>VLOOKUP(P830,REPROFILE!$Z$5:$AB$4449,3,FALSE)</f>
        <v>0</v>
      </c>
      <c r="R830" s="77" t="str">
        <f>IF(Q830=0,"-",VLOOKUP(P830,REPROFILE!$A$5:$AB$4449,7,FALSE))</f>
        <v>-</v>
      </c>
      <c r="S830" s="77" t="e">
        <f>IF(R830=0,"-",VLOOKUP(P830,REPROFILE!$A$5:$AB$4449,9,FALSE))</f>
        <v>#N/A</v>
      </c>
    </row>
    <row r="831" spans="1:19" ht="15" x14ac:dyDescent="0.25">
      <c r="A831" s="140"/>
      <c r="B831" s="132"/>
      <c r="C831" s="133"/>
      <c r="D831" s="133"/>
      <c r="E831" s="134"/>
      <c r="F831" s="133"/>
      <c r="G831" s="133"/>
      <c r="H831" s="133"/>
      <c r="I831" s="133"/>
      <c r="J831" s="133"/>
      <c r="K831" s="133"/>
      <c r="L831" s="136"/>
      <c r="M831" s="133"/>
      <c r="N831" s="133"/>
      <c r="O831" s="137"/>
      <c r="P831" s="79">
        <f t="shared" si="12"/>
        <v>0</v>
      </c>
      <c r="Q831" s="77">
        <f>VLOOKUP(P831,REPROFILE!$Z$5:$AB$4449,3,FALSE)</f>
        <v>0</v>
      </c>
      <c r="R831" s="77" t="str">
        <f>IF(Q831=0,"-",VLOOKUP(P831,REPROFILE!$A$5:$AB$4449,7,FALSE))</f>
        <v>-</v>
      </c>
      <c r="S831" s="77" t="e">
        <f>IF(R831=0,"-",VLOOKUP(P831,REPROFILE!$A$5:$AB$4449,9,FALSE))</f>
        <v>#N/A</v>
      </c>
    </row>
    <row r="832" spans="1:19" ht="15" x14ac:dyDescent="0.25">
      <c r="A832" s="140"/>
      <c r="B832" s="132"/>
      <c r="C832" s="133"/>
      <c r="D832" s="133"/>
      <c r="E832" s="134"/>
      <c r="F832" s="133"/>
      <c r="G832" s="133"/>
      <c r="H832" s="133"/>
      <c r="I832" s="133"/>
      <c r="J832" s="133"/>
      <c r="K832" s="133"/>
      <c r="L832" s="136"/>
      <c r="M832" s="133"/>
      <c r="N832" s="133"/>
      <c r="O832" s="137"/>
      <c r="P832" s="79">
        <f t="shared" si="12"/>
        <v>0</v>
      </c>
      <c r="Q832" s="77">
        <f>VLOOKUP(P832,REPROFILE!$Z$5:$AB$4449,3,FALSE)</f>
        <v>0</v>
      </c>
      <c r="R832" s="77" t="str">
        <f>IF(Q832=0,"-",VLOOKUP(P832,REPROFILE!$A$5:$AB$4449,7,FALSE))</f>
        <v>-</v>
      </c>
      <c r="S832" s="77" t="e">
        <f>IF(R832=0,"-",VLOOKUP(P832,REPROFILE!$A$5:$AB$4449,9,FALSE))</f>
        <v>#N/A</v>
      </c>
    </row>
    <row r="833" spans="1:19" ht="15" x14ac:dyDescent="0.25">
      <c r="A833" s="140"/>
      <c r="B833" s="132"/>
      <c r="C833" s="133"/>
      <c r="D833" s="133"/>
      <c r="E833" s="134"/>
      <c r="F833" s="133"/>
      <c r="G833" s="133"/>
      <c r="H833" s="133"/>
      <c r="I833" s="133"/>
      <c r="J833" s="133"/>
      <c r="K833" s="133"/>
      <c r="L833" s="136"/>
      <c r="M833" s="133"/>
      <c r="N833" s="133"/>
      <c r="O833" s="137"/>
      <c r="P833" s="79">
        <f t="shared" si="12"/>
        <v>0</v>
      </c>
      <c r="Q833" s="77">
        <f>VLOOKUP(P833,REPROFILE!$Z$5:$AB$4449,3,FALSE)</f>
        <v>0</v>
      </c>
      <c r="R833" s="77" t="str">
        <f>IF(Q833=0,"-",VLOOKUP(P833,REPROFILE!$A$5:$AB$4449,7,FALSE))</f>
        <v>-</v>
      </c>
      <c r="S833" s="77" t="e">
        <f>IF(R833=0,"-",VLOOKUP(P833,REPROFILE!$A$5:$AB$4449,9,FALSE))</f>
        <v>#N/A</v>
      </c>
    </row>
    <row r="834" spans="1:19" ht="15" x14ac:dyDescent="0.25">
      <c r="A834" s="140"/>
      <c r="B834" s="132"/>
      <c r="C834" s="133"/>
      <c r="D834" s="133"/>
      <c r="E834" s="134"/>
      <c r="F834" s="133"/>
      <c r="G834" s="133"/>
      <c r="H834" s="133"/>
      <c r="I834" s="133"/>
      <c r="J834" s="133"/>
      <c r="K834" s="133"/>
      <c r="L834" s="136"/>
      <c r="M834" s="133"/>
      <c r="N834" s="133"/>
      <c r="O834" s="137"/>
      <c r="P834" s="79">
        <f t="shared" ref="P834:P897" si="13">B834</f>
        <v>0</v>
      </c>
      <c r="Q834" s="77">
        <f>VLOOKUP(P834,REPROFILE!$Z$5:$AB$4449,3,FALSE)</f>
        <v>0</v>
      </c>
      <c r="R834" s="77" t="str">
        <f>IF(Q834=0,"-",VLOOKUP(P834,REPROFILE!$A$5:$AB$4449,7,FALSE))</f>
        <v>-</v>
      </c>
      <c r="S834" s="77" t="e">
        <f>IF(R834=0,"-",VLOOKUP(P834,REPROFILE!$A$5:$AB$4449,9,FALSE))</f>
        <v>#N/A</v>
      </c>
    </row>
    <row r="835" spans="1:19" ht="15" x14ac:dyDescent="0.25">
      <c r="A835" s="140"/>
      <c r="B835" s="132"/>
      <c r="C835" s="133"/>
      <c r="D835" s="133"/>
      <c r="E835" s="134"/>
      <c r="F835" s="133"/>
      <c r="G835" s="133"/>
      <c r="H835" s="133"/>
      <c r="I835" s="133"/>
      <c r="J835" s="133"/>
      <c r="K835" s="133"/>
      <c r="L835" s="136"/>
      <c r="M835" s="133"/>
      <c r="N835" s="133"/>
      <c r="O835" s="137"/>
      <c r="P835" s="79">
        <f t="shared" si="13"/>
        <v>0</v>
      </c>
      <c r="Q835" s="77">
        <f>VLOOKUP(P835,REPROFILE!$Z$5:$AB$4449,3,FALSE)</f>
        <v>0</v>
      </c>
      <c r="R835" s="77" t="str">
        <f>IF(Q835=0,"-",VLOOKUP(P835,REPROFILE!$A$5:$AB$4449,7,FALSE))</f>
        <v>-</v>
      </c>
      <c r="S835" s="77" t="e">
        <f>IF(R835=0,"-",VLOOKUP(P835,REPROFILE!$A$5:$AB$4449,9,FALSE))</f>
        <v>#N/A</v>
      </c>
    </row>
    <row r="836" spans="1:19" ht="15" x14ac:dyDescent="0.25">
      <c r="A836" s="140"/>
      <c r="B836" s="132"/>
      <c r="C836" s="133"/>
      <c r="D836" s="133"/>
      <c r="E836" s="134"/>
      <c r="F836" s="133"/>
      <c r="G836" s="133"/>
      <c r="H836" s="133"/>
      <c r="I836" s="133"/>
      <c r="J836" s="133"/>
      <c r="K836" s="133"/>
      <c r="L836" s="136"/>
      <c r="M836" s="133"/>
      <c r="N836" s="133"/>
      <c r="O836" s="137"/>
      <c r="P836" s="79">
        <f t="shared" si="13"/>
        <v>0</v>
      </c>
      <c r="Q836" s="77">
        <f>VLOOKUP(P836,REPROFILE!$Z$5:$AB$4449,3,FALSE)</f>
        <v>0</v>
      </c>
      <c r="R836" s="77" t="str">
        <f>IF(Q836=0,"-",VLOOKUP(P836,REPROFILE!$A$5:$AB$4449,7,FALSE))</f>
        <v>-</v>
      </c>
      <c r="S836" s="77" t="e">
        <f>IF(R836=0,"-",VLOOKUP(P836,REPROFILE!$A$5:$AB$4449,9,FALSE))</f>
        <v>#N/A</v>
      </c>
    </row>
    <row r="837" spans="1:19" ht="15" x14ac:dyDescent="0.25">
      <c r="A837" s="140"/>
      <c r="B837" s="132"/>
      <c r="C837" s="133"/>
      <c r="D837" s="133"/>
      <c r="E837" s="134"/>
      <c r="F837" s="133"/>
      <c r="G837" s="133"/>
      <c r="H837" s="133"/>
      <c r="I837" s="133"/>
      <c r="J837" s="133"/>
      <c r="K837" s="133"/>
      <c r="L837" s="136"/>
      <c r="M837" s="133"/>
      <c r="N837" s="133"/>
      <c r="O837" s="137"/>
      <c r="P837" s="79">
        <f t="shared" si="13"/>
        <v>0</v>
      </c>
      <c r="Q837" s="77">
        <f>VLOOKUP(P837,REPROFILE!$Z$5:$AB$4449,3,FALSE)</f>
        <v>0</v>
      </c>
      <c r="R837" s="77" t="str">
        <f>IF(Q837=0,"-",VLOOKUP(P837,REPROFILE!$A$5:$AB$4449,7,FALSE))</f>
        <v>-</v>
      </c>
      <c r="S837" s="77" t="e">
        <f>IF(R837=0,"-",VLOOKUP(P837,REPROFILE!$A$5:$AB$4449,9,FALSE))</f>
        <v>#N/A</v>
      </c>
    </row>
    <row r="838" spans="1:19" ht="15" x14ac:dyDescent="0.25">
      <c r="A838" s="140"/>
      <c r="B838" s="132"/>
      <c r="C838" s="133"/>
      <c r="D838" s="133"/>
      <c r="E838" s="134"/>
      <c r="F838" s="133"/>
      <c r="G838" s="133"/>
      <c r="H838" s="133"/>
      <c r="I838" s="133"/>
      <c r="J838" s="133"/>
      <c r="K838" s="133"/>
      <c r="L838" s="136"/>
      <c r="M838" s="133"/>
      <c r="N838" s="133"/>
      <c r="O838" s="137"/>
      <c r="P838" s="79">
        <f t="shared" si="13"/>
        <v>0</v>
      </c>
      <c r="Q838" s="77">
        <f>VLOOKUP(P838,REPROFILE!$Z$5:$AB$4449,3,FALSE)</f>
        <v>0</v>
      </c>
      <c r="R838" s="77" t="str">
        <f>IF(Q838=0,"-",VLOOKUP(P838,REPROFILE!$A$5:$AB$4449,7,FALSE))</f>
        <v>-</v>
      </c>
      <c r="S838" s="77" t="e">
        <f>IF(R838=0,"-",VLOOKUP(P838,REPROFILE!$A$5:$AB$4449,9,FALSE))</f>
        <v>#N/A</v>
      </c>
    </row>
    <row r="839" spans="1:19" ht="15" x14ac:dyDescent="0.25">
      <c r="A839" s="140"/>
      <c r="B839" s="132"/>
      <c r="C839" s="133"/>
      <c r="D839" s="133"/>
      <c r="E839" s="134"/>
      <c r="F839" s="133"/>
      <c r="G839" s="133"/>
      <c r="H839" s="133"/>
      <c r="I839" s="133"/>
      <c r="J839" s="133"/>
      <c r="K839" s="133"/>
      <c r="L839" s="136"/>
      <c r="M839" s="133"/>
      <c r="N839" s="133"/>
      <c r="O839" s="137"/>
      <c r="P839" s="79">
        <f t="shared" si="13"/>
        <v>0</v>
      </c>
      <c r="Q839" s="77">
        <f>VLOOKUP(P839,REPROFILE!Z842:AB5286,3,FALSE)</f>
        <v>0</v>
      </c>
      <c r="R839" s="77" t="str">
        <f>IF(Q839=0,"-",VLOOKUP(P839,REPROFILE!$A$5:$AB$4449,7,FALSE))</f>
        <v>-</v>
      </c>
      <c r="S839" s="77" t="e">
        <f>IF(R839=0,"-",VLOOKUP(P839,REPROFILE!$A$5:$AB$4449,9,FALSE))</f>
        <v>#N/A</v>
      </c>
    </row>
    <row r="840" spans="1:19" ht="15" x14ac:dyDescent="0.25">
      <c r="A840" s="140"/>
      <c r="B840" s="132"/>
      <c r="C840" s="133"/>
      <c r="D840" s="133"/>
      <c r="E840" s="134"/>
      <c r="F840" s="133"/>
      <c r="G840" s="133"/>
      <c r="H840" s="133"/>
      <c r="I840" s="133"/>
      <c r="J840" s="133"/>
      <c r="K840" s="133"/>
      <c r="L840" s="136"/>
      <c r="M840" s="133"/>
      <c r="N840" s="133"/>
      <c r="O840" s="137"/>
      <c r="P840" s="79">
        <f t="shared" si="13"/>
        <v>0</v>
      </c>
      <c r="Q840" s="77">
        <f>VLOOKUP(P840,REPROFILE!Z843:AB5287,3,FALSE)</f>
        <v>0</v>
      </c>
      <c r="R840" s="77" t="str">
        <f>IF(Q840=0,"-",VLOOKUP(P840,REPROFILE!$A$5:$AB$4449,7,FALSE))</f>
        <v>-</v>
      </c>
      <c r="S840" s="77" t="e">
        <f>IF(R840=0,"-",VLOOKUP(P840,REPROFILE!$A$5:$AB$4449,9,FALSE))</f>
        <v>#N/A</v>
      </c>
    </row>
    <row r="841" spans="1:19" ht="15" x14ac:dyDescent="0.25">
      <c r="A841" s="140"/>
      <c r="B841" s="132"/>
      <c r="C841" s="133"/>
      <c r="D841" s="133"/>
      <c r="E841" s="134"/>
      <c r="F841" s="133"/>
      <c r="G841" s="133"/>
      <c r="H841" s="133"/>
      <c r="I841" s="133"/>
      <c r="J841" s="133"/>
      <c r="K841" s="133"/>
      <c r="L841" s="136"/>
      <c r="M841" s="133"/>
      <c r="N841" s="133"/>
      <c r="O841" s="137"/>
      <c r="P841" s="79">
        <f t="shared" si="13"/>
        <v>0</v>
      </c>
      <c r="Q841" s="77">
        <f>VLOOKUP(P841,REPROFILE!Z844:AB5288,3,FALSE)</f>
        <v>0</v>
      </c>
      <c r="R841" s="77" t="str">
        <f>IF(Q841=0,"-",VLOOKUP(P841,REPROFILE!$A$5:$AB$4449,7,FALSE))</f>
        <v>-</v>
      </c>
      <c r="S841" s="77" t="e">
        <f>IF(R841=0,"-",VLOOKUP(P841,REPROFILE!$A$5:$AB$4449,9,FALSE))</f>
        <v>#N/A</v>
      </c>
    </row>
    <row r="842" spans="1:19" ht="15" x14ac:dyDescent="0.25">
      <c r="A842" s="140"/>
      <c r="B842" s="132"/>
      <c r="C842" s="133"/>
      <c r="D842" s="133"/>
      <c r="E842" s="134"/>
      <c r="F842" s="133"/>
      <c r="G842" s="133"/>
      <c r="H842" s="133"/>
      <c r="I842" s="133"/>
      <c r="J842" s="133"/>
      <c r="K842" s="133"/>
      <c r="L842" s="136"/>
      <c r="M842" s="133"/>
      <c r="N842" s="133"/>
      <c r="O842" s="137"/>
      <c r="P842" s="79">
        <f t="shared" si="13"/>
        <v>0</v>
      </c>
      <c r="Q842" s="77">
        <f>VLOOKUP(P842,REPROFILE!Z845:AB5289,3,FALSE)</f>
        <v>0</v>
      </c>
      <c r="R842" s="77" t="str">
        <f>IF(Q842=0,"-",VLOOKUP(P842,REPROFILE!$A$5:$AB$4449,7,FALSE))</f>
        <v>-</v>
      </c>
      <c r="S842" s="77" t="e">
        <f>IF(R842=0,"-",VLOOKUP(P842,REPROFILE!$A$5:$AB$4449,9,FALSE))</f>
        <v>#N/A</v>
      </c>
    </row>
    <row r="843" spans="1:19" ht="15" x14ac:dyDescent="0.25">
      <c r="A843" s="140"/>
      <c r="B843" s="132"/>
      <c r="C843" s="133"/>
      <c r="D843" s="133"/>
      <c r="E843" s="134"/>
      <c r="F843" s="133"/>
      <c r="G843" s="133"/>
      <c r="H843" s="133"/>
      <c r="I843" s="133"/>
      <c r="J843" s="133"/>
      <c r="K843" s="133"/>
      <c r="L843" s="136"/>
      <c r="M843" s="133"/>
      <c r="N843" s="133"/>
      <c r="O843" s="137"/>
      <c r="P843" s="79">
        <f t="shared" si="13"/>
        <v>0</v>
      </c>
      <c r="Q843" s="77">
        <f>VLOOKUP(P843,REPROFILE!Z846:AB5290,3,FALSE)</f>
        <v>0</v>
      </c>
      <c r="R843" s="77" t="str">
        <f>IF(Q843=0,"-",VLOOKUP(P843,REPROFILE!$A$5:$AB$4449,7,FALSE))</f>
        <v>-</v>
      </c>
      <c r="S843" s="77" t="e">
        <f>IF(R843=0,"-",VLOOKUP(P843,REPROFILE!$A$5:$AB$4449,9,FALSE))</f>
        <v>#N/A</v>
      </c>
    </row>
    <row r="844" spans="1:19" ht="15" x14ac:dyDescent="0.25">
      <c r="A844" s="140"/>
      <c r="B844" s="132"/>
      <c r="C844" s="133"/>
      <c r="D844" s="133"/>
      <c r="E844" s="134"/>
      <c r="F844" s="133"/>
      <c r="G844" s="133"/>
      <c r="H844" s="133"/>
      <c r="I844" s="133"/>
      <c r="J844" s="133"/>
      <c r="K844" s="133"/>
      <c r="L844" s="136"/>
      <c r="M844" s="133"/>
      <c r="N844" s="133"/>
      <c r="O844" s="137"/>
      <c r="P844" s="79">
        <f t="shared" si="13"/>
        <v>0</v>
      </c>
      <c r="Q844" s="77">
        <f>VLOOKUP(P844,REPROFILE!Z847:AB5291,3,FALSE)</f>
        <v>0</v>
      </c>
      <c r="R844" s="77" t="str">
        <f>IF(Q844=0,"-",VLOOKUP(P844,REPROFILE!$A$5:$AB$4449,7,FALSE))</f>
        <v>-</v>
      </c>
      <c r="S844" s="77" t="e">
        <f>IF(R844=0,"-",VLOOKUP(P844,REPROFILE!$A$5:$AB$4449,9,FALSE))</f>
        <v>#N/A</v>
      </c>
    </row>
    <row r="845" spans="1:19" ht="15" x14ac:dyDescent="0.25">
      <c r="A845" s="140"/>
      <c r="B845" s="132"/>
      <c r="C845" s="133"/>
      <c r="D845" s="133"/>
      <c r="E845" s="134"/>
      <c r="F845" s="133"/>
      <c r="G845" s="133"/>
      <c r="H845" s="133"/>
      <c r="I845" s="133"/>
      <c r="J845" s="133"/>
      <c r="K845" s="133"/>
      <c r="L845" s="136"/>
      <c r="M845" s="133"/>
      <c r="N845" s="133"/>
      <c r="O845" s="137"/>
      <c r="P845" s="79">
        <f t="shared" si="13"/>
        <v>0</v>
      </c>
      <c r="Q845" s="77">
        <f>VLOOKUP(P845,REPROFILE!Z848:AB5292,3,FALSE)</f>
        <v>0</v>
      </c>
      <c r="R845" s="77" t="str">
        <f>IF(Q845=0,"-",VLOOKUP(P845,REPROFILE!$A$5:$AB$4449,7,FALSE))</f>
        <v>-</v>
      </c>
      <c r="S845" s="77" t="e">
        <f>IF(R845=0,"-",VLOOKUP(P845,REPROFILE!$A$5:$AB$4449,9,FALSE))</f>
        <v>#N/A</v>
      </c>
    </row>
    <row r="846" spans="1:19" ht="15" x14ac:dyDescent="0.25">
      <c r="A846" s="140"/>
      <c r="B846" s="132"/>
      <c r="C846" s="133"/>
      <c r="D846" s="133"/>
      <c r="E846" s="134"/>
      <c r="F846" s="133"/>
      <c r="G846" s="133"/>
      <c r="H846" s="133"/>
      <c r="I846" s="133"/>
      <c r="J846" s="133"/>
      <c r="K846" s="133"/>
      <c r="L846" s="136"/>
      <c r="M846" s="133"/>
      <c r="N846" s="133"/>
      <c r="O846" s="137"/>
      <c r="P846" s="79">
        <f t="shared" si="13"/>
        <v>0</v>
      </c>
      <c r="Q846" s="77">
        <f>VLOOKUP(P846,REPROFILE!Z849:AB5293,3,FALSE)</f>
        <v>0</v>
      </c>
      <c r="R846" s="77" t="str">
        <f>IF(Q846=0,"-",VLOOKUP(P846,REPROFILE!$A$5:$AB$4449,7,FALSE))</f>
        <v>-</v>
      </c>
      <c r="S846" s="77" t="e">
        <f>IF(R846=0,"-",VLOOKUP(P846,REPROFILE!$A$5:$AB$4449,9,FALSE))</f>
        <v>#N/A</v>
      </c>
    </row>
    <row r="847" spans="1:19" ht="15" x14ac:dyDescent="0.25">
      <c r="A847" s="140"/>
      <c r="B847" s="132"/>
      <c r="C847" s="133"/>
      <c r="D847" s="133"/>
      <c r="E847" s="134"/>
      <c r="F847" s="133"/>
      <c r="G847" s="133"/>
      <c r="H847" s="133"/>
      <c r="I847" s="133"/>
      <c r="J847" s="133"/>
      <c r="K847" s="133"/>
      <c r="L847" s="136"/>
      <c r="M847" s="133"/>
      <c r="N847" s="133"/>
      <c r="O847" s="137"/>
      <c r="P847" s="79">
        <f t="shared" si="13"/>
        <v>0</v>
      </c>
      <c r="Q847" s="77">
        <f>VLOOKUP(P847,REPROFILE!Z850:AB5294,3,FALSE)</f>
        <v>0</v>
      </c>
      <c r="R847" s="77" t="str">
        <f>IF(Q847=0,"-",VLOOKUP(P847,REPROFILE!$A$5:$AB$4449,7,FALSE))</f>
        <v>-</v>
      </c>
      <c r="S847" s="77" t="e">
        <f>IF(R847=0,"-",VLOOKUP(P847,REPROFILE!$A$5:$AB$4449,9,FALSE))</f>
        <v>#N/A</v>
      </c>
    </row>
    <row r="848" spans="1:19" ht="15" x14ac:dyDescent="0.25">
      <c r="A848" s="140"/>
      <c r="B848" s="132"/>
      <c r="C848" s="133"/>
      <c r="D848" s="133"/>
      <c r="E848" s="134"/>
      <c r="F848" s="133"/>
      <c r="G848" s="133"/>
      <c r="H848" s="133"/>
      <c r="I848" s="133"/>
      <c r="J848" s="133"/>
      <c r="K848" s="133"/>
      <c r="L848" s="136"/>
      <c r="M848" s="133"/>
      <c r="N848" s="133"/>
      <c r="O848" s="137"/>
      <c r="P848" s="79">
        <f t="shared" si="13"/>
        <v>0</v>
      </c>
      <c r="Q848" s="77">
        <f>VLOOKUP(P848,REPROFILE!Z851:AB5295,3,FALSE)</f>
        <v>0</v>
      </c>
      <c r="R848" s="77" t="str">
        <f>IF(Q848=0,"-",VLOOKUP(P848,REPROFILE!$A$5:$AB$4449,7,FALSE))</f>
        <v>-</v>
      </c>
      <c r="S848" s="77" t="e">
        <f>IF(R848=0,"-",VLOOKUP(P848,REPROFILE!$A$5:$AB$4449,9,FALSE))</f>
        <v>#N/A</v>
      </c>
    </row>
    <row r="849" spans="1:19" ht="15" x14ac:dyDescent="0.25">
      <c r="A849" s="140"/>
      <c r="B849" s="132"/>
      <c r="C849" s="133"/>
      <c r="D849" s="133"/>
      <c r="E849" s="134"/>
      <c r="F849" s="133"/>
      <c r="G849" s="133"/>
      <c r="H849" s="133"/>
      <c r="I849" s="133"/>
      <c r="J849" s="133"/>
      <c r="K849" s="133"/>
      <c r="L849" s="136"/>
      <c r="M849" s="133"/>
      <c r="N849" s="133"/>
      <c r="O849" s="137"/>
      <c r="P849" s="79">
        <f t="shared" si="13"/>
        <v>0</v>
      </c>
      <c r="Q849" s="77">
        <f>VLOOKUP(P849,REPROFILE!Z852:AB5296,3,FALSE)</f>
        <v>0</v>
      </c>
      <c r="R849" s="77" t="str">
        <f>IF(Q849=0,"-",VLOOKUP(P849,REPROFILE!$A$5:$AB$4449,7,FALSE))</f>
        <v>-</v>
      </c>
      <c r="S849" s="77" t="e">
        <f>IF(R849=0,"-",VLOOKUP(P849,REPROFILE!$A$5:$AB$4449,9,FALSE))</f>
        <v>#N/A</v>
      </c>
    </row>
    <row r="850" spans="1:19" ht="15" x14ac:dyDescent="0.25">
      <c r="A850" s="140"/>
      <c r="B850" s="132"/>
      <c r="C850" s="133"/>
      <c r="D850" s="133"/>
      <c r="E850" s="135"/>
      <c r="F850" s="133"/>
      <c r="G850" s="133"/>
      <c r="H850" s="133"/>
      <c r="I850" s="133"/>
      <c r="J850" s="133"/>
      <c r="K850" s="133"/>
      <c r="L850" s="136"/>
      <c r="M850" s="133"/>
      <c r="N850" s="133"/>
      <c r="O850" s="137"/>
      <c r="P850" s="79">
        <f t="shared" si="13"/>
        <v>0</v>
      </c>
      <c r="Q850" s="77">
        <f>VLOOKUP(P850,REPROFILE!Z853:AB5297,3,FALSE)</f>
        <v>0</v>
      </c>
      <c r="R850" s="77" t="str">
        <f>IF(Q850=0,"-",VLOOKUP(P850,REPROFILE!$A$5:$AB$4449,7,FALSE))</f>
        <v>-</v>
      </c>
      <c r="S850" s="77" t="e">
        <f>IF(R850=0,"-",VLOOKUP(P850,REPROFILE!$A$5:$AB$4449,9,FALSE))</f>
        <v>#N/A</v>
      </c>
    </row>
    <row r="851" spans="1:19" ht="15" x14ac:dyDescent="0.25">
      <c r="A851" s="140"/>
      <c r="B851" s="132"/>
      <c r="C851" s="133"/>
      <c r="D851" s="133"/>
      <c r="E851" s="134"/>
      <c r="F851" s="133"/>
      <c r="G851" s="133"/>
      <c r="H851" s="133"/>
      <c r="I851" s="133"/>
      <c r="J851" s="133"/>
      <c r="K851" s="133"/>
      <c r="L851" s="136"/>
      <c r="M851" s="133"/>
      <c r="N851" s="133"/>
      <c r="O851" s="137"/>
      <c r="P851" s="79">
        <f t="shared" si="13"/>
        <v>0</v>
      </c>
      <c r="Q851" s="77">
        <f>VLOOKUP(P851,REPROFILE!Z854:AB5298,3,FALSE)</f>
        <v>0</v>
      </c>
      <c r="R851" s="77" t="str">
        <f>IF(Q851=0,"-",VLOOKUP(P851,REPROFILE!$A$5:$AB$4449,7,FALSE))</f>
        <v>-</v>
      </c>
      <c r="S851" s="77" t="e">
        <f>IF(R851=0,"-",VLOOKUP(P851,REPROFILE!$A$5:$AB$4449,9,FALSE))</f>
        <v>#N/A</v>
      </c>
    </row>
    <row r="852" spans="1:19" ht="15" x14ac:dyDescent="0.25">
      <c r="A852" s="140"/>
      <c r="B852" s="132"/>
      <c r="C852" s="133"/>
      <c r="D852" s="133"/>
      <c r="E852" s="134"/>
      <c r="F852" s="133"/>
      <c r="G852" s="133"/>
      <c r="H852" s="133"/>
      <c r="I852" s="133"/>
      <c r="J852" s="133"/>
      <c r="K852" s="133"/>
      <c r="L852" s="136"/>
      <c r="M852" s="133"/>
      <c r="N852" s="133"/>
      <c r="O852" s="137"/>
      <c r="P852" s="79">
        <f t="shared" si="13"/>
        <v>0</v>
      </c>
      <c r="Q852" s="77">
        <f>VLOOKUP(P852,REPROFILE!Z855:AB5299,3,FALSE)</f>
        <v>0</v>
      </c>
      <c r="R852" s="77" t="str">
        <f>IF(Q852=0,"-",VLOOKUP(P852,REPROFILE!$A$5:$AB$4449,7,FALSE))</f>
        <v>-</v>
      </c>
      <c r="S852" s="77" t="e">
        <f>IF(R852=0,"-",VLOOKUP(P852,REPROFILE!$A$5:$AB$4449,9,FALSE))</f>
        <v>#N/A</v>
      </c>
    </row>
    <row r="853" spans="1:19" ht="15" x14ac:dyDescent="0.25">
      <c r="A853" s="140"/>
      <c r="B853" s="132"/>
      <c r="C853" s="134"/>
      <c r="D853" s="133"/>
      <c r="E853" s="133"/>
      <c r="F853" s="134"/>
      <c r="G853" s="133"/>
      <c r="H853" s="133"/>
      <c r="I853" s="133"/>
      <c r="J853" s="133"/>
      <c r="K853" s="133"/>
      <c r="L853" s="133"/>
      <c r="M853" s="139"/>
      <c r="N853" s="139"/>
      <c r="O853" s="137"/>
      <c r="P853" s="79">
        <f t="shared" si="13"/>
        <v>0</v>
      </c>
      <c r="Q853" s="77">
        <f>VLOOKUP(P853,REPROFILE!Z856:AB5300,3,FALSE)</f>
        <v>0</v>
      </c>
      <c r="R853" s="77" t="str">
        <f>IF(Q853=0,"-",VLOOKUP(P853,REPROFILE!$A$5:$AB$4449,7,FALSE))</f>
        <v>-</v>
      </c>
      <c r="S853" s="77" t="e">
        <f>IF(R853=0,"-",VLOOKUP(P853,REPROFILE!$A$5:$AB$4449,9,FALSE))</f>
        <v>#N/A</v>
      </c>
    </row>
    <row r="854" spans="1:19" ht="15" x14ac:dyDescent="0.25">
      <c r="A854" s="140"/>
      <c r="B854" s="132"/>
      <c r="C854" s="133"/>
      <c r="D854" s="133"/>
      <c r="E854" s="134"/>
      <c r="F854" s="133"/>
      <c r="G854" s="133"/>
      <c r="H854" s="133"/>
      <c r="I854" s="133"/>
      <c r="J854" s="133"/>
      <c r="K854" s="133"/>
      <c r="L854" s="136"/>
      <c r="M854" s="133"/>
      <c r="N854" s="133"/>
      <c r="O854" s="137"/>
      <c r="P854" s="79">
        <f t="shared" si="13"/>
        <v>0</v>
      </c>
      <c r="Q854" s="77">
        <f>VLOOKUP(P854,REPROFILE!Z857:AB5301,3,FALSE)</f>
        <v>0</v>
      </c>
      <c r="R854" s="77" t="str">
        <f>IF(Q854=0,"-",VLOOKUP(P854,REPROFILE!$A$5:$AB$4449,7,FALSE))</f>
        <v>-</v>
      </c>
      <c r="S854" s="77" t="e">
        <f>IF(R854=0,"-",VLOOKUP(P854,REPROFILE!$A$5:$AB$4449,9,FALSE))</f>
        <v>#N/A</v>
      </c>
    </row>
    <row r="855" spans="1:19" ht="15" x14ac:dyDescent="0.25">
      <c r="A855" s="140"/>
      <c r="B855" s="132"/>
      <c r="C855" s="133"/>
      <c r="D855" s="133"/>
      <c r="E855" s="134"/>
      <c r="F855" s="133"/>
      <c r="G855" s="133"/>
      <c r="H855" s="133"/>
      <c r="I855" s="133"/>
      <c r="J855" s="133"/>
      <c r="K855" s="133"/>
      <c r="L855" s="136"/>
      <c r="M855" s="133"/>
      <c r="N855" s="133"/>
      <c r="O855" s="137"/>
      <c r="P855" s="79">
        <f t="shared" si="13"/>
        <v>0</v>
      </c>
      <c r="Q855" s="77">
        <f>VLOOKUP(P855,REPROFILE!Z858:AB5302,3,FALSE)</f>
        <v>0</v>
      </c>
      <c r="R855" s="77" t="str">
        <f>IF(Q855=0,"-",VLOOKUP(P855,REPROFILE!$A$5:$AB$4449,7,FALSE))</f>
        <v>-</v>
      </c>
      <c r="S855" s="77" t="e">
        <f>IF(R855=0,"-",VLOOKUP(P855,REPROFILE!$A$5:$AB$4449,9,FALSE))</f>
        <v>#N/A</v>
      </c>
    </row>
    <row r="856" spans="1:19" ht="15" x14ac:dyDescent="0.25">
      <c r="A856" s="140"/>
      <c r="B856" s="132"/>
      <c r="C856" s="133"/>
      <c r="D856" s="133"/>
      <c r="E856" s="134"/>
      <c r="F856" s="133"/>
      <c r="G856" s="133"/>
      <c r="H856" s="133"/>
      <c r="I856" s="133"/>
      <c r="J856" s="133"/>
      <c r="K856" s="133"/>
      <c r="L856" s="136"/>
      <c r="M856" s="133"/>
      <c r="N856" s="133"/>
      <c r="O856" s="137"/>
      <c r="P856" s="79">
        <f t="shared" si="13"/>
        <v>0</v>
      </c>
      <c r="Q856" s="77">
        <f>VLOOKUP(P856,REPROFILE!Z859:AB5303,3,FALSE)</f>
        <v>0</v>
      </c>
      <c r="R856" s="77" t="str">
        <f>IF(Q856=0,"-",VLOOKUP(P856,REPROFILE!$A$5:$AB$4449,7,FALSE))</f>
        <v>-</v>
      </c>
      <c r="S856" s="77" t="e">
        <f>IF(R856=0,"-",VLOOKUP(P856,REPROFILE!$A$5:$AB$4449,9,FALSE))</f>
        <v>#N/A</v>
      </c>
    </row>
    <row r="857" spans="1:19" ht="15" x14ac:dyDescent="0.25">
      <c r="A857" s="140"/>
      <c r="B857" s="132"/>
      <c r="C857" s="133"/>
      <c r="D857" s="133"/>
      <c r="E857" s="134"/>
      <c r="F857" s="133"/>
      <c r="G857" s="133"/>
      <c r="H857" s="133"/>
      <c r="I857" s="133"/>
      <c r="J857" s="133"/>
      <c r="K857" s="133"/>
      <c r="L857" s="136"/>
      <c r="M857" s="133"/>
      <c r="N857" s="133"/>
      <c r="O857" s="137"/>
      <c r="P857" s="79">
        <f t="shared" si="13"/>
        <v>0</v>
      </c>
      <c r="Q857" s="77">
        <f>VLOOKUP(P857,REPROFILE!Z860:AB5304,3,FALSE)</f>
        <v>0</v>
      </c>
      <c r="R857" s="77" t="str">
        <f>IF(Q857=0,"-",VLOOKUP(P857,REPROFILE!$A$5:$AB$4449,7,FALSE))</f>
        <v>-</v>
      </c>
      <c r="S857" s="77" t="e">
        <f>IF(R857=0,"-",VLOOKUP(P857,REPROFILE!$A$5:$AB$4449,9,FALSE))</f>
        <v>#N/A</v>
      </c>
    </row>
    <row r="858" spans="1:19" ht="15" x14ac:dyDescent="0.25">
      <c r="A858" s="140"/>
      <c r="B858" s="132"/>
      <c r="C858" s="133"/>
      <c r="D858" s="133"/>
      <c r="E858" s="134"/>
      <c r="F858" s="133"/>
      <c r="G858" s="133"/>
      <c r="H858" s="133"/>
      <c r="I858" s="133"/>
      <c r="J858" s="133"/>
      <c r="K858" s="133"/>
      <c r="L858" s="136"/>
      <c r="M858" s="133"/>
      <c r="N858" s="133"/>
      <c r="O858" s="137"/>
      <c r="P858" s="79">
        <f t="shared" si="13"/>
        <v>0</v>
      </c>
      <c r="Q858" s="77">
        <f>VLOOKUP(P858,REPROFILE!Z861:AB5305,3,FALSE)</f>
        <v>0</v>
      </c>
      <c r="R858" s="77" t="str">
        <f>IF(Q858=0,"-",VLOOKUP(P858,REPROFILE!$A$5:$AB$4449,7,FALSE))</f>
        <v>-</v>
      </c>
      <c r="S858" s="77" t="e">
        <f>IF(R858=0,"-",VLOOKUP(P858,REPROFILE!$A$5:$AB$4449,9,FALSE))</f>
        <v>#N/A</v>
      </c>
    </row>
    <row r="859" spans="1:19" ht="15" x14ac:dyDescent="0.25">
      <c r="A859" s="140"/>
      <c r="B859" s="132"/>
      <c r="C859" s="133"/>
      <c r="D859" s="133"/>
      <c r="E859" s="134"/>
      <c r="F859" s="133"/>
      <c r="G859" s="133"/>
      <c r="H859" s="133"/>
      <c r="I859" s="133"/>
      <c r="J859" s="133"/>
      <c r="K859" s="133"/>
      <c r="L859" s="136"/>
      <c r="M859" s="133"/>
      <c r="N859" s="133"/>
      <c r="O859" s="137"/>
      <c r="P859" s="79">
        <f t="shared" si="13"/>
        <v>0</v>
      </c>
      <c r="Q859" s="77">
        <f>VLOOKUP(P859,REPROFILE!Z862:AB5306,3,FALSE)</f>
        <v>0</v>
      </c>
      <c r="R859" s="77" t="str">
        <f>IF(Q859=0,"-",VLOOKUP(P859,REPROFILE!$A$5:$AB$4449,7,FALSE))</f>
        <v>-</v>
      </c>
      <c r="S859" s="77" t="e">
        <f>IF(R859=0,"-",VLOOKUP(P859,REPROFILE!$A$5:$AB$4449,9,FALSE))</f>
        <v>#N/A</v>
      </c>
    </row>
    <row r="860" spans="1:19" ht="15" x14ac:dyDescent="0.25">
      <c r="A860" s="140"/>
      <c r="B860" s="132"/>
      <c r="C860" s="133"/>
      <c r="D860" s="133"/>
      <c r="E860" s="134"/>
      <c r="F860" s="133"/>
      <c r="G860" s="133"/>
      <c r="H860" s="133"/>
      <c r="I860" s="133"/>
      <c r="J860" s="133"/>
      <c r="K860" s="133"/>
      <c r="L860" s="136"/>
      <c r="M860" s="133"/>
      <c r="N860" s="133"/>
      <c r="O860" s="137"/>
      <c r="P860" s="79">
        <f t="shared" si="13"/>
        <v>0</v>
      </c>
      <c r="Q860" s="77">
        <f>VLOOKUP(P860,REPROFILE!Z863:AB5307,3,FALSE)</f>
        <v>0</v>
      </c>
      <c r="R860" s="77" t="str">
        <f>IF(Q860=0,"-",VLOOKUP(P860,REPROFILE!$A$5:$AB$4449,7,FALSE))</f>
        <v>-</v>
      </c>
      <c r="S860" s="77" t="e">
        <f>IF(R860=0,"-",VLOOKUP(P860,REPROFILE!$A$5:$AB$4449,9,FALSE))</f>
        <v>#N/A</v>
      </c>
    </row>
    <row r="861" spans="1:19" ht="15" x14ac:dyDescent="0.25">
      <c r="A861" s="140"/>
      <c r="B861" s="132"/>
      <c r="C861" s="133"/>
      <c r="D861" s="133"/>
      <c r="E861" s="134"/>
      <c r="F861" s="133"/>
      <c r="G861" s="133"/>
      <c r="H861" s="133"/>
      <c r="I861" s="133"/>
      <c r="J861" s="133"/>
      <c r="K861" s="133"/>
      <c r="L861" s="136"/>
      <c r="M861" s="133"/>
      <c r="N861" s="133"/>
      <c r="O861" s="137"/>
      <c r="P861" s="79">
        <f t="shared" si="13"/>
        <v>0</v>
      </c>
      <c r="Q861" s="77">
        <f>VLOOKUP(P861,REPROFILE!Z864:AB5308,3,FALSE)</f>
        <v>0</v>
      </c>
      <c r="R861" s="77" t="str">
        <f>IF(Q861=0,"-",VLOOKUP(P861,REPROFILE!$A$5:$AB$4449,7,FALSE))</f>
        <v>-</v>
      </c>
      <c r="S861" s="77" t="e">
        <f>IF(R861=0,"-",VLOOKUP(P861,REPROFILE!$A$5:$AB$4449,9,FALSE))</f>
        <v>#N/A</v>
      </c>
    </row>
    <row r="862" spans="1:19" ht="15" x14ac:dyDescent="0.25">
      <c r="A862" s="140"/>
      <c r="B862" s="132"/>
      <c r="C862" s="133"/>
      <c r="D862" s="133"/>
      <c r="E862" s="134"/>
      <c r="F862" s="133"/>
      <c r="G862" s="133"/>
      <c r="H862" s="133"/>
      <c r="I862" s="133"/>
      <c r="J862" s="133"/>
      <c r="K862" s="133"/>
      <c r="L862" s="136"/>
      <c r="M862" s="133"/>
      <c r="N862" s="133"/>
      <c r="O862" s="137"/>
      <c r="P862" s="79">
        <f t="shared" si="13"/>
        <v>0</v>
      </c>
      <c r="Q862" s="77">
        <f>VLOOKUP(P862,REPROFILE!Z865:AB5309,3,FALSE)</f>
        <v>0</v>
      </c>
      <c r="R862" s="77" t="str">
        <f>IF(Q862=0,"-",VLOOKUP(P862,REPROFILE!$A$5:$AB$4449,7,FALSE))</f>
        <v>-</v>
      </c>
      <c r="S862" s="77" t="e">
        <f>IF(R862=0,"-",VLOOKUP(P862,REPROFILE!$A$5:$AB$4449,9,FALSE))</f>
        <v>#N/A</v>
      </c>
    </row>
    <row r="863" spans="1:19" ht="15" x14ac:dyDescent="0.25">
      <c r="A863" s="140"/>
      <c r="B863" s="132"/>
      <c r="C863" s="133"/>
      <c r="D863" s="133"/>
      <c r="E863" s="134"/>
      <c r="F863" s="133"/>
      <c r="G863" s="133"/>
      <c r="H863" s="133"/>
      <c r="I863" s="133"/>
      <c r="J863" s="133"/>
      <c r="K863" s="133"/>
      <c r="L863" s="136"/>
      <c r="M863" s="133"/>
      <c r="N863" s="133"/>
      <c r="O863" s="137"/>
      <c r="P863" s="79">
        <f t="shared" si="13"/>
        <v>0</v>
      </c>
      <c r="Q863" s="77">
        <f>VLOOKUP(P863,REPROFILE!Z866:AB5310,3,FALSE)</f>
        <v>0</v>
      </c>
      <c r="R863" s="77" t="str">
        <f>IF(Q863=0,"-",VLOOKUP(P863,REPROFILE!$A$5:$AB$4449,7,FALSE))</f>
        <v>-</v>
      </c>
      <c r="S863" s="77" t="e">
        <f>IF(R863=0,"-",VLOOKUP(P863,REPROFILE!$A$5:$AB$4449,9,FALSE))</f>
        <v>#N/A</v>
      </c>
    </row>
    <row r="864" spans="1:19" ht="15" x14ac:dyDescent="0.25">
      <c r="A864" s="140"/>
      <c r="B864" s="132"/>
      <c r="C864" s="133"/>
      <c r="D864" s="133"/>
      <c r="E864" s="134"/>
      <c r="F864" s="133"/>
      <c r="G864" s="133"/>
      <c r="H864" s="133"/>
      <c r="I864" s="133"/>
      <c r="J864" s="133"/>
      <c r="K864" s="133"/>
      <c r="L864" s="136"/>
      <c r="M864" s="133"/>
      <c r="N864" s="133"/>
      <c r="O864" s="137"/>
      <c r="P864" s="79">
        <f t="shared" si="13"/>
        <v>0</v>
      </c>
      <c r="Q864" s="77">
        <f>VLOOKUP(P864,REPROFILE!Z867:AB5311,3,FALSE)</f>
        <v>0</v>
      </c>
      <c r="R864" s="77" t="str">
        <f>IF(Q864=0,"-",VLOOKUP(P864,REPROFILE!$A$5:$AB$4449,7,FALSE))</f>
        <v>-</v>
      </c>
      <c r="S864" s="77" t="e">
        <f>IF(R864=0,"-",VLOOKUP(P864,REPROFILE!$A$5:$AB$4449,9,FALSE))</f>
        <v>#N/A</v>
      </c>
    </row>
    <row r="865" spans="1:19" ht="15" x14ac:dyDescent="0.25">
      <c r="A865" s="140"/>
      <c r="B865" s="132"/>
      <c r="C865" s="133"/>
      <c r="D865" s="133"/>
      <c r="E865" s="134"/>
      <c r="F865" s="133"/>
      <c r="G865" s="133"/>
      <c r="H865" s="133"/>
      <c r="I865" s="133"/>
      <c r="J865" s="133"/>
      <c r="K865" s="133"/>
      <c r="L865" s="136"/>
      <c r="M865" s="133"/>
      <c r="N865" s="133"/>
      <c r="O865" s="137"/>
      <c r="P865" s="79">
        <f t="shared" si="13"/>
        <v>0</v>
      </c>
      <c r="Q865" s="77">
        <f>VLOOKUP(P865,REPROFILE!Z868:AB5312,3,FALSE)</f>
        <v>0</v>
      </c>
      <c r="R865" s="77" t="str">
        <f>IF(Q865=0,"-",VLOOKUP(P865,REPROFILE!$A$5:$AB$4449,7,FALSE))</f>
        <v>-</v>
      </c>
      <c r="S865" s="77" t="e">
        <f>IF(R865=0,"-",VLOOKUP(P865,REPROFILE!$A$5:$AB$4449,9,FALSE))</f>
        <v>#N/A</v>
      </c>
    </row>
    <row r="866" spans="1:19" ht="15" x14ac:dyDescent="0.25">
      <c r="A866" s="140"/>
      <c r="B866" s="132"/>
      <c r="C866" s="133"/>
      <c r="D866" s="133"/>
      <c r="E866" s="134"/>
      <c r="F866" s="133"/>
      <c r="G866" s="133"/>
      <c r="H866" s="133"/>
      <c r="I866" s="133"/>
      <c r="J866" s="133"/>
      <c r="K866" s="133"/>
      <c r="L866" s="136"/>
      <c r="M866" s="133"/>
      <c r="N866" s="133"/>
      <c r="O866" s="137"/>
      <c r="P866" s="79">
        <f t="shared" si="13"/>
        <v>0</v>
      </c>
      <c r="Q866" s="77">
        <f>VLOOKUP(P866,REPROFILE!Z869:AB5313,3,FALSE)</f>
        <v>0</v>
      </c>
      <c r="R866" s="77" t="str">
        <f>IF(Q866=0,"-",VLOOKUP(P866,REPROFILE!$A$5:$AB$4449,7,FALSE))</f>
        <v>-</v>
      </c>
      <c r="S866" s="77" t="e">
        <f>IF(R866=0,"-",VLOOKUP(P866,REPROFILE!$A$5:$AB$4449,9,FALSE))</f>
        <v>#N/A</v>
      </c>
    </row>
    <row r="867" spans="1:19" ht="15" x14ac:dyDescent="0.25">
      <c r="A867" s="140"/>
      <c r="B867" s="132"/>
      <c r="C867" s="133"/>
      <c r="D867" s="133"/>
      <c r="E867" s="134"/>
      <c r="F867" s="133"/>
      <c r="G867" s="133"/>
      <c r="H867" s="133"/>
      <c r="I867" s="133"/>
      <c r="J867" s="133"/>
      <c r="K867" s="133"/>
      <c r="L867" s="136"/>
      <c r="M867" s="133"/>
      <c r="N867" s="133"/>
      <c r="O867" s="137"/>
      <c r="P867" s="79">
        <f t="shared" si="13"/>
        <v>0</v>
      </c>
      <c r="Q867" s="77">
        <f>VLOOKUP(P867,REPROFILE!Z870:AB5314,3,FALSE)</f>
        <v>0</v>
      </c>
      <c r="R867" s="77" t="str">
        <f>IF(Q867=0,"-",VLOOKUP(P867,REPROFILE!$A$5:$AB$4449,7,FALSE))</f>
        <v>-</v>
      </c>
      <c r="S867" s="77" t="e">
        <f>IF(R867=0,"-",VLOOKUP(P867,REPROFILE!$A$5:$AB$4449,9,FALSE))</f>
        <v>#N/A</v>
      </c>
    </row>
    <row r="868" spans="1:19" ht="15" x14ac:dyDescent="0.25">
      <c r="A868" s="140"/>
      <c r="B868" s="132"/>
      <c r="C868" s="133"/>
      <c r="D868" s="133"/>
      <c r="E868" s="134"/>
      <c r="F868" s="133"/>
      <c r="G868" s="133"/>
      <c r="H868" s="133"/>
      <c r="I868" s="133"/>
      <c r="J868" s="133"/>
      <c r="K868" s="133"/>
      <c r="L868" s="136"/>
      <c r="M868" s="133"/>
      <c r="N868" s="133"/>
      <c r="O868" s="137"/>
      <c r="P868" s="79">
        <f t="shared" si="13"/>
        <v>0</v>
      </c>
      <c r="Q868" s="77">
        <f>VLOOKUP(P868,REPROFILE!Z871:AB5315,3,FALSE)</f>
        <v>0</v>
      </c>
      <c r="R868" s="77" t="str">
        <f>IF(Q868=0,"-",VLOOKUP(P868,REPROFILE!$A$5:$AB$4449,7,FALSE))</f>
        <v>-</v>
      </c>
      <c r="S868" s="77" t="e">
        <f>IF(R868=0,"-",VLOOKUP(P868,REPROFILE!$A$5:$AB$4449,9,FALSE))</f>
        <v>#N/A</v>
      </c>
    </row>
    <row r="869" spans="1:19" ht="15" x14ac:dyDescent="0.25">
      <c r="A869" s="140"/>
      <c r="B869" s="132"/>
      <c r="C869" s="133"/>
      <c r="D869" s="133"/>
      <c r="E869" s="134"/>
      <c r="F869" s="133"/>
      <c r="G869" s="133"/>
      <c r="H869" s="133"/>
      <c r="I869" s="133"/>
      <c r="J869" s="133"/>
      <c r="K869" s="133"/>
      <c r="L869" s="136"/>
      <c r="M869" s="133"/>
      <c r="N869" s="133"/>
      <c r="O869" s="137"/>
      <c r="P869" s="79">
        <f t="shared" si="13"/>
        <v>0</v>
      </c>
      <c r="Q869" s="77">
        <f>VLOOKUP(P869,REPROFILE!Z872:AB5316,3,FALSE)</f>
        <v>0</v>
      </c>
      <c r="R869" s="77" t="str">
        <f>IF(Q869=0,"-",VLOOKUP(P869,REPROFILE!$A$5:$AB$4449,7,FALSE))</f>
        <v>-</v>
      </c>
      <c r="S869" s="77" t="e">
        <f>IF(R869=0,"-",VLOOKUP(P869,REPROFILE!$A$5:$AB$4449,9,FALSE))</f>
        <v>#N/A</v>
      </c>
    </row>
    <row r="870" spans="1:19" ht="15" x14ac:dyDescent="0.25">
      <c r="A870" s="140"/>
      <c r="B870" s="132"/>
      <c r="C870" s="133"/>
      <c r="D870" s="133"/>
      <c r="E870" s="134"/>
      <c r="F870" s="133"/>
      <c r="G870" s="133"/>
      <c r="H870" s="133"/>
      <c r="I870" s="133"/>
      <c r="J870" s="133"/>
      <c r="K870" s="133"/>
      <c r="L870" s="136"/>
      <c r="M870" s="133"/>
      <c r="N870" s="133"/>
      <c r="O870" s="137"/>
      <c r="P870" s="79">
        <f t="shared" si="13"/>
        <v>0</v>
      </c>
      <c r="Q870" s="77">
        <f>VLOOKUP(P870,REPROFILE!Z873:AB5317,3,FALSE)</f>
        <v>0</v>
      </c>
      <c r="R870" s="77" t="str">
        <f>IF(Q870=0,"-",VLOOKUP(P870,REPROFILE!$A$5:$AB$4449,7,FALSE))</f>
        <v>-</v>
      </c>
      <c r="S870" s="77" t="e">
        <f>IF(R870=0,"-",VLOOKUP(P870,REPROFILE!$A$5:$AB$4449,9,FALSE))</f>
        <v>#N/A</v>
      </c>
    </row>
    <row r="871" spans="1:19" ht="15" x14ac:dyDescent="0.25">
      <c r="A871" s="140"/>
      <c r="B871" s="132"/>
      <c r="C871" s="133"/>
      <c r="D871" s="133"/>
      <c r="E871" s="134"/>
      <c r="F871" s="133"/>
      <c r="G871" s="133"/>
      <c r="H871" s="133"/>
      <c r="I871" s="133"/>
      <c r="J871" s="133"/>
      <c r="K871" s="133"/>
      <c r="L871" s="136"/>
      <c r="M871" s="133"/>
      <c r="N871" s="133"/>
      <c r="O871" s="137"/>
      <c r="P871" s="79">
        <f t="shared" si="13"/>
        <v>0</v>
      </c>
      <c r="Q871" s="77">
        <f>VLOOKUP(P871,REPROFILE!Z874:AB5318,3,FALSE)</f>
        <v>0</v>
      </c>
      <c r="R871" s="77" t="str">
        <f>IF(Q871=0,"-",VLOOKUP(P871,REPROFILE!$A$5:$AB$4449,7,FALSE))</f>
        <v>-</v>
      </c>
      <c r="S871" s="77" t="e">
        <f>IF(R871=0,"-",VLOOKUP(P871,REPROFILE!$A$5:$AB$4449,9,FALSE))</f>
        <v>#N/A</v>
      </c>
    </row>
    <row r="872" spans="1:19" ht="15" x14ac:dyDescent="0.25">
      <c r="A872" s="140"/>
      <c r="B872" s="132"/>
      <c r="C872" s="133"/>
      <c r="D872" s="133"/>
      <c r="E872" s="134"/>
      <c r="F872" s="133"/>
      <c r="G872" s="133"/>
      <c r="H872" s="133"/>
      <c r="I872" s="133"/>
      <c r="J872" s="133"/>
      <c r="K872" s="133"/>
      <c r="L872" s="136"/>
      <c r="M872" s="133"/>
      <c r="N872" s="133"/>
      <c r="O872" s="137"/>
      <c r="P872" s="79">
        <f t="shared" si="13"/>
        <v>0</v>
      </c>
      <c r="Q872" s="77">
        <f>VLOOKUP(P872,REPROFILE!Z875:AB5319,3,FALSE)</f>
        <v>0</v>
      </c>
      <c r="R872" s="77" t="str">
        <f>IF(Q872=0,"-",VLOOKUP(P872,REPROFILE!$A$5:$AB$4449,7,FALSE))</f>
        <v>-</v>
      </c>
      <c r="S872" s="77" t="e">
        <f>IF(R872=0,"-",VLOOKUP(P872,REPROFILE!$A$5:$AB$4449,9,FALSE))</f>
        <v>#N/A</v>
      </c>
    </row>
    <row r="873" spans="1:19" ht="15" x14ac:dyDescent="0.25">
      <c r="A873" s="140"/>
      <c r="O873" s="78" t="s">
        <v>253</v>
      </c>
      <c r="P873" s="79">
        <f t="shared" si="13"/>
        <v>0</v>
      </c>
      <c r="Q873" s="77">
        <f>VLOOKUP(P873,REPROFILE!Z876:AB5320,3,FALSE)</f>
        <v>0</v>
      </c>
      <c r="R873" s="77" t="str">
        <f>IF(Q873=0,"-",VLOOKUP(P873,REPROFILE!$A$5:$AB$4449,7,FALSE))</f>
        <v>-</v>
      </c>
      <c r="S873" s="77" t="e">
        <f>IF(R873=0,"-",VLOOKUP(P873,REPROFILE!$A$5:$AB$4449,9,FALSE))</f>
        <v>#N/A</v>
      </c>
    </row>
    <row r="874" spans="1:19" ht="15" x14ac:dyDescent="0.25">
      <c r="A874" s="140"/>
      <c r="O874" s="78" t="s">
        <v>253</v>
      </c>
      <c r="P874" s="79">
        <f t="shared" si="13"/>
        <v>0</v>
      </c>
      <c r="Q874" s="77">
        <f>VLOOKUP(P874,REPROFILE!Z877:AB5321,3,FALSE)</f>
        <v>0</v>
      </c>
      <c r="R874" s="77" t="str">
        <f>IF(Q874=0,"-",VLOOKUP(P874,REPROFILE!$A$5:$AB$4449,7,FALSE))</f>
        <v>-</v>
      </c>
      <c r="S874" s="77" t="e">
        <f>IF(R874=0,"-",VLOOKUP(P874,REPROFILE!$A$5:$AB$4449,9,FALSE))</f>
        <v>#N/A</v>
      </c>
    </row>
    <row r="875" spans="1:19" ht="15" x14ac:dyDescent="0.25">
      <c r="A875" s="140"/>
      <c r="O875" s="78" t="s">
        <v>253</v>
      </c>
      <c r="P875" s="79">
        <f t="shared" si="13"/>
        <v>0</v>
      </c>
      <c r="Q875" s="77">
        <f>VLOOKUP(P875,REPROFILE!Z878:AB5322,3,FALSE)</f>
        <v>0</v>
      </c>
      <c r="R875" s="77" t="str">
        <f>IF(Q875=0,"-",VLOOKUP(P875,REPROFILE!$A$5:$AB$4449,7,FALSE))</f>
        <v>-</v>
      </c>
      <c r="S875" s="77" t="e">
        <f>IF(R875=0,"-",VLOOKUP(P875,REPROFILE!$A$5:$AB$4449,9,FALSE))</f>
        <v>#N/A</v>
      </c>
    </row>
    <row r="876" spans="1:19" ht="15" x14ac:dyDescent="0.25">
      <c r="A876" s="140"/>
      <c r="O876" s="78" t="s">
        <v>253</v>
      </c>
      <c r="P876" s="79">
        <f t="shared" si="13"/>
        <v>0</v>
      </c>
      <c r="Q876" s="77">
        <f>VLOOKUP(P876,REPROFILE!Z879:AB5323,3,FALSE)</f>
        <v>0</v>
      </c>
      <c r="R876" s="77" t="str">
        <f>IF(Q876=0,"-",VLOOKUP(P876,REPROFILE!$A$5:$AB$4449,7,FALSE))</f>
        <v>-</v>
      </c>
      <c r="S876" s="77" t="e">
        <f>IF(R876=0,"-",VLOOKUP(P876,REPROFILE!$A$5:$AB$4449,9,FALSE))</f>
        <v>#N/A</v>
      </c>
    </row>
    <row r="877" spans="1:19" ht="15" x14ac:dyDescent="0.25">
      <c r="A877" s="140"/>
      <c r="O877" s="78" t="s">
        <v>253</v>
      </c>
      <c r="P877" s="79">
        <f t="shared" si="13"/>
        <v>0</v>
      </c>
      <c r="Q877" s="77">
        <f>VLOOKUP(P877,REPROFILE!Z880:AB5324,3,FALSE)</f>
        <v>0</v>
      </c>
      <c r="R877" s="77" t="str">
        <f>IF(Q877=0,"-",VLOOKUP(P877,REPROFILE!$A$5:$AB$4449,7,FALSE))</f>
        <v>-</v>
      </c>
      <c r="S877" s="77" t="e">
        <f>IF(R877=0,"-",VLOOKUP(P877,REPROFILE!$A$5:$AB$4449,9,FALSE))</f>
        <v>#N/A</v>
      </c>
    </row>
    <row r="878" spans="1:19" ht="15" x14ac:dyDescent="0.25">
      <c r="A878" s="140"/>
      <c r="O878" s="78" t="s">
        <v>253</v>
      </c>
      <c r="P878" s="79">
        <f t="shared" si="13"/>
        <v>0</v>
      </c>
      <c r="Q878" s="77">
        <f>VLOOKUP(P878,REPROFILE!Z881:AB5325,3,FALSE)</f>
        <v>0</v>
      </c>
      <c r="R878" s="77" t="str">
        <f>IF(Q878=0,"-",VLOOKUP(P878,REPROFILE!$A$5:$AB$4449,7,FALSE))</f>
        <v>-</v>
      </c>
      <c r="S878" s="77" t="e">
        <f>IF(R878=0,"-",VLOOKUP(P878,REPROFILE!$A$5:$AB$4449,9,FALSE))</f>
        <v>#N/A</v>
      </c>
    </row>
    <row r="879" spans="1:19" ht="15" x14ac:dyDescent="0.25">
      <c r="A879" s="140"/>
      <c r="O879" s="78" t="s">
        <v>253</v>
      </c>
      <c r="P879" s="79">
        <f t="shared" si="13"/>
        <v>0</v>
      </c>
      <c r="Q879" s="77">
        <f>VLOOKUP(P879,REPROFILE!Z882:AB5326,3,FALSE)</f>
        <v>0</v>
      </c>
      <c r="R879" s="77" t="str">
        <f>IF(Q879=0,"-",VLOOKUP(P879,REPROFILE!$A$5:$AB$4449,7,FALSE))</f>
        <v>-</v>
      </c>
      <c r="S879" s="77" t="e">
        <f>IF(R879=0,"-",VLOOKUP(P879,REPROFILE!$A$5:$AB$4449,9,FALSE))</f>
        <v>#N/A</v>
      </c>
    </row>
    <row r="880" spans="1:19" ht="15" x14ac:dyDescent="0.25">
      <c r="A880" s="140"/>
      <c r="O880" s="78" t="s">
        <v>253</v>
      </c>
      <c r="P880" s="79">
        <f t="shared" si="13"/>
        <v>0</v>
      </c>
      <c r="Q880" s="77">
        <f>VLOOKUP(P880,REPROFILE!Z883:AB5327,3,FALSE)</f>
        <v>0</v>
      </c>
      <c r="R880" s="77" t="str">
        <f>IF(Q880=0,"-",VLOOKUP(P880,REPROFILE!$A$5:$AB$4449,7,FALSE))</f>
        <v>-</v>
      </c>
      <c r="S880" s="77" t="e">
        <f>IF(R880=0,"-",VLOOKUP(P880,REPROFILE!$A$5:$AB$4449,9,FALSE))</f>
        <v>#N/A</v>
      </c>
    </row>
    <row r="881" spans="1:19" ht="15" x14ac:dyDescent="0.25">
      <c r="A881" s="140"/>
      <c r="O881" s="78" t="s">
        <v>253</v>
      </c>
      <c r="P881" s="79">
        <f t="shared" si="13"/>
        <v>0</v>
      </c>
      <c r="Q881" s="77">
        <f>VLOOKUP(P881,REPROFILE!Z884:AB5328,3,FALSE)</f>
        <v>0</v>
      </c>
      <c r="R881" s="77" t="str">
        <f>IF(Q881=0,"-",VLOOKUP(P881,REPROFILE!$A$5:$AB$4449,7,FALSE))</f>
        <v>-</v>
      </c>
      <c r="S881" s="77" t="e">
        <f>IF(R881=0,"-",VLOOKUP(P881,REPROFILE!$A$5:$AB$4449,9,FALSE))</f>
        <v>#N/A</v>
      </c>
    </row>
    <row r="882" spans="1:19" ht="15" x14ac:dyDescent="0.25">
      <c r="A882" s="140"/>
      <c r="O882" s="78" t="s">
        <v>253</v>
      </c>
      <c r="P882" s="79">
        <f t="shared" si="13"/>
        <v>0</v>
      </c>
      <c r="Q882" s="77">
        <f>VLOOKUP(P882,REPROFILE!Z885:AB5329,3,FALSE)</f>
        <v>0</v>
      </c>
      <c r="R882" s="77" t="str">
        <f>IF(Q882=0,"-",VLOOKUP(P882,REPROFILE!$A$5:$AB$4449,7,FALSE))</f>
        <v>-</v>
      </c>
      <c r="S882" s="77" t="e">
        <f>IF(R882=0,"-",VLOOKUP(P882,REPROFILE!$A$5:$AB$4449,9,FALSE))</f>
        <v>#N/A</v>
      </c>
    </row>
    <row r="883" spans="1:19" ht="15" x14ac:dyDescent="0.25">
      <c r="A883" s="140"/>
      <c r="O883" s="78" t="s">
        <v>253</v>
      </c>
      <c r="P883" s="79">
        <f t="shared" si="13"/>
        <v>0</v>
      </c>
      <c r="Q883" s="77">
        <f>VLOOKUP(P883,REPROFILE!Z886:AB5330,3,FALSE)</f>
        <v>0</v>
      </c>
      <c r="R883" s="77" t="str">
        <f>IF(Q883=0,"-",VLOOKUP(P883,REPROFILE!$A$5:$AB$4449,7,FALSE))</f>
        <v>-</v>
      </c>
      <c r="S883" s="77" t="e">
        <f>IF(R883=0,"-",VLOOKUP(P883,REPROFILE!$A$5:$AB$4449,9,FALSE))</f>
        <v>#N/A</v>
      </c>
    </row>
    <row r="884" spans="1:19" ht="15" x14ac:dyDescent="0.25">
      <c r="A884" s="140"/>
      <c r="O884" s="78" t="s">
        <v>253</v>
      </c>
      <c r="P884" s="79">
        <f t="shared" si="13"/>
        <v>0</v>
      </c>
      <c r="Q884" s="77">
        <f>VLOOKUP(P884,REPROFILE!Z887:AB5331,3,FALSE)</f>
        <v>0</v>
      </c>
      <c r="R884" s="77" t="str">
        <f>IF(Q884=0,"-",VLOOKUP(P884,REPROFILE!$A$5:$AB$4449,7,FALSE))</f>
        <v>-</v>
      </c>
      <c r="S884" s="77" t="e">
        <f>IF(R884=0,"-",VLOOKUP(P884,REPROFILE!$A$5:$AB$4449,9,FALSE))</f>
        <v>#N/A</v>
      </c>
    </row>
    <row r="885" spans="1:19" ht="15" x14ac:dyDescent="0.25">
      <c r="A885" s="140"/>
      <c r="O885" s="78" t="s">
        <v>253</v>
      </c>
      <c r="P885" s="79">
        <f t="shared" si="13"/>
        <v>0</v>
      </c>
      <c r="Q885" s="77">
        <f>VLOOKUP(P885,REPROFILE!Z888:AB5332,3,FALSE)</f>
        <v>0</v>
      </c>
      <c r="R885" s="77" t="str">
        <f>IF(Q885=0,"-",VLOOKUP(P885,REPROFILE!$A$5:$AB$4449,7,FALSE))</f>
        <v>-</v>
      </c>
      <c r="S885" s="77" t="e">
        <f>IF(R885=0,"-",VLOOKUP(P885,REPROFILE!$A$5:$AB$4449,9,FALSE))</f>
        <v>#N/A</v>
      </c>
    </row>
    <row r="886" spans="1:19" ht="15" x14ac:dyDescent="0.25">
      <c r="A886" s="140"/>
      <c r="O886" s="78" t="s">
        <v>253</v>
      </c>
      <c r="P886" s="79">
        <f t="shared" si="13"/>
        <v>0</v>
      </c>
      <c r="Q886" s="77">
        <f>VLOOKUP(P886,REPROFILE!Z889:AB5333,3,FALSE)</f>
        <v>0</v>
      </c>
      <c r="R886" s="77" t="str">
        <f>IF(Q886=0,"-",VLOOKUP(P886,REPROFILE!$A$5:$AB$4449,7,FALSE))</f>
        <v>-</v>
      </c>
      <c r="S886" s="77" t="e">
        <f>IF(R886=0,"-",VLOOKUP(P886,REPROFILE!$A$5:$AB$4449,9,FALSE))</f>
        <v>#N/A</v>
      </c>
    </row>
    <row r="887" spans="1:19" ht="15" x14ac:dyDescent="0.25">
      <c r="A887" s="140"/>
      <c r="O887" s="78" t="s">
        <v>253</v>
      </c>
      <c r="P887" s="79">
        <f t="shared" si="13"/>
        <v>0</v>
      </c>
      <c r="Q887" s="77">
        <f>VLOOKUP(P887,REPROFILE!Z890:AB5334,3,FALSE)</f>
        <v>0</v>
      </c>
      <c r="R887" s="77" t="str">
        <f>IF(Q887=0,"-",VLOOKUP(P887,REPROFILE!$A$5:$AB$4449,7,FALSE))</f>
        <v>-</v>
      </c>
      <c r="S887" s="77" t="e">
        <f>IF(R887=0,"-",VLOOKUP(P887,REPROFILE!$A$5:$AB$4449,9,FALSE))</f>
        <v>#N/A</v>
      </c>
    </row>
    <row r="888" spans="1:19" ht="15" x14ac:dyDescent="0.25">
      <c r="A888" s="140"/>
      <c r="O888" s="78" t="s">
        <v>253</v>
      </c>
      <c r="P888" s="79">
        <f t="shared" si="13"/>
        <v>0</v>
      </c>
      <c r="Q888" s="77">
        <f>VLOOKUP(P888,REPROFILE!Z891:AB5335,3,FALSE)</f>
        <v>0</v>
      </c>
      <c r="R888" s="77" t="str">
        <f>IF(Q888=0,"-",VLOOKUP(P888,REPROFILE!$A$5:$AB$4449,7,FALSE))</f>
        <v>-</v>
      </c>
      <c r="S888" s="77" t="e">
        <f>IF(R888=0,"-",VLOOKUP(P888,REPROFILE!$A$5:$AB$4449,9,FALSE))</f>
        <v>#N/A</v>
      </c>
    </row>
    <row r="889" spans="1:19" ht="15" x14ac:dyDescent="0.25">
      <c r="A889" s="140"/>
      <c r="O889" s="78" t="s">
        <v>253</v>
      </c>
      <c r="P889" s="79">
        <f t="shared" si="13"/>
        <v>0</v>
      </c>
      <c r="Q889" s="77">
        <f>VLOOKUP(P889,REPROFILE!Z892:AB5336,3,FALSE)</f>
        <v>0</v>
      </c>
      <c r="R889" s="77" t="str">
        <f>IF(Q889=0,"-",VLOOKUP(P889,REPROFILE!$A$5:$AB$4449,7,FALSE))</f>
        <v>-</v>
      </c>
      <c r="S889" s="77" t="e">
        <f>IF(R889=0,"-",VLOOKUP(P889,REPROFILE!$A$5:$AB$4449,9,FALSE))</f>
        <v>#N/A</v>
      </c>
    </row>
    <row r="890" spans="1:19" ht="15" x14ac:dyDescent="0.25">
      <c r="A890" s="140"/>
      <c r="O890" s="78" t="s">
        <v>253</v>
      </c>
      <c r="P890" s="79">
        <f t="shared" si="13"/>
        <v>0</v>
      </c>
      <c r="Q890" s="77">
        <f>VLOOKUP(P890,REPROFILE!Z893:AB5337,3,FALSE)</f>
        <v>0</v>
      </c>
      <c r="R890" s="77" t="str">
        <f>IF(Q890=0,"-",VLOOKUP(P890,REPROFILE!$A$5:$AB$4449,7,FALSE))</f>
        <v>-</v>
      </c>
      <c r="S890" s="77" t="e">
        <f>IF(R890=0,"-",VLOOKUP(P890,REPROFILE!$A$5:$AB$4449,9,FALSE))</f>
        <v>#N/A</v>
      </c>
    </row>
    <row r="891" spans="1:19" ht="15" x14ac:dyDescent="0.25">
      <c r="A891" s="140"/>
      <c r="O891" s="78" t="s">
        <v>253</v>
      </c>
      <c r="P891" s="79">
        <f t="shared" si="13"/>
        <v>0</v>
      </c>
      <c r="Q891" s="77">
        <f>VLOOKUP(P891,REPROFILE!Z894:AB5338,3,FALSE)</f>
        <v>0</v>
      </c>
      <c r="R891" s="77" t="str">
        <f>IF(Q891=0,"-",VLOOKUP(P891,REPROFILE!$A$5:$AB$4449,7,FALSE))</f>
        <v>-</v>
      </c>
      <c r="S891" s="77" t="e">
        <f>IF(R891=0,"-",VLOOKUP(P891,REPROFILE!$A$5:$AB$4449,9,FALSE))</f>
        <v>#N/A</v>
      </c>
    </row>
    <row r="892" spans="1:19" ht="15" x14ac:dyDescent="0.25">
      <c r="A892" s="140"/>
      <c r="O892" s="78" t="s">
        <v>253</v>
      </c>
      <c r="P892" s="79">
        <f t="shared" si="13"/>
        <v>0</v>
      </c>
      <c r="Q892" s="77">
        <f>VLOOKUP(P892,REPROFILE!Z895:AB5339,3,FALSE)</f>
        <v>0</v>
      </c>
      <c r="R892" s="77" t="str">
        <f>IF(Q892=0,"-",VLOOKUP(P892,REPROFILE!$A$5:$AB$4449,7,FALSE))</f>
        <v>-</v>
      </c>
      <c r="S892" s="77" t="e">
        <f>IF(R892=0,"-",VLOOKUP(P892,REPROFILE!$A$5:$AB$4449,9,FALSE))</f>
        <v>#N/A</v>
      </c>
    </row>
    <row r="893" spans="1:19" ht="15" x14ac:dyDescent="0.25">
      <c r="A893" s="140"/>
      <c r="O893" s="78" t="s">
        <v>253</v>
      </c>
      <c r="P893" s="79">
        <f t="shared" si="13"/>
        <v>0</v>
      </c>
      <c r="Q893" s="77">
        <f>VLOOKUP(P893,REPROFILE!Z896:AB5340,3,FALSE)</f>
        <v>0</v>
      </c>
      <c r="R893" s="77" t="str">
        <f>IF(Q893=0,"-",VLOOKUP(P893,REPROFILE!$A$5:$AB$4449,7,FALSE))</f>
        <v>-</v>
      </c>
      <c r="S893" s="77" t="e">
        <f>IF(R893=0,"-",VLOOKUP(P893,REPROFILE!$A$5:$AB$4449,9,FALSE))</f>
        <v>#N/A</v>
      </c>
    </row>
    <row r="894" spans="1:19" ht="15" x14ac:dyDescent="0.25">
      <c r="A894" s="140"/>
      <c r="O894" s="78" t="s">
        <v>253</v>
      </c>
      <c r="P894" s="79">
        <f t="shared" si="13"/>
        <v>0</v>
      </c>
      <c r="Q894" s="77">
        <f>VLOOKUP(P894,REPROFILE!Z897:AB5341,3,FALSE)</f>
        <v>0</v>
      </c>
      <c r="R894" s="77" t="str">
        <f>IF(Q894=0,"-",VLOOKUP(P894,REPROFILE!$A$5:$AB$4449,7,FALSE))</f>
        <v>-</v>
      </c>
      <c r="S894" s="77" t="e">
        <f>IF(R894=0,"-",VLOOKUP(P894,REPROFILE!$A$5:$AB$4449,9,FALSE))</f>
        <v>#N/A</v>
      </c>
    </row>
    <row r="895" spans="1:19" ht="15" x14ac:dyDescent="0.25">
      <c r="A895" s="140"/>
      <c r="O895" s="78" t="s">
        <v>253</v>
      </c>
      <c r="P895" s="79">
        <f t="shared" si="13"/>
        <v>0</v>
      </c>
      <c r="Q895" s="77">
        <f>VLOOKUP(P895,REPROFILE!Z898:AB5342,3,FALSE)</f>
        <v>0</v>
      </c>
      <c r="S895" s="77" t="str">
        <f>IF(R895=0,"-",VLOOKUP(P895,REPROFILE!$A$5:$AB$4449,9,FALSE))</f>
        <v>-</v>
      </c>
    </row>
    <row r="896" spans="1:19" ht="15" x14ac:dyDescent="0.25">
      <c r="A896" s="140"/>
      <c r="O896" s="78" t="s">
        <v>253</v>
      </c>
      <c r="P896" s="79">
        <f t="shared" si="13"/>
        <v>0</v>
      </c>
      <c r="Q896" s="77">
        <f>VLOOKUP(P896,REPROFILE!Z899:AB5343,3,FALSE)</f>
        <v>0</v>
      </c>
      <c r="S896" s="77" t="str">
        <f>IF(R896=0,"-",VLOOKUP(P896,REPROFILE!$A$5:$AB$4449,9,FALSE))</f>
        <v>-</v>
      </c>
    </row>
    <row r="897" spans="1:19" ht="15" x14ac:dyDescent="0.25">
      <c r="A897" s="140"/>
      <c r="O897" s="78" t="s">
        <v>253</v>
      </c>
      <c r="P897" s="79">
        <f t="shared" si="13"/>
        <v>0</v>
      </c>
      <c r="Q897" s="77">
        <f>VLOOKUP(P897,REPROFILE!Z900:AB5344,3,FALSE)</f>
        <v>0</v>
      </c>
      <c r="S897" s="77" t="str">
        <f>IF(R897=0,"-",VLOOKUP(P897,REPROFILE!$A$5:$AB$4449,9,FALSE))</f>
        <v>-</v>
      </c>
    </row>
    <row r="898" spans="1:19" ht="15" x14ac:dyDescent="0.25">
      <c r="A898" s="140"/>
      <c r="O898" s="78" t="s">
        <v>253</v>
      </c>
      <c r="P898" s="79">
        <f t="shared" ref="P898:P961" si="14">B898</f>
        <v>0</v>
      </c>
      <c r="Q898" s="77">
        <f>VLOOKUP(P898,REPROFILE!Z901:AB5345,3,FALSE)</f>
        <v>0</v>
      </c>
      <c r="S898" s="77" t="str">
        <f>IF(R898=0,"-",VLOOKUP(P898,REPROFILE!$A$5:$AB$4449,9,FALSE))</f>
        <v>-</v>
      </c>
    </row>
    <row r="899" spans="1:19" ht="15" x14ac:dyDescent="0.25">
      <c r="A899" s="140"/>
      <c r="O899" s="78" t="s">
        <v>253</v>
      </c>
      <c r="P899" s="79">
        <f t="shared" si="14"/>
        <v>0</v>
      </c>
      <c r="Q899" s="77">
        <f>VLOOKUP(P899,REPROFILE!Z902:AB5346,3,FALSE)</f>
        <v>0</v>
      </c>
      <c r="S899" s="77" t="str">
        <f>IF(R899=0,"-",VLOOKUP(P899,REPROFILE!$A$5:$AB$4449,9,FALSE))</f>
        <v>-</v>
      </c>
    </row>
    <row r="900" spans="1:19" ht="15" x14ac:dyDescent="0.25">
      <c r="A900" s="140"/>
      <c r="O900" s="78" t="s">
        <v>253</v>
      </c>
      <c r="P900" s="79">
        <f t="shared" si="14"/>
        <v>0</v>
      </c>
      <c r="Q900" s="77">
        <f>VLOOKUP(P900,REPROFILE!Z903:AB5347,3,FALSE)</f>
        <v>0</v>
      </c>
      <c r="S900" s="77" t="str">
        <f>IF(R900=0,"-",VLOOKUP(P900,REPROFILE!$A$5:$AB$4449,9,FALSE))</f>
        <v>-</v>
      </c>
    </row>
    <row r="901" spans="1:19" ht="15" x14ac:dyDescent="0.25">
      <c r="A901" s="140"/>
      <c r="O901" s="78" t="s">
        <v>253</v>
      </c>
      <c r="P901" s="79">
        <f t="shared" si="14"/>
        <v>0</v>
      </c>
      <c r="Q901" s="77">
        <f>VLOOKUP(P901,REPROFILE!Z904:AB5348,3,FALSE)</f>
        <v>0</v>
      </c>
      <c r="S901" s="77" t="str">
        <f>IF(R901=0,"-",VLOOKUP(P901,REPROFILE!$A$5:$AB$4449,9,FALSE))</f>
        <v>-</v>
      </c>
    </row>
    <row r="902" spans="1:19" ht="15" x14ac:dyDescent="0.25">
      <c r="A902" s="140"/>
      <c r="O902" s="78" t="s">
        <v>253</v>
      </c>
      <c r="P902" s="79">
        <f t="shared" si="14"/>
        <v>0</v>
      </c>
      <c r="Q902" s="77">
        <f>VLOOKUP(P902,REPROFILE!Z905:AB5349,3,FALSE)</f>
        <v>0</v>
      </c>
      <c r="S902" s="77" t="str">
        <f>IF(R902=0,"-",VLOOKUP(P902,REPROFILE!$A$5:$AB$4449,9,FALSE))</f>
        <v>-</v>
      </c>
    </row>
    <row r="903" spans="1:19" ht="15" x14ac:dyDescent="0.25">
      <c r="A903" s="140"/>
      <c r="O903" s="78" t="s">
        <v>253</v>
      </c>
      <c r="P903" s="79">
        <f t="shared" si="14"/>
        <v>0</v>
      </c>
      <c r="Q903" s="77">
        <f>VLOOKUP(P903,REPROFILE!Z906:AB5350,3,FALSE)</f>
        <v>0</v>
      </c>
      <c r="S903" s="77" t="str">
        <f>IF(R903=0,"-",VLOOKUP(P903,REPROFILE!$A$5:$AB$4449,9,FALSE))</f>
        <v>-</v>
      </c>
    </row>
    <row r="904" spans="1:19" ht="15" x14ac:dyDescent="0.25">
      <c r="A904" s="140"/>
      <c r="O904" s="78" t="s">
        <v>253</v>
      </c>
      <c r="P904" s="79">
        <f t="shared" si="14"/>
        <v>0</v>
      </c>
      <c r="Q904" s="77">
        <f>VLOOKUP(P904,REPROFILE!Z907:AB5351,3,FALSE)</f>
        <v>0</v>
      </c>
      <c r="S904" s="77" t="str">
        <f>IF(R904=0,"-",VLOOKUP(P904,REPROFILE!$A$5:$AB$4449,9,FALSE))</f>
        <v>-</v>
      </c>
    </row>
    <row r="905" spans="1:19" ht="15" x14ac:dyDescent="0.25">
      <c r="A905" s="140"/>
      <c r="O905" s="78" t="s">
        <v>253</v>
      </c>
      <c r="P905" s="79">
        <f t="shared" si="14"/>
        <v>0</v>
      </c>
      <c r="Q905" s="77">
        <f>VLOOKUP(P905,REPROFILE!Z908:AB5352,3,FALSE)</f>
        <v>0</v>
      </c>
      <c r="S905" s="77" t="str">
        <f>IF(R905=0,"-",VLOOKUP(P905,REPROFILE!$A$5:$AB$4449,9,FALSE))</f>
        <v>-</v>
      </c>
    </row>
    <row r="906" spans="1:19" ht="15" x14ac:dyDescent="0.25">
      <c r="A906" s="140"/>
      <c r="O906" s="78" t="s">
        <v>253</v>
      </c>
      <c r="P906" s="79">
        <f t="shared" si="14"/>
        <v>0</v>
      </c>
      <c r="Q906" s="77">
        <f>VLOOKUP(P906,REPROFILE!Z909:AB5353,3,FALSE)</f>
        <v>0</v>
      </c>
      <c r="S906" s="77" t="str">
        <f>IF(R906=0,"-",VLOOKUP(P906,REPROFILE!$A$5:$AB$4449,9,FALSE))</f>
        <v>-</v>
      </c>
    </row>
    <row r="907" spans="1:19" ht="15" x14ac:dyDescent="0.25">
      <c r="A907" s="140"/>
      <c r="O907" s="78" t="s">
        <v>253</v>
      </c>
      <c r="P907" s="79">
        <f t="shared" si="14"/>
        <v>0</v>
      </c>
      <c r="Q907" s="77">
        <f>VLOOKUP(P907,REPROFILE!Z910:AB5354,3,FALSE)</f>
        <v>0</v>
      </c>
      <c r="S907" s="77" t="str">
        <f>IF(R907=0,"-",VLOOKUP(P907,REPROFILE!$A$5:$AB$4449,9,FALSE))</f>
        <v>-</v>
      </c>
    </row>
    <row r="908" spans="1:19" ht="15" x14ac:dyDescent="0.25">
      <c r="A908" s="140"/>
      <c r="O908" s="78" t="s">
        <v>253</v>
      </c>
      <c r="P908" s="79">
        <f t="shared" si="14"/>
        <v>0</v>
      </c>
      <c r="Q908" s="77">
        <f>VLOOKUP(P908,REPROFILE!Z911:AB5355,3,FALSE)</f>
        <v>0</v>
      </c>
      <c r="S908" s="77" t="str">
        <f>IF(R908=0,"-",VLOOKUP(P908,REPROFILE!$A$5:$AB$4449,9,FALSE))</f>
        <v>-</v>
      </c>
    </row>
    <row r="909" spans="1:19" ht="15" x14ac:dyDescent="0.25">
      <c r="A909" s="140"/>
      <c r="O909" s="78" t="s">
        <v>253</v>
      </c>
      <c r="P909" s="79">
        <f t="shared" si="14"/>
        <v>0</v>
      </c>
      <c r="Q909" s="77">
        <f>VLOOKUP(P909,REPROFILE!Z912:AB5356,3,FALSE)</f>
        <v>0</v>
      </c>
      <c r="S909" s="77" t="str">
        <f>IF(R909=0,"-",VLOOKUP(P909,REPROFILE!$A$5:$AB$4449,9,FALSE))</f>
        <v>-</v>
      </c>
    </row>
    <row r="910" spans="1:19" ht="15" x14ac:dyDescent="0.25">
      <c r="A910" s="140"/>
      <c r="O910" s="78" t="s">
        <v>253</v>
      </c>
      <c r="P910" s="79">
        <f t="shared" si="14"/>
        <v>0</v>
      </c>
      <c r="Q910" s="77">
        <f>VLOOKUP(P910,REPROFILE!Z913:AB5357,3,FALSE)</f>
        <v>0</v>
      </c>
      <c r="S910" s="77" t="str">
        <f>IF(R910=0,"-",VLOOKUP(P910,REPROFILE!$A$5:$AB$4449,9,FALSE))</f>
        <v>-</v>
      </c>
    </row>
    <row r="911" spans="1:19" ht="15" x14ac:dyDescent="0.25">
      <c r="A911" s="140"/>
      <c r="O911" s="78" t="s">
        <v>253</v>
      </c>
      <c r="P911" s="79">
        <f t="shared" si="14"/>
        <v>0</v>
      </c>
      <c r="Q911" s="77">
        <f>VLOOKUP(P911,REPROFILE!Z914:AB5358,3,FALSE)</f>
        <v>0</v>
      </c>
      <c r="S911" s="77" t="str">
        <f>IF(R911=0,"-",VLOOKUP(P911,REPROFILE!$A$5:$AB$4449,9,FALSE))</f>
        <v>-</v>
      </c>
    </row>
    <row r="912" spans="1:19" ht="15" x14ac:dyDescent="0.25">
      <c r="A912" s="140"/>
      <c r="O912" s="78" t="s">
        <v>253</v>
      </c>
      <c r="P912" s="79">
        <f t="shared" si="14"/>
        <v>0</v>
      </c>
      <c r="Q912" s="77">
        <f>VLOOKUP(P912,REPROFILE!Z915:AB5359,3,FALSE)</f>
        <v>0</v>
      </c>
      <c r="S912" s="77" t="str">
        <f>IF(R912=0,"-",VLOOKUP(P912,REPROFILE!$A$5:$AB$4449,9,FALSE))</f>
        <v>-</v>
      </c>
    </row>
    <row r="913" spans="1:19" ht="15" x14ac:dyDescent="0.25">
      <c r="A913" s="140"/>
      <c r="O913" s="78" t="s">
        <v>253</v>
      </c>
      <c r="P913" s="79">
        <f t="shared" si="14"/>
        <v>0</v>
      </c>
      <c r="Q913" s="77">
        <f>VLOOKUP(P913,REPROFILE!Z916:AB5360,3,FALSE)</f>
        <v>0</v>
      </c>
      <c r="S913" s="77" t="str">
        <f>IF(R913=0,"-",VLOOKUP(P913,REPROFILE!$A$5:$AB$4449,9,FALSE))</f>
        <v>-</v>
      </c>
    </row>
    <row r="914" spans="1:19" ht="15" x14ac:dyDescent="0.25">
      <c r="A914" s="140"/>
      <c r="O914" s="78" t="s">
        <v>253</v>
      </c>
      <c r="P914" s="79">
        <f t="shared" si="14"/>
        <v>0</v>
      </c>
      <c r="Q914" s="77">
        <f>VLOOKUP(P914,REPROFILE!Z917:AB5361,3,FALSE)</f>
        <v>0</v>
      </c>
      <c r="S914" s="77" t="str">
        <f>IF(R914=0,"-",VLOOKUP(P914,REPROFILE!$A$5:$AB$4449,9,FALSE))</f>
        <v>-</v>
      </c>
    </row>
    <row r="915" spans="1:19" ht="15" x14ac:dyDescent="0.25">
      <c r="A915" s="140"/>
      <c r="O915" s="78" t="s">
        <v>253</v>
      </c>
      <c r="P915" s="79">
        <f t="shared" si="14"/>
        <v>0</v>
      </c>
      <c r="Q915" s="77">
        <f>VLOOKUP(P915,REPROFILE!Z918:AB5362,3,FALSE)</f>
        <v>0</v>
      </c>
      <c r="S915" s="77" t="str">
        <f>IF(R915=0,"-",VLOOKUP(P915,REPROFILE!$A$5:$AB$4449,9,FALSE))</f>
        <v>-</v>
      </c>
    </row>
    <row r="916" spans="1:19" ht="15" x14ac:dyDescent="0.25">
      <c r="A916" s="140"/>
      <c r="O916" s="78" t="s">
        <v>253</v>
      </c>
      <c r="P916" s="79">
        <f t="shared" si="14"/>
        <v>0</v>
      </c>
      <c r="Q916" s="77">
        <f>VLOOKUP(P916,REPROFILE!Z919:AB5363,3,FALSE)</f>
        <v>0</v>
      </c>
      <c r="S916" s="77" t="str">
        <f>IF(R916=0,"-",VLOOKUP(P916,REPROFILE!$A$5:$AB$4449,9,FALSE))</f>
        <v>-</v>
      </c>
    </row>
    <row r="917" spans="1:19" ht="15" x14ac:dyDescent="0.25">
      <c r="A917" s="140"/>
      <c r="O917" s="78" t="s">
        <v>253</v>
      </c>
      <c r="P917" s="79">
        <f t="shared" si="14"/>
        <v>0</v>
      </c>
      <c r="Q917" s="77">
        <f>VLOOKUP(P917,REPROFILE!Z920:AB5364,3,FALSE)</f>
        <v>0</v>
      </c>
      <c r="S917" s="77" t="str">
        <f>IF(R917=0,"-",VLOOKUP(P917,REPROFILE!$A$5:$AB$4449,9,FALSE))</f>
        <v>-</v>
      </c>
    </row>
    <row r="918" spans="1:19" ht="15" x14ac:dyDescent="0.25">
      <c r="A918" s="140"/>
      <c r="O918" s="78" t="s">
        <v>253</v>
      </c>
      <c r="P918" s="79">
        <f t="shared" si="14"/>
        <v>0</v>
      </c>
      <c r="Q918" s="77">
        <f>VLOOKUP(P918,REPROFILE!Z921:AB5365,3,FALSE)</f>
        <v>0</v>
      </c>
      <c r="S918" s="77" t="str">
        <f>IF(R918=0,"-",VLOOKUP(P918,REPROFILE!$A$5:$AB$4449,9,FALSE))</f>
        <v>-</v>
      </c>
    </row>
    <row r="919" spans="1:19" ht="15" x14ac:dyDescent="0.25">
      <c r="A919" s="140"/>
      <c r="O919" s="78" t="s">
        <v>253</v>
      </c>
      <c r="P919" s="79">
        <f t="shared" si="14"/>
        <v>0</v>
      </c>
      <c r="Q919" s="77">
        <f>VLOOKUP(P919,REPROFILE!Z922:AB5366,3,FALSE)</f>
        <v>0</v>
      </c>
      <c r="S919" s="77" t="str">
        <f>IF(R919=0,"-",VLOOKUP(P919,REPROFILE!$A$5:$AB$4449,9,FALSE))</f>
        <v>-</v>
      </c>
    </row>
    <row r="920" spans="1:19" ht="15" x14ac:dyDescent="0.25">
      <c r="A920" s="140"/>
      <c r="O920" s="78" t="s">
        <v>253</v>
      </c>
      <c r="P920" s="79">
        <f t="shared" si="14"/>
        <v>0</v>
      </c>
      <c r="Q920" s="77">
        <f>VLOOKUP(P920,REPROFILE!Z923:AB5367,3,FALSE)</f>
        <v>0</v>
      </c>
      <c r="S920" s="77" t="str">
        <f>IF(R920=0,"-",VLOOKUP(P920,REPROFILE!$A$5:$AB$4449,9,FALSE))</f>
        <v>-</v>
      </c>
    </row>
    <row r="921" spans="1:19" ht="15" x14ac:dyDescent="0.25">
      <c r="A921" s="140"/>
      <c r="O921" s="78" t="s">
        <v>253</v>
      </c>
      <c r="P921" s="79">
        <f t="shared" si="14"/>
        <v>0</v>
      </c>
      <c r="Q921" s="77">
        <f>VLOOKUP(P921,REPROFILE!Z924:AB5368,3,FALSE)</f>
        <v>0</v>
      </c>
      <c r="S921" s="77" t="str">
        <f>IF(R921=0,"-",VLOOKUP(P921,REPROFILE!$A$5:$AB$4449,9,FALSE))</f>
        <v>-</v>
      </c>
    </row>
    <row r="922" spans="1:19" ht="15" x14ac:dyDescent="0.25">
      <c r="A922" s="140"/>
      <c r="O922" s="78" t="s">
        <v>253</v>
      </c>
      <c r="P922" s="79">
        <f t="shared" si="14"/>
        <v>0</v>
      </c>
      <c r="Q922" s="77">
        <f>VLOOKUP(P922,REPROFILE!Z925:AB5369,3,FALSE)</f>
        <v>0</v>
      </c>
      <c r="S922" s="77" t="str">
        <f>IF(R922=0,"-",VLOOKUP(P922,REPROFILE!$A$5:$AB$4449,9,FALSE))</f>
        <v>-</v>
      </c>
    </row>
    <row r="923" spans="1:19" ht="15" x14ac:dyDescent="0.25">
      <c r="A923" s="140"/>
      <c r="O923" s="78" t="s">
        <v>253</v>
      </c>
      <c r="P923" s="79">
        <f t="shared" si="14"/>
        <v>0</v>
      </c>
      <c r="Q923" s="77">
        <f>VLOOKUP(P923,REPROFILE!Z926:AB5370,3,FALSE)</f>
        <v>0</v>
      </c>
      <c r="S923" s="77" t="str">
        <f>IF(R923=0,"-",VLOOKUP(P923,REPROFILE!$A$5:$AB$4449,9,FALSE))</f>
        <v>-</v>
      </c>
    </row>
    <row r="924" spans="1:19" ht="15" x14ac:dyDescent="0.25">
      <c r="A924" s="140"/>
      <c r="O924" s="78" t="s">
        <v>253</v>
      </c>
      <c r="P924" s="79">
        <f t="shared" si="14"/>
        <v>0</v>
      </c>
      <c r="Q924" s="77">
        <f>VLOOKUP(P924,REPROFILE!Z927:AB5371,3,FALSE)</f>
        <v>0</v>
      </c>
      <c r="S924" s="77" t="str">
        <f>IF(R924=0,"-",VLOOKUP(P924,REPROFILE!$A$5:$AB$4449,9,FALSE))</f>
        <v>-</v>
      </c>
    </row>
    <row r="925" spans="1:19" ht="15" x14ac:dyDescent="0.25">
      <c r="A925" s="140"/>
      <c r="O925" s="78" t="s">
        <v>253</v>
      </c>
      <c r="P925" s="79">
        <f t="shared" si="14"/>
        <v>0</v>
      </c>
      <c r="Q925" s="77">
        <f>VLOOKUP(P925,REPROFILE!Z928:AB5372,3,FALSE)</f>
        <v>0</v>
      </c>
      <c r="S925" s="77" t="str">
        <f>IF(R925=0,"-",VLOOKUP(P925,REPROFILE!$A$5:$AB$4449,9,FALSE))</f>
        <v>-</v>
      </c>
    </row>
    <row r="926" spans="1:19" ht="15" x14ac:dyDescent="0.25">
      <c r="A926" s="140"/>
      <c r="O926" s="78" t="s">
        <v>253</v>
      </c>
      <c r="P926" s="79">
        <f t="shared" si="14"/>
        <v>0</v>
      </c>
      <c r="Q926" s="77">
        <f>VLOOKUP(P926,REPROFILE!Z929:AB5373,3,FALSE)</f>
        <v>0</v>
      </c>
      <c r="S926" s="77" t="str">
        <f>IF(R926=0,"-",VLOOKUP(P926,REPROFILE!$A$5:$AB$4449,9,FALSE))</f>
        <v>-</v>
      </c>
    </row>
    <row r="927" spans="1:19" ht="15" x14ac:dyDescent="0.25">
      <c r="A927" s="140"/>
      <c r="O927" s="78" t="s">
        <v>253</v>
      </c>
      <c r="P927" s="79">
        <f t="shared" si="14"/>
        <v>0</v>
      </c>
      <c r="Q927" s="77">
        <f>VLOOKUP(P927,REPROFILE!Z930:AB5374,3,FALSE)</f>
        <v>0</v>
      </c>
      <c r="S927" s="77" t="str">
        <f>IF(R927=0,"-",VLOOKUP(P927,REPROFILE!$A$5:$AB$4449,9,FALSE))</f>
        <v>-</v>
      </c>
    </row>
    <row r="928" spans="1:19" ht="15" x14ac:dyDescent="0.25">
      <c r="A928" s="140"/>
      <c r="O928" s="78" t="s">
        <v>253</v>
      </c>
      <c r="P928" s="79">
        <f t="shared" si="14"/>
        <v>0</v>
      </c>
      <c r="Q928" s="77">
        <f>VLOOKUP(P928,REPROFILE!Z931:AB5375,3,FALSE)</f>
        <v>0</v>
      </c>
      <c r="S928" s="77" t="str">
        <f>IF(R928=0,"-",VLOOKUP(P928,REPROFILE!$A$5:$AB$4449,9,FALSE))</f>
        <v>-</v>
      </c>
    </row>
    <row r="929" spans="1:19" ht="15" x14ac:dyDescent="0.25">
      <c r="A929" s="140"/>
      <c r="O929" s="78" t="s">
        <v>253</v>
      </c>
      <c r="P929" s="79">
        <f t="shared" si="14"/>
        <v>0</v>
      </c>
      <c r="Q929" s="77">
        <f>VLOOKUP(P929,REPROFILE!Z932:AB5376,3,FALSE)</f>
        <v>0</v>
      </c>
      <c r="S929" s="77" t="str">
        <f>IF(R929=0,"-",VLOOKUP(P929,REPROFILE!$A$5:$AB$4449,9,FALSE))</f>
        <v>-</v>
      </c>
    </row>
    <row r="930" spans="1:19" ht="15" x14ac:dyDescent="0.25">
      <c r="A930" s="140"/>
      <c r="O930" s="78" t="s">
        <v>253</v>
      </c>
      <c r="P930" s="79">
        <f t="shared" si="14"/>
        <v>0</v>
      </c>
      <c r="Q930" s="77">
        <f>VLOOKUP(P930,REPROFILE!Z933:AB5377,3,FALSE)</f>
        <v>0</v>
      </c>
      <c r="S930" s="77" t="str">
        <f>IF(R930=0,"-",VLOOKUP(P930,REPROFILE!$A$5:$AB$4449,9,FALSE))</f>
        <v>-</v>
      </c>
    </row>
    <row r="931" spans="1:19" ht="15" x14ac:dyDescent="0.25">
      <c r="A931" s="140"/>
      <c r="O931" s="78" t="s">
        <v>253</v>
      </c>
      <c r="P931" s="79">
        <f t="shared" si="14"/>
        <v>0</v>
      </c>
      <c r="Q931" s="77">
        <f>VLOOKUP(P931,REPROFILE!Z934:AB5378,3,FALSE)</f>
        <v>0</v>
      </c>
      <c r="S931" s="77" t="str">
        <f>IF(R931=0,"-",VLOOKUP(P931,REPROFILE!$A$5:$AB$4449,9,FALSE))</f>
        <v>-</v>
      </c>
    </row>
    <row r="932" spans="1:19" ht="15" x14ac:dyDescent="0.25">
      <c r="A932" s="140"/>
      <c r="O932" s="78" t="s">
        <v>253</v>
      </c>
      <c r="P932" s="79">
        <f t="shared" si="14"/>
        <v>0</v>
      </c>
      <c r="Q932" s="77">
        <f>VLOOKUP(P932,REPROFILE!Z935:AB5379,3,FALSE)</f>
        <v>0</v>
      </c>
      <c r="S932" s="77" t="str">
        <f>IF(R932=0,"-",VLOOKUP(P932,REPROFILE!$A$5:$AB$4449,9,FALSE))</f>
        <v>-</v>
      </c>
    </row>
    <row r="933" spans="1:19" ht="15" x14ac:dyDescent="0.25">
      <c r="A933" s="140"/>
      <c r="O933" s="78" t="s">
        <v>253</v>
      </c>
      <c r="P933" s="79">
        <f t="shared" si="14"/>
        <v>0</v>
      </c>
      <c r="Q933" s="77">
        <f>VLOOKUP(P933,REPROFILE!Z936:AB5380,3,FALSE)</f>
        <v>0</v>
      </c>
      <c r="S933" s="77" t="str">
        <f>IF(R933=0,"-",VLOOKUP(P933,REPROFILE!$A$5:$AB$4449,9,FALSE))</f>
        <v>-</v>
      </c>
    </row>
    <row r="934" spans="1:19" ht="15" x14ac:dyDescent="0.25">
      <c r="A934" s="140"/>
      <c r="O934" s="78" t="s">
        <v>253</v>
      </c>
      <c r="P934" s="79">
        <f t="shared" si="14"/>
        <v>0</v>
      </c>
      <c r="Q934" s="77">
        <f>VLOOKUP(P934,REPROFILE!Z937:AB5381,3,FALSE)</f>
        <v>0</v>
      </c>
      <c r="S934" s="77" t="str">
        <f>IF(R934=0,"-",VLOOKUP(P934,REPROFILE!$A$5:$AB$4449,9,FALSE))</f>
        <v>-</v>
      </c>
    </row>
    <row r="935" spans="1:19" ht="15" x14ac:dyDescent="0.25">
      <c r="A935" s="140"/>
      <c r="O935" s="78" t="s">
        <v>253</v>
      </c>
      <c r="P935" s="79">
        <f t="shared" si="14"/>
        <v>0</v>
      </c>
      <c r="Q935" s="77">
        <f>VLOOKUP(P935,REPROFILE!Z938:AB5382,3,FALSE)</f>
        <v>0</v>
      </c>
      <c r="S935" s="77" t="str">
        <f>IF(R935=0,"-",VLOOKUP(P935,REPROFILE!$A$5:$AB$4449,9,FALSE))</f>
        <v>-</v>
      </c>
    </row>
    <row r="936" spans="1:19" ht="15" x14ac:dyDescent="0.25">
      <c r="A936" s="140"/>
      <c r="O936" s="78" t="s">
        <v>253</v>
      </c>
      <c r="P936" s="79">
        <f t="shared" si="14"/>
        <v>0</v>
      </c>
      <c r="Q936" s="77">
        <f>VLOOKUP(P936,REPROFILE!Z939:AB5383,3,FALSE)</f>
        <v>0</v>
      </c>
      <c r="S936" s="77" t="str">
        <f>IF(R936=0,"-",VLOOKUP(P936,REPROFILE!$A$5:$AB$4449,9,FALSE))</f>
        <v>-</v>
      </c>
    </row>
    <row r="937" spans="1:19" ht="15" x14ac:dyDescent="0.25">
      <c r="A937" s="140"/>
      <c r="O937" s="78" t="s">
        <v>253</v>
      </c>
      <c r="P937" s="79">
        <f t="shared" si="14"/>
        <v>0</v>
      </c>
      <c r="Q937" s="77">
        <f>VLOOKUP(P937,REPROFILE!Z940:AB5384,3,FALSE)</f>
        <v>0</v>
      </c>
      <c r="S937" s="77" t="str">
        <f>IF(R937=0,"-",VLOOKUP(P937,REPROFILE!$A$5:$AB$4449,9,FALSE))</f>
        <v>-</v>
      </c>
    </row>
    <row r="938" spans="1:19" ht="15" x14ac:dyDescent="0.25">
      <c r="A938" s="140"/>
      <c r="O938" s="78" t="s">
        <v>253</v>
      </c>
      <c r="P938" s="79">
        <f t="shared" si="14"/>
        <v>0</v>
      </c>
      <c r="Q938" s="77">
        <f>VLOOKUP(P938,REPROFILE!Z941:AB5385,3,FALSE)</f>
        <v>0</v>
      </c>
      <c r="S938" s="77" t="str">
        <f>IF(R938=0,"-",VLOOKUP(P938,REPROFILE!$A$5:$AB$4449,9,FALSE))</f>
        <v>-</v>
      </c>
    </row>
    <row r="939" spans="1:19" ht="15" x14ac:dyDescent="0.25">
      <c r="A939" s="140"/>
      <c r="O939" s="78" t="s">
        <v>253</v>
      </c>
      <c r="P939" s="79">
        <f t="shared" si="14"/>
        <v>0</v>
      </c>
      <c r="Q939" s="77">
        <f>VLOOKUP(P939,REPROFILE!Z942:AB5386,3,FALSE)</f>
        <v>0</v>
      </c>
      <c r="S939" s="77" t="str">
        <f>IF(R939=0,"-",VLOOKUP(P939,REPROFILE!$A$5:$AB$4449,9,FALSE))</f>
        <v>-</v>
      </c>
    </row>
    <row r="940" spans="1:19" ht="15" x14ac:dyDescent="0.25">
      <c r="A940" s="140"/>
      <c r="O940" s="78" t="s">
        <v>253</v>
      </c>
      <c r="P940" s="79">
        <f t="shared" si="14"/>
        <v>0</v>
      </c>
      <c r="Q940" s="77">
        <f>VLOOKUP(P940,REPROFILE!Z943:AB5387,3,FALSE)</f>
        <v>0</v>
      </c>
      <c r="S940" s="77" t="str">
        <f>IF(R940=0,"-",VLOOKUP(P940,REPROFILE!$A$5:$AB$4449,9,FALSE))</f>
        <v>-</v>
      </c>
    </row>
    <row r="941" spans="1:19" ht="15" x14ac:dyDescent="0.25">
      <c r="A941" s="140"/>
      <c r="O941" s="78" t="s">
        <v>253</v>
      </c>
      <c r="P941" s="79">
        <f t="shared" si="14"/>
        <v>0</v>
      </c>
      <c r="Q941" s="77">
        <f>VLOOKUP(P941,REPROFILE!Z944:AB5388,3,FALSE)</f>
        <v>0</v>
      </c>
      <c r="S941" s="77" t="str">
        <f>IF(R941=0,"-",VLOOKUP(P941,REPROFILE!$A$5:$AB$4449,9,FALSE))</f>
        <v>-</v>
      </c>
    </row>
    <row r="942" spans="1:19" ht="15" x14ac:dyDescent="0.25">
      <c r="A942" s="140"/>
      <c r="O942" s="78" t="s">
        <v>253</v>
      </c>
      <c r="P942" s="79">
        <f t="shared" si="14"/>
        <v>0</v>
      </c>
      <c r="Q942" s="77">
        <f>VLOOKUP(P942,REPROFILE!Z945:AB5389,3,FALSE)</f>
        <v>0</v>
      </c>
      <c r="S942" s="77" t="str">
        <f>IF(R942=0,"-",VLOOKUP(P942,REPROFILE!$A$5:$AB$4449,9,FALSE))</f>
        <v>-</v>
      </c>
    </row>
    <row r="943" spans="1:19" ht="15" x14ac:dyDescent="0.25">
      <c r="A943" s="140"/>
      <c r="O943" s="78" t="s">
        <v>253</v>
      </c>
      <c r="P943" s="79">
        <f t="shared" si="14"/>
        <v>0</v>
      </c>
      <c r="Q943" s="77">
        <f>VLOOKUP(P943,REPROFILE!Z946:AB5390,3,FALSE)</f>
        <v>1</v>
      </c>
      <c r="S943" s="77" t="str">
        <f>IF(R943=0,"-",VLOOKUP(P943,REPROFILE!$A$5:$AB$4449,9,FALSE))</f>
        <v>-</v>
      </c>
    </row>
    <row r="944" spans="1:19" ht="15" x14ac:dyDescent="0.25">
      <c r="A944" s="140"/>
      <c r="O944" s="78" t="s">
        <v>253</v>
      </c>
      <c r="P944" s="79">
        <f t="shared" si="14"/>
        <v>0</v>
      </c>
      <c r="Q944" s="77">
        <f>VLOOKUP(P944,REPROFILE!Z947:AB5391,3,FALSE)</f>
        <v>1</v>
      </c>
      <c r="S944" s="77" t="str">
        <f>IF(R944=0,"-",VLOOKUP(P944,REPROFILE!$A$5:$AB$4449,9,FALSE))</f>
        <v>-</v>
      </c>
    </row>
    <row r="945" spans="1:19" ht="15" x14ac:dyDescent="0.25">
      <c r="A945" s="140"/>
      <c r="O945" s="78" t="s">
        <v>253</v>
      </c>
      <c r="P945" s="79">
        <f t="shared" si="14"/>
        <v>0</v>
      </c>
      <c r="Q945" s="77">
        <f>VLOOKUP(P945,REPROFILE!Z948:AB5392,3,FALSE)</f>
        <v>1</v>
      </c>
      <c r="S945" s="77" t="str">
        <f>IF(R945=0,"-",VLOOKUP(P945,REPROFILE!$A$5:$AB$4449,9,FALSE))</f>
        <v>-</v>
      </c>
    </row>
    <row r="946" spans="1:19" ht="15" x14ac:dyDescent="0.25">
      <c r="A946" s="140"/>
      <c r="O946" s="78" t="s">
        <v>253</v>
      </c>
      <c r="P946" s="79">
        <f t="shared" si="14"/>
        <v>0</v>
      </c>
      <c r="Q946" s="77">
        <f>VLOOKUP(P946,REPROFILE!Z949:AB5393,3,FALSE)</f>
        <v>1</v>
      </c>
      <c r="S946" s="77" t="str">
        <f>IF(R946=0,"-",VLOOKUP(P946,REPROFILE!$A$5:$AB$4449,9,FALSE))</f>
        <v>-</v>
      </c>
    </row>
    <row r="947" spans="1:19" ht="15" x14ac:dyDescent="0.25">
      <c r="A947" s="140"/>
      <c r="O947" s="78" t="s">
        <v>253</v>
      </c>
      <c r="P947" s="79">
        <f t="shared" si="14"/>
        <v>0</v>
      </c>
      <c r="Q947" s="77">
        <f>VLOOKUP(P947,REPROFILE!Z950:AB5394,3,FALSE)</f>
        <v>1</v>
      </c>
      <c r="S947" s="77" t="str">
        <f>IF(R947=0,"-",VLOOKUP(P947,REPROFILE!$A$5:$AB$4449,9,FALSE))</f>
        <v>-</v>
      </c>
    </row>
    <row r="948" spans="1:19" ht="15" x14ac:dyDescent="0.25">
      <c r="A948" s="140"/>
      <c r="O948" s="78" t="s">
        <v>253</v>
      </c>
      <c r="P948" s="79">
        <f t="shared" si="14"/>
        <v>0</v>
      </c>
      <c r="Q948" s="77">
        <f>VLOOKUP(P948,REPROFILE!Z951:AB5395,3,FALSE)</f>
        <v>1</v>
      </c>
      <c r="S948" s="77" t="str">
        <f>IF(R948=0,"-",VLOOKUP(P948,REPROFILE!$A$5:$AB$4449,9,FALSE))</f>
        <v>-</v>
      </c>
    </row>
    <row r="949" spans="1:19" ht="15" x14ac:dyDescent="0.25">
      <c r="A949" s="140"/>
      <c r="O949" s="78" t="s">
        <v>253</v>
      </c>
      <c r="P949" s="79">
        <f t="shared" si="14"/>
        <v>0</v>
      </c>
      <c r="Q949" s="77">
        <f>VLOOKUP(P949,REPROFILE!Z952:AB5396,3,FALSE)</f>
        <v>1</v>
      </c>
      <c r="S949" s="77" t="str">
        <f>IF(R949=0,"-",VLOOKUP(P949,REPROFILE!$A$5:$AB$4449,9,FALSE))</f>
        <v>-</v>
      </c>
    </row>
    <row r="950" spans="1:19" ht="15" x14ac:dyDescent="0.25">
      <c r="A950" s="140"/>
      <c r="O950" s="78" t="s">
        <v>253</v>
      </c>
      <c r="P950" s="79">
        <f t="shared" si="14"/>
        <v>0</v>
      </c>
      <c r="Q950" s="77">
        <f>VLOOKUP(P950,REPROFILE!Z953:AB5397,3,FALSE)</f>
        <v>1</v>
      </c>
      <c r="S950" s="77" t="str">
        <f>IF(R950=0,"-",VLOOKUP(P950,REPROFILE!$A$5:$AB$4449,9,FALSE))</f>
        <v>-</v>
      </c>
    </row>
    <row r="951" spans="1:19" ht="15" x14ac:dyDescent="0.25">
      <c r="A951" s="140"/>
      <c r="O951" s="78" t="s">
        <v>253</v>
      </c>
      <c r="P951" s="79">
        <f t="shared" si="14"/>
        <v>0</v>
      </c>
      <c r="Q951" s="77">
        <f>VLOOKUP(P951,REPROFILE!Z954:AB5398,3,FALSE)</f>
        <v>1</v>
      </c>
      <c r="S951" s="77" t="str">
        <f>IF(R951=0,"-",VLOOKUP(P951,REPROFILE!$A$5:$AB$4449,9,FALSE))</f>
        <v>-</v>
      </c>
    </row>
    <row r="952" spans="1:19" ht="15" x14ac:dyDescent="0.25">
      <c r="A952" s="140"/>
      <c r="O952" s="78" t="s">
        <v>253</v>
      </c>
      <c r="P952" s="79">
        <f t="shared" si="14"/>
        <v>0</v>
      </c>
      <c r="Q952" s="77">
        <f>VLOOKUP(P952,REPROFILE!Z955:AB5399,3,FALSE)</f>
        <v>1</v>
      </c>
      <c r="S952" s="77" t="str">
        <f>IF(R952=0,"-",VLOOKUP(P952,REPROFILE!$A$5:$AB$4449,9,FALSE))</f>
        <v>-</v>
      </c>
    </row>
    <row r="953" spans="1:19" ht="15" x14ac:dyDescent="0.25">
      <c r="A953" s="140"/>
      <c r="O953" s="78" t="s">
        <v>253</v>
      </c>
      <c r="P953" s="79">
        <f t="shared" si="14"/>
        <v>0</v>
      </c>
      <c r="Q953" s="77">
        <f>VLOOKUP(P953,REPROFILE!Z956:AB5400,3,FALSE)</f>
        <v>1</v>
      </c>
      <c r="S953" s="77" t="str">
        <f>IF(R953=0,"-",VLOOKUP(P953,REPROFILE!$A$5:$AB$4449,9,FALSE))</f>
        <v>-</v>
      </c>
    </row>
    <row r="954" spans="1:19" ht="15" x14ac:dyDescent="0.25">
      <c r="A954" s="140"/>
      <c r="O954" s="78" t="s">
        <v>253</v>
      </c>
      <c r="P954" s="79">
        <f t="shared" si="14"/>
        <v>0</v>
      </c>
      <c r="Q954" s="77">
        <f>VLOOKUP(P954,REPROFILE!Z957:AB5401,3,FALSE)</f>
        <v>1</v>
      </c>
      <c r="S954" s="77" t="str">
        <f>IF(R954=0,"-",VLOOKUP(P954,REPROFILE!$A$5:$AB$4449,9,FALSE))</f>
        <v>-</v>
      </c>
    </row>
    <row r="955" spans="1:19" ht="15" x14ac:dyDescent="0.25">
      <c r="A955" s="140"/>
      <c r="O955" s="78" t="s">
        <v>253</v>
      </c>
      <c r="P955" s="79">
        <f t="shared" si="14"/>
        <v>0</v>
      </c>
      <c r="Q955" s="77">
        <f>VLOOKUP(P955,REPROFILE!Z958:AB5402,3,FALSE)</f>
        <v>1</v>
      </c>
      <c r="S955" s="77" t="str">
        <f>IF(R955=0,"-",VLOOKUP(P955,REPROFILE!$A$5:$AB$4449,9,FALSE))</f>
        <v>-</v>
      </c>
    </row>
    <row r="956" spans="1:19" ht="15" x14ac:dyDescent="0.25">
      <c r="A956" s="140"/>
      <c r="O956" s="78" t="s">
        <v>253</v>
      </c>
      <c r="P956" s="79">
        <f t="shared" si="14"/>
        <v>0</v>
      </c>
      <c r="Q956" s="77">
        <f>VLOOKUP(P956,REPROFILE!Z959:AB5403,3,FALSE)</f>
        <v>1</v>
      </c>
      <c r="S956" s="77" t="str">
        <f>IF(R956=0,"-",VLOOKUP(P956,REPROFILE!$A$5:$AB$4449,9,FALSE))</f>
        <v>-</v>
      </c>
    </row>
    <row r="957" spans="1:19" ht="15" x14ac:dyDescent="0.25">
      <c r="A957" s="140"/>
      <c r="O957" s="78" t="s">
        <v>253</v>
      </c>
      <c r="P957" s="79">
        <f t="shared" si="14"/>
        <v>0</v>
      </c>
      <c r="Q957" s="77">
        <f>VLOOKUP(P957,REPROFILE!Z960:AB5404,3,FALSE)</f>
        <v>1</v>
      </c>
      <c r="S957" s="77" t="str">
        <f>IF(R957=0,"-",VLOOKUP(P957,REPROFILE!$A$5:$AB$4449,9,FALSE))</f>
        <v>-</v>
      </c>
    </row>
    <row r="958" spans="1:19" ht="15" x14ac:dyDescent="0.25">
      <c r="A958" s="140"/>
      <c r="O958" s="78" t="s">
        <v>253</v>
      </c>
      <c r="P958" s="79">
        <f t="shared" si="14"/>
        <v>0</v>
      </c>
      <c r="Q958" s="77">
        <f>VLOOKUP(P958,REPROFILE!Z961:AB5405,3,FALSE)</f>
        <v>1</v>
      </c>
      <c r="S958" s="77" t="str">
        <f>IF(R958=0,"-",VLOOKUP(P958,REPROFILE!$A$5:$AB$4449,9,FALSE))</f>
        <v>-</v>
      </c>
    </row>
    <row r="959" spans="1:19" ht="15" x14ac:dyDescent="0.25">
      <c r="A959" s="140"/>
      <c r="O959" s="78" t="s">
        <v>253</v>
      </c>
      <c r="P959" s="79">
        <f t="shared" si="14"/>
        <v>0</v>
      </c>
      <c r="Q959" s="77">
        <f>VLOOKUP(P959,REPROFILE!Z962:AB5406,3,FALSE)</f>
        <v>1</v>
      </c>
      <c r="S959" s="77" t="str">
        <f>IF(R959=0,"-",VLOOKUP(P959,REPROFILE!$A$5:$AB$4449,9,FALSE))</f>
        <v>-</v>
      </c>
    </row>
    <row r="960" spans="1:19" ht="15" x14ac:dyDescent="0.25">
      <c r="A960" s="140"/>
      <c r="O960" s="78" t="s">
        <v>253</v>
      </c>
      <c r="P960" s="79">
        <f t="shared" si="14"/>
        <v>0</v>
      </c>
      <c r="Q960" s="77">
        <f>VLOOKUP(P960,REPROFILE!Z963:AB5407,3,FALSE)</f>
        <v>1</v>
      </c>
      <c r="S960" s="77" t="str">
        <f>IF(R960=0,"-",VLOOKUP(P960,REPROFILE!$A$5:$AB$4449,9,FALSE))</f>
        <v>-</v>
      </c>
    </row>
    <row r="961" spans="1:19" ht="15" x14ac:dyDescent="0.25">
      <c r="A961" s="140"/>
      <c r="O961" s="78" t="s">
        <v>253</v>
      </c>
      <c r="P961" s="79">
        <f t="shared" si="14"/>
        <v>0</v>
      </c>
      <c r="Q961" s="77">
        <f>VLOOKUP(P961,REPROFILE!Z964:AB5408,3,FALSE)</f>
        <v>1</v>
      </c>
      <c r="S961" s="77" t="str">
        <f>IF(R961=0,"-",VLOOKUP(P961,REPROFILE!$A$5:$AB$4449,9,FALSE))</f>
        <v>-</v>
      </c>
    </row>
    <row r="962" spans="1:19" ht="15" x14ac:dyDescent="0.25">
      <c r="A962" s="140"/>
      <c r="O962" s="78" t="s">
        <v>253</v>
      </c>
      <c r="P962" s="79">
        <f t="shared" ref="P962:P1025" si="15">B962</f>
        <v>0</v>
      </c>
      <c r="Q962" s="77">
        <f>VLOOKUP(P962,REPROFILE!Z965:AB5409,3,FALSE)</f>
        <v>1</v>
      </c>
      <c r="S962" s="77" t="str">
        <f>IF(R962=0,"-",VLOOKUP(P962,REPROFILE!$A$5:$AB$4449,9,FALSE))</f>
        <v>-</v>
      </c>
    </row>
    <row r="963" spans="1:19" ht="15" x14ac:dyDescent="0.25">
      <c r="A963" s="140"/>
      <c r="O963" s="78" t="s">
        <v>253</v>
      </c>
      <c r="P963" s="79">
        <f t="shared" si="15"/>
        <v>0</v>
      </c>
      <c r="Q963" s="77">
        <f>VLOOKUP(P963,REPROFILE!Z966:AB5410,3,FALSE)</f>
        <v>1</v>
      </c>
      <c r="S963" s="77" t="str">
        <f>IF(R963=0,"-",VLOOKUP(P963,REPROFILE!$A$5:$AB$4449,9,FALSE))</f>
        <v>-</v>
      </c>
    </row>
    <row r="964" spans="1:19" ht="15" x14ac:dyDescent="0.25">
      <c r="A964" s="140"/>
      <c r="O964" s="78" t="s">
        <v>253</v>
      </c>
      <c r="P964" s="79">
        <f t="shared" si="15"/>
        <v>0</v>
      </c>
      <c r="Q964" s="77">
        <f>VLOOKUP(P964,REPROFILE!Z967:AB5411,3,FALSE)</f>
        <v>1</v>
      </c>
      <c r="S964" s="77" t="str">
        <f>IF(R964=0,"-",VLOOKUP(P964,REPROFILE!$A$5:$AB$4449,9,FALSE))</f>
        <v>-</v>
      </c>
    </row>
    <row r="965" spans="1:19" ht="15" x14ac:dyDescent="0.25">
      <c r="A965" s="140"/>
      <c r="O965" s="78" t="s">
        <v>253</v>
      </c>
      <c r="P965" s="79">
        <f t="shared" si="15"/>
        <v>0</v>
      </c>
      <c r="Q965" s="77">
        <f>VLOOKUP(P965,REPROFILE!Z968:AB5412,3,FALSE)</f>
        <v>1</v>
      </c>
      <c r="S965" s="77" t="str">
        <f>IF(R965=0,"-",VLOOKUP(P965,REPROFILE!$A$5:$AB$4449,9,FALSE))</f>
        <v>-</v>
      </c>
    </row>
    <row r="966" spans="1:19" ht="15" x14ac:dyDescent="0.25">
      <c r="A966" s="140"/>
      <c r="O966" s="78" t="s">
        <v>253</v>
      </c>
      <c r="P966" s="79">
        <f t="shared" si="15"/>
        <v>0</v>
      </c>
      <c r="Q966" s="77">
        <f>VLOOKUP(P966,REPROFILE!Z969:AB5413,3,FALSE)</f>
        <v>1</v>
      </c>
      <c r="S966" s="77" t="str">
        <f>IF(R966=0,"-",VLOOKUP(P966,REPROFILE!$A$5:$AB$4449,9,FALSE))</f>
        <v>-</v>
      </c>
    </row>
    <row r="967" spans="1:19" ht="15" x14ac:dyDescent="0.25">
      <c r="A967" s="140"/>
      <c r="O967" s="78" t="s">
        <v>253</v>
      </c>
      <c r="P967" s="79">
        <f t="shared" si="15"/>
        <v>0</v>
      </c>
      <c r="Q967" s="77">
        <f>VLOOKUP(P967,REPROFILE!Z970:AB5414,3,FALSE)</f>
        <v>1</v>
      </c>
      <c r="S967" s="77" t="str">
        <f>IF(R967=0,"-",VLOOKUP(P967,REPROFILE!$A$5:$AB$4449,9,FALSE))</f>
        <v>-</v>
      </c>
    </row>
    <row r="968" spans="1:19" ht="15" x14ac:dyDescent="0.25">
      <c r="A968" s="140"/>
      <c r="O968" s="78" t="s">
        <v>253</v>
      </c>
      <c r="P968" s="79">
        <f t="shared" si="15"/>
        <v>0</v>
      </c>
      <c r="Q968" s="77">
        <f>VLOOKUP(P968,REPROFILE!Z971:AB5415,3,FALSE)</f>
        <v>1</v>
      </c>
      <c r="S968" s="77" t="str">
        <f>IF(R968=0,"-",VLOOKUP(P968,REPROFILE!$A$5:$AB$4449,9,FALSE))</f>
        <v>-</v>
      </c>
    </row>
    <row r="969" spans="1:19" ht="15" x14ac:dyDescent="0.25">
      <c r="A969" s="140"/>
      <c r="O969" s="78" t="s">
        <v>253</v>
      </c>
      <c r="P969" s="79">
        <f t="shared" si="15"/>
        <v>0</v>
      </c>
      <c r="Q969" s="77">
        <f>VLOOKUP(P969,REPROFILE!Z972:AB5416,3,FALSE)</f>
        <v>1</v>
      </c>
      <c r="S969" s="77" t="str">
        <f>IF(R969=0,"-",VLOOKUP(P969,REPROFILE!$A$5:$AB$4449,9,FALSE))</f>
        <v>-</v>
      </c>
    </row>
    <row r="970" spans="1:19" ht="15" x14ac:dyDescent="0.25">
      <c r="A970" s="140"/>
      <c r="O970" s="78" t="s">
        <v>253</v>
      </c>
      <c r="P970" s="79">
        <f t="shared" si="15"/>
        <v>0</v>
      </c>
      <c r="Q970" s="77">
        <f>VLOOKUP(P970,REPROFILE!Z973:AB5417,3,FALSE)</f>
        <v>1</v>
      </c>
      <c r="S970" s="77" t="str">
        <f>IF(R970=0,"-",VLOOKUP(P970,REPROFILE!$A$5:$AB$4449,9,FALSE))</f>
        <v>-</v>
      </c>
    </row>
    <row r="971" spans="1:19" ht="15" x14ac:dyDescent="0.25">
      <c r="A971" s="140"/>
      <c r="O971" s="78" t="s">
        <v>253</v>
      </c>
      <c r="P971" s="79">
        <f t="shared" si="15"/>
        <v>0</v>
      </c>
      <c r="Q971" s="77">
        <f>VLOOKUP(P971,REPROFILE!Z974:AB5418,3,FALSE)</f>
        <v>1</v>
      </c>
      <c r="S971" s="77" t="str">
        <f>IF(R971=0,"-",VLOOKUP(P971,REPROFILE!$A$5:$AB$4449,9,FALSE))</f>
        <v>-</v>
      </c>
    </row>
    <row r="972" spans="1:19" ht="15" x14ac:dyDescent="0.25">
      <c r="A972" s="140"/>
      <c r="O972" s="78" t="s">
        <v>253</v>
      </c>
      <c r="P972" s="79">
        <f t="shared" si="15"/>
        <v>0</v>
      </c>
      <c r="Q972" s="77">
        <f>VLOOKUP(P972,REPROFILE!Z975:AB5419,3,FALSE)</f>
        <v>1</v>
      </c>
      <c r="S972" s="77" t="str">
        <f>IF(R972=0,"-",VLOOKUP(P972,REPROFILE!$A$5:$AB$4449,9,FALSE))</f>
        <v>-</v>
      </c>
    </row>
    <row r="973" spans="1:19" ht="15" x14ac:dyDescent="0.25">
      <c r="A973" s="140"/>
      <c r="O973" s="78" t="s">
        <v>253</v>
      </c>
      <c r="P973" s="79">
        <f t="shared" si="15"/>
        <v>0</v>
      </c>
      <c r="Q973" s="77">
        <f>VLOOKUP(P973,REPROFILE!Z976:AB5420,3,FALSE)</f>
        <v>1</v>
      </c>
      <c r="S973" s="77" t="str">
        <f>IF(R973=0,"-",VLOOKUP(P973,REPROFILE!$A$5:$AB$4449,9,FALSE))</f>
        <v>-</v>
      </c>
    </row>
    <row r="974" spans="1:19" ht="15" x14ac:dyDescent="0.25">
      <c r="A974" s="140"/>
      <c r="O974" s="78" t="s">
        <v>253</v>
      </c>
      <c r="P974" s="79">
        <f t="shared" si="15"/>
        <v>0</v>
      </c>
      <c r="Q974" s="77">
        <f>VLOOKUP(P974,REPROFILE!Z977:AB5421,3,FALSE)</f>
        <v>1</v>
      </c>
      <c r="S974" s="77" t="str">
        <f>IF(R974=0,"-",VLOOKUP(P974,REPROFILE!$A$5:$AB$4449,9,FALSE))</f>
        <v>-</v>
      </c>
    </row>
    <row r="975" spans="1:19" ht="15" x14ac:dyDescent="0.25">
      <c r="A975" s="140"/>
      <c r="O975" s="78" t="s">
        <v>253</v>
      </c>
      <c r="P975" s="79">
        <f t="shared" si="15"/>
        <v>0</v>
      </c>
      <c r="Q975" s="77">
        <f>VLOOKUP(P975,REPROFILE!Z978:AB5422,3,FALSE)</f>
        <v>1</v>
      </c>
      <c r="S975" s="77" t="str">
        <f>IF(R975=0,"-",VLOOKUP(P975,REPROFILE!$A$5:$AB$4449,9,FALSE))</f>
        <v>-</v>
      </c>
    </row>
    <row r="976" spans="1:19" ht="15" x14ac:dyDescent="0.25">
      <c r="A976" s="140"/>
      <c r="O976" s="78" t="s">
        <v>253</v>
      </c>
      <c r="P976" s="79">
        <f t="shared" si="15"/>
        <v>0</v>
      </c>
      <c r="Q976" s="77">
        <f>VLOOKUP(P976,REPROFILE!Z979:AB5423,3,FALSE)</f>
        <v>1</v>
      </c>
      <c r="S976" s="77" t="str">
        <f>IF(R976=0,"-",VLOOKUP(P976,REPROFILE!$A$5:$AB$4449,9,FALSE))</f>
        <v>-</v>
      </c>
    </row>
    <row r="977" spans="1:19" ht="15" x14ac:dyDescent="0.25">
      <c r="A977" s="140"/>
      <c r="O977" s="78" t="s">
        <v>253</v>
      </c>
      <c r="P977" s="79">
        <f t="shared" si="15"/>
        <v>0</v>
      </c>
      <c r="Q977" s="77">
        <f>VLOOKUP(P977,REPROFILE!Z980:AB5424,3,FALSE)</f>
        <v>1</v>
      </c>
      <c r="S977" s="77" t="str">
        <f>IF(R977=0,"-",VLOOKUP(P977,REPROFILE!$A$5:$AB$4449,9,FALSE))</f>
        <v>-</v>
      </c>
    </row>
    <row r="978" spans="1:19" ht="15" x14ac:dyDescent="0.25">
      <c r="A978" s="140"/>
      <c r="O978" s="78" t="s">
        <v>253</v>
      </c>
      <c r="P978" s="79">
        <f t="shared" si="15"/>
        <v>0</v>
      </c>
      <c r="Q978" s="77">
        <f>VLOOKUP(P978,REPROFILE!Z981:AB5425,3,FALSE)</f>
        <v>1</v>
      </c>
      <c r="S978" s="77" t="str">
        <f>IF(R978=0,"-",VLOOKUP(P978,REPROFILE!$A$5:$AB$4449,9,FALSE))</f>
        <v>-</v>
      </c>
    </row>
    <row r="979" spans="1:19" ht="15" x14ac:dyDescent="0.25">
      <c r="A979" s="140"/>
      <c r="O979" s="78" t="s">
        <v>253</v>
      </c>
      <c r="P979" s="79">
        <f t="shared" si="15"/>
        <v>0</v>
      </c>
      <c r="Q979" s="77">
        <f>VLOOKUP(P979,REPROFILE!Z982:AB5426,3,FALSE)</f>
        <v>1</v>
      </c>
      <c r="S979" s="77" t="str">
        <f>IF(R979=0,"-",VLOOKUP(P979,REPROFILE!$A$5:$AB$4449,9,FALSE))</f>
        <v>-</v>
      </c>
    </row>
    <row r="980" spans="1:19" ht="15" x14ac:dyDescent="0.25">
      <c r="A980" s="140"/>
      <c r="O980" s="78" t="s">
        <v>253</v>
      </c>
      <c r="P980" s="79">
        <f t="shared" si="15"/>
        <v>0</v>
      </c>
      <c r="Q980" s="77">
        <f>VLOOKUP(P980,REPROFILE!Z983:AB5427,3,FALSE)</f>
        <v>1</v>
      </c>
      <c r="S980" s="77" t="str">
        <f>IF(R980=0,"-",VLOOKUP(P980,REPROFILE!$A$5:$AB$4449,9,FALSE))</f>
        <v>-</v>
      </c>
    </row>
    <row r="981" spans="1:19" ht="15" x14ac:dyDescent="0.25">
      <c r="A981" s="140"/>
      <c r="O981" s="78" t="s">
        <v>253</v>
      </c>
      <c r="P981" s="79">
        <f t="shared" si="15"/>
        <v>0</v>
      </c>
      <c r="Q981" s="77">
        <f>VLOOKUP(P981,REPROFILE!Z984:AB5428,3,FALSE)</f>
        <v>1</v>
      </c>
      <c r="S981" s="77" t="str">
        <f>IF(R981=0,"-",VLOOKUP(P981,REPROFILE!$A$5:$AB$4449,9,FALSE))</f>
        <v>-</v>
      </c>
    </row>
    <row r="982" spans="1:19" ht="15" x14ac:dyDescent="0.25">
      <c r="A982" s="140"/>
      <c r="O982" s="78" t="s">
        <v>253</v>
      </c>
      <c r="P982" s="79">
        <f t="shared" si="15"/>
        <v>0</v>
      </c>
      <c r="Q982" s="77">
        <f>VLOOKUP(P982,REPROFILE!Z985:AB5429,3,FALSE)</f>
        <v>1</v>
      </c>
      <c r="S982" s="77" t="str">
        <f>IF(R982=0,"-",VLOOKUP(P982,REPROFILE!$A$5:$AB$4449,9,FALSE))</f>
        <v>-</v>
      </c>
    </row>
    <row r="983" spans="1:19" ht="15" x14ac:dyDescent="0.25">
      <c r="A983" s="140"/>
      <c r="O983" s="78" t="s">
        <v>253</v>
      </c>
      <c r="P983" s="79">
        <f t="shared" si="15"/>
        <v>0</v>
      </c>
      <c r="Q983" s="77">
        <f>VLOOKUP(P983,REPROFILE!Z986:AB5430,3,FALSE)</f>
        <v>1</v>
      </c>
      <c r="S983" s="77" t="str">
        <f>IF(R983=0,"-",VLOOKUP(P983,REPROFILE!$A$5:$AB$4449,9,FALSE))</f>
        <v>-</v>
      </c>
    </row>
    <row r="984" spans="1:19" ht="15" x14ac:dyDescent="0.25">
      <c r="A984" s="140"/>
      <c r="O984" s="78" t="s">
        <v>253</v>
      </c>
      <c r="P984" s="79">
        <f t="shared" si="15"/>
        <v>0</v>
      </c>
      <c r="Q984" s="77">
        <f>VLOOKUP(P984,REPROFILE!Z987:AB5431,3,FALSE)</f>
        <v>1</v>
      </c>
      <c r="S984" s="77" t="str">
        <f>IF(R984=0,"-",VLOOKUP(P984,REPROFILE!$A$5:$AB$4449,9,FALSE))</f>
        <v>-</v>
      </c>
    </row>
    <row r="985" spans="1:19" ht="15" x14ac:dyDescent="0.25">
      <c r="A985" s="140"/>
      <c r="O985" s="78" t="s">
        <v>253</v>
      </c>
      <c r="P985" s="79">
        <f t="shared" si="15"/>
        <v>0</v>
      </c>
      <c r="Q985" s="77">
        <f>VLOOKUP(P985,REPROFILE!Z988:AB5432,3,FALSE)</f>
        <v>1</v>
      </c>
      <c r="S985" s="77" t="str">
        <f>IF(R985=0,"-",VLOOKUP(P985,REPROFILE!$A$5:$AB$4449,9,FALSE))</f>
        <v>-</v>
      </c>
    </row>
    <row r="986" spans="1:19" ht="15" x14ac:dyDescent="0.25">
      <c r="A986" s="140"/>
      <c r="O986" s="78" t="s">
        <v>253</v>
      </c>
      <c r="P986" s="79">
        <f t="shared" si="15"/>
        <v>0</v>
      </c>
      <c r="Q986" s="77">
        <f>VLOOKUP(P986,REPROFILE!Z989:AB5433,3,FALSE)</f>
        <v>1</v>
      </c>
      <c r="S986" s="77" t="str">
        <f>IF(R986=0,"-",VLOOKUP(P986,REPROFILE!$A$5:$AB$4449,9,FALSE))</f>
        <v>-</v>
      </c>
    </row>
    <row r="987" spans="1:19" ht="15" x14ac:dyDescent="0.25">
      <c r="A987" s="140"/>
      <c r="O987" s="78" t="s">
        <v>253</v>
      </c>
      <c r="P987" s="79">
        <f t="shared" si="15"/>
        <v>0</v>
      </c>
      <c r="Q987" s="77">
        <f>VLOOKUP(P987,REPROFILE!Z990:AB5434,3,FALSE)</f>
        <v>1</v>
      </c>
      <c r="S987" s="77" t="str">
        <f>IF(R987=0,"-",VLOOKUP(P987,REPROFILE!$A$5:$AB$4449,9,FALSE))</f>
        <v>-</v>
      </c>
    </row>
    <row r="988" spans="1:19" ht="15" x14ac:dyDescent="0.25">
      <c r="A988" s="140"/>
      <c r="O988" s="78" t="s">
        <v>253</v>
      </c>
      <c r="P988" s="79">
        <f t="shared" si="15"/>
        <v>0</v>
      </c>
      <c r="Q988" s="77">
        <f>VLOOKUP(P988,REPROFILE!Z991:AB5435,3,FALSE)</f>
        <v>1</v>
      </c>
      <c r="S988" s="77" t="str">
        <f>IF(R988=0,"-",VLOOKUP(P988,REPROFILE!$A$5:$AB$4449,9,FALSE))</f>
        <v>-</v>
      </c>
    </row>
    <row r="989" spans="1:19" ht="15" x14ac:dyDescent="0.25">
      <c r="A989" s="140"/>
      <c r="O989" s="78" t="s">
        <v>253</v>
      </c>
      <c r="P989" s="79">
        <f t="shared" si="15"/>
        <v>0</v>
      </c>
      <c r="Q989" s="77">
        <f>VLOOKUP(P989,REPROFILE!Z992:AB5436,3,FALSE)</f>
        <v>1</v>
      </c>
      <c r="S989" s="77" t="str">
        <f>IF(R989=0,"-",VLOOKUP(P989,REPROFILE!$A$5:$AB$4449,9,FALSE))</f>
        <v>-</v>
      </c>
    </row>
    <row r="990" spans="1:19" ht="15" x14ac:dyDescent="0.25">
      <c r="A990" s="140"/>
      <c r="O990" s="78" t="s">
        <v>253</v>
      </c>
      <c r="P990" s="79">
        <f t="shared" si="15"/>
        <v>0</v>
      </c>
      <c r="Q990" s="77">
        <f>VLOOKUP(P990,REPROFILE!Z993:AB5437,3,FALSE)</f>
        <v>1</v>
      </c>
      <c r="S990" s="77" t="str">
        <f>IF(R990=0,"-",VLOOKUP(P990,REPROFILE!$A$5:$AB$4449,9,FALSE))</f>
        <v>-</v>
      </c>
    </row>
    <row r="991" spans="1:19" ht="15" x14ac:dyDescent="0.25">
      <c r="A991" s="140"/>
      <c r="O991" s="78" t="s">
        <v>253</v>
      </c>
      <c r="P991" s="79">
        <f t="shared" si="15"/>
        <v>0</v>
      </c>
      <c r="Q991" s="77">
        <f>VLOOKUP(P991,REPROFILE!Z994:AB5438,3,FALSE)</f>
        <v>1</v>
      </c>
      <c r="S991" s="77" t="str">
        <f>IF(R991=0,"-",VLOOKUP(P991,REPROFILE!$A$5:$AB$4449,9,FALSE))</f>
        <v>-</v>
      </c>
    </row>
    <row r="992" spans="1:19" ht="15" x14ac:dyDescent="0.25">
      <c r="A992" s="140"/>
      <c r="O992" s="78" t="s">
        <v>253</v>
      </c>
      <c r="P992" s="79">
        <f t="shared" si="15"/>
        <v>0</v>
      </c>
      <c r="Q992" s="77">
        <f>VLOOKUP(P992,REPROFILE!Z995:AB5439,3,FALSE)</f>
        <v>1</v>
      </c>
      <c r="S992" s="77" t="str">
        <f>IF(R992=0,"-",VLOOKUP(P992,REPROFILE!$A$5:$AB$4449,9,FALSE))</f>
        <v>-</v>
      </c>
    </row>
    <row r="993" spans="1:19" ht="15" x14ac:dyDescent="0.25">
      <c r="A993" s="140"/>
      <c r="O993" s="78" t="s">
        <v>253</v>
      </c>
      <c r="P993" s="79">
        <f t="shared" si="15"/>
        <v>0</v>
      </c>
      <c r="Q993" s="77">
        <f>VLOOKUP(P993,REPROFILE!Z996:AB5440,3,FALSE)</f>
        <v>1</v>
      </c>
      <c r="S993" s="77" t="str">
        <f>IF(R993=0,"-",VLOOKUP(P993,REPROFILE!$A$5:$AB$4449,9,FALSE))</f>
        <v>-</v>
      </c>
    </row>
    <row r="994" spans="1:19" ht="15" x14ac:dyDescent="0.25">
      <c r="A994" s="140"/>
      <c r="O994" s="78" t="s">
        <v>253</v>
      </c>
      <c r="P994" s="79">
        <f t="shared" si="15"/>
        <v>0</v>
      </c>
      <c r="Q994" s="77">
        <f>VLOOKUP(P994,REPROFILE!Z997:AB5441,3,FALSE)</f>
        <v>1</v>
      </c>
      <c r="S994" s="77" t="str">
        <f>IF(R994=0,"-",VLOOKUP(P994,REPROFILE!$A$5:$AB$4449,9,FALSE))</f>
        <v>-</v>
      </c>
    </row>
    <row r="995" spans="1:19" ht="15" x14ac:dyDescent="0.25">
      <c r="A995" s="140"/>
      <c r="O995" s="78" t="s">
        <v>253</v>
      </c>
      <c r="P995" s="79">
        <f t="shared" si="15"/>
        <v>0</v>
      </c>
      <c r="Q995" s="77">
        <f>VLOOKUP(P995,REPROFILE!Z998:AB5442,3,FALSE)</f>
        <v>1</v>
      </c>
      <c r="S995" s="77" t="str">
        <f>IF(R995=0,"-",VLOOKUP(P995,REPROFILE!$A$5:$AB$4449,9,FALSE))</f>
        <v>-</v>
      </c>
    </row>
    <row r="996" spans="1:19" ht="15" x14ac:dyDescent="0.25">
      <c r="A996" s="140"/>
      <c r="O996" s="78" t="s">
        <v>253</v>
      </c>
      <c r="P996" s="79">
        <f t="shared" si="15"/>
        <v>0</v>
      </c>
      <c r="Q996" s="77">
        <f>VLOOKUP(P996,REPROFILE!Z999:AB5443,3,FALSE)</f>
        <v>1</v>
      </c>
      <c r="S996" s="77" t="str">
        <f>IF(R996=0,"-",VLOOKUP(P996,REPROFILE!$A$5:$AB$4449,9,FALSE))</f>
        <v>-</v>
      </c>
    </row>
    <row r="997" spans="1:19" ht="15" x14ac:dyDescent="0.25">
      <c r="A997" s="140"/>
      <c r="O997" s="78" t="s">
        <v>253</v>
      </c>
      <c r="P997" s="79">
        <f t="shared" si="15"/>
        <v>0</v>
      </c>
      <c r="Q997" s="77">
        <f>VLOOKUP(P997,REPROFILE!Z1000:AB5444,3,FALSE)</f>
        <v>1</v>
      </c>
      <c r="S997" s="77" t="str">
        <f>IF(R997=0,"-",VLOOKUP(P997,REPROFILE!$A$5:$AB$4449,9,FALSE))</f>
        <v>-</v>
      </c>
    </row>
    <row r="998" spans="1:19" ht="15" x14ac:dyDescent="0.25">
      <c r="A998" s="140"/>
      <c r="O998" s="78" t="s">
        <v>253</v>
      </c>
      <c r="P998" s="79">
        <f t="shared" si="15"/>
        <v>0</v>
      </c>
      <c r="Q998" s="77">
        <f>VLOOKUP(P998,REPROFILE!Z1001:AB5445,3,FALSE)</f>
        <v>1</v>
      </c>
      <c r="S998" s="77" t="str">
        <f>IF(R998=0,"-",VLOOKUP(P998,REPROFILE!$A$5:$AB$4449,9,FALSE))</f>
        <v>-</v>
      </c>
    </row>
    <row r="999" spans="1:19" ht="15" x14ac:dyDescent="0.25">
      <c r="A999" s="140"/>
      <c r="O999" s="78" t="s">
        <v>253</v>
      </c>
      <c r="P999" s="79">
        <f t="shared" si="15"/>
        <v>0</v>
      </c>
      <c r="Q999" s="77">
        <f>VLOOKUP(P999,REPROFILE!Z1002:AB5446,3,FALSE)</f>
        <v>1</v>
      </c>
      <c r="S999" s="77" t="str">
        <f>IF(R999=0,"-",VLOOKUP(P999,REPROFILE!$A$5:$AB$4449,9,FALSE))</f>
        <v>-</v>
      </c>
    </row>
    <row r="1000" spans="1:19" ht="15" x14ac:dyDescent="0.25">
      <c r="A1000" s="140"/>
      <c r="O1000" s="78" t="s">
        <v>253</v>
      </c>
      <c r="P1000" s="79">
        <f t="shared" si="15"/>
        <v>0</v>
      </c>
      <c r="Q1000" s="77">
        <f>VLOOKUP(P1000,REPROFILE!Z1003:AB5447,3,FALSE)</f>
        <v>1</v>
      </c>
      <c r="S1000" s="77" t="str">
        <f>IF(R1000=0,"-",VLOOKUP(P1000,REPROFILE!$A$5:$AB$4449,9,FALSE))</f>
        <v>-</v>
      </c>
    </row>
    <row r="1001" spans="1:19" ht="15" x14ac:dyDescent="0.25">
      <c r="A1001" s="140"/>
      <c r="O1001" s="78" t="s">
        <v>253</v>
      </c>
      <c r="P1001" s="79">
        <f t="shared" si="15"/>
        <v>0</v>
      </c>
      <c r="Q1001" s="77">
        <f>VLOOKUP(P1001,REPROFILE!Z1004:AB5448,3,FALSE)</f>
        <v>1</v>
      </c>
      <c r="S1001" s="77" t="str">
        <f>IF(R1001=0,"-",VLOOKUP(P1001,REPROFILE!$A$5:$AB$4449,9,FALSE))</f>
        <v>-</v>
      </c>
    </row>
    <row r="1002" spans="1:19" ht="15" x14ac:dyDescent="0.25">
      <c r="A1002" s="140"/>
      <c r="O1002" s="78" t="s">
        <v>253</v>
      </c>
      <c r="P1002" s="79">
        <f t="shared" si="15"/>
        <v>0</v>
      </c>
      <c r="Q1002" s="77">
        <f>VLOOKUP(P1002,REPROFILE!Z1005:AB5449,3,FALSE)</f>
        <v>1</v>
      </c>
      <c r="S1002" s="77" t="str">
        <f>IF(R1002=0,"-",VLOOKUP(P1002,REPROFILE!$A$5:$AB$4449,9,FALSE))</f>
        <v>-</v>
      </c>
    </row>
    <row r="1003" spans="1:19" ht="15" x14ac:dyDescent="0.25">
      <c r="A1003" s="140"/>
      <c r="O1003" s="78" t="s">
        <v>253</v>
      </c>
      <c r="P1003" s="79">
        <f t="shared" si="15"/>
        <v>0</v>
      </c>
      <c r="Q1003" s="77">
        <f>VLOOKUP(P1003,REPROFILE!Z1006:AB5450,3,FALSE)</f>
        <v>1</v>
      </c>
      <c r="S1003" s="77" t="str">
        <f>IF(R1003=0,"-",VLOOKUP(P1003,REPROFILE!$A$5:$AB$4449,9,FALSE))</f>
        <v>-</v>
      </c>
    </row>
    <row r="1004" spans="1:19" ht="15" x14ac:dyDescent="0.25">
      <c r="A1004" s="140"/>
      <c r="O1004" s="78" t="s">
        <v>253</v>
      </c>
      <c r="P1004" s="79">
        <f t="shared" si="15"/>
        <v>0</v>
      </c>
      <c r="Q1004" s="77">
        <f>VLOOKUP(P1004,REPROFILE!Z1007:AB5451,3,FALSE)</f>
        <v>1</v>
      </c>
      <c r="S1004" s="77" t="str">
        <f>IF(R1004=0,"-",VLOOKUP(P1004,REPROFILE!$A$5:$AB$4449,9,FALSE))</f>
        <v>-</v>
      </c>
    </row>
    <row r="1005" spans="1:19" ht="15" x14ac:dyDescent="0.25">
      <c r="A1005" s="140"/>
      <c r="O1005" s="78" t="s">
        <v>253</v>
      </c>
      <c r="P1005" s="79">
        <f t="shared" si="15"/>
        <v>0</v>
      </c>
      <c r="Q1005" s="77">
        <f>VLOOKUP(P1005,REPROFILE!Z1008:AB5452,3,FALSE)</f>
        <v>1</v>
      </c>
      <c r="S1005" s="77" t="str">
        <f>IF(R1005=0,"-",VLOOKUP(P1005,REPROFILE!$A$5:$AB$4449,9,FALSE))</f>
        <v>-</v>
      </c>
    </row>
    <row r="1006" spans="1:19" ht="15" x14ac:dyDescent="0.25">
      <c r="A1006" s="140"/>
      <c r="O1006" s="78" t="s">
        <v>253</v>
      </c>
      <c r="P1006" s="79">
        <f t="shared" si="15"/>
        <v>0</v>
      </c>
      <c r="Q1006" s="77">
        <f>VLOOKUP(P1006,REPROFILE!Z1009:AB5453,3,FALSE)</f>
        <v>1</v>
      </c>
      <c r="S1006" s="77" t="str">
        <f>IF(R1006=0,"-",VLOOKUP(P1006,REPROFILE!$A$5:$AB$4449,9,FALSE))</f>
        <v>-</v>
      </c>
    </row>
    <row r="1007" spans="1:19" ht="15" x14ac:dyDescent="0.25">
      <c r="A1007" s="140"/>
      <c r="O1007" s="78" t="s">
        <v>253</v>
      </c>
      <c r="P1007" s="79">
        <f t="shared" si="15"/>
        <v>0</v>
      </c>
      <c r="Q1007" s="77">
        <f>VLOOKUP(P1007,REPROFILE!Z1010:AB5454,3,FALSE)</f>
        <v>1</v>
      </c>
      <c r="S1007" s="77" t="str">
        <f>IF(R1007=0,"-",VLOOKUP(P1007,REPROFILE!$A$5:$AB$4449,9,FALSE))</f>
        <v>-</v>
      </c>
    </row>
    <row r="1008" spans="1:19" ht="15" x14ac:dyDescent="0.25">
      <c r="A1008" s="140"/>
      <c r="O1008" s="78" t="s">
        <v>253</v>
      </c>
      <c r="P1008" s="79">
        <f t="shared" si="15"/>
        <v>0</v>
      </c>
      <c r="Q1008" s="77">
        <f>VLOOKUP(P1008,REPROFILE!Z1011:AB5455,3,FALSE)</f>
        <v>1</v>
      </c>
      <c r="S1008" s="77" t="str">
        <f>IF(R1008=0,"-",VLOOKUP(P1008,REPROFILE!$A$5:$AB$4449,9,FALSE))</f>
        <v>-</v>
      </c>
    </row>
    <row r="1009" spans="1:19" ht="15" x14ac:dyDescent="0.25">
      <c r="A1009" s="140"/>
      <c r="O1009" s="78" t="s">
        <v>253</v>
      </c>
      <c r="P1009" s="79">
        <f t="shared" si="15"/>
        <v>0</v>
      </c>
      <c r="Q1009" s="77">
        <f>VLOOKUP(P1009,REPROFILE!Z1012:AB5456,3,FALSE)</f>
        <v>1</v>
      </c>
      <c r="S1009" s="77" t="str">
        <f>IF(R1009=0,"-",VLOOKUP(P1009,REPROFILE!$A$5:$AB$4449,9,FALSE))</f>
        <v>-</v>
      </c>
    </row>
    <row r="1010" spans="1:19" ht="15" x14ac:dyDescent="0.25">
      <c r="A1010" s="140"/>
      <c r="O1010" s="78" t="s">
        <v>253</v>
      </c>
      <c r="P1010" s="79">
        <f t="shared" si="15"/>
        <v>0</v>
      </c>
      <c r="Q1010" s="77">
        <f>VLOOKUP(P1010,REPROFILE!Z1013:AB5457,3,FALSE)</f>
        <v>1</v>
      </c>
      <c r="S1010" s="77" t="str">
        <f>IF(R1010=0,"-",VLOOKUP(P1010,REPROFILE!$A$5:$AB$4449,9,FALSE))</f>
        <v>-</v>
      </c>
    </row>
    <row r="1011" spans="1:19" ht="15" x14ac:dyDescent="0.25">
      <c r="A1011" s="140"/>
      <c r="O1011" s="78" t="s">
        <v>253</v>
      </c>
      <c r="P1011" s="79">
        <f t="shared" si="15"/>
        <v>0</v>
      </c>
      <c r="Q1011" s="77">
        <f>VLOOKUP(P1011,REPROFILE!Z1014:AB5458,3,FALSE)</f>
        <v>1</v>
      </c>
      <c r="S1011" s="77" t="str">
        <f>IF(R1011=0,"-",VLOOKUP(P1011,REPROFILE!$A$5:$AB$4449,9,FALSE))</f>
        <v>-</v>
      </c>
    </row>
    <row r="1012" spans="1:19" ht="15" x14ac:dyDescent="0.25">
      <c r="A1012" s="140"/>
      <c r="O1012" s="78" t="s">
        <v>253</v>
      </c>
      <c r="P1012" s="79">
        <f t="shared" si="15"/>
        <v>0</v>
      </c>
      <c r="Q1012" s="77">
        <f>VLOOKUP(P1012,REPROFILE!Z1015:AB5459,3,FALSE)</f>
        <v>1</v>
      </c>
      <c r="S1012" s="77" t="str">
        <f>IF(R1012=0,"-",VLOOKUP(P1012,REPROFILE!$A$5:$AB$4449,9,FALSE))</f>
        <v>-</v>
      </c>
    </row>
    <row r="1013" spans="1:19" ht="15" x14ac:dyDescent="0.25">
      <c r="A1013" s="140"/>
      <c r="O1013" s="78" t="s">
        <v>253</v>
      </c>
      <c r="P1013" s="79">
        <f t="shared" si="15"/>
        <v>0</v>
      </c>
      <c r="Q1013" s="77">
        <f>VLOOKUP(P1013,REPROFILE!Z1016:AB5460,3,FALSE)</f>
        <v>1</v>
      </c>
      <c r="S1013" s="77" t="str">
        <f>IF(R1013=0,"-",VLOOKUP(P1013,REPROFILE!$A$5:$AB$4449,9,FALSE))</f>
        <v>-</v>
      </c>
    </row>
    <row r="1014" spans="1:19" ht="15" x14ac:dyDescent="0.25">
      <c r="A1014" s="140"/>
      <c r="O1014" s="78" t="s">
        <v>253</v>
      </c>
      <c r="P1014" s="79">
        <f t="shared" si="15"/>
        <v>0</v>
      </c>
      <c r="Q1014" s="77">
        <f>VLOOKUP(P1014,REPROFILE!Z1017:AB5461,3,FALSE)</f>
        <v>1</v>
      </c>
      <c r="S1014" s="77" t="str">
        <f>IF(R1014=0,"-",VLOOKUP(P1014,REPROFILE!$A$5:$AB$4449,9,FALSE))</f>
        <v>-</v>
      </c>
    </row>
    <row r="1015" spans="1:19" ht="15" x14ac:dyDescent="0.25">
      <c r="A1015" s="140"/>
      <c r="O1015" s="78" t="s">
        <v>253</v>
      </c>
      <c r="P1015" s="79">
        <f t="shared" si="15"/>
        <v>0</v>
      </c>
      <c r="Q1015" s="77">
        <f>VLOOKUP(P1015,REPROFILE!Z1018:AB5462,3,FALSE)</f>
        <v>1</v>
      </c>
      <c r="S1015" s="77" t="str">
        <f>IF(R1015=0,"-",VLOOKUP(P1015,REPROFILE!$A$5:$AB$4449,9,FALSE))</f>
        <v>-</v>
      </c>
    </row>
    <row r="1016" spans="1:19" ht="15" x14ac:dyDescent="0.25">
      <c r="A1016" s="140"/>
      <c r="O1016" s="78" t="s">
        <v>253</v>
      </c>
      <c r="P1016" s="79">
        <f t="shared" si="15"/>
        <v>0</v>
      </c>
      <c r="Q1016" s="77">
        <f>VLOOKUP(P1016,REPROFILE!Z1019:AB5463,3,FALSE)</f>
        <v>1</v>
      </c>
      <c r="S1016" s="77" t="str">
        <f>IF(R1016=0,"-",VLOOKUP(P1016,REPROFILE!$A$5:$AB$4449,9,FALSE))</f>
        <v>-</v>
      </c>
    </row>
    <row r="1017" spans="1:19" ht="15" x14ac:dyDescent="0.25">
      <c r="A1017" s="140"/>
      <c r="O1017" s="78" t="s">
        <v>253</v>
      </c>
      <c r="P1017" s="79">
        <f t="shared" si="15"/>
        <v>0</v>
      </c>
      <c r="Q1017" s="77">
        <f>VLOOKUP(P1017,REPROFILE!Z1020:AB5464,3,FALSE)</f>
        <v>1</v>
      </c>
      <c r="S1017" s="77" t="str">
        <f>IF(R1017=0,"-",VLOOKUP(P1017,REPROFILE!$A$5:$AB$4449,9,FALSE))</f>
        <v>-</v>
      </c>
    </row>
    <row r="1018" spans="1:19" ht="15" x14ac:dyDescent="0.25">
      <c r="A1018" s="140"/>
      <c r="O1018" s="78" t="s">
        <v>253</v>
      </c>
      <c r="P1018" s="79">
        <f t="shared" si="15"/>
        <v>0</v>
      </c>
      <c r="Q1018" s="77">
        <f>VLOOKUP(P1018,REPROFILE!Z1021:AB5465,3,FALSE)</f>
        <v>1</v>
      </c>
      <c r="S1018" s="77" t="str">
        <f>IF(R1018=0,"-",VLOOKUP(P1018,REPROFILE!$A$5:$AB$4449,9,FALSE))</f>
        <v>-</v>
      </c>
    </row>
    <row r="1019" spans="1:19" ht="15" x14ac:dyDescent="0.25">
      <c r="A1019" s="140"/>
      <c r="O1019" s="78" t="s">
        <v>253</v>
      </c>
      <c r="P1019" s="79">
        <f t="shared" si="15"/>
        <v>0</v>
      </c>
      <c r="Q1019" s="77">
        <f>VLOOKUP(P1019,REPROFILE!Z1022:AB5466,3,FALSE)</f>
        <v>1</v>
      </c>
      <c r="S1019" s="77" t="str">
        <f>IF(R1019=0,"-",VLOOKUP(P1019,REPROFILE!$A$5:$AB$4449,9,FALSE))</f>
        <v>-</v>
      </c>
    </row>
    <row r="1020" spans="1:19" ht="15" x14ac:dyDescent="0.25">
      <c r="A1020" s="140"/>
      <c r="O1020" s="78" t="s">
        <v>253</v>
      </c>
      <c r="P1020" s="79">
        <f t="shared" si="15"/>
        <v>0</v>
      </c>
      <c r="Q1020" s="77">
        <f>VLOOKUP(P1020,REPROFILE!Z1023:AB5467,3,FALSE)</f>
        <v>1</v>
      </c>
      <c r="S1020" s="77" t="str">
        <f>IF(R1020=0,"-",VLOOKUP(P1020,REPROFILE!$A$5:$AB$4449,9,FALSE))</f>
        <v>-</v>
      </c>
    </row>
    <row r="1021" spans="1:19" ht="15" x14ac:dyDescent="0.25">
      <c r="A1021" s="140"/>
      <c r="O1021" s="78" t="s">
        <v>253</v>
      </c>
      <c r="P1021" s="79">
        <f t="shared" si="15"/>
        <v>0</v>
      </c>
      <c r="Q1021" s="77">
        <f>VLOOKUP(P1021,REPROFILE!Z1024:AB5468,3,FALSE)</f>
        <v>1</v>
      </c>
      <c r="S1021" s="77" t="str">
        <f>IF(R1021=0,"-",VLOOKUP(P1021,REPROFILE!$A$5:$AB$4449,9,FALSE))</f>
        <v>-</v>
      </c>
    </row>
    <row r="1022" spans="1:19" ht="15" x14ac:dyDescent="0.25">
      <c r="A1022" s="140"/>
      <c r="O1022" s="78" t="s">
        <v>253</v>
      </c>
      <c r="P1022" s="79">
        <f t="shared" si="15"/>
        <v>0</v>
      </c>
      <c r="Q1022" s="77">
        <f>VLOOKUP(P1022,REPROFILE!Z1025:AB5469,3,FALSE)</f>
        <v>1</v>
      </c>
      <c r="S1022" s="77" t="str">
        <f>IF(R1022=0,"-",VLOOKUP(P1022,REPROFILE!$A$5:$AB$4449,9,FALSE))</f>
        <v>-</v>
      </c>
    </row>
    <row r="1023" spans="1:19" ht="15" x14ac:dyDescent="0.25">
      <c r="A1023" s="140"/>
      <c r="O1023" s="78" t="s">
        <v>253</v>
      </c>
      <c r="P1023" s="79">
        <f t="shared" si="15"/>
        <v>0</v>
      </c>
      <c r="Q1023" s="77">
        <f>VLOOKUP(P1023,REPROFILE!Z1026:AB5470,3,FALSE)</f>
        <v>1</v>
      </c>
      <c r="S1023" s="77" t="str">
        <f>IF(R1023=0,"-",VLOOKUP(P1023,REPROFILE!$A$5:$AB$4449,9,FALSE))</f>
        <v>-</v>
      </c>
    </row>
    <row r="1024" spans="1:19" ht="15" x14ac:dyDescent="0.25">
      <c r="A1024" s="140"/>
      <c r="O1024" s="78" t="s">
        <v>253</v>
      </c>
      <c r="P1024" s="79">
        <f t="shared" si="15"/>
        <v>0</v>
      </c>
      <c r="Q1024" s="77">
        <f>VLOOKUP(P1024,REPROFILE!Z1027:AB5471,3,FALSE)</f>
        <v>1</v>
      </c>
      <c r="S1024" s="77" t="str">
        <f>IF(R1024=0,"-",VLOOKUP(P1024,REPROFILE!$A$5:$AB$4449,9,FALSE))</f>
        <v>-</v>
      </c>
    </row>
    <row r="1025" spans="1:19" ht="15" x14ac:dyDescent="0.25">
      <c r="A1025" s="140"/>
      <c r="O1025" s="78" t="s">
        <v>253</v>
      </c>
      <c r="P1025" s="79">
        <f t="shared" si="15"/>
        <v>0</v>
      </c>
      <c r="Q1025" s="77">
        <f>VLOOKUP(P1025,REPROFILE!Z1028:AB5472,3,FALSE)</f>
        <v>1</v>
      </c>
      <c r="S1025" s="77" t="str">
        <f>IF(R1025=0,"-",VLOOKUP(P1025,REPROFILE!$A$5:$AB$4449,9,FALSE))</f>
        <v>-</v>
      </c>
    </row>
    <row r="1026" spans="1:19" ht="15" x14ac:dyDescent="0.25">
      <c r="A1026" s="140"/>
      <c r="O1026" s="78" t="s">
        <v>253</v>
      </c>
      <c r="P1026" s="79">
        <f t="shared" ref="P1026:P1089" si="16">B1026</f>
        <v>0</v>
      </c>
      <c r="Q1026" s="77">
        <f>VLOOKUP(P1026,REPROFILE!Z1029:AB5473,3,FALSE)</f>
        <v>1</v>
      </c>
      <c r="S1026" s="77" t="str">
        <f>IF(R1026=0,"-",VLOOKUP(P1026,REPROFILE!$A$5:$AB$4449,9,FALSE))</f>
        <v>-</v>
      </c>
    </row>
    <row r="1027" spans="1:19" ht="15" x14ac:dyDescent="0.25">
      <c r="A1027" s="140"/>
      <c r="O1027" s="78" t="s">
        <v>253</v>
      </c>
      <c r="P1027" s="79">
        <f t="shared" si="16"/>
        <v>0</v>
      </c>
      <c r="Q1027" s="77">
        <f>VLOOKUP(P1027,REPROFILE!Z1030:AB5474,3,FALSE)</f>
        <v>1</v>
      </c>
      <c r="S1027" s="77" t="str">
        <f>IF(R1027=0,"-",VLOOKUP(P1027,REPROFILE!$A$5:$AB$4449,9,FALSE))</f>
        <v>-</v>
      </c>
    </row>
    <row r="1028" spans="1:19" ht="15" x14ac:dyDescent="0.25">
      <c r="A1028" s="140"/>
      <c r="O1028" s="78"/>
      <c r="P1028" s="79">
        <f t="shared" si="16"/>
        <v>0</v>
      </c>
      <c r="Q1028" s="77">
        <f>VLOOKUP(P1028,REPROFILE!Z1031:AB5475,3,FALSE)</f>
        <v>1</v>
      </c>
      <c r="S1028" s="77" t="str">
        <f>IF(R1028=0,"-",VLOOKUP(P1028,REPROFILE!$A$5:$AB$4449,9,FALSE))</f>
        <v>-</v>
      </c>
    </row>
    <row r="1029" spans="1:19" ht="15" x14ac:dyDescent="0.25">
      <c r="A1029" s="140"/>
      <c r="O1029" s="78"/>
      <c r="P1029" s="79">
        <f t="shared" si="16"/>
        <v>0</v>
      </c>
      <c r="Q1029" s="77">
        <f>VLOOKUP(P1029,REPROFILE!Z1032:AB5476,3,FALSE)</f>
        <v>1</v>
      </c>
      <c r="S1029" s="77" t="str">
        <f>IF(R1029=0,"-",VLOOKUP(P1029,REPROFILE!$A$5:$AB$4449,9,FALSE))</f>
        <v>-</v>
      </c>
    </row>
    <row r="1030" spans="1:19" ht="15" x14ac:dyDescent="0.25">
      <c r="A1030" s="140"/>
      <c r="O1030" s="78"/>
      <c r="P1030" s="79">
        <f t="shared" si="16"/>
        <v>0</v>
      </c>
      <c r="Q1030" s="77">
        <f>VLOOKUP(P1030,REPROFILE!Z1033:AB5477,3,FALSE)</f>
        <v>1</v>
      </c>
      <c r="S1030" s="77" t="str">
        <f>IF(R1030=0,"-",VLOOKUP(P1030,REPROFILE!$A$5:$AB$4449,9,FALSE))</f>
        <v>-</v>
      </c>
    </row>
    <row r="1031" spans="1:19" ht="15" x14ac:dyDescent="0.25">
      <c r="A1031" s="140"/>
      <c r="O1031" s="78"/>
      <c r="P1031" s="79">
        <f t="shared" si="16"/>
        <v>0</v>
      </c>
      <c r="Q1031" s="77">
        <f>VLOOKUP(P1031,REPROFILE!Z1034:AB5478,3,FALSE)</f>
        <v>1</v>
      </c>
      <c r="S1031" s="77" t="str">
        <f>IF(R1031=0,"-",VLOOKUP(P1031,REPROFILE!$A$5:$AB$4449,9,FALSE))</f>
        <v>-</v>
      </c>
    </row>
    <row r="1032" spans="1:19" ht="15" x14ac:dyDescent="0.25">
      <c r="A1032" s="140"/>
      <c r="O1032" s="78"/>
      <c r="P1032" s="79">
        <f t="shared" si="16"/>
        <v>0</v>
      </c>
      <c r="Q1032" s="77">
        <f>VLOOKUP(P1032,REPROFILE!Z1035:AB5479,3,FALSE)</f>
        <v>1</v>
      </c>
      <c r="S1032" s="77" t="str">
        <f>IF(R1032=0,"-",VLOOKUP(P1032,REPROFILE!$A$5:$AB$4449,9,FALSE))</f>
        <v>-</v>
      </c>
    </row>
    <row r="1033" spans="1:19" ht="15" x14ac:dyDescent="0.25">
      <c r="A1033" s="140"/>
      <c r="O1033" s="78"/>
      <c r="P1033" s="79">
        <f t="shared" si="16"/>
        <v>0</v>
      </c>
      <c r="Q1033" s="77">
        <f>VLOOKUP(P1033,REPROFILE!Z1036:AB5480,3,FALSE)</f>
        <v>1</v>
      </c>
      <c r="S1033" s="77" t="str">
        <f>IF(R1033=0,"-",VLOOKUP(P1033,REPROFILE!$A$5:$AB$4449,9,FALSE))</f>
        <v>-</v>
      </c>
    </row>
    <row r="1034" spans="1:19" ht="15" x14ac:dyDescent="0.25">
      <c r="A1034" s="140"/>
      <c r="O1034" s="78"/>
      <c r="P1034" s="79">
        <f t="shared" si="16"/>
        <v>0</v>
      </c>
      <c r="Q1034" s="77">
        <f>VLOOKUP(P1034,REPROFILE!Z1037:AB5481,3,FALSE)</f>
        <v>1</v>
      </c>
      <c r="S1034" s="77" t="str">
        <f>IF(R1034=0,"-",VLOOKUP(P1034,REPROFILE!$A$5:$AB$4449,9,FALSE))</f>
        <v>-</v>
      </c>
    </row>
    <row r="1035" spans="1:19" ht="15" x14ac:dyDescent="0.25">
      <c r="A1035" s="140"/>
      <c r="O1035" s="78"/>
      <c r="P1035" s="79">
        <f t="shared" si="16"/>
        <v>0</v>
      </c>
      <c r="Q1035" s="77">
        <f>VLOOKUP(P1035,REPROFILE!Z1038:AB5482,3,FALSE)</f>
        <v>1</v>
      </c>
      <c r="S1035" s="77" t="str">
        <f>IF(R1035=0,"-",VLOOKUP(P1035,REPROFILE!$A$5:$AB$4449,9,FALSE))</f>
        <v>-</v>
      </c>
    </row>
    <row r="1036" spans="1:19" ht="15" x14ac:dyDescent="0.25">
      <c r="A1036" s="140"/>
      <c r="O1036" s="78"/>
      <c r="P1036" s="79">
        <f t="shared" si="16"/>
        <v>0</v>
      </c>
      <c r="Q1036" s="77">
        <f>VLOOKUP(P1036,REPROFILE!Z1039:AB5483,3,FALSE)</f>
        <v>1</v>
      </c>
      <c r="S1036" s="77" t="str">
        <f>IF(R1036=0,"-",VLOOKUP(P1036,REPROFILE!$A$5:$AB$4449,9,FALSE))</f>
        <v>-</v>
      </c>
    </row>
    <row r="1037" spans="1:19" ht="15" x14ac:dyDescent="0.25">
      <c r="A1037" s="140"/>
      <c r="O1037" s="78"/>
      <c r="P1037" s="79">
        <f t="shared" si="16"/>
        <v>0</v>
      </c>
      <c r="Q1037" s="77">
        <f>VLOOKUP(P1037,REPROFILE!Z1040:AB5484,3,FALSE)</f>
        <v>1</v>
      </c>
      <c r="S1037" s="77" t="str">
        <f>IF(R1037=0,"-",VLOOKUP(P1037,REPROFILE!$A$5:$AB$4449,9,FALSE))</f>
        <v>-</v>
      </c>
    </row>
    <row r="1038" spans="1:19" ht="15" x14ac:dyDescent="0.25">
      <c r="A1038" s="140"/>
      <c r="O1038" s="78"/>
      <c r="P1038" s="79">
        <f t="shared" si="16"/>
        <v>0</v>
      </c>
      <c r="Q1038" s="77">
        <f>VLOOKUP(P1038,REPROFILE!Z1041:AB5485,3,FALSE)</f>
        <v>1</v>
      </c>
      <c r="S1038" s="77" t="str">
        <f>IF(R1038=0,"-",VLOOKUP(P1038,REPROFILE!$A$5:$AB$4449,9,FALSE))</f>
        <v>-</v>
      </c>
    </row>
    <row r="1039" spans="1:19" ht="15" x14ac:dyDescent="0.25">
      <c r="A1039" s="140"/>
      <c r="O1039" s="78"/>
      <c r="P1039" s="79">
        <f t="shared" si="16"/>
        <v>0</v>
      </c>
      <c r="Q1039" s="77">
        <f>VLOOKUP(P1039,REPROFILE!Z1042:AB5486,3,FALSE)</f>
        <v>1</v>
      </c>
      <c r="S1039" s="77" t="str">
        <f>IF(R1039=0,"-",VLOOKUP(P1039,REPROFILE!$A$5:$AB$4449,9,FALSE))</f>
        <v>-</v>
      </c>
    </row>
    <row r="1040" spans="1:19" ht="15" x14ac:dyDescent="0.25">
      <c r="A1040" s="140"/>
      <c r="O1040" s="78"/>
      <c r="P1040" s="79">
        <f t="shared" si="16"/>
        <v>0</v>
      </c>
      <c r="Q1040" s="77">
        <f>VLOOKUP(P1040,REPROFILE!Z1043:AB5487,3,FALSE)</f>
        <v>1</v>
      </c>
      <c r="S1040" s="77" t="str">
        <f>IF(R1040=0,"-",VLOOKUP(P1040,REPROFILE!$A$5:$AB$4449,9,FALSE))</f>
        <v>-</v>
      </c>
    </row>
    <row r="1041" spans="1:19" ht="15" x14ac:dyDescent="0.25">
      <c r="A1041" s="140"/>
      <c r="O1041" s="78"/>
      <c r="P1041" s="79">
        <f t="shared" si="16"/>
        <v>0</v>
      </c>
      <c r="Q1041" s="77">
        <f>VLOOKUP(P1041,REPROFILE!Z1044:AB5488,3,FALSE)</f>
        <v>1</v>
      </c>
      <c r="S1041" s="77" t="str">
        <f>IF(R1041=0,"-",VLOOKUP(P1041,REPROFILE!$A$5:$AB$4449,9,FALSE))</f>
        <v>-</v>
      </c>
    </row>
    <row r="1042" spans="1:19" ht="15" x14ac:dyDescent="0.25">
      <c r="A1042" s="140"/>
      <c r="O1042" s="78"/>
      <c r="P1042" s="79">
        <f t="shared" si="16"/>
        <v>0</v>
      </c>
      <c r="Q1042" s="77">
        <f>VLOOKUP(P1042,REPROFILE!Z1045:AB5489,3,FALSE)</f>
        <v>1</v>
      </c>
      <c r="S1042" s="77" t="str">
        <f>IF(R1042=0,"-",VLOOKUP(P1042,REPROFILE!$A$5:$AB$4449,9,FALSE))</f>
        <v>-</v>
      </c>
    </row>
    <row r="1043" spans="1:19" ht="15" x14ac:dyDescent="0.25">
      <c r="A1043" s="126"/>
      <c r="O1043" s="78"/>
      <c r="P1043" s="79">
        <f t="shared" si="16"/>
        <v>0</v>
      </c>
      <c r="Q1043" s="77">
        <f>VLOOKUP(P1043,REPROFILE!Z1046:AB5490,3,FALSE)</f>
        <v>1</v>
      </c>
      <c r="S1043" s="77" t="str">
        <f>IF(R1043=0,"-",VLOOKUP(P1043,REPROFILE!$A$5:$AB$4449,9,FALSE))</f>
        <v>-</v>
      </c>
    </row>
    <row r="1044" spans="1:19" ht="15" x14ac:dyDescent="0.25">
      <c r="A1044" s="126"/>
      <c r="O1044" s="78"/>
      <c r="P1044" s="79">
        <f t="shared" si="16"/>
        <v>0</v>
      </c>
      <c r="Q1044" s="77">
        <f>VLOOKUP(P1044,REPROFILE!Z1047:AB5491,3,FALSE)</f>
        <v>1</v>
      </c>
      <c r="S1044" s="77" t="str">
        <f>IF(R1044=0,"-",VLOOKUP(P1044,REPROFILE!$A$5:$AB$4449,9,FALSE))</f>
        <v>-</v>
      </c>
    </row>
    <row r="1045" spans="1:19" ht="15" x14ac:dyDescent="0.25">
      <c r="A1045" s="126"/>
      <c r="O1045" s="78"/>
      <c r="P1045" s="79">
        <f t="shared" si="16"/>
        <v>0</v>
      </c>
      <c r="Q1045" s="77">
        <f>VLOOKUP(P1045,REPROFILE!Z1048:AB5492,3,FALSE)</f>
        <v>1</v>
      </c>
      <c r="S1045" s="77" t="str">
        <f>IF(R1045=0,"-",VLOOKUP(P1045,REPROFILE!$A$5:$AB$4449,9,FALSE))</f>
        <v>-</v>
      </c>
    </row>
    <row r="1046" spans="1:19" ht="15" x14ac:dyDescent="0.25">
      <c r="A1046" s="126"/>
      <c r="O1046" s="78"/>
      <c r="P1046" s="79">
        <f t="shared" si="16"/>
        <v>0</v>
      </c>
      <c r="Q1046" s="77">
        <f>VLOOKUP(P1046,REPROFILE!Z1049:AB5493,3,FALSE)</f>
        <v>1</v>
      </c>
      <c r="S1046" s="77" t="str">
        <f>IF(R1046=0,"-",VLOOKUP(P1046,REPROFILE!$A$5:$AB$4449,9,FALSE))</f>
        <v>-</v>
      </c>
    </row>
    <row r="1047" spans="1:19" ht="15" x14ac:dyDescent="0.25">
      <c r="A1047" s="126"/>
      <c r="O1047" s="78"/>
      <c r="P1047" s="79">
        <f t="shared" si="16"/>
        <v>0</v>
      </c>
      <c r="Q1047" s="77">
        <f>VLOOKUP(P1047,REPROFILE!Z1050:AB5494,3,FALSE)</f>
        <v>1</v>
      </c>
      <c r="S1047" s="77" t="str">
        <f>IF(R1047=0,"-",VLOOKUP(P1047,REPROFILE!$A$5:$AB$4449,9,FALSE))</f>
        <v>-</v>
      </c>
    </row>
    <row r="1048" spans="1:19" ht="15" x14ac:dyDescent="0.25">
      <c r="A1048" s="126"/>
      <c r="O1048" s="78"/>
      <c r="P1048" s="79">
        <f t="shared" si="16"/>
        <v>0</v>
      </c>
      <c r="Q1048" s="77">
        <f>VLOOKUP(P1048,REPROFILE!Z1051:AB5495,3,FALSE)</f>
        <v>1</v>
      </c>
      <c r="S1048" s="77" t="str">
        <f>IF(R1048=0,"-",VLOOKUP(P1048,REPROFILE!$A$5:$AB$4449,9,FALSE))</f>
        <v>-</v>
      </c>
    </row>
    <row r="1049" spans="1:19" ht="15" x14ac:dyDescent="0.25">
      <c r="A1049" s="126"/>
      <c r="O1049" s="78"/>
      <c r="P1049" s="79">
        <f t="shared" si="16"/>
        <v>0</v>
      </c>
      <c r="Q1049" s="77">
        <f>VLOOKUP(P1049,REPROFILE!Z1052:AB5496,3,FALSE)</f>
        <v>1</v>
      </c>
      <c r="S1049" s="77" t="str">
        <f>IF(R1049=0,"-",VLOOKUP(P1049,REPROFILE!$A$5:$AB$4449,9,FALSE))</f>
        <v>-</v>
      </c>
    </row>
    <row r="1050" spans="1:19" ht="15" x14ac:dyDescent="0.25">
      <c r="A1050" s="126"/>
      <c r="O1050" s="78"/>
      <c r="P1050" s="79">
        <f t="shared" si="16"/>
        <v>0</v>
      </c>
      <c r="Q1050" s="77">
        <f>VLOOKUP(P1050,REPROFILE!Z1053:AB5497,3,FALSE)</f>
        <v>1</v>
      </c>
      <c r="S1050" s="77" t="str">
        <f>IF(R1050=0,"-",VLOOKUP(P1050,REPROFILE!$A$5:$AB$4449,9,FALSE))</f>
        <v>-</v>
      </c>
    </row>
    <row r="1051" spans="1:19" ht="15" x14ac:dyDescent="0.25">
      <c r="A1051" s="126"/>
      <c r="O1051" s="78"/>
      <c r="P1051" s="79">
        <f t="shared" si="16"/>
        <v>0</v>
      </c>
      <c r="Q1051" s="77">
        <f>VLOOKUP(P1051,REPROFILE!Z1054:AB5498,3,FALSE)</f>
        <v>1</v>
      </c>
      <c r="S1051" s="77" t="str">
        <f>IF(R1051=0,"-",VLOOKUP(P1051,REPROFILE!$A$5:$AB$4449,9,FALSE))</f>
        <v>-</v>
      </c>
    </row>
    <row r="1052" spans="1:19" ht="15" x14ac:dyDescent="0.25">
      <c r="A1052" s="126"/>
      <c r="O1052" s="78"/>
      <c r="P1052" s="79">
        <f t="shared" si="16"/>
        <v>0</v>
      </c>
      <c r="Q1052" s="77">
        <f>VLOOKUP(P1052,REPROFILE!Z1055:AB5499,3,FALSE)</f>
        <v>1</v>
      </c>
      <c r="S1052" s="77" t="str">
        <f>IF(R1052=0,"-",VLOOKUP(P1052,REPROFILE!$A$5:$AB$4449,9,FALSE))</f>
        <v>-</v>
      </c>
    </row>
    <row r="1053" spans="1:19" ht="15" x14ac:dyDescent="0.25">
      <c r="A1053" s="126"/>
      <c r="O1053" s="78"/>
      <c r="P1053" s="79">
        <f t="shared" si="16"/>
        <v>0</v>
      </c>
      <c r="Q1053" s="77">
        <f>VLOOKUP(P1053,REPROFILE!Z1056:AB5500,3,FALSE)</f>
        <v>1</v>
      </c>
      <c r="S1053" s="77" t="str">
        <f>IF(R1053=0,"-",VLOOKUP(P1053,REPROFILE!$A$5:$AB$4449,9,FALSE))</f>
        <v>-</v>
      </c>
    </row>
    <row r="1054" spans="1:19" ht="15" x14ac:dyDescent="0.25">
      <c r="A1054" s="126"/>
      <c r="O1054" s="78"/>
      <c r="P1054" s="79">
        <f t="shared" si="16"/>
        <v>0</v>
      </c>
      <c r="Q1054" s="77">
        <f>VLOOKUP(P1054,REPROFILE!Z1057:AB5501,3,FALSE)</f>
        <v>1</v>
      </c>
      <c r="S1054" s="77" t="str">
        <f>IF(R1054=0,"-",VLOOKUP(P1054,REPROFILE!$A$5:$AB$4449,9,FALSE))</f>
        <v>-</v>
      </c>
    </row>
    <row r="1055" spans="1:19" ht="15" x14ac:dyDescent="0.25">
      <c r="A1055" s="126"/>
      <c r="O1055" s="78"/>
      <c r="P1055" s="79">
        <f t="shared" si="16"/>
        <v>0</v>
      </c>
      <c r="Q1055" s="77">
        <f>VLOOKUP(P1055,REPROFILE!Z1058:AB5502,3,FALSE)</f>
        <v>1</v>
      </c>
      <c r="S1055" s="77" t="str">
        <f>IF(R1055=0,"-",VLOOKUP(P1055,REPROFILE!$A$5:$AB$4449,9,FALSE))</f>
        <v>-</v>
      </c>
    </row>
    <row r="1056" spans="1:19" ht="15" x14ac:dyDescent="0.25">
      <c r="A1056" s="126"/>
      <c r="O1056" s="78"/>
      <c r="P1056" s="79">
        <f t="shared" si="16"/>
        <v>0</v>
      </c>
      <c r="Q1056" s="77">
        <f>VLOOKUP(P1056,REPROFILE!Z1059:AB5503,3,FALSE)</f>
        <v>1</v>
      </c>
      <c r="S1056" s="77" t="str">
        <f>IF(R1056=0,"-",VLOOKUP(P1056,REPROFILE!$A$5:$AB$4449,9,FALSE))</f>
        <v>-</v>
      </c>
    </row>
    <row r="1057" spans="1:19" ht="15" x14ac:dyDescent="0.25">
      <c r="A1057" s="126"/>
      <c r="O1057" s="78"/>
      <c r="P1057" s="79">
        <f t="shared" si="16"/>
        <v>0</v>
      </c>
      <c r="Q1057" s="77">
        <f>VLOOKUP(P1057,REPROFILE!Z1060:AB5504,3,FALSE)</f>
        <v>1</v>
      </c>
      <c r="S1057" s="77" t="str">
        <f>IF(R1057=0,"-",VLOOKUP(P1057,REPROFILE!$A$5:$AB$4449,9,FALSE))</f>
        <v>-</v>
      </c>
    </row>
    <row r="1058" spans="1:19" ht="15" x14ac:dyDescent="0.25">
      <c r="A1058" s="126"/>
      <c r="O1058" s="78"/>
      <c r="P1058" s="79">
        <f t="shared" si="16"/>
        <v>0</v>
      </c>
      <c r="Q1058" s="77">
        <f>VLOOKUP(P1058,REPROFILE!Z1061:AB5505,3,FALSE)</f>
        <v>1</v>
      </c>
      <c r="S1058" s="77" t="str">
        <f>IF(R1058=0,"-",VLOOKUP(P1058,REPROFILE!$A$5:$AB$4449,9,FALSE))</f>
        <v>-</v>
      </c>
    </row>
    <row r="1059" spans="1:19" ht="15" x14ac:dyDescent="0.25">
      <c r="A1059" s="126"/>
      <c r="O1059" s="78"/>
      <c r="P1059" s="79">
        <f t="shared" si="16"/>
        <v>0</v>
      </c>
      <c r="Q1059" s="77">
        <f>VLOOKUP(P1059,REPROFILE!Z1062:AB5506,3,FALSE)</f>
        <v>1</v>
      </c>
      <c r="S1059" s="77" t="str">
        <f>IF(R1059=0,"-",VLOOKUP(P1059,REPROFILE!$A$5:$AB$4449,9,FALSE))</f>
        <v>-</v>
      </c>
    </row>
    <row r="1060" spans="1:19" ht="15" x14ac:dyDescent="0.25">
      <c r="A1060" s="126"/>
      <c r="O1060" s="78"/>
      <c r="P1060" s="79">
        <f t="shared" si="16"/>
        <v>0</v>
      </c>
      <c r="Q1060" s="77">
        <f>VLOOKUP(P1060,REPROFILE!Z1063:AB5507,3,FALSE)</f>
        <v>1</v>
      </c>
      <c r="S1060" s="77" t="str">
        <f>IF(R1060=0,"-",VLOOKUP(P1060,REPROFILE!$A$5:$AB$4449,9,FALSE))</f>
        <v>-</v>
      </c>
    </row>
    <row r="1061" spans="1:19" ht="15" x14ac:dyDescent="0.25">
      <c r="A1061" s="126"/>
      <c r="O1061" s="78"/>
      <c r="P1061" s="79">
        <f t="shared" si="16"/>
        <v>0</v>
      </c>
      <c r="Q1061" s="77">
        <f>VLOOKUP(P1061,REPROFILE!Z1064:AB5508,3,FALSE)</f>
        <v>1</v>
      </c>
      <c r="S1061" s="77" t="str">
        <f>IF(R1061=0,"-",VLOOKUP(P1061,REPROFILE!$A$5:$AB$4449,9,FALSE))</f>
        <v>-</v>
      </c>
    </row>
    <row r="1062" spans="1:19" ht="15" x14ac:dyDescent="0.25">
      <c r="A1062" s="126"/>
      <c r="O1062" s="78"/>
      <c r="P1062" s="79">
        <f t="shared" si="16"/>
        <v>0</v>
      </c>
      <c r="Q1062" s="77">
        <f>VLOOKUP(P1062,REPROFILE!Z1065:AB5509,3,FALSE)</f>
        <v>1</v>
      </c>
      <c r="S1062" s="77" t="str">
        <f>IF(R1062=0,"-",VLOOKUP(P1062,REPROFILE!$A$5:$AB$4449,9,FALSE))</f>
        <v>-</v>
      </c>
    </row>
    <row r="1063" spans="1:19" ht="15" x14ac:dyDescent="0.25">
      <c r="A1063" s="126"/>
      <c r="O1063" s="78"/>
      <c r="P1063" s="79">
        <f t="shared" si="16"/>
        <v>0</v>
      </c>
      <c r="Q1063" s="77">
        <f>VLOOKUP(P1063,REPROFILE!Z1066:AB5510,3,FALSE)</f>
        <v>1</v>
      </c>
      <c r="S1063" s="77" t="str">
        <f>IF(R1063=0,"-",VLOOKUP(P1063,REPROFILE!$A$5:$AB$4449,9,FALSE))</f>
        <v>-</v>
      </c>
    </row>
    <row r="1064" spans="1:19" ht="15" x14ac:dyDescent="0.25">
      <c r="A1064" s="126"/>
      <c r="O1064" s="78"/>
      <c r="P1064" s="79">
        <f t="shared" si="16"/>
        <v>0</v>
      </c>
      <c r="Q1064" s="77">
        <f>VLOOKUP(P1064,REPROFILE!Z1067:AB5511,3,FALSE)</f>
        <v>1</v>
      </c>
      <c r="S1064" s="77" t="str">
        <f>IF(R1064=0,"-",VLOOKUP(P1064,REPROFILE!$A$5:$AB$4449,9,FALSE))</f>
        <v>-</v>
      </c>
    </row>
    <row r="1065" spans="1:19" ht="15" x14ac:dyDescent="0.25">
      <c r="A1065" s="126"/>
      <c r="O1065" s="78"/>
      <c r="P1065" s="79">
        <f t="shared" si="16"/>
        <v>0</v>
      </c>
      <c r="Q1065" s="77">
        <f>VLOOKUP(P1065,REPROFILE!Z1068:AB5512,3,FALSE)</f>
        <v>1</v>
      </c>
      <c r="S1065" s="77" t="str">
        <f>IF(R1065=0,"-",VLOOKUP(P1065,REPROFILE!$A$5:$AB$4449,9,FALSE))</f>
        <v>-</v>
      </c>
    </row>
    <row r="1066" spans="1:19" ht="15" x14ac:dyDescent="0.25">
      <c r="A1066" s="126"/>
      <c r="O1066" s="78"/>
      <c r="P1066" s="79">
        <f t="shared" si="16"/>
        <v>0</v>
      </c>
      <c r="Q1066" s="77">
        <f>VLOOKUP(P1066,REPROFILE!Z1069:AB5513,3,FALSE)</f>
        <v>1</v>
      </c>
      <c r="S1066" s="77" t="str">
        <f>IF(R1066=0,"-",VLOOKUP(P1066,REPROFILE!$A$5:$AB$4449,9,FALSE))</f>
        <v>-</v>
      </c>
    </row>
    <row r="1067" spans="1:19" ht="15" x14ac:dyDescent="0.25">
      <c r="A1067" s="126"/>
      <c r="O1067" s="78"/>
      <c r="P1067" s="79">
        <f t="shared" si="16"/>
        <v>0</v>
      </c>
      <c r="Q1067" s="77">
        <f>VLOOKUP(P1067,REPROFILE!Z1070:AB5514,3,FALSE)</f>
        <v>1</v>
      </c>
      <c r="S1067" s="77" t="str">
        <f>IF(R1067=0,"-",VLOOKUP(P1067,REPROFILE!$A$5:$AB$4449,9,FALSE))</f>
        <v>-</v>
      </c>
    </row>
    <row r="1068" spans="1:19" ht="15" x14ac:dyDescent="0.25">
      <c r="A1068" s="126"/>
      <c r="O1068" s="78"/>
      <c r="P1068" s="79">
        <f t="shared" si="16"/>
        <v>0</v>
      </c>
      <c r="Q1068" s="77">
        <f>VLOOKUP(P1068,REPROFILE!Z1071:AB5515,3,FALSE)</f>
        <v>1</v>
      </c>
      <c r="S1068" s="77" t="str">
        <f>IF(R1068=0,"-",VLOOKUP(P1068,REPROFILE!$A$5:$AB$4449,9,FALSE))</f>
        <v>-</v>
      </c>
    </row>
    <row r="1069" spans="1:19" ht="15" x14ac:dyDescent="0.25">
      <c r="A1069" s="126"/>
      <c r="O1069" s="78"/>
      <c r="P1069" s="79">
        <f t="shared" si="16"/>
        <v>0</v>
      </c>
      <c r="Q1069" s="77">
        <f>VLOOKUP(P1069,REPROFILE!Z1072:AB5516,3,FALSE)</f>
        <v>1</v>
      </c>
      <c r="S1069" s="77" t="str">
        <f>IF(R1069=0,"-",VLOOKUP(P1069,REPROFILE!$A$5:$AB$4449,9,FALSE))</f>
        <v>-</v>
      </c>
    </row>
    <row r="1070" spans="1:19" ht="15" x14ac:dyDescent="0.25">
      <c r="A1070" s="126"/>
      <c r="O1070" s="78"/>
      <c r="P1070" s="79">
        <f t="shared" si="16"/>
        <v>0</v>
      </c>
      <c r="Q1070" s="77">
        <f>VLOOKUP(P1070,REPROFILE!Z1073:AB5517,3,FALSE)</f>
        <v>1</v>
      </c>
      <c r="S1070" s="77" t="str">
        <f>IF(R1070=0,"-",VLOOKUP(P1070,REPROFILE!$A$5:$AB$4449,9,FALSE))</f>
        <v>-</v>
      </c>
    </row>
    <row r="1071" spans="1:19" ht="15" x14ac:dyDescent="0.25">
      <c r="A1071" s="126"/>
      <c r="O1071" s="78"/>
      <c r="P1071" s="79">
        <f t="shared" si="16"/>
        <v>0</v>
      </c>
      <c r="Q1071" s="77">
        <f>VLOOKUP(P1071,REPROFILE!Z1074:AB5518,3,FALSE)</f>
        <v>1</v>
      </c>
      <c r="S1071" s="77" t="str">
        <f>IF(R1071=0,"-",VLOOKUP(P1071,REPROFILE!$A$5:$AB$4449,9,FALSE))</f>
        <v>-</v>
      </c>
    </row>
    <row r="1072" spans="1:19" ht="15" x14ac:dyDescent="0.25">
      <c r="A1072" s="126"/>
      <c r="O1072" s="78"/>
      <c r="P1072" s="79">
        <f t="shared" si="16"/>
        <v>0</v>
      </c>
      <c r="Q1072" s="77">
        <f>VLOOKUP(P1072,REPROFILE!Z1075:AB5519,3,FALSE)</f>
        <v>1</v>
      </c>
      <c r="S1072" s="77" t="str">
        <f>IF(R1072=0,"-",VLOOKUP(P1072,REPROFILE!$A$5:$AB$4449,9,FALSE))</f>
        <v>-</v>
      </c>
    </row>
    <row r="1073" spans="1:19" ht="15" x14ac:dyDescent="0.25">
      <c r="A1073" s="126"/>
      <c r="O1073" s="78"/>
      <c r="P1073" s="79">
        <f t="shared" si="16"/>
        <v>0</v>
      </c>
      <c r="Q1073" s="77">
        <f>VLOOKUP(P1073,REPROFILE!Z1076:AB5520,3,FALSE)</f>
        <v>1</v>
      </c>
      <c r="S1073" s="77" t="str">
        <f>IF(R1073=0,"-",VLOOKUP(P1073,REPROFILE!$A$5:$AB$4449,9,FALSE))</f>
        <v>-</v>
      </c>
    </row>
    <row r="1074" spans="1:19" ht="15" x14ac:dyDescent="0.25">
      <c r="A1074" s="126"/>
      <c r="O1074" s="78"/>
      <c r="P1074" s="79">
        <f t="shared" si="16"/>
        <v>0</v>
      </c>
      <c r="Q1074" s="77">
        <f>VLOOKUP(P1074,REPROFILE!Z1077:AB5521,3,FALSE)</f>
        <v>1</v>
      </c>
      <c r="S1074" s="77" t="str">
        <f>IF(R1074=0,"-",VLOOKUP(P1074,REPROFILE!$A$5:$AB$4449,9,FALSE))</f>
        <v>-</v>
      </c>
    </row>
    <row r="1075" spans="1:19" ht="15" x14ac:dyDescent="0.25">
      <c r="A1075" s="126"/>
      <c r="O1075" s="78"/>
      <c r="P1075" s="79">
        <f t="shared" si="16"/>
        <v>0</v>
      </c>
      <c r="Q1075" s="77">
        <f>VLOOKUP(P1075,REPROFILE!Z1078:AB5522,3,FALSE)</f>
        <v>1</v>
      </c>
      <c r="S1075" s="77" t="str">
        <f>IF(R1075=0,"-",VLOOKUP(P1075,REPROFILE!$A$5:$AB$4449,9,FALSE))</f>
        <v>-</v>
      </c>
    </row>
    <row r="1076" spans="1:19" ht="15" x14ac:dyDescent="0.25">
      <c r="A1076" s="126"/>
      <c r="O1076" s="78"/>
      <c r="P1076" s="79">
        <f t="shared" si="16"/>
        <v>0</v>
      </c>
      <c r="Q1076" s="77">
        <f>VLOOKUP(P1076,REPROFILE!Z1079:AB5523,3,FALSE)</f>
        <v>1</v>
      </c>
      <c r="S1076" s="77" t="str">
        <f>IF(R1076=0,"-",VLOOKUP(P1076,REPROFILE!$A$5:$AB$4449,9,FALSE))</f>
        <v>-</v>
      </c>
    </row>
    <row r="1077" spans="1:19" ht="15" x14ac:dyDescent="0.25">
      <c r="A1077" s="126"/>
      <c r="O1077" s="78"/>
      <c r="P1077" s="79">
        <f t="shared" si="16"/>
        <v>0</v>
      </c>
      <c r="Q1077" s="77">
        <f>VLOOKUP(P1077,REPROFILE!Z1080:AB5524,3,FALSE)</f>
        <v>1</v>
      </c>
      <c r="S1077" s="77" t="str">
        <f>IF(R1077=0,"-",VLOOKUP(P1077,REPROFILE!$A$5:$AB$4449,9,FALSE))</f>
        <v>-</v>
      </c>
    </row>
    <row r="1078" spans="1:19" ht="15" x14ac:dyDescent="0.25">
      <c r="A1078" s="126"/>
      <c r="O1078" s="78"/>
      <c r="P1078" s="79">
        <f t="shared" si="16"/>
        <v>0</v>
      </c>
      <c r="Q1078" s="77">
        <f>VLOOKUP(P1078,REPROFILE!Z1081:AB5525,3,FALSE)</f>
        <v>1</v>
      </c>
      <c r="S1078" s="77" t="str">
        <f>IF(R1078=0,"-",VLOOKUP(P1078,REPROFILE!$A$5:$AB$4449,9,FALSE))</f>
        <v>-</v>
      </c>
    </row>
    <row r="1079" spans="1:19" ht="15" x14ac:dyDescent="0.25">
      <c r="A1079" s="126"/>
      <c r="O1079" s="78"/>
      <c r="P1079" s="79">
        <f t="shared" si="16"/>
        <v>0</v>
      </c>
      <c r="Q1079" s="77">
        <f>VLOOKUP(P1079,REPROFILE!Z1082:AB5526,3,FALSE)</f>
        <v>1</v>
      </c>
      <c r="S1079" s="77" t="str">
        <f>IF(R1079=0,"-",VLOOKUP(P1079,REPROFILE!$A$5:$AB$4449,9,FALSE))</f>
        <v>-</v>
      </c>
    </row>
    <row r="1080" spans="1:19" ht="15" x14ac:dyDescent="0.25">
      <c r="A1080" s="126"/>
      <c r="O1080" s="78"/>
      <c r="P1080" s="79">
        <f t="shared" si="16"/>
        <v>0</v>
      </c>
      <c r="Q1080" s="77">
        <f>VLOOKUP(P1080,REPROFILE!Z1083:AB5527,3,FALSE)</f>
        <v>1</v>
      </c>
      <c r="S1080" s="77" t="str">
        <f>IF(R1080=0,"-",VLOOKUP(P1080,REPROFILE!$A$5:$AB$4449,9,FALSE))</f>
        <v>-</v>
      </c>
    </row>
    <row r="1081" spans="1:19" ht="15" x14ac:dyDescent="0.25">
      <c r="A1081" s="126"/>
      <c r="O1081" s="78"/>
      <c r="P1081" s="79">
        <f t="shared" si="16"/>
        <v>0</v>
      </c>
      <c r="Q1081" s="77">
        <f>VLOOKUP(P1081,REPROFILE!Z1084:AB5528,3,FALSE)</f>
        <v>1</v>
      </c>
      <c r="S1081" s="77" t="str">
        <f>IF(R1081=0,"-",VLOOKUP(P1081,REPROFILE!$A$5:$AB$4449,9,FALSE))</f>
        <v>-</v>
      </c>
    </row>
    <row r="1082" spans="1:19" ht="15" x14ac:dyDescent="0.25">
      <c r="A1082" s="126"/>
      <c r="O1082" s="78"/>
      <c r="P1082" s="79">
        <f t="shared" si="16"/>
        <v>0</v>
      </c>
      <c r="Q1082" s="77">
        <f>VLOOKUP(P1082,REPROFILE!Z1085:AB5529,3,FALSE)</f>
        <v>1</v>
      </c>
      <c r="S1082" s="77" t="str">
        <f>IF(R1082=0,"-",VLOOKUP(P1082,REPROFILE!$A$5:$AB$4449,9,FALSE))</f>
        <v>-</v>
      </c>
    </row>
    <row r="1083" spans="1:19" ht="15" x14ac:dyDescent="0.25">
      <c r="A1083" s="126"/>
      <c r="O1083" s="78"/>
      <c r="P1083" s="79">
        <f t="shared" si="16"/>
        <v>0</v>
      </c>
      <c r="Q1083" s="77">
        <f>VLOOKUP(P1083,REPROFILE!Z1086:AB5530,3,FALSE)</f>
        <v>1</v>
      </c>
      <c r="S1083" s="77" t="str">
        <f>IF(R1083=0,"-",VLOOKUP(P1083,REPROFILE!$A$5:$AB$4449,9,FALSE))</f>
        <v>-</v>
      </c>
    </row>
    <row r="1084" spans="1:19" ht="15" x14ac:dyDescent="0.25">
      <c r="A1084" s="126"/>
      <c r="O1084" s="78"/>
      <c r="P1084" s="79">
        <f t="shared" si="16"/>
        <v>0</v>
      </c>
      <c r="Q1084" s="77">
        <f>VLOOKUP(P1084,REPROFILE!Z1087:AB5531,3,FALSE)</f>
        <v>1</v>
      </c>
      <c r="S1084" s="77" t="str">
        <f>IF(R1084=0,"-",VLOOKUP(P1084,REPROFILE!$A$5:$AB$4449,9,FALSE))</f>
        <v>-</v>
      </c>
    </row>
    <row r="1085" spans="1:19" ht="15" x14ac:dyDescent="0.25">
      <c r="A1085" s="126"/>
      <c r="O1085" s="78"/>
      <c r="P1085" s="79">
        <f t="shared" si="16"/>
        <v>0</v>
      </c>
      <c r="Q1085" s="77">
        <f>VLOOKUP(P1085,REPROFILE!Z1088:AB5532,3,FALSE)</f>
        <v>1</v>
      </c>
      <c r="S1085" s="77" t="str">
        <f>IF(R1085=0,"-",VLOOKUP(P1085,REPROFILE!$A$5:$AB$4449,9,FALSE))</f>
        <v>-</v>
      </c>
    </row>
    <row r="1086" spans="1:19" ht="15" x14ac:dyDescent="0.25">
      <c r="A1086" s="126"/>
      <c r="O1086" s="78"/>
      <c r="P1086" s="79">
        <f t="shared" si="16"/>
        <v>0</v>
      </c>
      <c r="Q1086" s="77">
        <f>VLOOKUP(P1086,REPROFILE!Z1089:AB5533,3,FALSE)</f>
        <v>1</v>
      </c>
      <c r="S1086" s="77" t="str">
        <f>IF(R1086=0,"-",VLOOKUP(P1086,REPROFILE!$A$5:$AB$4449,9,FALSE))</f>
        <v>-</v>
      </c>
    </row>
    <row r="1087" spans="1:19" ht="15" x14ac:dyDescent="0.25">
      <c r="A1087" s="126"/>
      <c r="O1087" s="78"/>
      <c r="P1087" s="79">
        <f t="shared" si="16"/>
        <v>0</v>
      </c>
      <c r="Q1087" s="77">
        <f>VLOOKUP(P1087,REPROFILE!Z1090:AB5534,3,FALSE)</f>
        <v>1</v>
      </c>
      <c r="S1087" s="77" t="str">
        <f>IF(R1087=0,"-",VLOOKUP(P1087,REPROFILE!$A$5:$AB$4449,9,FALSE))</f>
        <v>-</v>
      </c>
    </row>
    <row r="1088" spans="1:19" ht="15" x14ac:dyDescent="0.25">
      <c r="A1088" s="126"/>
      <c r="O1088" s="78"/>
      <c r="P1088" s="79">
        <f t="shared" si="16"/>
        <v>0</v>
      </c>
      <c r="Q1088" s="77">
        <f>VLOOKUP(P1088,REPROFILE!Z1091:AB5535,3,FALSE)</f>
        <v>1</v>
      </c>
      <c r="S1088" s="77" t="str">
        <f>IF(R1088=0,"-",VLOOKUP(P1088,REPROFILE!$A$5:$AB$4449,9,FALSE))</f>
        <v>-</v>
      </c>
    </row>
    <row r="1089" spans="1:19" ht="15" x14ac:dyDescent="0.25">
      <c r="A1089" s="126"/>
      <c r="O1089" s="78"/>
      <c r="P1089" s="79">
        <f t="shared" si="16"/>
        <v>0</v>
      </c>
      <c r="Q1089" s="77">
        <f>VLOOKUP(P1089,REPROFILE!Z1092:AB5536,3,FALSE)</f>
        <v>1</v>
      </c>
      <c r="S1089" s="77" t="str">
        <f>IF(R1089=0,"-",VLOOKUP(P1089,REPROFILE!$A$5:$AB$4449,9,FALSE))</f>
        <v>-</v>
      </c>
    </row>
    <row r="1090" spans="1:19" ht="15" x14ac:dyDescent="0.25">
      <c r="A1090" s="126"/>
      <c r="O1090" s="78"/>
      <c r="P1090" s="79">
        <f t="shared" ref="P1090:P1153" si="17">B1090</f>
        <v>0</v>
      </c>
      <c r="Q1090" s="77">
        <f>VLOOKUP(P1090,REPROFILE!Z1093:AB5537,3,FALSE)</f>
        <v>1</v>
      </c>
      <c r="S1090" s="77" t="str">
        <f>IF(R1090=0,"-",VLOOKUP(P1090,REPROFILE!$A$5:$AB$4449,9,FALSE))</f>
        <v>-</v>
      </c>
    </row>
    <row r="1091" spans="1:19" ht="15" x14ac:dyDescent="0.25">
      <c r="A1091" s="126"/>
      <c r="O1091" s="78"/>
      <c r="P1091" s="79">
        <f t="shared" si="17"/>
        <v>0</v>
      </c>
      <c r="Q1091" s="77">
        <f>VLOOKUP(P1091,REPROFILE!Z1094:AB5538,3,FALSE)</f>
        <v>1</v>
      </c>
      <c r="S1091" s="77" t="str">
        <f>IF(R1091=0,"-",VLOOKUP(P1091,REPROFILE!$A$5:$AB$4449,9,FALSE))</f>
        <v>-</v>
      </c>
    </row>
    <row r="1092" spans="1:19" ht="15" x14ac:dyDescent="0.25">
      <c r="A1092" s="126"/>
      <c r="O1092" s="78"/>
      <c r="P1092" s="79">
        <f t="shared" si="17"/>
        <v>0</v>
      </c>
      <c r="Q1092" s="77">
        <f>VLOOKUP(P1092,REPROFILE!Z1095:AB5539,3,FALSE)</f>
        <v>1</v>
      </c>
      <c r="S1092" s="77" t="str">
        <f>IF(R1092=0,"-",VLOOKUP(P1092,REPROFILE!$A$5:$AB$4449,9,FALSE))</f>
        <v>-</v>
      </c>
    </row>
    <row r="1093" spans="1:19" ht="15" x14ac:dyDescent="0.25">
      <c r="A1093" s="126"/>
      <c r="O1093" s="78"/>
      <c r="P1093" s="79">
        <f t="shared" si="17"/>
        <v>0</v>
      </c>
      <c r="Q1093" s="77">
        <f>VLOOKUP(P1093,REPROFILE!Z1096:AB5540,3,FALSE)</f>
        <v>1</v>
      </c>
      <c r="S1093" s="77" t="str">
        <f>IF(R1093=0,"-",VLOOKUP(P1093,REPROFILE!$A$5:$AB$4449,9,FALSE))</f>
        <v>-</v>
      </c>
    </row>
    <row r="1094" spans="1:19" ht="15" x14ac:dyDescent="0.25">
      <c r="A1094" s="126"/>
      <c r="O1094" s="78"/>
      <c r="P1094" s="79">
        <f t="shared" si="17"/>
        <v>0</v>
      </c>
      <c r="Q1094" s="77">
        <f>VLOOKUP(P1094,REPROFILE!Z1097:AB5541,3,FALSE)</f>
        <v>1</v>
      </c>
      <c r="S1094" s="77" t="str">
        <f>IF(R1094=0,"-",VLOOKUP(P1094,REPROFILE!$A$5:$AB$4449,9,FALSE))</f>
        <v>-</v>
      </c>
    </row>
    <row r="1095" spans="1:19" ht="15" x14ac:dyDescent="0.25">
      <c r="A1095" s="126"/>
      <c r="O1095" s="78"/>
      <c r="P1095" s="79">
        <f t="shared" si="17"/>
        <v>0</v>
      </c>
      <c r="Q1095" s="77">
        <f>VLOOKUP(P1095,REPROFILE!Z1098:AB5542,3,FALSE)</f>
        <v>1</v>
      </c>
      <c r="S1095" s="77" t="str">
        <f>IF(R1095=0,"-",VLOOKUP(P1095,REPROFILE!$A$5:$AB$4449,9,FALSE))</f>
        <v>-</v>
      </c>
    </row>
    <row r="1096" spans="1:19" ht="15" x14ac:dyDescent="0.25">
      <c r="A1096" s="126"/>
      <c r="O1096" s="78"/>
      <c r="P1096" s="79">
        <f t="shared" si="17"/>
        <v>0</v>
      </c>
      <c r="Q1096" s="77">
        <f>VLOOKUP(P1096,REPROFILE!Z1099:AB5543,3,FALSE)</f>
        <v>1</v>
      </c>
      <c r="S1096" s="77" t="str">
        <f>IF(R1096=0,"-",VLOOKUP(P1096,REPROFILE!$A$5:$AB$4449,9,FALSE))</f>
        <v>-</v>
      </c>
    </row>
    <row r="1097" spans="1:19" ht="15" x14ac:dyDescent="0.25">
      <c r="A1097" s="126"/>
      <c r="O1097" s="78"/>
      <c r="P1097" s="79">
        <f t="shared" si="17"/>
        <v>0</v>
      </c>
      <c r="Q1097" s="77">
        <f>VLOOKUP(P1097,REPROFILE!Z1100:AB5544,3,FALSE)</f>
        <v>1</v>
      </c>
      <c r="S1097" s="77" t="str">
        <f>IF(R1097=0,"-",VLOOKUP(P1097,REPROFILE!$A$5:$AB$4449,9,FALSE))</f>
        <v>-</v>
      </c>
    </row>
    <row r="1098" spans="1:19" ht="15" x14ac:dyDescent="0.25">
      <c r="A1098" s="126"/>
      <c r="O1098" s="78"/>
      <c r="P1098" s="79">
        <f t="shared" si="17"/>
        <v>0</v>
      </c>
      <c r="Q1098" s="77">
        <f>VLOOKUP(P1098,REPROFILE!Z1101:AB5545,3,FALSE)</f>
        <v>1</v>
      </c>
      <c r="S1098" s="77" t="str">
        <f>IF(R1098=0,"-",VLOOKUP(P1098,REPROFILE!$A$5:$AB$4449,9,FALSE))</f>
        <v>-</v>
      </c>
    </row>
    <row r="1099" spans="1:19" ht="15" x14ac:dyDescent="0.25">
      <c r="A1099" s="126"/>
      <c r="O1099" s="78"/>
      <c r="P1099" s="79">
        <f t="shared" si="17"/>
        <v>0</v>
      </c>
      <c r="Q1099" s="77">
        <f>VLOOKUP(P1099,REPROFILE!Z1102:AB5546,3,FALSE)</f>
        <v>1</v>
      </c>
      <c r="S1099" s="77" t="str">
        <f>IF(R1099=0,"-",VLOOKUP(P1099,REPROFILE!$A$5:$AB$4449,9,FALSE))</f>
        <v>-</v>
      </c>
    </row>
    <row r="1100" spans="1:19" ht="15" x14ac:dyDescent="0.25">
      <c r="A1100" s="126"/>
      <c r="O1100" s="78"/>
      <c r="P1100" s="79">
        <f t="shared" si="17"/>
        <v>0</v>
      </c>
      <c r="Q1100" s="77">
        <f>VLOOKUP(P1100,REPROFILE!Z1103:AB5547,3,FALSE)</f>
        <v>1</v>
      </c>
      <c r="S1100" s="77" t="str">
        <f>IF(R1100=0,"-",VLOOKUP(P1100,REPROFILE!$A$5:$AB$4449,9,FALSE))</f>
        <v>-</v>
      </c>
    </row>
    <row r="1101" spans="1:19" ht="15" x14ac:dyDescent="0.25">
      <c r="A1101" s="126"/>
      <c r="O1101" s="78"/>
      <c r="P1101" s="79">
        <f t="shared" si="17"/>
        <v>0</v>
      </c>
      <c r="Q1101" s="77">
        <f>VLOOKUP(P1101,REPROFILE!Z1104:AB5548,3,FALSE)</f>
        <v>1</v>
      </c>
      <c r="S1101" s="77" t="str">
        <f>IF(R1101=0,"-",VLOOKUP(P1101,REPROFILE!$A$5:$AB$4449,9,FALSE))</f>
        <v>-</v>
      </c>
    </row>
    <row r="1102" spans="1:19" ht="15" x14ac:dyDescent="0.25">
      <c r="A1102" s="126"/>
      <c r="O1102" s="78"/>
      <c r="P1102" s="79">
        <f t="shared" si="17"/>
        <v>0</v>
      </c>
      <c r="Q1102" s="77">
        <f>VLOOKUP(P1102,REPROFILE!Z1105:AB5549,3,FALSE)</f>
        <v>1</v>
      </c>
      <c r="S1102" s="77" t="str">
        <f>IF(R1102=0,"-",VLOOKUP(P1102,REPROFILE!$A$5:$AB$4449,9,FALSE))</f>
        <v>-</v>
      </c>
    </row>
    <row r="1103" spans="1:19" ht="15" x14ac:dyDescent="0.25">
      <c r="A1103" s="126"/>
      <c r="O1103" s="78"/>
      <c r="P1103" s="79">
        <f t="shared" si="17"/>
        <v>0</v>
      </c>
      <c r="Q1103" s="77">
        <f>VLOOKUP(P1103,REPROFILE!Z1106:AB5550,3,FALSE)</f>
        <v>1</v>
      </c>
      <c r="S1103" s="77" t="str">
        <f>IF(R1103=0,"-",VLOOKUP(P1103,REPROFILE!$A$5:$AB$4449,9,FALSE))</f>
        <v>-</v>
      </c>
    </row>
    <row r="1104" spans="1:19" ht="15" x14ac:dyDescent="0.25">
      <c r="A1104" s="126"/>
      <c r="O1104" s="78"/>
      <c r="P1104" s="79">
        <f t="shared" si="17"/>
        <v>0</v>
      </c>
      <c r="Q1104" s="77">
        <f>VLOOKUP(P1104,REPROFILE!Z1107:AB5551,3,FALSE)</f>
        <v>1</v>
      </c>
      <c r="S1104" s="77" t="str">
        <f>IF(R1104=0,"-",VLOOKUP(P1104,REPROFILE!$A$5:$AB$4449,9,FALSE))</f>
        <v>-</v>
      </c>
    </row>
    <row r="1105" spans="1:19" ht="15" x14ac:dyDescent="0.25">
      <c r="A1105" s="126"/>
      <c r="O1105" s="78"/>
      <c r="P1105" s="79">
        <f t="shared" si="17"/>
        <v>0</v>
      </c>
      <c r="Q1105" s="77">
        <f>VLOOKUP(P1105,REPROFILE!Z1108:AB5552,3,FALSE)</f>
        <v>1</v>
      </c>
      <c r="S1105" s="77" t="str">
        <f>IF(R1105=0,"-",VLOOKUP(P1105,REPROFILE!$A$5:$AB$4449,9,FALSE))</f>
        <v>-</v>
      </c>
    </row>
    <row r="1106" spans="1:19" ht="15" x14ac:dyDescent="0.25">
      <c r="A1106" s="126"/>
      <c r="O1106" s="78"/>
      <c r="P1106" s="79">
        <f t="shared" si="17"/>
        <v>0</v>
      </c>
      <c r="Q1106" s="77">
        <f>VLOOKUP(P1106,REPROFILE!Z1109:AB5553,3,FALSE)</f>
        <v>1</v>
      </c>
      <c r="S1106" s="77" t="str">
        <f>IF(R1106=0,"-",VLOOKUP(P1106,REPROFILE!$A$5:$AB$4449,9,FALSE))</f>
        <v>-</v>
      </c>
    </row>
    <row r="1107" spans="1:19" ht="15" x14ac:dyDescent="0.25">
      <c r="A1107" s="126"/>
      <c r="O1107" s="78"/>
      <c r="P1107" s="79">
        <f t="shared" si="17"/>
        <v>0</v>
      </c>
      <c r="Q1107" s="77">
        <f>VLOOKUP(P1107,REPROFILE!Z1110:AB5554,3,FALSE)</f>
        <v>1</v>
      </c>
      <c r="S1107" s="77" t="str">
        <f>IF(R1107=0,"-",VLOOKUP(P1107,REPROFILE!$A$5:$AB$4449,9,FALSE))</f>
        <v>-</v>
      </c>
    </row>
    <row r="1108" spans="1:19" ht="15" x14ac:dyDescent="0.25">
      <c r="A1108" s="126"/>
      <c r="O1108" s="78"/>
      <c r="P1108" s="79">
        <f t="shared" si="17"/>
        <v>0</v>
      </c>
      <c r="Q1108" s="77">
        <f>VLOOKUP(P1108,REPROFILE!Z1111:AB5555,3,FALSE)</f>
        <v>1</v>
      </c>
      <c r="S1108" s="77" t="str">
        <f>IF(R1108=0,"-",VLOOKUP(P1108,REPROFILE!$A$5:$AB$4449,9,FALSE))</f>
        <v>-</v>
      </c>
    </row>
    <row r="1109" spans="1:19" ht="15" x14ac:dyDescent="0.25">
      <c r="A1109" s="126"/>
      <c r="O1109" s="78"/>
      <c r="P1109" s="79">
        <f t="shared" si="17"/>
        <v>0</v>
      </c>
      <c r="Q1109" s="77">
        <f>VLOOKUP(P1109,REPROFILE!Z1112:AB5556,3,FALSE)</f>
        <v>1</v>
      </c>
      <c r="S1109" s="77" t="str">
        <f>IF(R1109=0,"-",VLOOKUP(P1109,REPROFILE!$A$5:$AB$4449,9,FALSE))</f>
        <v>-</v>
      </c>
    </row>
    <row r="1110" spans="1:19" ht="15" x14ac:dyDescent="0.25">
      <c r="A1110" s="126"/>
      <c r="O1110" s="78"/>
      <c r="P1110" s="79">
        <f t="shared" si="17"/>
        <v>0</v>
      </c>
      <c r="Q1110" s="77">
        <f>VLOOKUP(P1110,REPROFILE!Z1113:AB5557,3,FALSE)</f>
        <v>1</v>
      </c>
      <c r="S1110" s="77" t="str">
        <f>IF(R1110=0,"-",VLOOKUP(P1110,REPROFILE!$A$5:$AB$4449,9,FALSE))</f>
        <v>-</v>
      </c>
    </row>
    <row r="1111" spans="1:19" ht="15" x14ac:dyDescent="0.25">
      <c r="A1111" s="126"/>
      <c r="O1111" s="78"/>
      <c r="P1111" s="79">
        <f t="shared" si="17"/>
        <v>0</v>
      </c>
      <c r="Q1111" s="77">
        <f>VLOOKUP(P1111,REPROFILE!Z1114:AB5558,3,FALSE)</f>
        <v>1</v>
      </c>
      <c r="S1111" s="77" t="str">
        <f>IF(R1111=0,"-",VLOOKUP(P1111,REPROFILE!$A$5:$AB$4449,9,FALSE))</f>
        <v>-</v>
      </c>
    </row>
    <row r="1112" spans="1:19" ht="15" x14ac:dyDescent="0.25">
      <c r="A1112" s="126"/>
      <c r="O1112" s="78"/>
      <c r="P1112" s="79">
        <f t="shared" si="17"/>
        <v>0</v>
      </c>
      <c r="Q1112" s="77">
        <f>VLOOKUP(P1112,REPROFILE!Z1115:AB5559,3,FALSE)</f>
        <v>1</v>
      </c>
      <c r="S1112" s="77" t="str">
        <f>IF(R1112=0,"-",VLOOKUP(P1112,REPROFILE!$A$5:$AB$4449,9,FALSE))</f>
        <v>-</v>
      </c>
    </row>
    <row r="1113" spans="1:19" ht="15" x14ac:dyDescent="0.25">
      <c r="A1113" s="126"/>
      <c r="O1113" s="78"/>
      <c r="P1113" s="79">
        <f t="shared" si="17"/>
        <v>0</v>
      </c>
      <c r="Q1113" s="77">
        <f>VLOOKUP(P1113,REPROFILE!Z1116:AB5560,3,FALSE)</f>
        <v>1</v>
      </c>
      <c r="S1113" s="77" t="str">
        <f>IF(R1113=0,"-",VLOOKUP(P1113,REPROFILE!$A$5:$AB$4449,9,FALSE))</f>
        <v>-</v>
      </c>
    </row>
    <row r="1114" spans="1:19" ht="15" x14ac:dyDescent="0.25">
      <c r="A1114" s="126"/>
      <c r="O1114" s="78"/>
      <c r="P1114" s="79">
        <f t="shared" si="17"/>
        <v>0</v>
      </c>
      <c r="Q1114" s="77">
        <f>VLOOKUP(P1114,REPROFILE!Z1117:AB5561,3,FALSE)</f>
        <v>1</v>
      </c>
      <c r="S1114" s="77" t="str">
        <f>IF(R1114=0,"-",VLOOKUP(P1114,REPROFILE!$A$5:$AB$4449,9,FALSE))</f>
        <v>-</v>
      </c>
    </row>
    <row r="1115" spans="1:19" ht="15" x14ac:dyDescent="0.25">
      <c r="A1115" s="126"/>
      <c r="O1115" s="78"/>
      <c r="P1115" s="79">
        <f t="shared" si="17"/>
        <v>0</v>
      </c>
      <c r="Q1115" s="77">
        <f>VLOOKUP(P1115,REPROFILE!Z1118:AB5562,3,FALSE)</f>
        <v>1</v>
      </c>
      <c r="S1115" s="77" t="str">
        <f>IF(R1115=0,"-",VLOOKUP(P1115,REPROFILE!$A$5:$AB$4449,9,FALSE))</f>
        <v>-</v>
      </c>
    </row>
    <row r="1116" spans="1:19" ht="15" x14ac:dyDescent="0.25">
      <c r="A1116" s="126"/>
      <c r="O1116" s="78"/>
      <c r="P1116" s="79">
        <f t="shared" si="17"/>
        <v>0</v>
      </c>
      <c r="Q1116" s="77">
        <f>VLOOKUP(P1116,REPROFILE!Z1119:AB5563,3,FALSE)</f>
        <v>1</v>
      </c>
      <c r="S1116" s="77" t="str">
        <f>IF(R1116=0,"-",VLOOKUP(P1116,REPROFILE!$A$5:$AB$4449,9,FALSE))</f>
        <v>-</v>
      </c>
    </row>
    <row r="1117" spans="1:19" ht="15" x14ac:dyDescent="0.25">
      <c r="A1117" s="126"/>
      <c r="O1117" s="78"/>
      <c r="P1117" s="79">
        <f t="shared" si="17"/>
        <v>0</v>
      </c>
      <c r="Q1117" s="77">
        <f>VLOOKUP(P1117,REPROFILE!Z1120:AB5564,3,FALSE)</f>
        <v>1</v>
      </c>
      <c r="S1117" s="77" t="str">
        <f>IF(R1117=0,"-",VLOOKUP(P1117,REPROFILE!$A$5:$AB$4449,9,FALSE))</f>
        <v>-</v>
      </c>
    </row>
    <row r="1118" spans="1:19" ht="15" x14ac:dyDescent="0.25">
      <c r="A1118" s="126"/>
      <c r="O1118" s="78"/>
      <c r="P1118" s="79">
        <f t="shared" si="17"/>
        <v>0</v>
      </c>
      <c r="Q1118" s="77">
        <f>VLOOKUP(P1118,REPROFILE!Z1121:AB5565,3,FALSE)</f>
        <v>1</v>
      </c>
      <c r="S1118" s="77" t="str">
        <f>IF(R1118=0,"-",VLOOKUP(P1118,REPROFILE!$A$5:$AB$4449,9,FALSE))</f>
        <v>-</v>
      </c>
    </row>
    <row r="1119" spans="1:19" ht="15" x14ac:dyDescent="0.25">
      <c r="A1119" s="126"/>
      <c r="O1119" s="78"/>
      <c r="P1119" s="79">
        <f t="shared" si="17"/>
        <v>0</v>
      </c>
      <c r="Q1119" s="77">
        <f>VLOOKUP(P1119,REPROFILE!Z1122:AB5566,3,FALSE)</f>
        <v>1</v>
      </c>
      <c r="S1119" s="77" t="str">
        <f>IF(R1119=0,"-",VLOOKUP(P1119,REPROFILE!$A$5:$AB$4449,9,FALSE))</f>
        <v>-</v>
      </c>
    </row>
    <row r="1120" spans="1:19" ht="15" x14ac:dyDescent="0.25">
      <c r="A1120" s="126"/>
      <c r="O1120" s="78"/>
      <c r="P1120" s="79">
        <f t="shared" si="17"/>
        <v>0</v>
      </c>
      <c r="Q1120" s="77">
        <f>VLOOKUP(P1120,REPROFILE!Z1123:AB5567,3,FALSE)</f>
        <v>1</v>
      </c>
      <c r="S1120" s="77" t="str">
        <f>IF(R1120=0,"-",VLOOKUP(P1120,REPROFILE!$A$5:$AB$4449,9,FALSE))</f>
        <v>-</v>
      </c>
    </row>
    <row r="1121" spans="1:19" ht="15" x14ac:dyDescent="0.25">
      <c r="A1121" s="126"/>
      <c r="O1121" s="78"/>
      <c r="P1121" s="79">
        <f t="shared" si="17"/>
        <v>0</v>
      </c>
      <c r="Q1121" s="77">
        <f>VLOOKUP(P1121,REPROFILE!Z1124:AB5568,3,FALSE)</f>
        <v>1</v>
      </c>
      <c r="S1121" s="77" t="str">
        <f>IF(R1121=0,"-",VLOOKUP(P1121,REPROFILE!$A$5:$AB$4449,9,FALSE))</f>
        <v>-</v>
      </c>
    </row>
    <row r="1122" spans="1:19" ht="15" x14ac:dyDescent="0.25">
      <c r="A1122" s="126"/>
      <c r="O1122" s="78"/>
      <c r="P1122" s="79">
        <f t="shared" si="17"/>
        <v>0</v>
      </c>
      <c r="Q1122" s="77">
        <f>VLOOKUP(P1122,REPROFILE!Z1125:AB5569,3,FALSE)</f>
        <v>1</v>
      </c>
      <c r="S1122" s="77" t="str">
        <f>IF(R1122=0,"-",VLOOKUP(P1122,REPROFILE!$A$5:$AB$4449,9,FALSE))</f>
        <v>-</v>
      </c>
    </row>
    <row r="1123" spans="1:19" ht="15" x14ac:dyDescent="0.25">
      <c r="A1123" s="126"/>
      <c r="O1123" s="78"/>
      <c r="P1123" s="79">
        <f t="shared" si="17"/>
        <v>0</v>
      </c>
      <c r="Q1123" s="77">
        <f>VLOOKUP(P1123,REPROFILE!Z1126:AB5570,3,FALSE)</f>
        <v>1</v>
      </c>
      <c r="S1123" s="77" t="str">
        <f>IF(R1123=0,"-",VLOOKUP(P1123,REPROFILE!$A$5:$AB$4449,9,FALSE))</f>
        <v>-</v>
      </c>
    </row>
    <row r="1124" spans="1:19" ht="15" x14ac:dyDescent="0.25">
      <c r="A1124" s="126"/>
      <c r="O1124" s="78"/>
      <c r="P1124" s="79">
        <f t="shared" si="17"/>
        <v>0</v>
      </c>
      <c r="Q1124" s="77">
        <f>VLOOKUP(P1124,REPROFILE!Z1127:AB5571,3,FALSE)</f>
        <v>1</v>
      </c>
      <c r="S1124" s="77" t="str">
        <f>IF(R1124=0,"-",VLOOKUP(P1124,REPROFILE!$A$5:$AB$4449,9,FALSE))</f>
        <v>-</v>
      </c>
    </row>
    <row r="1125" spans="1:19" ht="15" x14ac:dyDescent="0.25">
      <c r="A1125" s="126"/>
      <c r="O1125" s="78"/>
      <c r="P1125" s="79">
        <f t="shared" si="17"/>
        <v>0</v>
      </c>
      <c r="Q1125" s="77">
        <f>VLOOKUP(P1125,REPROFILE!Z1128:AB5572,3,FALSE)</f>
        <v>1</v>
      </c>
      <c r="S1125" s="77" t="str">
        <f>IF(R1125=0,"-",VLOOKUP(P1125,REPROFILE!$A$5:$AB$4449,9,FALSE))</f>
        <v>-</v>
      </c>
    </row>
    <row r="1126" spans="1:19" ht="15" x14ac:dyDescent="0.25">
      <c r="A1126" s="126"/>
      <c r="O1126" s="78"/>
      <c r="P1126" s="79">
        <f t="shared" si="17"/>
        <v>0</v>
      </c>
      <c r="Q1126" s="77">
        <f>VLOOKUP(P1126,REPROFILE!Z1129:AB5573,3,FALSE)</f>
        <v>1</v>
      </c>
      <c r="S1126" s="77" t="str">
        <f>IF(R1126=0,"-",VLOOKUP(P1126,REPROFILE!$A$5:$AB$4449,9,FALSE))</f>
        <v>-</v>
      </c>
    </row>
    <row r="1127" spans="1:19" ht="15" x14ac:dyDescent="0.25">
      <c r="A1127" s="126"/>
      <c r="O1127" s="78"/>
      <c r="P1127" s="79">
        <f t="shared" si="17"/>
        <v>0</v>
      </c>
      <c r="Q1127" s="77">
        <f>VLOOKUP(P1127,REPROFILE!Z1130:AB5574,3,FALSE)</f>
        <v>1</v>
      </c>
      <c r="S1127" s="77" t="str">
        <f>IF(R1127=0,"-",VLOOKUP(P1127,REPROFILE!$A$5:$AB$4449,9,FALSE))</f>
        <v>-</v>
      </c>
    </row>
    <row r="1128" spans="1:19" ht="15" x14ac:dyDescent="0.25">
      <c r="A1128" s="126"/>
      <c r="O1128" s="78"/>
      <c r="P1128" s="79">
        <f t="shared" si="17"/>
        <v>0</v>
      </c>
      <c r="Q1128" s="77">
        <f>VLOOKUP(P1128,REPROFILE!Z1131:AB5575,3,FALSE)</f>
        <v>1</v>
      </c>
      <c r="S1128" s="77" t="str">
        <f>IF(R1128=0,"-",VLOOKUP(P1128,REPROFILE!$A$5:$AB$4449,9,FALSE))</f>
        <v>-</v>
      </c>
    </row>
    <row r="1129" spans="1:19" ht="15" x14ac:dyDescent="0.25">
      <c r="A1129" s="126"/>
      <c r="O1129" s="78"/>
      <c r="P1129" s="79">
        <f t="shared" si="17"/>
        <v>0</v>
      </c>
      <c r="Q1129" s="77">
        <f>VLOOKUP(P1129,REPROFILE!Z1132:AB5576,3,FALSE)</f>
        <v>1</v>
      </c>
      <c r="S1129" s="77" t="str">
        <f>IF(R1129=0,"-",VLOOKUP(P1129,REPROFILE!$A$5:$AB$4449,9,FALSE))</f>
        <v>-</v>
      </c>
    </row>
    <row r="1130" spans="1:19" ht="15" x14ac:dyDescent="0.25">
      <c r="A1130" s="126"/>
      <c r="O1130" s="78"/>
      <c r="P1130" s="79">
        <f t="shared" si="17"/>
        <v>0</v>
      </c>
      <c r="Q1130" s="77">
        <f>VLOOKUP(P1130,REPROFILE!Z1133:AB5577,3,FALSE)</f>
        <v>1</v>
      </c>
      <c r="S1130" s="77" t="str">
        <f>IF(R1130=0,"-",VLOOKUP(P1130,REPROFILE!$A$5:$AB$4449,9,FALSE))</f>
        <v>-</v>
      </c>
    </row>
    <row r="1131" spans="1:19" ht="15" x14ac:dyDescent="0.25">
      <c r="A1131" s="126"/>
      <c r="O1131" s="78"/>
      <c r="P1131" s="79">
        <f t="shared" si="17"/>
        <v>0</v>
      </c>
      <c r="Q1131" s="77">
        <f>VLOOKUP(P1131,REPROFILE!Z1134:AB5578,3,FALSE)</f>
        <v>1</v>
      </c>
      <c r="S1131" s="77" t="str">
        <f>IF(R1131=0,"-",VLOOKUP(P1131,REPROFILE!$A$5:$AB$4449,9,FALSE))</f>
        <v>-</v>
      </c>
    </row>
    <row r="1132" spans="1:19" ht="15" x14ac:dyDescent="0.25">
      <c r="A1132" s="126"/>
      <c r="O1132" s="78"/>
      <c r="P1132" s="79">
        <f t="shared" si="17"/>
        <v>0</v>
      </c>
      <c r="Q1132" s="77">
        <f>VLOOKUP(P1132,REPROFILE!Z1135:AB5579,3,FALSE)</f>
        <v>1</v>
      </c>
      <c r="S1132" s="77" t="str">
        <f>IF(R1132=0,"-",VLOOKUP(P1132,REPROFILE!$A$5:$AB$4449,9,FALSE))</f>
        <v>-</v>
      </c>
    </row>
    <row r="1133" spans="1:19" ht="15" x14ac:dyDescent="0.25">
      <c r="A1133" s="126"/>
      <c r="O1133" s="78"/>
      <c r="P1133" s="79">
        <f t="shared" si="17"/>
        <v>0</v>
      </c>
      <c r="Q1133" s="77">
        <f>VLOOKUP(P1133,REPROFILE!Z1136:AB5580,3,FALSE)</f>
        <v>1</v>
      </c>
      <c r="S1133" s="77" t="str">
        <f>IF(R1133=0,"-",VLOOKUP(P1133,REPROFILE!$A$5:$AB$4449,9,FALSE))</f>
        <v>-</v>
      </c>
    </row>
    <row r="1134" spans="1:19" ht="15" x14ac:dyDescent="0.25">
      <c r="A1134" s="126"/>
      <c r="O1134" s="78"/>
      <c r="P1134" s="79">
        <f t="shared" si="17"/>
        <v>0</v>
      </c>
      <c r="Q1134" s="77">
        <f>VLOOKUP(P1134,REPROFILE!Z1137:AB5581,3,FALSE)</f>
        <v>1</v>
      </c>
      <c r="S1134" s="77" t="str">
        <f>IF(R1134=0,"-",VLOOKUP(P1134,REPROFILE!$A$5:$AB$4449,9,FALSE))</f>
        <v>-</v>
      </c>
    </row>
    <row r="1135" spans="1:19" ht="15" x14ac:dyDescent="0.25">
      <c r="A1135" s="126"/>
      <c r="O1135" s="78"/>
      <c r="P1135" s="79">
        <f t="shared" si="17"/>
        <v>0</v>
      </c>
      <c r="Q1135" s="77">
        <f>VLOOKUP(P1135,REPROFILE!Z1138:AB5582,3,FALSE)</f>
        <v>1</v>
      </c>
      <c r="S1135" s="77" t="str">
        <f>IF(R1135=0,"-",VLOOKUP(P1135,REPROFILE!$A$5:$AB$4449,9,FALSE))</f>
        <v>-</v>
      </c>
    </row>
    <row r="1136" spans="1:19" ht="15" x14ac:dyDescent="0.25">
      <c r="A1136" s="126"/>
      <c r="O1136" s="78"/>
      <c r="P1136" s="79">
        <f t="shared" si="17"/>
        <v>0</v>
      </c>
      <c r="Q1136" s="77">
        <f>VLOOKUP(P1136,REPROFILE!Z1139:AB5583,3,FALSE)</f>
        <v>1</v>
      </c>
      <c r="S1136" s="77" t="str">
        <f>IF(R1136=0,"-",VLOOKUP(P1136,REPROFILE!$A$5:$AB$4449,9,FALSE))</f>
        <v>-</v>
      </c>
    </row>
    <row r="1137" spans="1:19" ht="15" x14ac:dyDescent="0.25">
      <c r="A1137" s="126"/>
      <c r="O1137" s="78"/>
      <c r="P1137" s="79">
        <f t="shared" si="17"/>
        <v>0</v>
      </c>
      <c r="Q1137" s="77">
        <f>VLOOKUP(P1137,REPROFILE!Z1140:AB5584,3,FALSE)</f>
        <v>1</v>
      </c>
      <c r="S1137" s="77" t="str">
        <f>IF(R1137=0,"-",VLOOKUP(P1137,REPROFILE!$A$5:$AB$4449,9,FALSE))</f>
        <v>-</v>
      </c>
    </row>
    <row r="1138" spans="1:19" ht="15" x14ac:dyDescent="0.25">
      <c r="A1138" s="126"/>
      <c r="O1138" s="78"/>
      <c r="P1138" s="79">
        <f t="shared" si="17"/>
        <v>0</v>
      </c>
      <c r="Q1138" s="77">
        <f>VLOOKUP(P1138,REPROFILE!Z1141:AB5585,3,FALSE)</f>
        <v>1</v>
      </c>
      <c r="S1138" s="77" t="str">
        <f>IF(R1138=0,"-",VLOOKUP(P1138,REPROFILE!$A$5:$AB$4449,9,FALSE))</f>
        <v>-</v>
      </c>
    </row>
    <row r="1139" spans="1:19" ht="15" x14ac:dyDescent="0.25">
      <c r="A1139" s="126"/>
      <c r="O1139" s="78"/>
      <c r="P1139" s="79">
        <f t="shared" si="17"/>
        <v>0</v>
      </c>
      <c r="Q1139" s="77">
        <f>VLOOKUP(P1139,REPROFILE!Z1142:AB5586,3,FALSE)</f>
        <v>1</v>
      </c>
      <c r="S1139" s="77" t="str">
        <f>IF(R1139=0,"-",VLOOKUP(P1139,REPROFILE!$A$5:$AB$4449,9,FALSE))</f>
        <v>-</v>
      </c>
    </row>
    <row r="1140" spans="1:19" ht="15" x14ac:dyDescent="0.25">
      <c r="A1140" s="126"/>
      <c r="O1140" s="78"/>
      <c r="P1140" s="79">
        <f t="shared" si="17"/>
        <v>0</v>
      </c>
      <c r="Q1140" s="77">
        <f>VLOOKUP(P1140,REPROFILE!Z1143:AB5587,3,FALSE)</f>
        <v>1</v>
      </c>
      <c r="S1140" s="77" t="str">
        <f>IF(R1140=0,"-",VLOOKUP(P1140,REPROFILE!$A$5:$AB$4449,9,FALSE))</f>
        <v>-</v>
      </c>
    </row>
    <row r="1141" spans="1:19" ht="15" x14ac:dyDescent="0.25">
      <c r="A1141" s="126"/>
      <c r="O1141" s="78"/>
      <c r="P1141" s="79">
        <f t="shared" si="17"/>
        <v>0</v>
      </c>
      <c r="Q1141" s="77">
        <f>VLOOKUP(P1141,REPROFILE!Z1144:AB5588,3,FALSE)</f>
        <v>1</v>
      </c>
      <c r="S1141" s="77" t="str">
        <f>IF(R1141=0,"-",VLOOKUP(P1141,REPROFILE!$A$5:$AB$4449,9,FALSE))</f>
        <v>-</v>
      </c>
    </row>
    <row r="1142" spans="1:19" ht="15" x14ac:dyDescent="0.25">
      <c r="A1142" s="126"/>
      <c r="O1142" s="78"/>
      <c r="P1142" s="79">
        <f t="shared" si="17"/>
        <v>0</v>
      </c>
      <c r="Q1142" s="77">
        <f>VLOOKUP(P1142,REPROFILE!Z1145:AB5589,3,FALSE)</f>
        <v>1</v>
      </c>
      <c r="S1142" s="77" t="str">
        <f>IF(R1142=0,"-",VLOOKUP(P1142,REPROFILE!$A$5:$AB$4449,9,FALSE))</f>
        <v>-</v>
      </c>
    </row>
    <row r="1143" spans="1:19" ht="15" x14ac:dyDescent="0.25">
      <c r="A1143" s="126"/>
      <c r="O1143" s="78"/>
      <c r="P1143" s="79">
        <f t="shared" si="17"/>
        <v>0</v>
      </c>
      <c r="Q1143" s="77">
        <f>VLOOKUP(P1143,REPROFILE!Z1146:AB5590,3,FALSE)</f>
        <v>1</v>
      </c>
      <c r="S1143" s="77" t="str">
        <f>IF(R1143=0,"-",VLOOKUP(P1143,REPROFILE!$A$5:$AB$4449,9,FALSE))</f>
        <v>-</v>
      </c>
    </row>
    <row r="1144" spans="1:19" ht="15" x14ac:dyDescent="0.25">
      <c r="A1144" s="126"/>
      <c r="O1144" s="78"/>
      <c r="P1144" s="79">
        <f t="shared" si="17"/>
        <v>0</v>
      </c>
      <c r="Q1144" s="77">
        <f>VLOOKUP(P1144,REPROFILE!Z1147:AB5591,3,FALSE)</f>
        <v>1</v>
      </c>
      <c r="S1144" s="77" t="str">
        <f>IF(R1144=0,"-",VLOOKUP(P1144,REPROFILE!$A$5:$AB$4449,9,FALSE))</f>
        <v>-</v>
      </c>
    </row>
    <row r="1145" spans="1:19" ht="15" x14ac:dyDescent="0.25">
      <c r="A1145" s="126"/>
      <c r="O1145" s="78"/>
      <c r="P1145" s="79">
        <f t="shared" si="17"/>
        <v>0</v>
      </c>
      <c r="Q1145" s="77">
        <f>VLOOKUP(P1145,REPROFILE!Z1148:AB5592,3,FALSE)</f>
        <v>1</v>
      </c>
      <c r="S1145" s="77" t="str">
        <f>IF(R1145=0,"-",VLOOKUP(P1145,REPROFILE!$A$5:$AB$4449,9,FALSE))</f>
        <v>-</v>
      </c>
    </row>
    <row r="1146" spans="1:19" ht="15" x14ac:dyDescent="0.25">
      <c r="A1146" s="126"/>
      <c r="O1146" s="78"/>
      <c r="P1146" s="79">
        <f t="shared" si="17"/>
        <v>0</v>
      </c>
      <c r="Q1146" s="77">
        <f>VLOOKUP(P1146,REPROFILE!Z1149:AB5593,3,FALSE)</f>
        <v>1</v>
      </c>
      <c r="S1146" s="77" t="str">
        <f>IF(R1146=0,"-",VLOOKUP(P1146,REPROFILE!$A$5:$AB$4449,9,FALSE))</f>
        <v>-</v>
      </c>
    </row>
    <row r="1147" spans="1:19" ht="15" x14ac:dyDescent="0.25">
      <c r="A1147" s="126"/>
      <c r="O1147" s="78"/>
      <c r="P1147" s="79">
        <f t="shared" si="17"/>
        <v>0</v>
      </c>
      <c r="Q1147" s="77">
        <f>VLOOKUP(P1147,REPROFILE!Z1150:AB5594,3,FALSE)</f>
        <v>1</v>
      </c>
      <c r="S1147" s="77" t="str">
        <f>IF(R1147=0,"-",VLOOKUP(P1147,REPROFILE!$A$5:$AB$4449,9,FALSE))</f>
        <v>-</v>
      </c>
    </row>
    <row r="1148" spans="1:19" ht="15" x14ac:dyDescent="0.25">
      <c r="A1148" s="126"/>
      <c r="O1148" s="78"/>
      <c r="P1148" s="79">
        <f t="shared" si="17"/>
        <v>0</v>
      </c>
      <c r="Q1148" s="77">
        <f>VLOOKUP(P1148,REPROFILE!Z1151:AB5595,3,FALSE)</f>
        <v>1</v>
      </c>
      <c r="S1148" s="77" t="str">
        <f>IF(R1148=0,"-",VLOOKUP(P1148,REPROFILE!$A$5:$AB$4449,9,FALSE))</f>
        <v>-</v>
      </c>
    </row>
    <row r="1149" spans="1:19" ht="15" x14ac:dyDescent="0.25">
      <c r="A1149" s="126"/>
      <c r="O1149" s="78"/>
      <c r="P1149" s="79">
        <f t="shared" si="17"/>
        <v>0</v>
      </c>
      <c r="Q1149" s="77">
        <f>VLOOKUP(P1149,REPROFILE!Z1152:AB5596,3,FALSE)</f>
        <v>1</v>
      </c>
      <c r="S1149" s="77" t="str">
        <f>IF(R1149=0,"-",VLOOKUP(P1149,REPROFILE!$A$5:$AB$4449,9,FALSE))</f>
        <v>-</v>
      </c>
    </row>
    <row r="1150" spans="1:19" ht="15" x14ac:dyDescent="0.25">
      <c r="A1150" s="126"/>
      <c r="O1150" s="78"/>
      <c r="P1150" s="79">
        <f t="shared" si="17"/>
        <v>0</v>
      </c>
      <c r="Q1150" s="77">
        <f>VLOOKUP(P1150,REPROFILE!Z1153:AB5597,3,FALSE)</f>
        <v>1</v>
      </c>
      <c r="S1150" s="77" t="str">
        <f>IF(R1150=0,"-",VLOOKUP(P1150,REPROFILE!$A$5:$AB$4449,9,FALSE))</f>
        <v>-</v>
      </c>
    </row>
    <row r="1151" spans="1:19" ht="15" x14ac:dyDescent="0.25">
      <c r="A1151" s="126"/>
      <c r="O1151" s="78"/>
      <c r="P1151" s="79">
        <f t="shared" si="17"/>
        <v>0</v>
      </c>
      <c r="Q1151" s="77">
        <f>VLOOKUP(P1151,REPROFILE!Z1154:AB5598,3,FALSE)</f>
        <v>1</v>
      </c>
      <c r="S1151" s="77" t="str">
        <f>IF(R1151=0,"-",VLOOKUP(P1151,REPROFILE!$A$5:$AB$4449,9,FALSE))</f>
        <v>-</v>
      </c>
    </row>
    <row r="1152" spans="1:19" ht="15" x14ac:dyDescent="0.25">
      <c r="A1152" s="126"/>
      <c r="O1152" s="78"/>
      <c r="P1152" s="79">
        <f t="shared" si="17"/>
        <v>0</v>
      </c>
      <c r="Q1152" s="77">
        <f>VLOOKUP(P1152,REPROFILE!Z1155:AB5599,3,FALSE)</f>
        <v>1</v>
      </c>
      <c r="S1152" s="77" t="str">
        <f>IF(R1152=0,"-",VLOOKUP(P1152,REPROFILE!$A$5:$AB$4449,9,FALSE))</f>
        <v>-</v>
      </c>
    </row>
    <row r="1153" spans="1:19" ht="15" x14ac:dyDescent="0.25">
      <c r="A1153" s="126"/>
      <c r="O1153" s="78"/>
      <c r="P1153" s="79">
        <f t="shared" si="17"/>
        <v>0</v>
      </c>
      <c r="Q1153" s="77">
        <f>VLOOKUP(P1153,REPROFILE!Z1156:AB5600,3,FALSE)</f>
        <v>1</v>
      </c>
      <c r="S1153" s="77" t="str">
        <f>IF(R1153=0,"-",VLOOKUP(P1153,REPROFILE!$A$5:$AB$4449,9,FALSE))</f>
        <v>-</v>
      </c>
    </row>
    <row r="1154" spans="1:19" ht="15" x14ac:dyDescent="0.25">
      <c r="A1154" s="126"/>
      <c r="O1154" s="78"/>
      <c r="P1154" s="79">
        <f t="shared" ref="P1154:P1217" si="18">B1154</f>
        <v>0</v>
      </c>
      <c r="Q1154" s="77">
        <f>VLOOKUP(P1154,REPROFILE!Z1157:AB5601,3,FALSE)</f>
        <v>1</v>
      </c>
      <c r="S1154" s="77" t="str">
        <f>IF(R1154=0,"-",VLOOKUP(P1154,REPROFILE!$A$5:$AB$4449,9,FALSE))</f>
        <v>-</v>
      </c>
    </row>
    <row r="1155" spans="1:19" ht="15" x14ac:dyDescent="0.25">
      <c r="A1155" s="126"/>
      <c r="O1155" s="78"/>
      <c r="P1155" s="79">
        <f t="shared" si="18"/>
        <v>0</v>
      </c>
      <c r="Q1155" s="77">
        <f>VLOOKUP(P1155,REPROFILE!Z1158:AB5602,3,FALSE)</f>
        <v>1</v>
      </c>
      <c r="S1155" s="77" t="str">
        <f>IF(R1155=0,"-",VLOOKUP(P1155,REPROFILE!$A$5:$AB$4449,9,FALSE))</f>
        <v>-</v>
      </c>
    </row>
    <row r="1156" spans="1:19" ht="15" x14ac:dyDescent="0.25">
      <c r="A1156" s="126"/>
      <c r="O1156" s="78"/>
      <c r="P1156" s="79">
        <f t="shared" si="18"/>
        <v>0</v>
      </c>
      <c r="Q1156" s="77">
        <f>VLOOKUP(P1156,REPROFILE!Z1159:AB5603,3,FALSE)</f>
        <v>1</v>
      </c>
      <c r="S1156" s="77" t="str">
        <f>IF(R1156=0,"-",VLOOKUP(P1156,REPROFILE!$A$5:$AB$4449,9,FALSE))</f>
        <v>-</v>
      </c>
    </row>
    <row r="1157" spans="1:19" ht="15" x14ac:dyDescent="0.25">
      <c r="A1157" s="126"/>
      <c r="O1157" s="78"/>
      <c r="P1157" s="79">
        <f t="shared" si="18"/>
        <v>0</v>
      </c>
      <c r="Q1157" s="77">
        <f>VLOOKUP(P1157,REPROFILE!Z1160:AB5604,3,FALSE)</f>
        <v>1</v>
      </c>
      <c r="S1157" s="77" t="str">
        <f>IF(R1157=0,"-",VLOOKUP(P1157,REPROFILE!$A$5:$AB$4449,9,FALSE))</f>
        <v>-</v>
      </c>
    </row>
    <row r="1158" spans="1:19" ht="15" x14ac:dyDescent="0.25">
      <c r="A1158" s="126"/>
      <c r="O1158" s="78"/>
      <c r="P1158" s="79">
        <f t="shared" si="18"/>
        <v>0</v>
      </c>
      <c r="Q1158" s="77">
        <f>VLOOKUP(P1158,REPROFILE!Z1161:AB5605,3,FALSE)</f>
        <v>1</v>
      </c>
      <c r="S1158" s="77" t="str">
        <f>IF(R1158=0,"-",VLOOKUP(P1158,REPROFILE!$A$5:$AB$4449,9,FALSE))</f>
        <v>-</v>
      </c>
    </row>
    <row r="1159" spans="1:19" ht="15" x14ac:dyDescent="0.25">
      <c r="A1159" s="126"/>
      <c r="O1159" s="78"/>
      <c r="P1159" s="79">
        <f t="shared" si="18"/>
        <v>0</v>
      </c>
      <c r="Q1159" s="77">
        <f>VLOOKUP(P1159,REPROFILE!Z1162:AB5606,3,FALSE)</f>
        <v>1</v>
      </c>
      <c r="S1159" s="77" t="str">
        <f>IF(R1159=0,"-",VLOOKUP(P1159,REPROFILE!$A$5:$AB$4449,9,FALSE))</f>
        <v>-</v>
      </c>
    </row>
    <row r="1160" spans="1:19" ht="15" x14ac:dyDescent="0.25">
      <c r="A1160" s="126"/>
      <c r="O1160" s="78"/>
      <c r="P1160" s="79">
        <f t="shared" si="18"/>
        <v>0</v>
      </c>
      <c r="Q1160" s="77">
        <f>VLOOKUP(P1160,REPROFILE!Z1163:AB5607,3,FALSE)</f>
        <v>1</v>
      </c>
      <c r="S1160" s="77" t="str">
        <f>IF(R1160=0,"-",VLOOKUP(P1160,REPROFILE!$A$5:$AB$4449,9,FALSE))</f>
        <v>-</v>
      </c>
    </row>
    <row r="1161" spans="1:19" ht="15" x14ac:dyDescent="0.25">
      <c r="A1161" s="126"/>
      <c r="O1161" s="78"/>
      <c r="P1161" s="79">
        <f t="shared" si="18"/>
        <v>0</v>
      </c>
      <c r="Q1161" s="77">
        <f>VLOOKUP(P1161,REPROFILE!Z1164:AB5608,3,FALSE)</f>
        <v>1</v>
      </c>
      <c r="S1161" s="77" t="str">
        <f>IF(R1161=0,"-",VLOOKUP(P1161,REPROFILE!$A$5:$AB$4449,9,FALSE))</f>
        <v>-</v>
      </c>
    </row>
    <row r="1162" spans="1:19" ht="15" x14ac:dyDescent="0.25">
      <c r="A1162" s="126"/>
      <c r="O1162" s="78"/>
      <c r="P1162" s="79">
        <f t="shared" si="18"/>
        <v>0</v>
      </c>
      <c r="Q1162" s="77">
        <f>VLOOKUP(P1162,REPROFILE!Z1165:AB5609,3,FALSE)</f>
        <v>1</v>
      </c>
      <c r="S1162" s="77" t="str">
        <f>IF(R1162=0,"-",VLOOKUP(P1162,REPROFILE!$A$5:$AB$4449,9,FALSE))</f>
        <v>-</v>
      </c>
    </row>
    <row r="1163" spans="1:19" ht="15" x14ac:dyDescent="0.25">
      <c r="A1163" s="126"/>
      <c r="O1163" s="78"/>
      <c r="P1163" s="79">
        <f t="shared" si="18"/>
        <v>0</v>
      </c>
      <c r="Q1163" s="77">
        <f>VLOOKUP(P1163,REPROFILE!Z1166:AB5610,3,FALSE)</f>
        <v>1</v>
      </c>
      <c r="S1163" s="77" t="str">
        <f>IF(R1163=0,"-",VLOOKUP(P1163,REPROFILE!$A$5:$AB$4449,9,FALSE))</f>
        <v>-</v>
      </c>
    </row>
    <row r="1164" spans="1:19" ht="15" x14ac:dyDescent="0.25">
      <c r="A1164" s="126"/>
      <c r="O1164" s="78"/>
      <c r="P1164" s="79">
        <f t="shared" si="18"/>
        <v>0</v>
      </c>
      <c r="Q1164" s="77">
        <f>VLOOKUP(P1164,REPROFILE!Z1167:AB5611,3,FALSE)</f>
        <v>1</v>
      </c>
      <c r="S1164" s="77" t="str">
        <f>IF(R1164=0,"-",VLOOKUP(P1164,REPROFILE!$A$5:$AB$4449,9,FALSE))</f>
        <v>-</v>
      </c>
    </row>
    <row r="1165" spans="1:19" ht="15" x14ac:dyDescent="0.25">
      <c r="A1165" s="126"/>
      <c r="O1165" s="78"/>
      <c r="P1165" s="79">
        <f t="shared" si="18"/>
        <v>0</v>
      </c>
      <c r="Q1165" s="77">
        <f>VLOOKUP(P1165,REPROFILE!Z1168:AB5612,3,FALSE)</f>
        <v>1</v>
      </c>
      <c r="S1165" s="77" t="str">
        <f>IF(R1165=0,"-",VLOOKUP(P1165,REPROFILE!$A$5:$AB$4449,9,FALSE))</f>
        <v>-</v>
      </c>
    </row>
    <row r="1166" spans="1:19" ht="15" x14ac:dyDescent="0.25">
      <c r="A1166" s="126"/>
      <c r="O1166" s="78"/>
      <c r="P1166" s="79">
        <f t="shared" si="18"/>
        <v>0</v>
      </c>
      <c r="Q1166" s="77">
        <f>VLOOKUP(P1166,REPROFILE!Z1169:AB5613,3,FALSE)</f>
        <v>1</v>
      </c>
      <c r="S1166" s="77" t="str">
        <f>IF(R1166=0,"-",VLOOKUP(P1166,REPROFILE!$A$5:$AB$4449,9,FALSE))</f>
        <v>-</v>
      </c>
    </row>
    <row r="1167" spans="1:19" ht="15" x14ac:dyDescent="0.25">
      <c r="A1167" s="126"/>
      <c r="O1167" s="78"/>
      <c r="P1167" s="79">
        <f t="shared" si="18"/>
        <v>0</v>
      </c>
      <c r="Q1167" s="77">
        <f>VLOOKUP(P1167,REPROFILE!Z1170:AB5614,3,FALSE)</f>
        <v>1</v>
      </c>
      <c r="S1167" s="77" t="str">
        <f>IF(R1167=0,"-",VLOOKUP(P1167,REPROFILE!$A$5:$AB$4449,9,FALSE))</f>
        <v>-</v>
      </c>
    </row>
    <row r="1168" spans="1:19" ht="15" x14ac:dyDescent="0.25">
      <c r="A1168" s="126"/>
      <c r="O1168" s="78"/>
      <c r="P1168" s="79">
        <f t="shared" si="18"/>
        <v>0</v>
      </c>
      <c r="Q1168" s="77">
        <f>VLOOKUP(P1168,REPROFILE!Z1171:AB5615,3,FALSE)</f>
        <v>1</v>
      </c>
      <c r="S1168" s="77" t="str">
        <f>IF(R1168=0,"-",VLOOKUP(P1168,REPROFILE!$A$5:$AB$4449,9,FALSE))</f>
        <v>-</v>
      </c>
    </row>
    <row r="1169" spans="1:19" ht="15" x14ac:dyDescent="0.25">
      <c r="A1169" s="126"/>
      <c r="O1169" s="78"/>
      <c r="P1169" s="79">
        <f t="shared" si="18"/>
        <v>0</v>
      </c>
      <c r="Q1169" s="77">
        <f>VLOOKUP(P1169,REPROFILE!Z1172:AB5616,3,FALSE)</f>
        <v>1</v>
      </c>
      <c r="S1169" s="77" t="str">
        <f>IF(R1169=0,"-",VLOOKUP(P1169,REPROFILE!$A$5:$AB$4449,9,FALSE))</f>
        <v>-</v>
      </c>
    </row>
    <row r="1170" spans="1:19" ht="15" x14ac:dyDescent="0.25">
      <c r="A1170" s="126"/>
      <c r="O1170" s="78"/>
      <c r="P1170" s="79">
        <f t="shared" si="18"/>
        <v>0</v>
      </c>
      <c r="Q1170" s="77">
        <f>VLOOKUP(P1170,REPROFILE!Z1173:AB5617,3,FALSE)</f>
        <v>1</v>
      </c>
      <c r="S1170" s="77" t="str">
        <f>IF(R1170=0,"-",VLOOKUP(P1170,REPROFILE!$A$5:$AB$4449,9,FALSE))</f>
        <v>-</v>
      </c>
    </row>
    <row r="1171" spans="1:19" ht="15" x14ac:dyDescent="0.25">
      <c r="A1171" s="126"/>
      <c r="O1171" s="78"/>
      <c r="P1171" s="79">
        <f t="shared" si="18"/>
        <v>0</v>
      </c>
      <c r="Q1171" s="77">
        <f>VLOOKUP(P1171,REPROFILE!Z1174:AB5618,3,FALSE)</f>
        <v>1</v>
      </c>
      <c r="S1171" s="77" t="str">
        <f>IF(R1171=0,"-",VLOOKUP(P1171,REPROFILE!$A$5:$AB$4449,9,FALSE))</f>
        <v>-</v>
      </c>
    </row>
    <row r="1172" spans="1:19" ht="15" x14ac:dyDescent="0.25">
      <c r="A1172" s="126"/>
      <c r="O1172" s="78"/>
      <c r="P1172" s="79">
        <f t="shared" si="18"/>
        <v>0</v>
      </c>
      <c r="Q1172" s="77">
        <f>VLOOKUP(P1172,REPROFILE!Z1175:AB5619,3,FALSE)</f>
        <v>1</v>
      </c>
      <c r="S1172" s="77" t="str">
        <f>IF(R1172=0,"-",VLOOKUP(P1172,REPROFILE!$A$5:$AB$4449,9,FALSE))</f>
        <v>-</v>
      </c>
    </row>
    <row r="1173" spans="1:19" ht="15" x14ac:dyDescent="0.25">
      <c r="A1173" s="126"/>
      <c r="O1173" s="78"/>
      <c r="P1173" s="79">
        <f t="shared" si="18"/>
        <v>0</v>
      </c>
      <c r="Q1173" s="77">
        <f>VLOOKUP(P1173,REPROFILE!Z1176:AB5620,3,FALSE)</f>
        <v>1</v>
      </c>
      <c r="S1173" s="77" t="str">
        <f>IF(R1173=0,"-",VLOOKUP(P1173,REPROFILE!$A$5:$AB$4449,9,FALSE))</f>
        <v>-</v>
      </c>
    </row>
    <row r="1174" spans="1:19" ht="15" x14ac:dyDescent="0.25">
      <c r="A1174" s="126"/>
      <c r="O1174" s="78"/>
      <c r="P1174" s="79">
        <f t="shared" si="18"/>
        <v>0</v>
      </c>
      <c r="Q1174" s="77">
        <f>VLOOKUP(P1174,REPROFILE!Z1177:AB5621,3,FALSE)</f>
        <v>1</v>
      </c>
      <c r="S1174" s="77" t="str">
        <f>IF(R1174=0,"-",VLOOKUP(P1174,REPROFILE!$A$5:$AB$4449,9,FALSE))</f>
        <v>-</v>
      </c>
    </row>
    <row r="1175" spans="1:19" ht="15" x14ac:dyDescent="0.25">
      <c r="A1175" s="126"/>
      <c r="O1175" s="78"/>
      <c r="P1175" s="79">
        <f t="shared" si="18"/>
        <v>0</v>
      </c>
      <c r="Q1175" s="77">
        <f>VLOOKUP(P1175,REPROFILE!Z1178:AB5622,3,FALSE)</f>
        <v>1</v>
      </c>
      <c r="S1175" s="77" t="str">
        <f>IF(R1175=0,"-",VLOOKUP(P1175,REPROFILE!$A$5:$AB$4449,9,FALSE))</f>
        <v>-</v>
      </c>
    </row>
    <row r="1176" spans="1:19" ht="15" x14ac:dyDescent="0.25">
      <c r="A1176" s="126"/>
      <c r="O1176" s="78"/>
      <c r="P1176" s="79">
        <f t="shared" si="18"/>
        <v>0</v>
      </c>
      <c r="Q1176" s="77">
        <f>VLOOKUP(P1176,REPROFILE!Z1179:AB5623,3,FALSE)</f>
        <v>1</v>
      </c>
      <c r="S1176" s="77" t="str">
        <f>IF(R1176=0,"-",VLOOKUP(P1176,REPROFILE!$A$5:$AB$4449,9,FALSE))</f>
        <v>-</v>
      </c>
    </row>
    <row r="1177" spans="1:19" ht="15" x14ac:dyDescent="0.25">
      <c r="A1177" s="126"/>
      <c r="O1177" s="78"/>
      <c r="P1177" s="79">
        <f t="shared" si="18"/>
        <v>0</v>
      </c>
      <c r="Q1177" s="77">
        <f>VLOOKUP(P1177,REPROFILE!Z1180:AB5624,3,FALSE)</f>
        <v>1</v>
      </c>
      <c r="S1177" s="77" t="str">
        <f>IF(R1177=0,"-",VLOOKUP(P1177,REPROFILE!$A$5:$AB$4449,9,FALSE))</f>
        <v>-</v>
      </c>
    </row>
    <row r="1178" spans="1:19" ht="15" x14ac:dyDescent="0.25">
      <c r="A1178" s="126"/>
      <c r="O1178" s="78"/>
      <c r="P1178" s="79">
        <f t="shared" si="18"/>
        <v>0</v>
      </c>
      <c r="Q1178" s="77">
        <f>VLOOKUP(P1178,REPROFILE!Z1181:AB5625,3,FALSE)</f>
        <v>1</v>
      </c>
      <c r="S1178" s="77" t="str">
        <f>IF(R1178=0,"-",VLOOKUP(P1178,REPROFILE!$A$5:$AB$4449,9,FALSE))</f>
        <v>-</v>
      </c>
    </row>
    <row r="1179" spans="1:19" ht="15" x14ac:dyDescent="0.25">
      <c r="A1179" s="126"/>
      <c r="O1179" s="78"/>
      <c r="P1179" s="79">
        <f t="shared" si="18"/>
        <v>0</v>
      </c>
      <c r="Q1179" s="77">
        <f>VLOOKUP(P1179,REPROFILE!Z1182:AB5626,3,FALSE)</f>
        <v>1</v>
      </c>
      <c r="S1179" s="77" t="str">
        <f>IF(R1179=0,"-",VLOOKUP(P1179,REPROFILE!$A$5:$AB$4449,9,FALSE))</f>
        <v>-</v>
      </c>
    </row>
    <row r="1180" spans="1:19" ht="15" x14ac:dyDescent="0.25">
      <c r="A1180" s="126"/>
      <c r="O1180" s="78"/>
      <c r="P1180" s="79">
        <f t="shared" si="18"/>
        <v>0</v>
      </c>
      <c r="Q1180" s="77">
        <f>VLOOKUP(P1180,REPROFILE!Z1183:AB5627,3,FALSE)</f>
        <v>1</v>
      </c>
      <c r="S1180" s="77" t="str">
        <f>IF(R1180=0,"-",VLOOKUP(P1180,REPROFILE!$A$5:$AB$4449,9,FALSE))</f>
        <v>-</v>
      </c>
    </row>
    <row r="1181" spans="1:19" ht="15" x14ac:dyDescent="0.25">
      <c r="A1181" s="126"/>
      <c r="O1181" s="78"/>
      <c r="P1181" s="79">
        <f t="shared" si="18"/>
        <v>0</v>
      </c>
      <c r="Q1181" s="77">
        <f>VLOOKUP(P1181,REPROFILE!Z1184:AB5628,3,FALSE)</f>
        <v>1</v>
      </c>
      <c r="S1181" s="77" t="str">
        <f>IF(R1181=0,"-",VLOOKUP(P1181,REPROFILE!$A$5:$AB$4449,9,FALSE))</f>
        <v>-</v>
      </c>
    </row>
    <row r="1182" spans="1:19" ht="15" x14ac:dyDescent="0.25">
      <c r="A1182" s="126"/>
      <c r="O1182" s="78"/>
      <c r="P1182" s="79">
        <f t="shared" si="18"/>
        <v>0</v>
      </c>
      <c r="Q1182" s="77">
        <f>VLOOKUP(P1182,REPROFILE!Z1185:AB5629,3,FALSE)</f>
        <v>1</v>
      </c>
      <c r="S1182" s="77" t="str">
        <f>IF(R1182=0,"-",VLOOKUP(P1182,REPROFILE!$A$5:$AB$4449,9,FALSE))</f>
        <v>-</v>
      </c>
    </row>
    <row r="1183" spans="1:19" ht="15" x14ac:dyDescent="0.25">
      <c r="A1183" s="126"/>
      <c r="O1183" s="78"/>
      <c r="P1183" s="79">
        <f t="shared" si="18"/>
        <v>0</v>
      </c>
      <c r="Q1183" s="77">
        <f>VLOOKUP(P1183,REPROFILE!Z1186:AB5630,3,FALSE)</f>
        <v>1</v>
      </c>
      <c r="S1183" s="77" t="str">
        <f>IF(R1183=0,"-",VLOOKUP(P1183,REPROFILE!$A$5:$AB$4449,9,FALSE))</f>
        <v>-</v>
      </c>
    </row>
    <row r="1184" spans="1:19" ht="15" x14ac:dyDescent="0.25">
      <c r="A1184" s="126"/>
      <c r="O1184" s="78"/>
      <c r="P1184" s="79">
        <f t="shared" si="18"/>
        <v>0</v>
      </c>
      <c r="Q1184" s="77">
        <f>VLOOKUP(P1184,REPROFILE!Z1187:AB5631,3,FALSE)</f>
        <v>1</v>
      </c>
      <c r="S1184" s="77" t="str">
        <f>IF(R1184=0,"-",VLOOKUP(P1184,REPROFILE!$A$5:$AB$4449,9,FALSE))</f>
        <v>-</v>
      </c>
    </row>
    <row r="1185" spans="1:19" ht="15" x14ac:dyDescent="0.25">
      <c r="A1185" s="126"/>
      <c r="O1185" s="78"/>
      <c r="P1185" s="79">
        <f t="shared" si="18"/>
        <v>0</v>
      </c>
      <c r="Q1185" s="77">
        <f>VLOOKUP(P1185,REPROFILE!Z1188:AB5632,3,FALSE)</f>
        <v>1</v>
      </c>
      <c r="S1185" s="77" t="str">
        <f>IF(R1185=0,"-",VLOOKUP(P1185,REPROFILE!$A$5:$AB$4449,9,FALSE))</f>
        <v>-</v>
      </c>
    </row>
    <row r="1186" spans="1:19" ht="15" x14ac:dyDescent="0.25">
      <c r="A1186" s="126"/>
      <c r="O1186" s="78"/>
      <c r="P1186" s="79">
        <f t="shared" si="18"/>
        <v>0</v>
      </c>
      <c r="Q1186" s="77">
        <f>VLOOKUP(P1186,REPROFILE!Z1189:AB5633,3,FALSE)</f>
        <v>1</v>
      </c>
      <c r="S1186" s="77" t="str">
        <f>IF(R1186=0,"-",VLOOKUP(P1186,REPROFILE!$A$5:$AB$4449,9,FALSE))</f>
        <v>-</v>
      </c>
    </row>
    <row r="1187" spans="1:19" ht="15" x14ac:dyDescent="0.25">
      <c r="A1187" s="126"/>
      <c r="O1187" s="78"/>
      <c r="P1187" s="79">
        <f t="shared" si="18"/>
        <v>0</v>
      </c>
      <c r="Q1187" s="77">
        <f>VLOOKUP(P1187,REPROFILE!Z1190:AB5634,3,FALSE)</f>
        <v>1</v>
      </c>
      <c r="S1187" s="77" t="str">
        <f>IF(R1187=0,"-",VLOOKUP(P1187,REPROFILE!$A$5:$AB$4449,9,FALSE))</f>
        <v>-</v>
      </c>
    </row>
    <row r="1188" spans="1:19" ht="15" x14ac:dyDescent="0.25">
      <c r="A1188" s="126"/>
      <c r="O1188" s="78"/>
      <c r="P1188" s="79">
        <f t="shared" si="18"/>
        <v>0</v>
      </c>
      <c r="Q1188" s="77">
        <f>VLOOKUP(P1188,REPROFILE!Z1191:AB5635,3,FALSE)</f>
        <v>1</v>
      </c>
      <c r="S1188" s="77" t="str">
        <f>IF(R1188=0,"-",VLOOKUP(P1188,REPROFILE!$A$5:$AB$4449,9,FALSE))</f>
        <v>-</v>
      </c>
    </row>
    <row r="1189" spans="1:19" ht="15" x14ac:dyDescent="0.25">
      <c r="A1189" s="126"/>
      <c r="O1189" s="78"/>
      <c r="P1189" s="79">
        <f t="shared" si="18"/>
        <v>0</v>
      </c>
      <c r="Q1189" s="77">
        <f>VLOOKUP(P1189,REPROFILE!Z1192:AB5636,3,FALSE)</f>
        <v>1</v>
      </c>
      <c r="S1189" s="77" t="str">
        <f>IF(R1189=0,"-",VLOOKUP(P1189,REPROFILE!$A$5:$AB$4449,9,FALSE))</f>
        <v>-</v>
      </c>
    </row>
    <row r="1190" spans="1:19" ht="15" x14ac:dyDescent="0.25">
      <c r="A1190" s="126"/>
      <c r="O1190" s="78"/>
      <c r="P1190" s="79">
        <f t="shared" si="18"/>
        <v>0</v>
      </c>
      <c r="Q1190" s="77">
        <f>VLOOKUP(P1190,REPROFILE!Z1193:AB5637,3,FALSE)</f>
        <v>1</v>
      </c>
      <c r="S1190" s="77" t="str">
        <f>IF(R1190=0,"-",VLOOKUP(P1190,REPROFILE!$A$5:$AB$4449,9,FALSE))</f>
        <v>-</v>
      </c>
    </row>
    <row r="1191" spans="1:19" ht="15" x14ac:dyDescent="0.25">
      <c r="A1191" s="126"/>
      <c r="O1191" s="78"/>
      <c r="P1191" s="79">
        <f t="shared" si="18"/>
        <v>0</v>
      </c>
      <c r="Q1191" s="77">
        <f>VLOOKUP(P1191,REPROFILE!Z1194:AB5638,3,FALSE)</f>
        <v>1</v>
      </c>
      <c r="S1191" s="77" t="str">
        <f>IF(R1191=0,"-",VLOOKUP(P1191,REPROFILE!$A$5:$AB$4449,9,FALSE))</f>
        <v>-</v>
      </c>
    </row>
    <row r="1192" spans="1:19" ht="15" x14ac:dyDescent="0.25">
      <c r="A1192" s="126"/>
      <c r="O1192" s="78"/>
      <c r="P1192" s="79">
        <f t="shared" si="18"/>
        <v>0</v>
      </c>
      <c r="Q1192" s="77">
        <f>VLOOKUP(P1192,REPROFILE!Z1195:AB5639,3,FALSE)</f>
        <v>1</v>
      </c>
      <c r="S1192" s="77" t="str">
        <f>IF(R1192=0,"-",VLOOKUP(P1192,REPROFILE!$A$5:$AB$4449,9,FALSE))</f>
        <v>-</v>
      </c>
    </row>
    <row r="1193" spans="1:19" ht="15" x14ac:dyDescent="0.25">
      <c r="A1193" s="126"/>
      <c r="O1193" s="78"/>
      <c r="P1193" s="79">
        <f t="shared" si="18"/>
        <v>0</v>
      </c>
      <c r="Q1193" s="77">
        <f>VLOOKUP(P1193,REPROFILE!Z1196:AB5640,3,FALSE)</f>
        <v>1</v>
      </c>
      <c r="S1193" s="77" t="str">
        <f>IF(R1193=0,"-",VLOOKUP(P1193,REPROFILE!$A$5:$AB$4449,9,FALSE))</f>
        <v>-</v>
      </c>
    </row>
    <row r="1194" spans="1:19" ht="15" x14ac:dyDescent="0.25">
      <c r="A1194" s="126"/>
      <c r="O1194" s="78"/>
      <c r="P1194" s="79">
        <f t="shared" si="18"/>
        <v>0</v>
      </c>
      <c r="Q1194" s="77">
        <f>VLOOKUP(P1194,REPROFILE!Z1197:AB5641,3,FALSE)</f>
        <v>1</v>
      </c>
      <c r="S1194" s="77" t="str">
        <f>IF(R1194=0,"-",VLOOKUP(P1194,REPROFILE!$A$5:$AB$4449,9,FALSE))</f>
        <v>-</v>
      </c>
    </row>
    <row r="1195" spans="1:19" ht="15" x14ac:dyDescent="0.25">
      <c r="A1195" s="126"/>
      <c r="O1195" s="78"/>
      <c r="P1195" s="79">
        <f t="shared" si="18"/>
        <v>0</v>
      </c>
      <c r="Q1195" s="77">
        <f>VLOOKUP(P1195,REPROFILE!Z1198:AB5642,3,FALSE)</f>
        <v>1</v>
      </c>
      <c r="S1195" s="77" t="str">
        <f>IF(R1195=0,"-",VLOOKUP(P1195,REPROFILE!$A$5:$AB$4449,9,FALSE))</f>
        <v>-</v>
      </c>
    </row>
    <row r="1196" spans="1:19" ht="15" x14ac:dyDescent="0.25">
      <c r="A1196" s="126"/>
      <c r="O1196" s="78"/>
      <c r="P1196" s="79">
        <f t="shared" si="18"/>
        <v>0</v>
      </c>
      <c r="Q1196" s="77">
        <f>VLOOKUP(P1196,REPROFILE!Z1199:AB5643,3,FALSE)</f>
        <v>1</v>
      </c>
      <c r="S1196" s="77" t="str">
        <f>IF(R1196=0,"-",VLOOKUP(P1196,REPROFILE!$A$5:$AB$4449,9,FALSE))</f>
        <v>-</v>
      </c>
    </row>
    <row r="1197" spans="1:19" ht="15" x14ac:dyDescent="0.25">
      <c r="A1197" s="126"/>
      <c r="O1197" s="78"/>
      <c r="P1197" s="79">
        <f t="shared" si="18"/>
        <v>0</v>
      </c>
      <c r="Q1197" s="77">
        <f>VLOOKUP(P1197,REPROFILE!Z1200:AB5644,3,FALSE)</f>
        <v>1</v>
      </c>
      <c r="S1197" s="77" t="str">
        <f>IF(R1197=0,"-",VLOOKUP(P1197,REPROFILE!$A$5:$AB$4449,9,FALSE))</f>
        <v>-</v>
      </c>
    </row>
    <row r="1198" spans="1:19" ht="15" x14ac:dyDescent="0.25">
      <c r="A1198" s="126"/>
      <c r="O1198" s="78"/>
      <c r="P1198" s="79">
        <f t="shared" si="18"/>
        <v>0</v>
      </c>
      <c r="Q1198" s="77">
        <f>VLOOKUP(P1198,REPROFILE!Z1201:AB5645,3,FALSE)</f>
        <v>1</v>
      </c>
      <c r="S1198" s="77" t="str">
        <f>IF(R1198=0,"-",VLOOKUP(P1198,REPROFILE!$A$5:$AB$4449,9,FALSE))</f>
        <v>-</v>
      </c>
    </row>
    <row r="1199" spans="1:19" ht="15" x14ac:dyDescent="0.25">
      <c r="A1199" s="126"/>
      <c r="O1199" s="78"/>
      <c r="P1199" s="79">
        <f t="shared" si="18"/>
        <v>0</v>
      </c>
      <c r="Q1199" s="77">
        <f>VLOOKUP(P1199,REPROFILE!Z1202:AB5646,3,FALSE)</f>
        <v>1</v>
      </c>
      <c r="S1199" s="77" t="str">
        <f>IF(R1199=0,"-",VLOOKUP(P1199,REPROFILE!$A$5:$AB$4449,9,FALSE))</f>
        <v>-</v>
      </c>
    </row>
    <row r="1200" spans="1:19" ht="15" x14ac:dyDescent="0.25">
      <c r="A1200" s="126"/>
      <c r="O1200" s="78"/>
      <c r="P1200" s="79">
        <f t="shared" si="18"/>
        <v>0</v>
      </c>
      <c r="Q1200" s="77">
        <f>VLOOKUP(P1200,REPROFILE!Z1203:AB5647,3,FALSE)</f>
        <v>1</v>
      </c>
      <c r="S1200" s="77" t="str">
        <f>IF(R1200=0,"-",VLOOKUP(P1200,REPROFILE!$A$5:$AB$4449,9,FALSE))</f>
        <v>-</v>
      </c>
    </row>
    <row r="1201" spans="1:19" ht="15" x14ac:dyDescent="0.25">
      <c r="A1201" s="126"/>
      <c r="O1201" s="78"/>
      <c r="P1201" s="79">
        <f t="shared" si="18"/>
        <v>0</v>
      </c>
      <c r="Q1201" s="77">
        <f>VLOOKUP(P1201,REPROFILE!Z1204:AB5648,3,FALSE)</f>
        <v>1</v>
      </c>
      <c r="S1201" s="77" t="str">
        <f>IF(R1201=0,"-",VLOOKUP(P1201,REPROFILE!$A$5:$AB$4449,9,FALSE))</f>
        <v>-</v>
      </c>
    </row>
    <row r="1202" spans="1:19" ht="15" x14ac:dyDescent="0.25">
      <c r="A1202" s="126"/>
      <c r="O1202" s="78"/>
      <c r="P1202" s="79">
        <f t="shared" si="18"/>
        <v>0</v>
      </c>
      <c r="Q1202" s="77">
        <f>VLOOKUP(P1202,REPROFILE!Z1205:AB5649,3,FALSE)</f>
        <v>1</v>
      </c>
      <c r="S1202" s="77" t="str">
        <f>IF(R1202=0,"-",VLOOKUP(P1202,REPROFILE!$A$5:$AB$4449,9,FALSE))</f>
        <v>-</v>
      </c>
    </row>
    <row r="1203" spans="1:19" ht="15" x14ac:dyDescent="0.25">
      <c r="A1203" s="126"/>
      <c r="O1203" s="78"/>
      <c r="P1203" s="79">
        <f t="shared" si="18"/>
        <v>0</v>
      </c>
      <c r="Q1203" s="77">
        <f>VLOOKUP(P1203,REPROFILE!Z1206:AB5650,3,FALSE)</f>
        <v>1</v>
      </c>
      <c r="S1203" s="77" t="str">
        <f>IF(R1203=0,"-",VLOOKUP(P1203,REPROFILE!$A$5:$AB$4449,9,FALSE))</f>
        <v>-</v>
      </c>
    </row>
    <row r="1204" spans="1:19" ht="15" x14ac:dyDescent="0.25">
      <c r="A1204" s="126"/>
      <c r="O1204" s="78"/>
      <c r="P1204" s="79">
        <f t="shared" si="18"/>
        <v>0</v>
      </c>
      <c r="Q1204" s="77">
        <f>VLOOKUP(P1204,REPROFILE!Z1207:AB5651,3,FALSE)</f>
        <v>1</v>
      </c>
      <c r="S1204" s="77" t="str">
        <f>IF(R1204=0,"-",VLOOKUP(P1204,REPROFILE!$A$5:$AB$4449,9,FALSE))</f>
        <v>-</v>
      </c>
    </row>
    <row r="1205" spans="1:19" ht="15" x14ac:dyDescent="0.25">
      <c r="A1205" s="126"/>
      <c r="O1205" s="78"/>
      <c r="P1205" s="79">
        <f t="shared" si="18"/>
        <v>0</v>
      </c>
      <c r="Q1205" s="77">
        <f>VLOOKUP(P1205,REPROFILE!Z1208:AB5652,3,FALSE)</f>
        <v>1</v>
      </c>
      <c r="S1205" s="77" t="str">
        <f>IF(R1205=0,"-",VLOOKUP(P1205,REPROFILE!$A$5:$AB$4449,9,FALSE))</f>
        <v>-</v>
      </c>
    </row>
    <row r="1206" spans="1:19" ht="15" x14ac:dyDescent="0.25">
      <c r="A1206" s="126"/>
      <c r="O1206" s="78"/>
      <c r="P1206" s="79">
        <f t="shared" si="18"/>
        <v>0</v>
      </c>
      <c r="Q1206" s="77">
        <f>VLOOKUP(P1206,REPROFILE!Z1209:AB5653,3,FALSE)</f>
        <v>1</v>
      </c>
      <c r="S1206" s="77" t="str">
        <f>IF(R1206=0,"-",VLOOKUP(P1206,REPROFILE!$A$5:$AB$4449,9,FALSE))</f>
        <v>-</v>
      </c>
    </row>
    <row r="1207" spans="1:19" ht="15" x14ac:dyDescent="0.25">
      <c r="A1207" s="126"/>
      <c r="O1207" s="78"/>
      <c r="P1207" s="79">
        <f t="shared" si="18"/>
        <v>0</v>
      </c>
      <c r="Q1207" s="77">
        <f>VLOOKUP(P1207,REPROFILE!Z1210:AB5654,3,FALSE)</f>
        <v>1</v>
      </c>
      <c r="S1207" s="77" t="str">
        <f>IF(R1207=0,"-",VLOOKUP(P1207,REPROFILE!$A$5:$AB$4449,9,FALSE))</f>
        <v>-</v>
      </c>
    </row>
    <row r="1208" spans="1:19" ht="15" x14ac:dyDescent="0.25">
      <c r="A1208" s="126"/>
      <c r="O1208" s="78"/>
      <c r="P1208" s="79">
        <f t="shared" si="18"/>
        <v>0</v>
      </c>
      <c r="Q1208" s="77">
        <f>VLOOKUP(P1208,REPROFILE!Z1211:AB5655,3,FALSE)</f>
        <v>1</v>
      </c>
      <c r="S1208" s="77" t="str">
        <f>IF(R1208=0,"-",VLOOKUP(P1208,REPROFILE!$A$5:$AB$4449,9,FALSE))</f>
        <v>-</v>
      </c>
    </row>
    <row r="1209" spans="1:19" ht="15" x14ac:dyDescent="0.25">
      <c r="A1209" s="126"/>
      <c r="O1209" s="78"/>
      <c r="P1209" s="79">
        <f t="shared" si="18"/>
        <v>0</v>
      </c>
      <c r="Q1209" s="77">
        <f>VLOOKUP(P1209,REPROFILE!Z1212:AB5656,3,FALSE)</f>
        <v>1</v>
      </c>
      <c r="S1209" s="77" t="str">
        <f>IF(R1209=0,"-",VLOOKUP(P1209,REPROFILE!$A$5:$AB$4449,9,FALSE))</f>
        <v>-</v>
      </c>
    </row>
    <row r="1210" spans="1:19" ht="15" x14ac:dyDescent="0.25">
      <c r="A1210" s="126"/>
      <c r="O1210" s="78"/>
      <c r="P1210" s="79">
        <f t="shared" si="18"/>
        <v>0</v>
      </c>
      <c r="Q1210" s="77">
        <f>VLOOKUP(P1210,REPROFILE!Z1213:AB5657,3,FALSE)</f>
        <v>1</v>
      </c>
      <c r="S1210" s="77" t="str">
        <f>IF(R1210=0,"-",VLOOKUP(P1210,REPROFILE!$A$5:$AB$4449,9,FALSE))</f>
        <v>-</v>
      </c>
    </row>
    <row r="1211" spans="1:19" ht="15" x14ac:dyDescent="0.25">
      <c r="A1211" s="126"/>
      <c r="O1211" s="78"/>
      <c r="P1211" s="79">
        <f t="shared" si="18"/>
        <v>0</v>
      </c>
      <c r="Q1211" s="77">
        <f>VLOOKUP(P1211,REPROFILE!Z1214:AB5658,3,FALSE)</f>
        <v>1</v>
      </c>
      <c r="S1211" s="77" t="str">
        <f>IF(R1211=0,"-",VLOOKUP(P1211,REPROFILE!$A$5:$AB$4449,9,FALSE))</f>
        <v>-</v>
      </c>
    </row>
    <row r="1212" spans="1:19" ht="15" x14ac:dyDescent="0.25">
      <c r="A1212" s="126"/>
      <c r="O1212" s="78"/>
      <c r="P1212" s="79">
        <f t="shared" si="18"/>
        <v>0</v>
      </c>
      <c r="Q1212" s="77">
        <f>VLOOKUP(P1212,REPROFILE!Z1215:AB5659,3,FALSE)</f>
        <v>1</v>
      </c>
      <c r="S1212" s="77" t="str">
        <f>IF(R1212=0,"-",VLOOKUP(P1212,REPROFILE!$A$5:$AB$4449,9,FALSE))</f>
        <v>-</v>
      </c>
    </row>
    <row r="1213" spans="1:19" ht="15" x14ac:dyDescent="0.25">
      <c r="A1213" s="126"/>
      <c r="O1213" s="78"/>
      <c r="P1213" s="79">
        <f t="shared" si="18"/>
        <v>0</v>
      </c>
      <c r="Q1213" s="77">
        <f>VLOOKUP(P1213,REPROFILE!Z1216:AB5660,3,FALSE)</f>
        <v>1</v>
      </c>
      <c r="S1213" s="77" t="str">
        <f>IF(R1213=0,"-",VLOOKUP(P1213,REPROFILE!$A$5:$AB$4449,9,FALSE))</f>
        <v>-</v>
      </c>
    </row>
    <row r="1214" spans="1:19" ht="15" x14ac:dyDescent="0.25">
      <c r="A1214" s="126"/>
      <c r="O1214" s="78"/>
      <c r="P1214" s="79">
        <f t="shared" si="18"/>
        <v>0</v>
      </c>
      <c r="Q1214" s="77">
        <f>VLOOKUP(P1214,REPROFILE!Z1217:AB5661,3,FALSE)</f>
        <v>1</v>
      </c>
      <c r="S1214" s="77" t="str">
        <f>IF(R1214=0,"-",VLOOKUP(P1214,REPROFILE!$A$5:$AB$4449,9,FALSE))</f>
        <v>-</v>
      </c>
    </row>
    <row r="1215" spans="1:19" ht="15" x14ac:dyDescent="0.25">
      <c r="A1215" s="126"/>
      <c r="O1215" s="78"/>
      <c r="P1215" s="79">
        <f t="shared" si="18"/>
        <v>0</v>
      </c>
      <c r="Q1215" s="77">
        <f>VLOOKUP(P1215,REPROFILE!Z1218:AB5662,3,FALSE)</f>
        <v>1</v>
      </c>
      <c r="S1215" s="77" t="str">
        <f>IF(R1215=0,"-",VLOOKUP(P1215,REPROFILE!$A$5:$AB$4449,9,FALSE))</f>
        <v>-</v>
      </c>
    </row>
    <row r="1216" spans="1:19" ht="15" x14ac:dyDescent="0.25">
      <c r="A1216" s="126"/>
      <c r="O1216" s="78"/>
      <c r="P1216" s="79">
        <f t="shared" si="18"/>
        <v>0</v>
      </c>
      <c r="Q1216" s="77">
        <f>VLOOKUP(P1216,REPROFILE!Z1219:AB5663,3,FALSE)</f>
        <v>1</v>
      </c>
      <c r="S1216" s="77" t="str">
        <f>IF(R1216=0,"-",VLOOKUP(P1216,REPROFILE!$A$5:$AB$4449,9,FALSE))</f>
        <v>-</v>
      </c>
    </row>
    <row r="1217" spans="1:19" ht="15" x14ac:dyDescent="0.25">
      <c r="A1217" s="126"/>
      <c r="O1217" s="78"/>
      <c r="P1217" s="79">
        <f t="shared" si="18"/>
        <v>0</v>
      </c>
      <c r="Q1217" s="77">
        <f>VLOOKUP(P1217,REPROFILE!Z1220:AB5664,3,FALSE)</f>
        <v>1</v>
      </c>
      <c r="S1217" s="77" t="str">
        <f>IF(R1217=0,"-",VLOOKUP(P1217,REPROFILE!$A$5:$AB$4449,9,FALSE))</f>
        <v>-</v>
      </c>
    </row>
    <row r="1218" spans="1:19" ht="15" x14ac:dyDescent="0.25">
      <c r="A1218" s="126"/>
      <c r="O1218" s="78"/>
      <c r="P1218" s="79">
        <f t="shared" ref="P1218:P1281" si="19">B1218</f>
        <v>0</v>
      </c>
      <c r="Q1218" s="77">
        <f>VLOOKUP(P1218,REPROFILE!Z1221:AB5665,3,FALSE)</f>
        <v>1</v>
      </c>
      <c r="S1218" s="77" t="str">
        <f>IF(R1218=0,"-",VLOOKUP(P1218,REPROFILE!$A$5:$AB$4449,9,FALSE))</f>
        <v>-</v>
      </c>
    </row>
    <row r="1219" spans="1:19" ht="15" x14ac:dyDescent="0.25">
      <c r="A1219" s="126"/>
      <c r="O1219" s="78"/>
      <c r="P1219" s="79">
        <f t="shared" si="19"/>
        <v>0</v>
      </c>
      <c r="Q1219" s="77">
        <f>VLOOKUP(P1219,REPROFILE!Z1222:AB5666,3,FALSE)</f>
        <v>1</v>
      </c>
      <c r="S1219" s="77" t="str">
        <f>IF(R1219=0,"-",VLOOKUP(P1219,REPROFILE!$A$5:$AB$4449,9,FALSE))</f>
        <v>-</v>
      </c>
    </row>
    <row r="1220" spans="1:19" ht="15" x14ac:dyDescent="0.25">
      <c r="A1220" s="126"/>
      <c r="O1220" s="78"/>
      <c r="P1220" s="79">
        <f t="shared" si="19"/>
        <v>0</v>
      </c>
      <c r="Q1220" s="77">
        <f>VLOOKUP(P1220,REPROFILE!Z1223:AB5667,3,FALSE)</f>
        <v>1</v>
      </c>
      <c r="S1220" s="77" t="str">
        <f>IF(R1220=0,"-",VLOOKUP(P1220,REPROFILE!$A$5:$AB$4449,9,FALSE))</f>
        <v>-</v>
      </c>
    </row>
    <row r="1221" spans="1:19" ht="15" x14ac:dyDescent="0.25">
      <c r="A1221" s="126"/>
      <c r="O1221" s="78"/>
      <c r="P1221" s="79">
        <f t="shared" si="19"/>
        <v>0</v>
      </c>
      <c r="Q1221" s="77">
        <f>VLOOKUP(P1221,REPROFILE!Z1224:AB5668,3,FALSE)</f>
        <v>1</v>
      </c>
      <c r="S1221" s="77" t="str">
        <f>IF(R1221=0,"-",VLOOKUP(P1221,REPROFILE!$A$5:$AB$4449,9,FALSE))</f>
        <v>-</v>
      </c>
    </row>
    <row r="1222" spans="1:19" ht="15" x14ac:dyDescent="0.25">
      <c r="A1222" s="126"/>
      <c r="O1222" s="78"/>
      <c r="P1222" s="79">
        <f t="shared" si="19"/>
        <v>0</v>
      </c>
      <c r="Q1222" s="77">
        <f>VLOOKUP(P1222,REPROFILE!Z1225:AB5669,3,FALSE)</f>
        <v>1</v>
      </c>
      <c r="S1222" s="77" t="str">
        <f>IF(R1222=0,"-",VLOOKUP(P1222,REPROFILE!$A$5:$AB$4449,9,FALSE))</f>
        <v>-</v>
      </c>
    </row>
    <row r="1223" spans="1:19" ht="15" x14ac:dyDescent="0.25">
      <c r="A1223" s="126"/>
      <c r="O1223" s="78"/>
      <c r="P1223" s="79">
        <f t="shared" si="19"/>
        <v>0</v>
      </c>
      <c r="Q1223" s="77">
        <f>VLOOKUP(P1223,REPROFILE!Z1226:AB5670,3,FALSE)</f>
        <v>1</v>
      </c>
      <c r="S1223" s="77" t="str">
        <f>IF(R1223=0,"-",VLOOKUP(P1223,REPROFILE!$A$5:$AB$4449,9,FALSE))</f>
        <v>-</v>
      </c>
    </row>
    <row r="1224" spans="1:19" ht="15" x14ac:dyDescent="0.25">
      <c r="A1224" s="126"/>
      <c r="O1224" s="78"/>
      <c r="P1224" s="79">
        <f t="shared" si="19"/>
        <v>0</v>
      </c>
      <c r="Q1224" s="77">
        <f>VLOOKUP(P1224,REPROFILE!Z1227:AB5671,3,FALSE)</f>
        <v>1</v>
      </c>
      <c r="S1224" s="77" t="str">
        <f>IF(R1224=0,"-",VLOOKUP(P1224,REPROFILE!$A$5:$AB$4449,9,FALSE))</f>
        <v>-</v>
      </c>
    </row>
    <row r="1225" spans="1:19" ht="15" x14ac:dyDescent="0.25">
      <c r="A1225" s="126"/>
      <c r="O1225" s="78"/>
      <c r="P1225" s="79">
        <f t="shared" si="19"/>
        <v>0</v>
      </c>
      <c r="Q1225" s="77">
        <f>VLOOKUP(P1225,REPROFILE!Z1228:AB5672,3,FALSE)</f>
        <v>1</v>
      </c>
      <c r="S1225" s="77" t="str">
        <f>IF(R1225=0,"-",VLOOKUP(P1225,REPROFILE!$A$5:$AB$4449,9,FALSE))</f>
        <v>-</v>
      </c>
    </row>
    <row r="1226" spans="1:19" ht="15" x14ac:dyDescent="0.25">
      <c r="A1226" s="126"/>
      <c r="O1226" s="78"/>
      <c r="P1226" s="79">
        <f t="shared" si="19"/>
        <v>0</v>
      </c>
      <c r="Q1226" s="77">
        <f>VLOOKUP(P1226,REPROFILE!Z1229:AB5673,3,FALSE)</f>
        <v>1</v>
      </c>
      <c r="S1226" s="77" t="str">
        <f>IF(R1226=0,"-",VLOOKUP(P1226,REPROFILE!$A$5:$AB$4449,9,FALSE))</f>
        <v>-</v>
      </c>
    </row>
    <row r="1227" spans="1:19" ht="15" x14ac:dyDescent="0.25">
      <c r="A1227" s="126"/>
      <c r="O1227" s="78"/>
      <c r="P1227" s="79">
        <f t="shared" si="19"/>
        <v>0</v>
      </c>
      <c r="Q1227" s="77">
        <f>VLOOKUP(P1227,REPROFILE!Z1230:AB5674,3,FALSE)</f>
        <v>1</v>
      </c>
      <c r="S1227" s="77" t="str">
        <f>IF(R1227=0,"-",VLOOKUP(P1227,REPROFILE!$A$5:$AB$4449,9,FALSE))</f>
        <v>-</v>
      </c>
    </row>
    <row r="1228" spans="1:19" ht="15" x14ac:dyDescent="0.25">
      <c r="A1228" s="126"/>
      <c r="O1228" s="78"/>
      <c r="P1228" s="79">
        <f t="shared" si="19"/>
        <v>0</v>
      </c>
      <c r="Q1228" s="77">
        <f>VLOOKUP(P1228,REPROFILE!Z1231:AB5675,3,FALSE)</f>
        <v>1</v>
      </c>
      <c r="S1228" s="77" t="str">
        <f>IF(R1228=0,"-",VLOOKUP(P1228,REPROFILE!$A$5:$AB$4449,9,FALSE))</f>
        <v>-</v>
      </c>
    </row>
    <row r="1229" spans="1:19" ht="15" x14ac:dyDescent="0.25">
      <c r="A1229" s="126"/>
      <c r="O1229" s="78"/>
      <c r="P1229" s="79">
        <f t="shared" si="19"/>
        <v>0</v>
      </c>
      <c r="Q1229" s="77">
        <f>VLOOKUP(P1229,REPROFILE!Z1232:AB5676,3,FALSE)</f>
        <v>1</v>
      </c>
      <c r="S1229" s="77" t="str">
        <f>IF(R1229=0,"-",VLOOKUP(P1229,REPROFILE!$A$5:$AB$4449,9,FALSE))</f>
        <v>-</v>
      </c>
    </row>
    <row r="1230" spans="1:19" ht="15" x14ac:dyDescent="0.25">
      <c r="A1230" s="126"/>
      <c r="O1230" s="78"/>
      <c r="P1230" s="79">
        <f t="shared" si="19"/>
        <v>0</v>
      </c>
      <c r="Q1230" s="77">
        <f>VLOOKUP(P1230,REPROFILE!Z1233:AB5677,3,FALSE)</f>
        <v>1</v>
      </c>
      <c r="S1230" s="77" t="str">
        <f>IF(R1230=0,"-",VLOOKUP(P1230,REPROFILE!$A$5:$AB$4449,9,FALSE))</f>
        <v>-</v>
      </c>
    </row>
    <row r="1231" spans="1:19" ht="15" x14ac:dyDescent="0.25">
      <c r="A1231" s="126"/>
      <c r="O1231" s="78"/>
      <c r="P1231" s="79">
        <f t="shared" si="19"/>
        <v>0</v>
      </c>
      <c r="Q1231" s="77">
        <f>VLOOKUP(P1231,REPROFILE!Z1234:AB5678,3,FALSE)</f>
        <v>1</v>
      </c>
      <c r="S1231" s="77" t="str">
        <f>IF(R1231=0,"-",VLOOKUP(P1231,REPROFILE!$A$5:$AB$4449,9,FALSE))</f>
        <v>-</v>
      </c>
    </row>
    <row r="1232" spans="1:19" ht="15" x14ac:dyDescent="0.25">
      <c r="A1232" s="126"/>
      <c r="B1232" s="78"/>
      <c r="C1232" s="78"/>
      <c r="D1232" s="78"/>
      <c r="E1232" s="78"/>
      <c r="F1232" s="78"/>
      <c r="G1232" s="78"/>
      <c r="H1232" s="78"/>
      <c r="I1232" s="78"/>
      <c r="J1232" s="78"/>
      <c r="K1232" s="138"/>
      <c r="L1232" s="78"/>
      <c r="M1232" s="138"/>
      <c r="N1232" s="138"/>
      <c r="O1232" s="78"/>
      <c r="P1232" s="79">
        <f t="shared" si="19"/>
        <v>0</v>
      </c>
      <c r="Q1232" s="77">
        <f>VLOOKUP(P1232,REPROFILE!Z1235:AB5679,3,FALSE)</f>
        <v>1</v>
      </c>
      <c r="S1232" s="77" t="str">
        <f>IF(R1232=0,"-",VLOOKUP(P1232,REPROFILE!$A$5:$AB$4449,9,FALSE))</f>
        <v>-</v>
      </c>
    </row>
    <row r="1233" spans="1:19" ht="15" x14ac:dyDescent="0.25">
      <c r="A1233" s="126"/>
      <c r="B1233" s="78"/>
      <c r="C1233" s="78"/>
      <c r="D1233" s="78"/>
      <c r="E1233" s="78"/>
      <c r="F1233" s="78"/>
      <c r="G1233" s="78"/>
      <c r="H1233" s="78"/>
      <c r="I1233" s="78"/>
      <c r="J1233" s="78"/>
      <c r="K1233" s="138"/>
      <c r="L1233" s="78"/>
      <c r="M1233" s="138"/>
      <c r="N1233" s="138"/>
      <c r="O1233" s="78"/>
      <c r="P1233" s="79">
        <f t="shared" si="19"/>
        <v>0</v>
      </c>
      <c r="Q1233" s="77">
        <f>VLOOKUP(P1233,REPROFILE!Z1236:AB5680,3,FALSE)</f>
        <v>1</v>
      </c>
      <c r="S1233" s="77" t="str">
        <f>IF(R1233=0,"-",VLOOKUP(P1233,REPROFILE!$A$5:$AB$4449,9,FALSE))</f>
        <v>-</v>
      </c>
    </row>
    <row r="1234" spans="1:19" ht="15" x14ac:dyDescent="0.25">
      <c r="A1234" s="126"/>
      <c r="B1234" s="78"/>
      <c r="C1234" s="78"/>
      <c r="D1234" s="78"/>
      <c r="E1234" s="78"/>
      <c r="F1234" s="78"/>
      <c r="G1234" s="78"/>
      <c r="H1234" s="78"/>
      <c r="I1234" s="78"/>
      <c r="J1234" s="78"/>
      <c r="K1234" s="138"/>
      <c r="L1234" s="78"/>
      <c r="M1234" s="138"/>
      <c r="N1234" s="138"/>
      <c r="O1234" s="78"/>
      <c r="P1234" s="79">
        <f t="shared" si="19"/>
        <v>0</v>
      </c>
      <c r="Q1234" s="77">
        <f>VLOOKUP(P1234,REPROFILE!Z1237:AB5681,3,FALSE)</f>
        <v>1</v>
      </c>
      <c r="S1234" s="77" t="str">
        <f>IF(R1234=0,"-",VLOOKUP(P1234,REPROFILE!$A$5:$AB$4449,9,FALSE))</f>
        <v>-</v>
      </c>
    </row>
    <row r="1235" spans="1:19" ht="15" x14ac:dyDescent="0.25">
      <c r="A1235" s="126"/>
      <c r="B1235" s="78"/>
      <c r="C1235" s="78"/>
      <c r="D1235" s="78"/>
      <c r="E1235" s="78"/>
      <c r="F1235" s="78"/>
      <c r="G1235" s="78"/>
      <c r="H1235" s="78"/>
      <c r="I1235" s="78"/>
      <c r="J1235" s="78"/>
      <c r="K1235" s="138"/>
      <c r="L1235" s="78"/>
      <c r="M1235" s="138"/>
      <c r="N1235" s="138"/>
      <c r="O1235" s="78"/>
      <c r="P1235" s="79">
        <f t="shared" si="19"/>
        <v>0</v>
      </c>
      <c r="Q1235" s="77">
        <f>VLOOKUP(P1235,REPROFILE!Z1238:AB5682,3,FALSE)</f>
        <v>1</v>
      </c>
      <c r="S1235" s="77" t="str">
        <f>IF(R1235=0,"-",VLOOKUP(P1235,REPROFILE!$A$5:$AB$4449,9,FALSE))</f>
        <v>-</v>
      </c>
    </row>
    <row r="1236" spans="1:19" ht="15" x14ac:dyDescent="0.25">
      <c r="A1236" s="126"/>
      <c r="B1236" s="78"/>
      <c r="C1236" s="78"/>
      <c r="D1236" s="78"/>
      <c r="E1236" s="78"/>
      <c r="F1236" s="78"/>
      <c r="G1236" s="78"/>
      <c r="H1236" s="78"/>
      <c r="I1236" s="78"/>
      <c r="J1236" s="78"/>
      <c r="K1236" s="138"/>
      <c r="L1236" s="78"/>
      <c r="M1236" s="138"/>
      <c r="N1236" s="138"/>
      <c r="O1236" s="78"/>
      <c r="P1236" s="79">
        <f t="shared" si="19"/>
        <v>0</v>
      </c>
      <c r="Q1236" s="77">
        <f>VLOOKUP(P1236,REPROFILE!Z1239:AB5683,3,FALSE)</f>
        <v>1</v>
      </c>
      <c r="S1236" s="77" t="str">
        <f>IF(R1236=0,"-",VLOOKUP(P1236,REPROFILE!$A$5:$AB$4449,9,FALSE))</f>
        <v>-</v>
      </c>
    </row>
    <row r="1237" spans="1:19" ht="15" x14ac:dyDescent="0.25">
      <c r="A1237" s="126"/>
      <c r="B1237" s="78"/>
      <c r="C1237" s="78"/>
      <c r="D1237" s="78"/>
      <c r="E1237" s="78"/>
      <c r="F1237" s="78"/>
      <c r="G1237" s="78"/>
      <c r="H1237" s="78"/>
      <c r="I1237" s="78"/>
      <c r="J1237" s="78"/>
      <c r="K1237" s="138"/>
      <c r="L1237" s="78"/>
      <c r="M1237" s="138"/>
      <c r="N1237" s="138"/>
      <c r="O1237" s="78"/>
      <c r="P1237" s="79">
        <f t="shared" si="19"/>
        <v>0</v>
      </c>
      <c r="Q1237" s="77">
        <f>VLOOKUP(P1237,REPROFILE!Z1240:AB5684,3,FALSE)</f>
        <v>1</v>
      </c>
      <c r="S1237" s="77" t="str">
        <f>IF(R1237=0,"-",VLOOKUP(P1237,REPROFILE!$A$5:$AB$4449,9,FALSE))</f>
        <v>-</v>
      </c>
    </row>
    <row r="1238" spans="1:19" ht="15" x14ac:dyDescent="0.25">
      <c r="A1238" s="126"/>
      <c r="B1238" s="78"/>
      <c r="C1238" s="78"/>
      <c r="D1238" s="78"/>
      <c r="E1238" s="78"/>
      <c r="F1238" s="78"/>
      <c r="G1238" s="78"/>
      <c r="H1238" s="78"/>
      <c r="I1238" s="78"/>
      <c r="J1238" s="78"/>
      <c r="K1238" s="138"/>
      <c r="L1238" s="78"/>
      <c r="M1238" s="138"/>
      <c r="N1238" s="138"/>
      <c r="O1238" s="78"/>
      <c r="P1238" s="79">
        <f t="shared" si="19"/>
        <v>0</v>
      </c>
      <c r="Q1238" s="77">
        <f>VLOOKUP(P1238,REPROFILE!Z1241:AB5685,3,FALSE)</f>
        <v>1</v>
      </c>
      <c r="S1238" s="77" t="str">
        <f>IF(R1238=0,"-",VLOOKUP(P1238,REPROFILE!$A$5:$AB$4449,9,FALSE))</f>
        <v>-</v>
      </c>
    </row>
    <row r="1239" spans="1:19" ht="15" x14ac:dyDescent="0.25">
      <c r="A1239" s="126"/>
      <c r="B1239" s="78"/>
      <c r="C1239" s="78"/>
      <c r="D1239" s="78"/>
      <c r="E1239" s="78"/>
      <c r="F1239" s="78"/>
      <c r="G1239" s="78"/>
      <c r="H1239" s="78"/>
      <c r="I1239" s="78"/>
      <c r="J1239" s="78"/>
      <c r="K1239" s="138"/>
      <c r="L1239" s="78"/>
      <c r="M1239" s="138"/>
      <c r="N1239" s="138"/>
      <c r="O1239" s="78"/>
      <c r="P1239" s="79">
        <f t="shared" si="19"/>
        <v>0</v>
      </c>
      <c r="Q1239" s="77">
        <f>VLOOKUP(P1239,REPROFILE!Z1242:AB5686,3,FALSE)</f>
        <v>1</v>
      </c>
      <c r="S1239" s="77" t="str">
        <f>IF(R1239=0,"-",VLOOKUP(P1239,REPROFILE!$A$5:$AB$4449,9,FALSE))</f>
        <v>-</v>
      </c>
    </row>
    <row r="1240" spans="1:19" ht="15" x14ac:dyDescent="0.25">
      <c r="A1240" s="126"/>
      <c r="B1240" s="78"/>
      <c r="C1240" s="78"/>
      <c r="D1240" s="78"/>
      <c r="E1240" s="78"/>
      <c r="F1240" s="78"/>
      <c r="G1240" s="78"/>
      <c r="H1240" s="78"/>
      <c r="I1240" s="78"/>
      <c r="J1240" s="78"/>
      <c r="K1240" s="138"/>
      <c r="L1240" s="78"/>
      <c r="M1240" s="138"/>
      <c r="N1240" s="138"/>
      <c r="O1240" s="78"/>
      <c r="P1240" s="79">
        <f t="shared" si="19"/>
        <v>0</v>
      </c>
      <c r="Q1240" s="77">
        <f>VLOOKUP(P1240,REPROFILE!Z1243:AB5687,3,FALSE)</f>
        <v>1</v>
      </c>
      <c r="S1240" s="77" t="str">
        <f>IF(R1240=0,"-",VLOOKUP(P1240,REPROFILE!$A$5:$AB$4449,9,FALSE))</f>
        <v>-</v>
      </c>
    </row>
    <row r="1241" spans="1:19" ht="15" x14ac:dyDescent="0.25">
      <c r="A1241" s="126"/>
      <c r="B1241" s="78"/>
      <c r="C1241" s="78"/>
      <c r="D1241" s="78"/>
      <c r="E1241" s="78"/>
      <c r="F1241" s="78"/>
      <c r="G1241" s="78"/>
      <c r="H1241" s="78"/>
      <c r="I1241" s="78"/>
      <c r="J1241" s="78"/>
      <c r="K1241" s="138"/>
      <c r="L1241" s="78"/>
      <c r="M1241" s="138"/>
      <c r="N1241" s="138"/>
      <c r="O1241" s="78"/>
      <c r="P1241" s="79">
        <f t="shared" si="19"/>
        <v>0</v>
      </c>
      <c r="Q1241" s="77">
        <f>VLOOKUP(P1241,REPROFILE!Z1244:AB5688,3,FALSE)</f>
        <v>1</v>
      </c>
      <c r="S1241" s="77" t="str">
        <f>IF(R1241=0,"-",VLOOKUP(P1241,REPROFILE!$A$5:$AB$4449,9,FALSE))</f>
        <v>-</v>
      </c>
    </row>
    <row r="1242" spans="1:19" ht="15" x14ac:dyDescent="0.25">
      <c r="A1242" s="126"/>
      <c r="B1242" s="78"/>
      <c r="C1242" s="78"/>
      <c r="D1242" s="78"/>
      <c r="E1242" s="78"/>
      <c r="F1242" s="78"/>
      <c r="G1242" s="78"/>
      <c r="H1242" s="78"/>
      <c r="I1242" s="78"/>
      <c r="J1242" s="78"/>
      <c r="K1242" s="138"/>
      <c r="L1242" s="78"/>
      <c r="M1242" s="138"/>
      <c r="N1242" s="138"/>
      <c r="O1242" s="78"/>
      <c r="P1242" s="79">
        <f t="shared" si="19"/>
        <v>0</v>
      </c>
      <c r="Q1242" s="77">
        <f>VLOOKUP(P1242,REPROFILE!Z1245:AB5689,3,FALSE)</f>
        <v>1</v>
      </c>
      <c r="S1242" s="77" t="str">
        <f>IF(R1242=0,"-",VLOOKUP(P1242,REPROFILE!$A$5:$AB$4449,9,FALSE))</f>
        <v>-</v>
      </c>
    </row>
    <row r="1243" spans="1:19" ht="15" x14ac:dyDescent="0.25">
      <c r="A1243" s="126"/>
      <c r="B1243" s="78"/>
      <c r="C1243" s="78"/>
      <c r="D1243" s="78"/>
      <c r="E1243" s="78"/>
      <c r="F1243" s="78"/>
      <c r="G1243" s="78"/>
      <c r="H1243" s="78"/>
      <c r="I1243" s="78"/>
      <c r="J1243" s="78"/>
      <c r="K1243" s="138"/>
      <c r="L1243" s="78"/>
      <c r="M1243" s="138"/>
      <c r="N1243" s="138"/>
      <c r="O1243" s="78"/>
      <c r="P1243" s="79">
        <f t="shared" si="19"/>
        <v>0</v>
      </c>
      <c r="Q1243" s="77">
        <f>VLOOKUP(P1243,REPROFILE!Z1246:AB5690,3,FALSE)</f>
        <v>1</v>
      </c>
      <c r="S1243" s="77" t="str">
        <f>IF(R1243=0,"-",VLOOKUP(P1243,REPROFILE!$A$5:$AB$4449,9,FALSE))</f>
        <v>-</v>
      </c>
    </row>
    <row r="1244" spans="1:19" ht="15" x14ac:dyDescent="0.25">
      <c r="A1244" s="126"/>
      <c r="B1244" s="78"/>
      <c r="C1244" s="78"/>
      <c r="D1244" s="78"/>
      <c r="E1244" s="78"/>
      <c r="F1244" s="78"/>
      <c r="G1244" s="78"/>
      <c r="H1244" s="78"/>
      <c r="I1244" s="78"/>
      <c r="J1244" s="78"/>
      <c r="K1244" s="138"/>
      <c r="L1244" s="78"/>
      <c r="M1244" s="138"/>
      <c r="N1244" s="138"/>
      <c r="O1244" s="78"/>
      <c r="P1244" s="79">
        <f t="shared" si="19"/>
        <v>0</v>
      </c>
      <c r="Q1244" s="77">
        <f>VLOOKUP(P1244,REPROFILE!Z1247:AB5691,3,FALSE)</f>
        <v>1</v>
      </c>
      <c r="S1244" s="77" t="str">
        <f>IF(R1244=0,"-",VLOOKUP(P1244,REPROFILE!$A$5:$AB$4449,9,FALSE))</f>
        <v>-</v>
      </c>
    </row>
    <row r="1245" spans="1:19" ht="15" x14ac:dyDescent="0.25">
      <c r="A1245" s="126"/>
      <c r="B1245" s="78"/>
      <c r="C1245" s="78"/>
      <c r="D1245" s="78"/>
      <c r="E1245" s="78"/>
      <c r="F1245" s="78"/>
      <c r="G1245" s="78"/>
      <c r="H1245" s="78"/>
      <c r="I1245" s="78"/>
      <c r="J1245" s="78"/>
      <c r="K1245" s="138"/>
      <c r="L1245" s="78"/>
      <c r="M1245" s="138"/>
      <c r="N1245" s="138"/>
      <c r="O1245" s="78"/>
      <c r="P1245" s="79">
        <f t="shared" si="19"/>
        <v>0</v>
      </c>
      <c r="Q1245" s="77">
        <f>VLOOKUP(P1245,REPROFILE!Z1248:AB5692,3,FALSE)</f>
        <v>1</v>
      </c>
      <c r="S1245" s="77" t="str">
        <f>IF(R1245=0,"-",VLOOKUP(P1245,REPROFILE!$A$5:$AB$4449,9,FALSE))</f>
        <v>-</v>
      </c>
    </row>
    <row r="1246" spans="1:19" ht="15" x14ac:dyDescent="0.25">
      <c r="A1246" s="126"/>
      <c r="B1246" s="78"/>
      <c r="C1246" s="78"/>
      <c r="D1246" s="78"/>
      <c r="E1246" s="78"/>
      <c r="F1246" s="78"/>
      <c r="G1246" s="78"/>
      <c r="H1246" s="78"/>
      <c r="I1246" s="78"/>
      <c r="J1246" s="78"/>
      <c r="K1246" s="138"/>
      <c r="L1246" s="78"/>
      <c r="M1246" s="138"/>
      <c r="N1246" s="138"/>
      <c r="O1246" s="78"/>
      <c r="P1246" s="79">
        <f t="shared" si="19"/>
        <v>0</v>
      </c>
      <c r="Q1246" s="77">
        <f>VLOOKUP(P1246,REPROFILE!Z1249:AB5693,3,FALSE)</f>
        <v>1</v>
      </c>
      <c r="S1246" s="77" t="str">
        <f>IF(R1246=0,"-",VLOOKUP(P1246,REPROFILE!$A$5:$AB$4449,9,FALSE))</f>
        <v>-</v>
      </c>
    </row>
    <row r="1247" spans="1:19" ht="15" x14ac:dyDescent="0.25">
      <c r="A1247" s="126"/>
      <c r="B1247" s="78"/>
      <c r="C1247" s="78"/>
      <c r="D1247" s="78"/>
      <c r="E1247" s="78"/>
      <c r="F1247" s="78"/>
      <c r="G1247" s="78"/>
      <c r="H1247" s="78"/>
      <c r="I1247" s="78"/>
      <c r="J1247" s="78"/>
      <c r="K1247" s="138"/>
      <c r="L1247" s="78"/>
      <c r="M1247" s="138"/>
      <c r="N1247" s="138"/>
      <c r="O1247" s="78"/>
      <c r="P1247" s="79">
        <f t="shared" si="19"/>
        <v>0</v>
      </c>
      <c r="Q1247" s="77">
        <f>VLOOKUP(P1247,REPROFILE!Z1250:AB5694,3,FALSE)</f>
        <v>1</v>
      </c>
      <c r="S1247" s="77" t="str">
        <f>IF(R1247=0,"-",VLOOKUP(P1247,REPROFILE!$A$5:$AB$4449,9,FALSE))</f>
        <v>-</v>
      </c>
    </row>
    <row r="1248" spans="1:19" ht="15" x14ac:dyDescent="0.25">
      <c r="A1248" s="126"/>
      <c r="B1248" s="78"/>
      <c r="C1248" s="78"/>
      <c r="D1248" s="78"/>
      <c r="E1248" s="78"/>
      <c r="F1248" s="78"/>
      <c r="G1248" s="78"/>
      <c r="H1248" s="78"/>
      <c r="I1248" s="78"/>
      <c r="J1248" s="78"/>
      <c r="K1248" s="138"/>
      <c r="L1248" s="78"/>
      <c r="M1248" s="138"/>
      <c r="N1248" s="138"/>
      <c r="O1248" s="78"/>
      <c r="P1248" s="79">
        <f t="shared" si="19"/>
        <v>0</v>
      </c>
      <c r="Q1248" s="77">
        <f>VLOOKUP(P1248,REPROFILE!Z1251:AB5695,3,FALSE)</f>
        <v>1</v>
      </c>
      <c r="S1248" s="77" t="str">
        <f>IF(R1248=0,"-",VLOOKUP(P1248,REPROFILE!$A$5:$AB$4449,9,FALSE))</f>
        <v>-</v>
      </c>
    </row>
    <row r="1249" spans="1:19" ht="15" x14ac:dyDescent="0.25">
      <c r="A1249" s="126"/>
      <c r="B1249" s="78"/>
      <c r="C1249" s="78"/>
      <c r="D1249" s="78"/>
      <c r="E1249" s="78"/>
      <c r="F1249" s="78"/>
      <c r="G1249" s="78"/>
      <c r="H1249" s="78"/>
      <c r="I1249" s="78"/>
      <c r="J1249" s="78"/>
      <c r="K1249" s="138"/>
      <c r="L1249" s="78"/>
      <c r="M1249" s="138"/>
      <c r="N1249" s="138"/>
      <c r="O1249" s="78"/>
      <c r="P1249" s="79">
        <f t="shared" si="19"/>
        <v>0</v>
      </c>
      <c r="Q1249" s="77">
        <f>VLOOKUP(P1249,REPROFILE!Z1252:AB5696,3,FALSE)</f>
        <v>1</v>
      </c>
      <c r="S1249" s="77" t="str">
        <f>IF(R1249=0,"-",VLOOKUP(P1249,REPROFILE!$A$5:$AB$4449,9,FALSE))</f>
        <v>-</v>
      </c>
    </row>
    <row r="1250" spans="1:19" ht="15" x14ac:dyDescent="0.25">
      <c r="A1250" s="126"/>
      <c r="B1250" s="78"/>
      <c r="C1250" s="78"/>
      <c r="D1250" s="78"/>
      <c r="E1250" s="78"/>
      <c r="F1250" s="78"/>
      <c r="G1250" s="78"/>
      <c r="H1250" s="78"/>
      <c r="I1250" s="78"/>
      <c r="J1250" s="78"/>
      <c r="K1250" s="138"/>
      <c r="L1250" s="78"/>
      <c r="M1250" s="138"/>
      <c r="N1250" s="138"/>
      <c r="O1250" s="78"/>
      <c r="P1250" s="79">
        <f t="shared" si="19"/>
        <v>0</v>
      </c>
      <c r="Q1250" s="77">
        <f>VLOOKUP(P1250,REPROFILE!Z1253:AB5697,3,FALSE)</f>
        <v>1</v>
      </c>
      <c r="S1250" s="77" t="str">
        <f>IF(R1250=0,"-",VLOOKUP(P1250,REPROFILE!$A$5:$AB$4449,9,FALSE))</f>
        <v>-</v>
      </c>
    </row>
    <row r="1251" spans="1:19" ht="15" x14ac:dyDescent="0.25">
      <c r="A1251" s="126"/>
      <c r="B1251" s="78"/>
      <c r="C1251" s="78"/>
      <c r="D1251" s="78"/>
      <c r="E1251" s="78"/>
      <c r="F1251" s="78"/>
      <c r="G1251" s="78"/>
      <c r="H1251" s="78"/>
      <c r="I1251" s="78"/>
      <c r="J1251" s="78"/>
      <c r="K1251" s="138"/>
      <c r="L1251" s="78"/>
      <c r="M1251" s="138"/>
      <c r="N1251" s="138"/>
      <c r="O1251" s="78"/>
      <c r="P1251" s="79">
        <f t="shared" si="19"/>
        <v>0</v>
      </c>
      <c r="Q1251" s="77">
        <f>VLOOKUP(P1251,REPROFILE!Z1254:AB5698,3,FALSE)</f>
        <v>1</v>
      </c>
      <c r="S1251" s="77" t="str">
        <f>IF(R1251=0,"-",VLOOKUP(P1251,REPROFILE!$A$5:$AB$4449,9,FALSE))</f>
        <v>-</v>
      </c>
    </row>
    <row r="1252" spans="1:19" ht="15" x14ac:dyDescent="0.25">
      <c r="A1252" s="126"/>
      <c r="B1252" s="78"/>
      <c r="C1252" s="78"/>
      <c r="D1252" s="78"/>
      <c r="E1252" s="78"/>
      <c r="F1252" s="78"/>
      <c r="G1252" s="78"/>
      <c r="H1252" s="78"/>
      <c r="I1252" s="78"/>
      <c r="J1252" s="78"/>
      <c r="K1252" s="138"/>
      <c r="L1252" s="78"/>
      <c r="M1252" s="138"/>
      <c r="N1252" s="138"/>
      <c r="O1252" s="78"/>
      <c r="P1252" s="79">
        <f t="shared" si="19"/>
        <v>0</v>
      </c>
      <c r="Q1252" s="77">
        <f>VLOOKUP(P1252,REPROFILE!Z1255:AB5699,3,FALSE)</f>
        <v>1</v>
      </c>
      <c r="S1252" s="77" t="str">
        <f>IF(R1252=0,"-",VLOOKUP(P1252,REPROFILE!$A$5:$AB$4449,9,FALSE))</f>
        <v>-</v>
      </c>
    </row>
    <row r="1253" spans="1:19" ht="15" x14ac:dyDescent="0.25">
      <c r="A1253" s="126"/>
      <c r="B1253" s="78"/>
      <c r="C1253" s="78"/>
      <c r="D1253" s="78"/>
      <c r="E1253" s="78"/>
      <c r="F1253" s="78"/>
      <c r="G1253" s="78"/>
      <c r="H1253" s="78"/>
      <c r="I1253" s="78"/>
      <c r="J1253" s="78"/>
      <c r="K1253" s="138"/>
      <c r="L1253" s="78"/>
      <c r="M1253" s="138"/>
      <c r="N1253" s="138"/>
      <c r="O1253" s="78"/>
      <c r="P1253" s="79">
        <f t="shared" si="19"/>
        <v>0</v>
      </c>
      <c r="Q1253" s="77">
        <f>VLOOKUP(P1253,REPROFILE!Z1256:AB5700,3,FALSE)</f>
        <v>1</v>
      </c>
      <c r="S1253" s="77" t="str">
        <f>IF(R1253=0,"-",VLOOKUP(P1253,REPROFILE!$A$5:$AB$4449,9,FALSE))</f>
        <v>-</v>
      </c>
    </row>
    <row r="1254" spans="1:19" ht="15" x14ac:dyDescent="0.25">
      <c r="A1254" s="126"/>
      <c r="B1254" s="78"/>
      <c r="C1254" s="78"/>
      <c r="D1254" s="78"/>
      <c r="E1254" s="78"/>
      <c r="F1254" s="78"/>
      <c r="G1254" s="78"/>
      <c r="H1254" s="78"/>
      <c r="I1254" s="78"/>
      <c r="J1254" s="78"/>
      <c r="K1254" s="138"/>
      <c r="L1254" s="78"/>
      <c r="M1254" s="138"/>
      <c r="N1254" s="138"/>
      <c r="O1254" s="78"/>
      <c r="P1254" s="79">
        <f t="shared" si="19"/>
        <v>0</v>
      </c>
      <c r="Q1254" s="77">
        <f>VLOOKUP(P1254,REPROFILE!Z1257:AB5701,3,FALSE)</f>
        <v>1</v>
      </c>
      <c r="S1254" s="77" t="str">
        <f>IF(R1254=0,"-",VLOOKUP(P1254,REPROFILE!$A$5:$AB$4449,9,FALSE))</f>
        <v>-</v>
      </c>
    </row>
    <row r="1255" spans="1:19" ht="15" x14ac:dyDescent="0.25">
      <c r="A1255" s="126"/>
      <c r="B1255" s="78"/>
      <c r="C1255" s="78"/>
      <c r="D1255" s="78"/>
      <c r="E1255" s="78"/>
      <c r="F1255" s="78"/>
      <c r="G1255" s="78"/>
      <c r="H1255" s="78"/>
      <c r="I1255" s="78"/>
      <c r="J1255" s="78"/>
      <c r="K1255" s="138"/>
      <c r="L1255" s="78"/>
      <c r="M1255" s="138"/>
      <c r="N1255" s="138"/>
      <c r="O1255" s="78"/>
      <c r="P1255" s="79">
        <f t="shared" si="19"/>
        <v>0</v>
      </c>
      <c r="Q1255" s="77">
        <f>VLOOKUP(P1255,REPROFILE!Z1258:AB5702,3,FALSE)</f>
        <v>1</v>
      </c>
      <c r="S1255" s="77" t="str">
        <f>IF(R1255=0,"-",VLOOKUP(P1255,REPROFILE!$A$5:$AB$4449,9,FALSE))</f>
        <v>-</v>
      </c>
    </row>
    <row r="1256" spans="1:19" ht="15" x14ac:dyDescent="0.25">
      <c r="A1256" s="126"/>
      <c r="B1256" s="78"/>
      <c r="C1256" s="78"/>
      <c r="D1256" s="78"/>
      <c r="E1256" s="78"/>
      <c r="F1256" s="78"/>
      <c r="G1256" s="78"/>
      <c r="H1256" s="78"/>
      <c r="I1256" s="78"/>
      <c r="J1256" s="78"/>
      <c r="K1256" s="138"/>
      <c r="L1256" s="78"/>
      <c r="M1256" s="138"/>
      <c r="N1256" s="138"/>
      <c r="O1256" s="78"/>
      <c r="P1256" s="79">
        <f t="shared" si="19"/>
        <v>0</v>
      </c>
      <c r="Q1256" s="77">
        <f>VLOOKUP(P1256,REPROFILE!Z1259:AB5703,3,FALSE)</f>
        <v>1</v>
      </c>
      <c r="S1256" s="77" t="str">
        <f>IF(R1256=0,"-",VLOOKUP(P1256,REPROFILE!$A$5:$AB$4449,9,FALSE))</f>
        <v>-</v>
      </c>
    </row>
    <row r="1257" spans="1:19" ht="15" x14ac:dyDescent="0.25">
      <c r="A1257" s="126"/>
      <c r="B1257" s="78"/>
      <c r="C1257" s="78"/>
      <c r="D1257" s="78"/>
      <c r="E1257" s="78"/>
      <c r="F1257" s="78"/>
      <c r="G1257" s="78"/>
      <c r="H1257" s="78"/>
      <c r="I1257" s="78"/>
      <c r="J1257" s="78"/>
      <c r="K1257" s="138"/>
      <c r="L1257" s="78"/>
      <c r="M1257" s="138"/>
      <c r="N1257" s="138"/>
      <c r="O1257" s="78"/>
      <c r="P1257" s="79">
        <f t="shared" si="19"/>
        <v>0</v>
      </c>
      <c r="Q1257" s="77">
        <f>VLOOKUP(P1257,REPROFILE!Z1260:AB5704,3,FALSE)</f>
        <v>1</v>
      </c>
      <c r="S1257" s="77" t="str">
        <f>IF(R1257=0,"-",VLOOKUP(P1257,REPROFILE!$A$5:$AB$4449,9,FALSE))</f>
        <v>-</v>
      </c>
    </row>
    <row r="1258" spans="1:19" ht="15" x14ac:dyDescent="0.25">
      <c r="A1258" s="126"/>
      <c r="B1258" s="78"/>
      <c r="C1258" s="78"/>
      <c r="D1258" s="78"/>
      <c r="E1258" s="78"/>
      <c r="F1258" s="78"/>
      <c r="G1258" s="78"/>
      <c r="H1258" s="78"/>
      <c r="I1258" s="78"/>
      <c r="J1258" s="78"/>
      <c r="K1258" s="138"/>
      <c r="L1258" s="78"/>
      <c r="M1258" s="138"/>
      <c r="N1258" s="138"/>
      <c r="O1258" s="78"/>
      <c r="P1258" s="79">
        <f t="shared" si="19"/>
        <v>0</v>
      </c>
      <c r="Q1258" s="77">
        <f>VLOOKUP(P1258,REPROFILE!Z1261:AB5705,3,FALSE)</f>
        <v>1</v>
      </c>
      <c r="S1258" s="77" t="str">
        <f>IF(R1258=0,"-",VLOOKUP(P1258,REPROFILE!$A$5:$AB$4449,9,FALSE))</f>
        <v>-</v>
      </c>
    </row>
    <row r="1259" spans="1:19" ht="15" x14ac:dyDescent="0.25">
      <c r="A1259" s="126"/>
      <c r="B1259" s="78"/>
      <c r="C1259" s="78"/>
      <c r="D1259" s="78"/>
      <c r="E1259" s="78"/>
      <c r="F1259" s="78"/>
      <c r="G1259" s="78"/>
      <c r="H1259" s="78"/>
      <c r="I1259" s="78"/>
      <c r="J1259" s="78"/>
      <c r="K1259" s="138"/>
      <c r="L1259" s="78"/>
      <c r="M1259" s="138"/>
      <c r="N1259" s="138"/>
      <c r="O1259" s="78"/>
      <c r="P1259" s="79">
        <f t="shared" si="19"/>
        <v>0</v>
      </c>
      <c r="Q1259" s="77">
        <f>VLOOKUP(P1259,REPROFILE!Z1262:AB5706,3,FALSE)</f>
        <v>1</v>
      </c>
      <c r="S1259" s="77" t="str">
        <f>IF(R1259=0,"-",VLOOKUP(P1259,REPROFILE!$A$5:$AB$4449,9,FALSE))</f>
        <v>-</v>
      </c>
    </row>
    <row r="1260" spans="1:19" ht="15" x14ac:dyDescent="0.25">
      <c r="A1260" s="126"/>
      <c r="B1260" s="78"/>
      <c r="C1260" s="78"/>
      <c r="D1260" s="78"/>
      <c r="E1260" s="78"/>
      <c r="F1260" s="78"/>
      <c r="G1260" s="78"/>
      <c r="H1260" s="78"/>
      <c r="I1260" s="78"/>
      <c r="J1260" s="78"/>
      <c r="K1260" s="138"/>
      <c r="L1260" s="78"/>
      <c r="M1260" s="138"/>
      <c r="N1260" s="138"/>
      <c r="O1260" s="78"/>
      <c r="P1260" s="79">
        <f t="shared" si="19"/>
        <v>0</v>
      </c>
      <c r="Q1260" s="77">
        <f>VLOOKUP(P1260,REPROFILE!Z1263:AB5707,3,FALSE)</f>
        <v>1</v>
      </c>
      <c r="S1260" s="77" t="str">
        <f>IF(R1260=0,"-",VLOOKUP(P1260,REPROFILE!$A$5:$AB$4449,9,FALSE))</f>
        <v>-</v>
      </c>
    </row>
    <row r="1261" spans="1:19" ht="15" x14ac:dyDescent="0.25">
      <c r="A1261" s="126"/>
      <c r="B1261" s="78"/>
      <c r="C1261" s="78"/>
      <c r="D1261" s="78"/>
      <c r="E1261" s="78"/>
      <c r="F1261" s="78"/>
      <c r="G1261" s="78"/>
      <c r="H1261" s="78"/>
      <c r="I1261" s="78"/>
      <c r="J1261" s="78"/>
      <c r="K1261" s="138"/>
      <c r="L1261" s="78"/>
      <c r="M1261" s="138"/>
      <c r="N1261" s="138"/>
      <c r="O1261" s="78"/>
      <c r="P1261" s="79">
        <f t="shared" si="19"/>
        <v>0</v>
      </c>
      <c r="Q1261" s="77">
        <f>VLOOKUP(P1261,REPROFILE!Z1264:AB5708,3,FALSE)</f>
        <v>1</v>
      </c>
      <c r="S1261" s="77" t="str">
        <f>IF(R1261=0,"-",VLOOKUP(P1261,REPROFILE!$A$5:$AB$4449,9,FALSE))</f>
        <v>-</v>
      </c>
    </row>
    <row r="1262" spans="1:19" ht="15" x14ac:dyDescent="0.25">
      <c r="A1262" s="126"/>
      <c r="B1262" s="78"/>
      <c r="C1262" s="78"/>
      <c r="D1262" s="78"/>
      <c r="E1262" s="78"/>
      <c r="F1262" s="78"/>
      <c r="G1262" s="78"/>
      <c r="H1262" s="78"/>
      <c r="I1262" s="78"/>
      <c r="J1262" s="78"/>
      <c r="K1262" s="138"/>
      <c r="L1262" s="78"/>
      <c r="M1262" s="138"/>
      <c r="N1262" s="138"/>
      <c r="O1262" s="78"/>
      <c r="P1262" s="79">
        <f t="shared" si="19"/>
        <v>0</v>
      </c>
      <c r="Q1262" s="77">
        <f>VLOOKUP(P1262,REPROFILE!Z1265:AB5709,3,FALSE)</f>
        <v>1</v>
      </c>
      <c r="S1262" s="77" t="str">
        <f>IF(R1262=0,"-",VLOOKUP(P1262,REPROFILE!$A$5:$AB$4449,9,FALSE))</f>
        <v>-</v>
      </c>
    </row>
    <row r="1263" spans="1:19" ht="15" x14ac:dyDescent="0.25">
      <c r="A1263" s="126"/>
      <c r="B1263" s="78"/>
      <c r="C1263" s="78"/>
      <c r="D1263" s="78"/>
      <c r="E1263" s="78"/>
      <c r="F1263" s="78"/>
      <c r="G1263" s="78"/>
      <c r="H1263" s="78"/>
      <c r="I1263" s="78"/>
      <c r="J1263" s="78"/>
      <c r="K1263" s="138"/>
      <c r="L1263" s="78"/>
      <c r="M1263" s="138"/>
      <c r="N1263" s="138"/>
      <c r="O1263" s="78"/>
      <c r="P1263" s="79">
        <f t="shared" si="19"/>
        <v>0</v>
      </c>
      <c r="Q1263" s="77">
        <f>VLOOKUP(P1263,REPROFILE!Z1266:AB5710,3,FALSE)</f>
        <v>1</v>
      </c>
      <c r="S1263" s="77" t="str">
        <f>IF(R1263=0,"-",VLOOKUP(P1263,REPROFILE!$A$5:$AB$4449,9,FALSE))</f>
        <v>-</v>
      </c>
    </row>
    <row r="1264" spans="1:19" ht="15" x14ac:dyDescent="0.25">
      <c r="A1264" s="126"/>
      <c r="O1264" s="77"/>
      <c r="P1264" s="79">
        <f t="shared" si="19"/>
        <v>0</v>
      </c>
      <c r="Q1264" s="77">
        <f>VLOOKUP(P1264,REPROFILE!Z1267:AB5711,3,FALSE)</f>
        <v>1</v>
      </c>
      <c r="S1264" s="77" t="str">
        <f>IF(R1264=0,"-",VLOOKUP(P1264,REPROFILE!$A$5:$AB$4449,9,FALSE))</f>
        <v>-</v>
      </c>
    </row>
    <row r="1265" spans="1:19" ht="15" x14ac:dyDescent="0.25">
      <c r="A1265" s="126"/>
      <c r="O1265" s="77"/>
      <c r="P1265" s="79">
        <f t="shared" si="19"/>
        <v>0</v>
      </c>
      <c r="Q1265" s="77">
        <f>VLOOKUP(P1265,REPROFILE!Z1268:AB5712,3,FALSE)</f>
        <v>1</v>
      </c>
      <c r="S1265" s="77" t="str">
        <f>IF(R1265=0,"-",VLOOKUP(P1265,REPROFILE!$A$5:$AB$4449,9,FALSE))</f>
        <v>-</v>
      </c>
    </row>
    <row r="1266" spans="1:19" ht="15" x14ac:dyDescent="0.25">
      <c r="A1266" s="126"/>
      <c r="O1266" s="77"/>
      <c r="P1266" s="79">
        <f t="shared" si="19"/>
        <v>0</v>
      </c>
      <c r="Q1266" s="77">
        <f>VLOOKUP(P1266,REPROFILE!Z1269:AB5713,3,FALSE)</f>
        <v>1</v>
      </c>
      <c r="S1266" s="77" t="str">
        <f>IF(R1266=0,"-",VLOOKUP(P1266,REPROFILE!$A$5:$AB$4449,9,FALSE))</f>
        <v>-</v>
      </c>
    </row>
    <row r="1267" spans="1:19" ht="15" x14ac:dyDescent="0.25">
      <c r="A1267" s="126"/>
      <c r="O1267" s="77"/>
      <c r="P1267" s="79">
        <f t="shared" si="19"/>
        <v>0</v>
      </c>
      <c r="Q1267" s="77">
        <f>VLOOKUP(P1267,REPROFILE!Z1270:AB5714,3,FALSE)</f>
        <v>1</v>
      </c>
      <c r="S1267" s="77" t="str">
        <f>IF(R1267=0,"-",VLOOKUP(P1267,REPROFILE!$A$5:$AB$4449,9,FALSE))</f>
        <v>-</v>
      </c>
    </row>
    <row r="1268" spans="1:19" ht="15" x14ac:dyDescent="0.25">
      <c r="A1268" s="126"/>
      <c r="O1268" s="77"/>
      <c r="P1268" s="79">
        <f t="shared" si="19"/>
        <v>0</v>
      </c>
      <c r="Q1268" s="77">
        <f>VLOOKUP(P1268,REPROFILE!Z1271:AB5715,3,FALSE)</f>
        <v>1</v>
      </c>
      <c r="S1268" s="77" t="str">
        <f>IF(R1268=0,"-",VLOOKUP(P1268,REPROFILE!$A$5:$AB$4449,9,FALSE))</f>
        <v>-</v>
      </c>
    </row>
    <row r="1269" spans="1:19" ht="15" x14ac:dyDescent="0.25">
      <c r="A1269" s="126"/>
      <c r="O1269" s="77"/>
      <c r="P1269" s="79">
        <f t="shared" si="19"/>
        <v>0</v>
      </c>
      <c r="Q1269" s="77">
        <f>VLOOKUP(P1269,REPROFILE!Z1272:AB5716,3,FALSE)</f>
        <v>1</v>
      </c>
      <c r="S1269" s="77" t="str">
        <f>IF(R1269=0,"-",VLOOKUP(P1269,REPROFILE!$A$5:$AB$4449,9,FALSE))</f>
        <v>-</v>
      </c>
    </row>
    <row r="1270" spans="1:19" ht="15" x14ac:dyDescent="0.25">
      <c r="A1270" s="126"/>
      <c r="O1270" s="77"/>
      <c r="P1270" s="79">
        <f t="shared" si="19"/>
        <v>0</v>
      </c>
      <c r="Q1270" s="77">
        <f>VLOOKUP(P1270,REPROFILE!Z1273:AB5717,3,FALSE)</f>
        <v>1</v>
      </c>
      <c r="S1270" s="77" t="str">
        <f>IF(R1270=0,"-",VLOOKUP(P1270,REPROFILE!$A$5:$AB$4449,9,FALSE))</f>
        <v>-</v>
      </c>
    </row>
    <row r="1271" spans="1:19" ht="15" x14ac:dyDescent="0.25">
      <c r="A1271" s="126"/>
      <c r="O1271" s="77"/>
      <c r="P1271" s="79">
        <f t="shared" si="19"/>
        <v>0</v>
      </c>
      <c r="Q1271" s="77">
        <f>VLOOKUP(P1271,REPROFILE!Z1274:AB5718,3,FALSE)</f>
        <v>1</v>
      </c>
      <c r="S1271" s="77" t="str">
        <f>IF(R1271=0,"-",VLOOKUP(P1271,REPROFILE!$A$5:$AB$4449,9,FALSE))</f>
        <v>-</v>
      </c>
    </row>
    <row r="1272" spans="1:19" ht="15" x14ac:dyDescent="0.25">
      <c r="A1272" s="126"/>
      <c r="O1272" s="77"/>
      <c r="P1272" s="79">
        <f t="shared" si="19"/>
        <v>0</v>
      </c>
      <c r="Q1272" s="77">
        <f>VLOOKUP(P1272,REPROFILE!Z1275:AB5719,3,FALSE)</f>
        <v>1</v>
      </c>
      <c r="S1272" s="77" t="str">
        <f>IF(R1272=0,"-",VLOOKUP(P1272,REPROFILE!$A$5:$AB$4449,9,FALSE))</f>
        <v>-</v>
      </c>
    </row>
    <row r="1273" spans="1:19" ht="15" x14ac:dyDescent="0.25">
      <c r="A1273" s="126"/>
      <c r="O1273" s="77"/>
      <c r="P1273" s="79">
        <f t="shared" si="19"/>
        <v>0</v>
      </c>
      <c r="Q1273" s="77">
        <f>VLOOKUP(P1273,REPROFILE!Z1276:AB5720,3,FALSE)</f>
        <v>1</v>
      </c>
      <c r="S1273" s="77" t="str">
        <f>IF(R1273=0,"-",VLOOKUP(P1273,REPROFILE!$A$5:$AB$4449,9,FALSE))</f>
        <v>-</v>
      </c>
    </row>
    <row r="1274" spans="1:19" ht="15" x14ac:dyDescent="0.25">
      <c r="A1274" s="126"/>
      <c r="O1274" s="77"/>
      <c r="P1274" s="79">
        <f t="shared" si="19"/>
        <v>0</v>
      </c>
      <c r="Q1274" s="77">
        <f>VLOOKUP(P1274,REPROFILE!Z1277:AB5721,3,FALSE)</f>
        <v>1</v>
      </c>
      <c r="S1274" s="77" t="str">
        <f>IF(R1274=0,"-",VLOOKUP(P1274,REPROFILE!$A$5:$AB$4449,9,FALSE))</f>
        <v>-</v>
      </c>
    </row>
    <row r="1275" spans="1:19" ht="15" x14ac:dyDescent="0.25">
      <c r="A1275" s="126"/>
      <c r="O1275" s="77"/>
      <c r="P1275" s="79">
        <f t="shared" si="19"/>
        <v>0</v>
      </c>
      <c r="Q1275" s="77">
        <f>VLOOKUP(P1275,REPROFILE!Z1278:AB5722,3,FALSE)</f>
        <v>1</v>
      </c>
      <c r="S1275" s="77" t="str">
        <f>IF(R1275=0,"-",VLOOKUP(P1275,REPROFILE!$A$5:$AB$4449,9,FALSE))</f>
        <v>-</v>
      </c>
    </row>
    <row r="1276" spans="1:19" ht="15" x14ac:dyDescent="0.25">
      <c r="A1276" s="126"/>
      <c r="O1276" s="77"/>
      <c r="P1276" s="79">
        <f t="shared" si="19"/>
        <v>0</v>
      </c>
      <c r="Q1276" s="77">
        <f>VLOOKUP(P1276,REPROFILE!Z1279:AB5723,3,FALSE)</f>
        <v>1</v>
      </c>
      <c r="S1276" s="77" t="str">
        <f>IF(R1276=0,"-",VLOOKUP(P1276,REPROFILE!$A$5:$AB$4449,9,FALSE))</f>
        <v>-</v>
      </c>
    </row>
    <row r="1277" spans="1:19" ht="15" x14ac:dyDescent="0.25">
      <c r="A1277" s="126"/>
      <c r="O1277" s="77"/>
      <c r="P1277" s="79">
        <f t="shared" si="19"/>
        <v>0</v>
      </c>
      <c r="Q1277" s="77">
        <f>VLOOKUP(P1277,REPROFILE!Z1280:AB5724,3,FALSE)</f>
        <v>1</v>
      </c>
      <c r="S1277" s="77" t="str">
        <f>IF(R1277=0,"-",VLOOKUP(P1277,REPROFILE!$A$5:$AB$4449,9,FALSE))</f>
        <v>-</v>
      </c>
    </row>
    <row r="1278" spans="1:19" ht="15" x14ac:dyDescent="0.25">
      <c r="A1278" s="126"/>
      <c r="O1278" s="77"/>
      <c r="P1278" s="79">
        <f t="shared" si="19"/>
        <v>0</v>
      </c>
      <c r="Q1278" s="77">
        <f>VLOOKUP(P1278,REPROFILE!Z1281:AB5725,3,FALSE)</f>
        <v>1</v>
      </c>
      <c r="S1278" s="77" t="str">
        <f>IF(R1278=0,"-",VLOOKUP(P1278,REPROFILE!$A$5:$AB$4449,9,FALSE))</f>
        <v>-</v>
      </c>
    </row>
    <row r="1279" spans="1:19" ht="15" x14ac:dyDescent="0.25">
      <c r="A1279" s="126"/>
      <c r="O1279" s="77"/>
      <c r="P1279" s="79">
        <f t="shared" si="19"/>
        <v>0</v>
      </c>
      <c r="Q1279" s="77">
        <f>VLOOKUP(P1279,REPROFILE!Z1282:AB5726,3,FALSE)</f>
        <v>1</v>
      </c>
      <c r="S1279" s="77" t="str">
        <f>IF(R1279=0,"-",VLOOKUP(P1279,REPROFILE!$A$5:$AB$4449,9,FALSE))</f>
        <v>-</v>
      </c>
    </row>
    <row r="1280" spans="1:19" ht="15" x14ac:dyDescent="0.25">
      <c r="A1280" s="126"/>
      <c r="O1280" s="77"/>
      <c r="P1280" s="79">
        <f t="shared" si="19"/>
        <v>0</v>
      </c>
      <c r="Q1280" s="77">
        <f>VLOOKUP(P1280,REPROFILE!Z1283:AB5727,3,FALSE)</f>
        <v>1</v>
      </c>
      <c r="S1280" s="77" t="str">
        <f>IF(R1280=0,"-",VLOOKUP(P1280,REPROFILE!$A$5:$AB$4449,9,FALSE))</f>
        <v>-</v>
      </c>
    </row>
    <row r="1281" spans="1:19" ht="15" x14ac:dyDescent="0.25">
      <c r="A1281" s="126"/>
      <c r="O1281" s="77"/>
      <c r="P1281" s="79">
        <f t="shared" si="19"/>
        <v>0</v>
      </c>
      <c r="Q1281" s="77">
        <f>VLOOKUP(P1281,REPROFILE!Z1284:AB5728,3,FALSE)</f>
        <v>1</v>
      </c>
      <c r="S1281" s="77" t="str">
        <f>IF(R1281=0,"-",VLOOKUP(P1281,REPROFILE!$A$5:$AB$4449,9,FALSE))</f>
        <v>-</v>
      </c>
    </row>
    <row r="1282" spans="1:19" ht="15" x14ac:dyDescent="0.25">
      <c r="A1282" s="126"/>
      <c r="O1282" s="77"/>
      <c r="P1282" s="79">
        <f t="shared" ref="P1282:P1345" si="20">B1282</f>
        <v>0</v>
      </c>
      <c r="Q1282" s="77">
        <f>VLOOKUP(P1282,REPROFILE!Z1285:AB5729,3,FALSE)</f>
        <v>1</v>
      </c>
      <c r="S1282" s="77" t="str">
        <f>IF(R1282=0,"-",VLOOKUP(P1282,REPROFILE!$A$5:$AB$4449,9,FALSE))</f>
        <v>-</v>
      </c>
    </row>
    <row r="1283" spans="1:19" ht="15" x14ac:dyDescent="0.25">
      <c r="A1283" s="126"/>
      <c r="O1283" s="77"/>
      <c r="P1283" s="79">
        <f t="shared" si="20"/>
        <v>0</v>
      </c>
      <c r="Q1283" s="77">
        <f>VLOOKUP(P1283,REPROFILE!Z1286:AB5730,3,FALSE)</f>
        <v>1</v>
      </c>
      <c r="S1283" s="77" t="str">
        <f>IF(R1283=0,"-",VLOOKUP(P1283,REPROFILE!$A$5:$AB$4449,9,FALSE))</f>
        <v>-</v>
      </c>
    </row>
    <row r="1284" spans="1:19" ht="15" x14ac:dyDescent="0.25">
      <c r="A1284" s="126"/>
      <c r="O1284" s="77"/>
      <c r="P1284" s="79">
        <f t="shared" si="20"/>
        <v>0</v>
      </c>
      <c r="Q1284" s="77">
        <f>VLOOKUP(P1284,REPROFILE!Z1287:AB5731,3,FALSE)</f>
        <v>1</v>
      </c>
      <c r="S1284" s="77" t="str">
        <f>IF(R1284=0,"-",VLOOKUP(P1284,REPROFILE!$A$5:$AB$4449,9,FALSE))</f>
        <v>-</v>
      </c>
    </row>
    <row r="1285" spans="1:19" ht="15" x14ac:dyDescent="0.25">
      <c r="A1285" s="126"/>
      <c r="O1285" s="77"/>
      <c r="P1285" s="79">
        <f t="shared" si="20"/>
        <v>0</v>
      </c>
      <c r="Q1285" s="77">
        <f>VLOOKUP(P1285,REPROFILE!Z1288:AB5732,3,FALSE)</f>
        <v>1</v>
      </c>
      <c r="S1285" s="77" t="str">
        <f>IF(R1285=0,"-",VLOOKUP(P1285,REPROFILE!$A$5:$AB$4449,9,FALSE))</f>
        <v>-</v>
      </c>
    </row>
    <row r="1286" spans="1:19" ht="15" x14ac:dyDescent="0.25">
      <c r="A1286" s="126"/>
      <c r="O1286" s="77"/>
      <c r="P1286" s="79">
        <f t="shared" si="20"/>
        <v>0</v>
      </c>
      <c r="Q1286" s="77">
        <f>VLOOKUP(P1286,REPROFILE!Z1289:AB5733,3,FALSE)</f>
        <v>1</v>
      </c>
      <c r="S1286" s="77" t="str">
        <f>IF(R1286=0,"-",VLOOKUP(P1286,REPROFILE!$A$5:$AB$4449,9,FALSE))</f>
        <v>-</v>
      </c>
    </row>
    <row r="1287" spans="1:19" ht="15" x14ac:dyDescent="0.25">
      <c r="A1287" s="126"/>
      <c r="O1287" s="77"/>
      <c r="P1287" s="79">
        <f t="shared" si="20"/>
        <v>0</v>
      </c>
      <c r="Q1287" s="77">
        <f>VLOOKUP(P1287,REPROFILE!Z1290:AB5734,3,FALSE)</f>
        <v>1</v>
      </c>
      <c r="S1287" s="77" t="str">
        <f>IF(R1287=0,"-",VLOOKUP(P1287,REPROFILE!$A$5:$AB$4449,9,FALSE))</f>
        <v>-</v>
      </c>
    </row>
    <row r="1288" spans="1:19" ht="15" x14ac:dyDescent="0.25">
      <c r="A1288" s="126"/>
      <c r="O1288" s="77"/>
      <c r="P1288" s="79">
        <f t="shared" si="20"/>
        <v>0</v>
      </c>
      <c r="Q1288" s="77">
        <f>VLOOKUP(P1288,REPROFILE!Z1291:AB5735,3,FALSE)</f>
        <v>1</v>
      </c>
      <c r="S1288" s="77" t="str">
        <f>IF(R1288=0,"-",VLOOKUP(P1288,REPROFILE!$A$5:$AB$4449,9,FALSE))</f>
        <v>-</v>
      </c>
    </row>
    <row r="1289" spans="1:19" ht="15" x14ac:dyDescent="0.25">
      <c r="A1289" s="126"/>
      <c r="O1289" s="77"/>
      <c r="P1289" s="79">
        <f t="shared" si="20"/>
        <v>0</v>
      </c>
      <c r="Q1289" s="77">
        <f>VLOOKUP(P1289,REPROFILE!Z1292:AB5736,3,FALSE)</f>
        <v>1</v>
      </c>
      <c r="S1289" s="77" t="str">
        <f>IF(R1289=0,"-",VLOOKUP(P1289,REPROFILE!$A$5:$AB$4449,9,FALSE))</f>
        <v>-</v>
      </c>
    </row>
    <row r="1290" spans="1:19" ht="15" x14ac:dyDescent="0.25">
      <c r="A1290" s="126"/>
      <c r="O1290" s="77"/>
      <c r="P1290" s="79">
        <f t="shared" si="20"/>
        <v>0</v>
      </c>
      <c r="Q1290" s="77">
        <f>VLOOKUP(P1290,REPROFILE!Z1293:AB5737,3,FALSE)</f>
        <v>1</v>
      </c>
      <c r="S1290" s="77" t="str">
        <f>IF(R1290=0,"-",VLOOKUP(P1290,REPROFILE!$A$5:$AB$4449,9,FALSE))</f>
        <v>-</v>
      </c>
    </row>
    <row r="1291" spans="1:19" ht="15" x14ac:dyDescent="0.25">
      <c r="A1291" s="126"/>
      <c r="O1291" s="77"/>
      <c r="P1291" s="79">
        <f t="shared" si="20"/>
        <v>0</v>
      </c>
      <c r="Q1291" s="77">
        <f>VLOOKUP(P1291,REPROFILE!Z1294:AB5738,3,FALSE)</f>
        <v>1</v>
      </c>
      <c r="S1291" s="77" t="str">
        <f>IF(R1291=0,"-",VLOOKUP(P1291,REPROFILE!$A$5:$AB$4449,9,FALSE))</f>
        <v>-</v>
      </c>
    </row>
    <row r="1292" spans="1:19" ht="15" x14ac:dyDescent="0.25">
      <c r="A1292" s="126"/>
      <c r="O1292" s="77"/>
      <c r="P1292" s="79">
        <f t="shared" si="20"/>
        <v>0</v>
      </c>
      <c r="Q1292" s="77">
        <f>VLOOKUP(P1292,REPROFILE!Z1295:AB5739,3,FALSE)</f>
        <v>1</v>
      </c>
      <c r="S1292" s="77" t="str">
        <f>IF(R1292=0,"-",VLOOKUP(P1292,REPROFILE!$A$5:$AB$4449,9,FALSE))</f>
        <v>-</v>
      </c>
    </row>
    <row r="1293" spans="1:19" ht="15" x14ac:dyDescent="0.25">
      <c r="A1293" s="126"/>
      <c r="O1293" s="77"/>
      <c r="P1293" s="79">
        <f t="shared" si="20"/>
        <v>0</v>
      </c>
      <c r="Q1293" s="77">
        <f>VLOOKUP(P1293,REPROFILE!Z1296:AB5740,3,FALSE)</f>
        <v>1</v>
      </c>
      <c r="S1293" s="77" t="str">
        <f>IF(R1293=0,"-",VLOOKUP(P1293,REPROFILE!$A$5:$AB$4449,9,FALSE))</f>
        <v>-</v>
      </c>
    </row>
    <row r="1294" spans="1:19" ht="15" x14ac:dyDescent="0.25">
      <c r="A1294" s="126"/>
      <c r="O1294" s="77"/>
      <c r="P1294" s="79">
        <f t="shared" si="20"/>
        <v>0</v>
      </c>
      <c r="Q1294" s="77">
        <f>VLOOKUP(P1294,REPROFILE!Z1297:AB5741,3,FALSE)</f>
        <v>1</v>
      </c>
      <c r="S1294" s="77" t="str">
        <f>IF(R1294=0,"-",VLOOKUP(P1294,REPROFILE!$A$5:$AB$4449,9,FALSE))</f>
        <v>-</v>
      </c>
    </row>
    <row r="1295" spans="1:19" ht="15" x14ac:dyDescent="0.25">
      <c r="A1295" s="126"/>
      <c r="O1295" s="77"/>
      <c r="P1295" s="79">
        <f t="shared" si="20"/>
        <v>0</v>
      </c>
      <c r="Q1295" s="77">
        <f>VLOOKUP(P1295,REPROFILE!Z1298:AB5742,3,FALSE)</f>
        <v>1</v>
      </c>
      <c r="S1295" s="77" t="str">
        <f>IF(R1295=0,"-",VLOOKUP(P1295,REPROFILE!$A$5:$AB$4449,9,FALSE))</f>
        <v>-</v>
      </c>
    </row>
    <row r="1296" spans="1:19" ht="15" x14ac:dyDescent="0.25">
      <c r="A1296" s="126"/>
      <c r="O1296" s="77"/>
      <c r="P1296" s="79">
        <f t="shared" si="20"/>
        <v>0</v>
      </c>
      <c r="Q1296" s="77">
        <f>VLOOKUP(P1296,REPROFILE!Z1299:AB5743,3,FALSE)</f>
        <v>1</v>
      </c>
      <c r="S1296" s="77" t="str">
        <f>IF(R1296=0,"-",VLOOKUP(P1296,REPROFILE!$A$5:$AB$4449,9,FALSE))</f>
        <v>-</v>
      </c>
    </row>
    <row r="1297" spans="1:19" ht="15" x14ac:dyDescent="0.25">
      <c r="A1297" s="126"/>
      <c r="O1297" s="77"/>
      <c r="P1297" s="79">
        <f t="shared" si="20"/>
        <v>0</v>
      </c>
      <c r="Q1297" s="77">
        <f>VLOOKUP(P1297,REPROFILE!Z1300:AB5744,3,FALSE)</f>
        <v>1</v>
      </c>
      <c r="S1297" s="77" t="str">
        <f>IF(R1297=0,"-",VLOOKUP(P1297,REPROFILE!$A$5:$AB$4449,9,FALSE))</f>
        <v>-</v>
      </c>
    </row>
    <row r="1298" spans="1:19" ht="15" x14ac:dyDescent="0.25">
      <c r="A1298" s="126"/>
      <c r="O1298" s="77"/>
      <c r="P1298" s="79">
        <f t="shared" si="20"/>
        <v>0</v>
      </c>
      <c r="Q1298" s="77">
        <f>VLOOKUP(P1298,REPROFILE!Z1301:AB5745,3,FALSE)</f>
        <v>1</v>
      </c>
      <c r="S1298" s="77" t="str">
        <f>IF(R1298=0,"-",VLOOKUP(P1298,REPROFILE!$A$5:$AB$4449,9,FALSE))</f>
        <v>-</v>
      </c>
    </row>
    <row r="1299" spans="1:19" ht="15" x14ac:dyDescent="0.25">
      <c r="A1299" s="126"/>
      <c r="O1299" s="77"/>
      <c r="P1299" s="79">
        <f t="shared" si="20"/>
        <v>0</v>
      </c>
      <c r="Q1299" s="77">
        <f>VLOOKUP(P1299,REPROFILE!Z1302:AB5746,3,FALSE)</f>
        <v>1</v>
      </c>
      <c r="S1299" s="77" t="str">
        <f>IF(R1299=0,"-",VLOOKUP(P1299,REPROFILE!$A$5:$AB$4449,9,FALSE))</f>
        <v>-</v>
      </c>
    </row>
    <row r="1300" spans="1:19" ht="15" x14ac:dyDescent="0.25">
      <c r="A1300" s="126"/>
      <c r="O1300" s="77"/>
      <c r="P1300" s="79">
        <f t="shared" si="20"/>
        <v>0</v>
      </c>
      <c r="Q1300" s="77">
        <f>VLOOKUP(P1300,REPROFILE!Z1303:AB5747,3,FALSE)</f>
        <v>1</v>
      </c>
      <c r="S1300" s="77" t="str">
        <f>IF(R1300=0,"-",VLOOKUP(P1300,REPROFILE!$A$5:$AB$4449,9,FALSE))</f>
        <v>-</v>
      </c>
    </row>
    <row r="1301" spans="1:19" ht="15" x14ac:dyDescent="0.25">
      <c r="A1301" s="126"/>
      <c r="O1301" s="77"/>
      <c r="P1301" s="79">
        <f t="shared" si="20"/>
        <v>0</v>
      </c>
      <c r="Q1301" s="77">
        <f>VLOOKUP(P1301,REPROFILE!Z1304:AB5748,3,FALSE)</f>
        <v>1</v>
      </c>
      <c r="S1301" s="77" t="str">
        <f>IF(R1301=0,"-",VLOOKUP(P1301,REPROFILE!$A$5:$AB$4449,9,FALSE))</f>
        <v>-</v>
      </c>
    </row>
    <row r="1302" spans="1:19" ht="15" x14ac:dyDescent="0.25">
      <c r="A1302" s="126"/>
      <c r="O1302" s="77"/>
      <c r="P1302" s="79">
        <f t="shared" si="20"/>
        <v>0</v>
      </c>
      <c r="Q1302" s="77">
        <f>VLOOKUP(P1302,REPROFILE!Z1305:AB5749,3,FALSE)</f>
        <v>1</v>
      </c>
      <c r="S1302" s="77" t="str">
        <f>IF(R1302=0,"-",VLOOKUP(P1302,REPROFILE!$A$5:$AB$4449,9,FALSE))</f>
        <v>-</v>
      </c>
    </row>
    <row r="1303" spans="1:19" ht="15" x14ac:dyDescent="0.25">
      <c r="A1303" s="126"/>
      <c r="O1303" s="77"/>
      <c r="P1303" s="79">
        <f t="shared" si="20"/>
        <v>0</v>
      </c>
      <c r="Q1303" s="77">
        <f>VLOOKUP(P1303,REPROFILE!Z1306:AB5750,3,FALSE)</f>
        <v>1</v>
      </c>
      <c r="S1303" s="77" t="str">
        <f>IF(R1303=0,"-",VLOOKUP(P1303,REPROFILE!$A$5:$AB$4449,9,FALSE))</f>
        <v>-</v>
      </c>
    </row>
    <row r="1304" spans="1:19" ht="15" x14ac:dyDescent="0.25">
      <c r="A1304" s="126"/>
      <c r="O1304" s="77"/>
      <c r="P1304" s="79">
        <f t="shared" si="20"/>
        <v>0</v>
      </c>
      <c r="Q1304" s="77">
        <f>VLOOKUP(P1304,REPROFILE!Z1307:AB5751,3,FALSE)</f>
        <v>1</v>
      </c>
      <c r="S1304" s="77" t="str">
        <f>IF(R1304=0,"-",VLOOKUP(P1304,REPROFILE!$A$5:$AB$4449,9,FALSE))</f>
        <v>-</v>
      </c>
    </row>
    <row r="1305" spans="1:19" ht="15" x14ac:dyDescent="0.25">
      <c r="A1305" s="126"/>
      <c r="O1305" s="77"/>
      <c r="P1305" s="79">
        <f t="shared" si="20"/>
        <v>0</v>
      </c>
      <c r="Q1305" s="77">
        <f>VLOOKUP(P1305,REPROFILE!Z1308:AB5752,3,FALSE)</f>
        <v>1</v>
      </c>
      <c r="S1305" s="77" t="str">
        <f>IF(R1305=0,"-",VLOOKUP(P1305,REPROFILE!$A$5:$AB$4449,9,FALSE))</f>
        <v>-</v>
      </c>
    </row>
    <row r="1306" spans="1:19" ht="15" x14ac:dyDescent="0.25">
      <c r="A1306" s="126"/>
      <c r="O1306" s="77"/>
      <c r="P1306" s="79">
        <f t="shared" si="20"/>
        <v>0</v>
      </c>
      <c r="Q1306" s="77">
        <f>VLOOKUP(P1306,REPROFILE!Z1309:AB5753,3,FALSE)</f>
        <v>1</v>
      </c>
      <c r="S1306" s="77" t="str">
        <f>IF(R1306=0,"-",VLOOKUP(P1306,REPROFILE!$A$5:$AB$4449,9,FALSE))</f>
        <v>-</v>
      </c>
    </row>
    <row r="1307" spans="1:19" ht="15" x14ac:dyDescent="0.25">
      <c r="A1307" s="126"/>
      <c r="O1307" s="77"/>
      <c r="P1307" s="79">
        <f t="shared" si="20"/>
        <v>0</v>
      </c>
      <c r="Q1307" s="77">
        <f>VLOOKUP(P1307,REPROFILE!Z1310:AB5754,3,FALSE)</f>
        <v>1</v>
      </c>
      <c r="S1307" s="77" t="str">
        <f>IF(R1307=0,"-",VLOOKUP(P1307,REPROFILE!$A$5:$AB$4449,9,FALSE))</f>
        <v>-</v>
      </c>
    </row>
    <row r="1308" spans="1:19" ht="15" x14ac:dyDescent="0.25">
      <c r="A1308" s="126"/>
      <c r="O1308" s="77"/>
      <c r="P1308" s="79">
        <f t="shared" si="20"/>
        <v>0</v>
      </c>
      <c r="Q1308" s="77">
        <f>VLOOKUP(P1308,REPROFILE!Z1311:AB5755,3,FALSE)</f>
        <v>1</v>
      </c>
      <c r="S1308" s="77" t="str">
        <f>IF(R1308=0,"-",VLOOKUP(P1308,REPROFILE!$A$5:$AB$4449,9,FALSE))</f>
        <v>-</v>
      </c>
    </row>
    <row r="1309" spans="1:19" ht="15" x14ac:dyDescent="0.25">
      <c r="A1309" s="126"/>
      <c r="O1309" s="77"/>
      <c r="P1309" s="79">
        <f t="shared" si="20"/>
        <v>0</v>
      </c>
      <c r="Q1309" s="77">
        <f>VLOOKUP(P1309,REPROFILE!Z1312:AB5756,3,FALSE)</f>
        <v>1</v>
      </c>
      <c r="S1309" s="77" t="str">
        <f>IF(R1309=0,"-",VLOOKUP(P1309,REPROFILE!$A$5:$AB$4449,9,FALSE))</f>
        <v>-</v>
      </c>
    </row>
    <row r="1310" spans="1:19" ht="15" x14ac:dyDescent="0.25">
      <c r="A1310" s="126"/>
      <c r="O1310" s="77"/>
      <c r="P1310" s="79">
        <f t="shared" si="20"/>
        <v>0</v>
      </c>
      <c r="Q1310" s="77">
        <f>VLOOKUP(P1310,REPROFILE!Z1313:AB5757,3,FALSE)</f>
        <v>1</v>
      </c>
      <c r="S1310" s="77" t="str">
        <f>IF(R1310=0,"-",VLOOKUP(P1310,REPROFILE!$A$5:$AB$4449,9,FALSE))</f>
        <v>-</v>
      </c>
    </row>
    <row r="1311" spans="1:19" ht="15" x14ac:dyDescent="0.25">
      <c r="A1311" s="126"/>
      <c r="O1311" s="77"/>
      <c r="P1311" s="79">
        <f t="shared" si="20"/>
        <v>0</v>
      </c>
      <c r="Q1311" s="77">
        <f>VLOOKUP(P1311,REPROFILE!Z1314:AB5758,3,FALSE)</f>
        <v>1</v>
      </c>
      <c r="S1311" s="77" t="str">
        <f>IF(R1311=0,"-",VLOOKUP(P1311,REPROFILE!$A$5:$AB$4449,9,FALSE))</f>
        <v>-</v>
      </c>
    </row>
    <row r="1312" spans="1:19" ht="15" x14ac:dyDescent="0.25">
      <c r="A1312" s="126"/>
      <c r="O1312" s="77"/>
      <c r="P1312" s="79">
        <f t="shared" si="20"/>
        <v>0</v>
      </c>
      <c r="Q1312" s="77">
        <f>VLOOKUP(P1312,REPROFILE!Z1315:AB5759,3,FALSE)</f>
        <v>1</v>
      </c>
      <c r="S1312" s="77" t="str">
        <f>IF(R1312=0,"-",VLOOKUP(P1312,REPROFILE!$A$5:$AB$4449,9,FALSE))</f>
        <v>-</v>
      </c>
    </row>
    <row r="1313" spans="1:19" ht="15" x14ac:dyDescent="0.25">
      <c r="A1313" s="126"/>
      <c r="O1313" s="77"/>
      <c r="P1313" s="79">
        <f t="shared" si="20"/>
        <v>0</v>
      </c>
      <c r="Q1313" s="77">
        <f>VLOOKUP(P1313,REPROFILE!Z1316:AB5760,3,FALSE)</f>
        <v>1</v>
      </c>
      <c r="S1313" s="77" t="str">
        <f>IF(R1313=0,"-",VLOOKUP(P1313,REPROFILE!$A$5:$AB$4449,9,FALSE))</f>
        <v>-</v>
      </c>
    </row>
    <row r="1314" spans="1:19" ht="15" x14ac:dyDescent="0.25">
      <c r="A1314" s="126"/>
      <c r="O1314" s="77"/>
      <c r="P1314" s="79">
        <f t="shared" si="20"/>
        <v>0</v>
      </c>
      <c r="Q1314" s="77">
        <f>VLOOKUP(P1314,REPROFILE!Z1317:AB5761,3,FALSE)</f>
        <v>1</v>
      </c>
      <c r="S1314" s="77" t="str">
        <f>IF(R1314=0,"-",VLOOKUP(P1314,REPROFILE!$A$5:$AB$4449,9,FALSE))</f>
        <v>-</v>
      </c>
    </row>
    <row r="1315" spans="1:19" ht="15" x14ac:dyDescent="0.25">
      <c r="A1315" s="126"/>
      <c r="O1315" s="77"/>
      <c r="P1315" s="79">
        <f t="shared" si="20"/>
        <v>0</v>
      </c>
      <c r="Q1315" s="77">
        <f>VLOOKUP(P1315,REPROFILE!Z1318:AB5762,3,FALSE)</f>
        <v>1</v>
      </c>
      <c r="S1315" s="77" t="str">
        <f>IF(R1315=0,"-",VLOOKUP(P1315,REPROFILE!$A$5:$AB$4449,9,FALSE))</f>
        <v>-</v>
      </c>
    </row>
    <row r="1316" spans="1:19" ht="15" x14ac:dyDescent="0.25">
      <c r="A1316" s="126"/>
      <c r="O1316" s="77"/>
      <c r="P1316" s="79">
        <f t="shared" si="20"/>
        <v>0</v>
      </c>
      <c r="Q1316" s="77">
        <f>VLOOKUP(P1316,REPROFILE!Z1319:AB5763,3,FALSE)</f>
        <v>1</v>
      </c>
      <c r="S1316" s="77" t="str">
        <f>IF(R1316=0,"-",VLOOKUP(P1316,REPROFILE!$A$5:$AB$4449,9,FALSE))</f>
        <v>-</v>
      </c>
    </row>
    <row r="1317" spans="1:19" ht="15" x14ac:dyDescent="0.25">
      <c r="A1317" s="126"/>
      <c r="O1317" s="77"/>
      <c r="P1317" s="79">
        <f t="shared" si="20"/>
        <v>0</v>
      </c>
      <c r="Q1317" s="77">
        <f>VLOOKUP(P1317,REPROFILE!Z1320:AB5764,3,FALSE)</f>
        <v>1</v>
      </c>
      <c r="S1317" s="77" t="str">
        <f>IF(R1317=0,"-",VLOOKUP(P1317,REPROFILE!$A$5:$AB$4449,9,FALSE))</f>
        <v>-</v>
      </c>
    </row>
    <row r="1318" spans="1:19" ht="15" x14ac:dyDescent="0.25">
      <c r="A1318" s="126"/>
      <c r="O1318" s="77"/>
      <c r="P1318" s="79">
        <f t="shared" si="20"/>
        <v>0</v>
      </c>
      <c r="Q1318" s="77">
        <f>VLOOKUP(P1318,REPROFILE!Z1321:AB5765,3,FALSE)</f>
        <v>1</v>
      </c>
      <c r="S1318" s="77" t="str">
        <f>IF(R1318=0,"-",VLOOKUP(P1318,REPROFILE!$A$5:$AB$4449,9,FALSE))</f>
        <v>-</v>
      </c>
    </row>
    <row r="1319" spans="1:19" ht="15" x14ac:dyDescent="0.25">
      <c r="A1319" s="126"/>
      <c r="O1319" s="77"/>
      <c r="P1319" s="79">
        <f t="shared" si="20"/>
        <v>0</v>
      </c>
      <c r="Q1319" s="77">
        <f>VLOOKUP(P1319,REPROFILE!Z1322:AB5766,3,FALSE)</f>
        <v>1</v>
      </c>
      <c r="S1319" s="77" t="str">
        <f>IF(R1319=0,"-",VLOOKUP(P1319,REPROFILE!$A$5:$AB$4449,9,FALSE))</f>
        <v>-</v>
      </c>
    </row>
    <row r="1320" spans="1:19" ht="15" x14ac:dyDescent="0.25">
      <c r="A1320" s="126"/>
      <c r="O1320" s="77"/>
      <c r="P1320" s="79">
        <f t="shared" si="20"/>
        <v>0</v>
      </c>
      <c r="Q1320" s="77">
        <f>VLOOKUP(P1320,REPROFILE!Z1323:AB5767,3,FALSE)</f>
        <v>1</v>
      </c>
      <c r="S1320" s="77" t="str">
        <f>IF(R1320=0,"-",VLOOKUP(P1320,REPROFILE!$A$5:$AB$4449,9,FALSE))</f>
        <v>-</v>
      </c>
    </row>
    <row r="1321" spans="1:19" ht="15" x14ac:dyDescent="0.25">
      <c r="A1321" s="126"/>
      <c r="O1321" s="77"/>
      <c r="P1321" s="79">
        <f t="shared" si="20"/>
        <v>0</v>
      </c>
      <c r="Q1321" s="77">
        <f>VLOOKUP(P1321,REPROFILE!Z1324:AB5768,3,FALSE)</f>
        <v>1</v>
      </c>
      <c r="S1321" s="77" t="str">
        <f>IF(R1321=0,"-",VLOOKUP(P1321,REPROFILE!$A$5:$AB$4449,9,FALSE))</f>
        <v>-</v>
      </c>
    </row>
    <row r="1322" spans="1:19" ht="15" x14ac:dyDescent="0.25">
      <c r="A1322" s="126"/>
      <c r="O1322" s="77"/>
      <c r="P1322" s="79">
        <f t="shared" si="20"/>
        <v>0</v>
      </c>
      <c r="Q1322" s="77">
        <f>VLOOKUP(P1322,REPROFILE!Z1325:AB5769,3,FALSE)</f>
        <v>1</v>
      </c>
      <c r="S1322" s="77" t="str">
        <f>IF(R1322=0,"-",VLOOKUP(P1322,REPROFILE!$A$5:$AB$4449,9,FALSE))</f>
        <v>-</v>
      </c>
    </row>
    <row r="1323" spans="1:19" ht="15" x14ac:dyDescent="0.25">
      <c r="A1323" s="126"/>
      <c r="O1323" s="77"/>
      <c r="P1323" s="79">
        <f t="shared" si="20"/>
        <v>0</v>
      </c>
      <c r="Q1323" s="77">
        <f>VLOOKUP(P1323,REPROFILE!Z1326:AB5770,3,FALSE)</f>
        <v>1</v>
      </c>
      <c r="S1323" s="77" t="str">
        <f>IF(R1323=0,"-",VLOOKUP(P1323,REPROFILE!$A$5:$AB$4449,9,FALSE))</f>
        <v>-</v>
      </c>
    </row>
    <row r="1324" spans="1:19" ht="15" x14ac:dyDescent="0.25">
      <c r="A1324" s="126"/>
      <c r="O1324" s="77"/>
      <c r="P1324" s="79">
        <f t="shared" si="20"/>
        <v>0</v>
      </c>
      <c r="Q1324" s="77">
        <f>VLOOKUP(P1324,REPROFILE!Z1327:AB5771,3,FALSE)</f>
        <v>1</v>
      </c>
      <c r="S1324" s="77" t="str">
        <f>IF(R1324=0,"-",VLOOKUP(P1324,REPROFILE!$A$5:$AB$4449,9,FALSE))</f>
        <v>-</v>
      </c>
    </row>
    <row r="1325" spans="1:19" ht="15" x14ac:dyDescent="0.25">
      <c r="A1325" s="126"/>
      <c r="O1325" s="77"/>
      <c r="P1325" s="79">
        <f t="shared" si="20"/>
        <v>0</v>
      </c>
      <c r="Q1325" s="77">
        <f>VLOOKUP(P1325,REPROFILE!Z1328:AB5772,3,FALSE)</f>
        <v>1</v>
      </c>
      <c r="S1325" s="77" t="str">
        <f>IF(R1325=0,"-",VLOOKUP(P1325,REPROFILE!$A$5:$AB$4449,9,FALSE))</f>
        <v>-</v>
      </c>
    </row>
    <row r="1326" spans="1:19" ht="15" x14ac:dyDescent="0.25">
      <c r="A1326" s="126"/>
      <c r="O1326" s="77"/>
      <c r="P1326" s="79">
        <f t="shared" si="20"/>
        <v>0</v>
      </c>
      <c r="Q1326" s="77">
        <f>VLOOKUP(P1326,REPROFILE!Z1329:AB5773,3,FALSE)</f>
        <v>1</v>
      </c>
      <c r="S1326" s="77" t="str">
        <f>IF(R1326=0,"-",VLOOKUP(P1326,REPROFILE!$A$5:$AB$4449,9,FALSE))</f>
        <v>-</v>
      </c>
    </row>
    <row r="1327" spans="1:19" ht="15" x14ac:dyDescent="0.25">
      <c r="A1327" s="126"/>
      <c r="O1327" s="77"/>
      <c r="P1327" s="79">
        <f t="shared" si="20"/>
        <v>0</v>
      </c>
      <c r="Q1327" s="77">
        <f>VLOOKUP(P1327,REPROFILE!Z1330:AB5774,3,FALSE)</f>
        <v>1</v>
      </c>
      <c r="S1327" s="77" t="str">
        <f>IF(R1327=0,"-",VLOOKUP(P1327,REPROFILE!$A$5:$AB$4449,9,FALSE))</f>
        <v>-</v>
      </c>
    </row>
    <row r="1328" spans="1:19" ht="15" x14ac:dyDescent="0.25">
      <c r="A1328" s="126"/>
      <c r="O1328" s="77"/>
      <c r="P1328" s="79">
        <f t="shared" si="20"/>
        <v>0</v>
      </c>
      <c r="Q1328" s="77">
        <f>VLOOKUP(P1328,REPROFILE!Z1331:AB5775,3,FALSE)</f>
        <v>1</v>
      </c>
      <c r="S1328" s="77" t="str">
        <f>IF(R1328=0,"-",VLOOKUP(P1328,REPROFILE!$A$5:$AB$4449,9,FALSE))</f>
        <v>-</v>
      </c>
    </row>
    <row r="1329" spans="1:19" ht="15" x14ac:dyDescent="0.25">
      <c r="A1329" s="126"/>
      <c r="O1329" s="77"/>
      <c r="P1329" s="79">
        <f t="shared" si="20"/>
        <v>0</v>
      </c>
      <c r="Q1329" s="77">
        <f>VLOOKUP(P1329,REPROFILE!Z1332:AB5776,3,FALSE)</f>
        <v>1</v>
      </c>
      <c r="S1329" s="77" t="str">
        <f>IF(R1329=0,"-",VLOOKUP(P1329,REPROFILE!$A$5:$AB$4449,9,FALSE))</f>
        <v>-</v>
      </c>
    </row>
    <row r="1330" spans="1:19" ht="15" x14ac:dyDescent="0.25">
      <c r="A1330" s="126"/>
      <c r="O1330" s="77"/>
      <c r="P1330" s="79">
        <f t="shared" si="20"/>
        <v>0</v>
      </c>
      <c r="Q1330" s="77">
        <f>VLOOKUP(P1330,REPROFILE!Z1333:AB5777,3,FALSE)</f>
        <v>1</v>
      </c>
      <c r="S1330" s="77" t="str">
        <f>IF(R1330=0,"-",VLOOKUP(P1330,REPROFILE!$A$5:$AB$4449,9,FALSE))</f>
        <v>-</v>
      </c>
    </row>
    <row r="1331" spans="1:19" ht="15" x14ac:dyDescent="0.25">
      <c r="A1331" s="126"/>
      <c r="O1331" s="77"/>
      <c r="P1331" s="79">
        <f t="shared" si="20"/>
        <v>0</v>
      </c>
      <c r="Q1331" s="77">
        <f>VLOOKUP(P1331,REPROFILE!Z1334:AB5778,3,FALSE)</f>
        <v>1</v>
      </c>
      <c r="S1331" s="77" t="str">
        <f>IF(R1331=0,"-",VLOOKUP(P1331,REPROFILE!$A$5:$AB$4449,9,FALSE))</f>
        <v>-</v>
      </c>
    </row>
    <row r="1332" spans="1:19" ht="15" x14ac:dyDescent="0.25">
      <c r="A1332" s="126"/>
      <c r="O1332" s="77"/>
      <c r="P1332" s="79">
        <f t="shared" si="20"/>
        <v>0</v>
      </c>
      <c r="Q1332" s="77">
        <f>VLOOKUP(P1332,REPROFILE!Z1335:AB5779,3,FALSE)</f>
        <v>1</v>
      </c>
      <c r="S1332" s="77" t="str">
        <f>IF(R1332=0,"-",VLOOKUP(P1332,REPROFILE!$A$5:$AB$4449,9,FALSE))</f>
        <v>-</v>
      </c>
    </row>
    <row r="1333" spans="1:19" ht="15" x14ac:dyDescent="0.25">
      <c r="A1333" s="126"/>
      <c r="O1333" s="77"/>
      <c r="P1333" s="79">
        <f t="shared" si="20"/>
        <v>0</v>
      </c>
      <c r="Q1333" s="77">
        <f>VLOOKUP(P1333,REPROFILE!Z1336:AB5780,3,FALSE)</f>
        <v>1</v>
      </c>
      <c r="S1333" s="77" t="str">
        <f>IF(R1333=0,"-",VLOOKUP(P1333,REPROFILE!$A$5:$AB$4449,9,FALSE))</f>
        <v>-</v>
      </c>
    </row>
    <row r="1334" spans="1:19" ht="15" x14ac:dyDescent="0.25">
      <c r="A1334" s="126"/>
      <c r="O1334" s="77"/>
      <c r="P1334" s="79">
        <f t="shared" si="20"/>
        <v>0</v>
      </c>
      <c r="Q1334" s="77">
        <f>VLOOKUP(P1334,REPROFILE!Z1337:AB5781,3,FALSE)</f>
        <v>1</v>
      </c>
      <c r="S1334" s="77" t="str">
        <f>IF(R1334=0,"-",VLOOKUP(P1334,REPROFILE!$A$5:$AB$4449,9,FALSE))</f>
        <v>-</v>
      </c>
    </row>
    <row r="1335" spans="1:19" ht="15" x14ac:dyDescent="0.25">
      <c r="A1335" s="126"/>
      <c r="O1335" s="80"/>
      <c r="P1335" s="79">
        <f t="shared" si="20"/>
        <v>0</v>
      </c>
      <c r="Q1335" s="77">
        <f>VLOOKUP(P1335,REPROFILE!Z1338:AB5782,3,FALSE)</f>
        <v>1</v>
      </c>
      <c r="S1335" s="77" t="str">
        <f>IF(R1335=0,"-",VLOOKUP(P1335,REPROFILE!$A$5:$AB$4449,9,FALSE))</f>
        <v>-</v>
      </c>
    </row>
    <row r="1336" spans="1:19" ht="15" x14ac:dyDescent="0.25">
      <c r="A1336" s="126"/>
      <c r="O1336" s="80"/>
      <c r="P1336" s="79">
        <f t="shared" si="20"/>
        <v>0</v>
      </c>
      <c r="Q1336" s="77">
        <f>VLOOKUP(P1336,REPROFILE!Z1339:AB5783,3,FALSE)</f>
        <v>1</v>
      </c>
      <c r="S1336" s="77" t="str">
        <f>IF(R1336=0,"-",VLOOKUP(P1336,REPROFILE!$A$5:$AB$4449,9,FALSE))</f>
        <v>-</v>
      </c>
    </row>
    <row r="1337" spans="1:19" ht="15" x14ac:dyDescent="0.25">
      <c r="A1337" s="126"/>
      <c r="O1337" s="80"/>
      <c r="P1337" s="79">
        <f t="shared" si="20"/>
        <v>0</v>
      </c>
      <c r="Q1337" s="77">
        <f>VLOOKUP(P1337,REPROFILE!Z1340:AB5784,3,FALSE)</f>
        <v>1</v>
      </c>
      <c r="S1337" s="77" t="str">
        <f>IF(R1337=0,"-",VLOOKUP(P1337,REPROFILE!$A$5:$AB$4449,9,FALSE))</f>
        <v>-</v>
      </c>
    </row>
    <row r="1338" spans="1:19" ht="15" x14ac:dyDescent="0.25">
      <c r="A1338" s="126"/>
      <c r="O1338" s="80"/>
      <c r="P1338" s="79">
        <f t="shared" si="20"/>
        <v>0</v>
      </c>
      <c r="Q1338" s="77">
        <f>VLOOKUP(P1338,REPROFILE!Z1341:AB5785,3,FALSE)</f>
        <v>1</v>
      </c>
      <c r="S1338" s="77" t="str">
        <f>IF(R1338=0,"-",VLOOKUP(P1338,REPROFILE!$A$5:$AB$4449,9,FALSE))</f>
        <v>-</v>
      </c>
    </row>
    <row r="1339" spans="1:19" ht="15" x14ac:dyDescent="0.25">
      <c r="A1339" s="126"/>
      <c r="O1339" s="80"/>
      <c r="P1339" s="79">
        <f t="shared" si="20"/>
        <v>0</v>
      </c>
      <c r="Q1339" s="77">
        <f>VLOOKUP(P1339,REPROFILE!Z1342:AB5786,3,FALSE)</f>
        <v>1</v>
      </c>
      <c r="S1339" s="77" t="str">
        <f>IF(R1339=0,"-",VLOOKUP(P1339,REPROFILE!$A$5:$AB$4449,9,FALSE))</f>
        <v>-</v>
      </c>
    </row>
    <row r="1340" spans="1:19" ht="15" x14ac:dyDescent="0.25">
      <c r="A1340" s="126"/>
      <c r="O1340" s="80"/>
      <c r="P1340" s="79">
        <f t="shared" si="20"/>
        <v>0</v>
      </c>
      <c r="Q1340" s="77">
        <f>VLOOKUP(P1340,REPROFILE!Z1343:AB5787,3,FALSE)</f>
        <v>1</v>
      </c>
      <c r="S1340" s="77" t="str">
        <f>IF(R1340=0,"-",VLOOKUP(P1340,REPROFILE!$A$5:$AB$4449,9,FALSE))</f>
        <v>-</v>
      </c>
    </row>
    <row r="1341" spans="1:19" ht="15" x14ac:dyDescent="0.25">
      <c r="A1341" s="126"/>
      <c r="O1341" s="80"/>
      <c r="P1341" s="79">
        <f t="shared" si="20"/>
        <v>0</v>
      </c>
      <c r="Q1341" s="77">
        <f>VLOOKUP(P1341,REPROFILE!Z1344:AB5788,3,FALSE)</f>
        <v>1</v>
      </c>
      <c r="S1341" s="77" t="str">
        <f>IF(R1341=0,"-",VLOOKUP(P1341,REPROFILE!$A$5:$AB$4449,9,FALSE))</f>
        <v>-</v>
      </c>
    </row>
    <row r="1342" spans="1:19" ht="15" x14ac:dyDescent="0.25">
      <c r="A1342" s="126"/>
      <c r="O1342" s="80"/>
      <c r="P1342" s="79">
        <f t="shared" si="20"/>
        <v>0</v>
      </c>
      <c r="Q1342" s="77">
        <f>VLOOKUP(P1342,REPROFILE!Z1345:AB5789,3,FALSE)</f>
        <v>1</v>
      </c>
      <c r="S1342" s="77" t="str">
        <f>IF(R1342=0,"-",VLOOKUP(P1342,REPROFILE!$A$5:$AB$4449,9,FALSE))</f>
        <v>-</v>
      </c>
    </row>
    <row r="1343" spans="1:19" ht="15" x14ac:dyDescent="0.25">
      <c r="A1343" s="126"/>
      <c r="O1343" s="80"/>
      <c r="P1343" s="79">
        <f t="shared" si="20"/>
        <v>0</v>
      </c>
      <c r="Q1343" s="77">
        <f>VLOOKUP(P1343,REPROFILE!Z1346:AB5790,3,FALSE)</f>
        <v>1</v>
      </c>
      <c r="S1343" s="77" t="str">
        <f>IF(R1343=0,"-",VLOOKUP(P1343,REPROFILE!$A$5:$AB$4449,9,FALSE))</f>
        <v>-</v>
      </c>
    </row>
    <row r="1344" spans="1:19" ht="15" x14ac:dyDescent="0.25">
      <c r="A1344" s="126"/>
      <c r="O1344" s="80"/>
      <c r="P1344" s="79">
        <f t="shared" si="20"/>
        <v>0</v>
      </c>
      <c r="Q1344" s="77">
        <f>VLOOKUP(P1344,REPROFILE!Z1347:AB5791,3,FALSE)</f>
        <v>1</v>
      </c>
      <c r="S1344" s="77" t="str">
        <f>IF(R1344=0,"-",VLOOKUP(P1344,REPROFILE!$A$5:$AB$4449,9,FALSE))</f>
        <v>-</v>
      </c>
    </row>
    <row r="1345" spans="1:19" ht="15" x14ac:dyDescent="0.25">
      <c r="A1345" s="126"/>
      <c r="O1345" s="80"/>
      <c r="P1345" s="79">
        <f t="shared" si="20"/>
        <v>0</v>
      </c>
      <c r="Q1345" s="77">
        <f>VLOOKUP(P1345,REPROFILE!Z1348:AB5792,3,FALSE)</f>
        <v>1</v>
      </c>
      <c r="S1345" s="77" t="str">
        <f>IF(R1345=0,"-",VLOOKUP(P1345,REPROFILE!$A$5:$AB$4449,9,FALSE))</f>
        <v>-</v>
      </c>
    </row>
    <row r="1346" spans="1:19" ht="15" x14ac:dyDescent="0.25">
      <c r="A1346" s="126"/>
      <c r="O1346" s="80"/>
      <c r="P1346" s="79">
        <f t="shared" ref="P1346:P1409" si="21">B1346</f>
        <v>0</v>
      </c>
      <c r="Q1346" s="77">
        <f>VLOOKUP(P1346,REPROFILE!Z1349:AB5793,3,FALSE)</f>
        <v>1</v>
      </c>
      <c r="S1346" s="77" t="str">
        <f>IF(R1346=0,"-",VLOOKUP(P1346,REPROFILE!$A$5:$AB$4449,9,FALSE))</f>
        <v>-</v>
      </c>
    </row>
    <row r="1347" spans="1:19" ht="15" x14ac:dyDescent="0.25">
      <c r="A1347" s="126"/>
      <c r="O1347" s="80"/>
      <c r="P1347" s="79">
        <f t="shared" si="21"/>
        <v>0</v>
      </c>
      <c r="Q1347" s="77">
        <f>VLOOKUP(P1347,REPROFILE!Z1350:AB5794,3,FALSE)</f>
        <v>1</v>
      </c>
      <c r="S1347" s="77" t="str">
        <f>IF(R1347=0,"-",VLOOKUP(P1347,REPROFILE!$A$5:$AB$4449,9,FALSE))</f>
        <v>-</v>
      </c>
    </row>
    <row r="1348" spans="1:19" ht="15" x14ac:dyDescent="0.25">
      <c r="A1348" s="126"/>
      <c r="O1348" s="80"/>
      <c r="P1348" s="79">
        <f t="shared" si="21"/>
        <v>0</v>
      </c>
      <c r="Q1348" s="77">
        <f>VLOOKUP(P1348,REPROFILE!Z1351:AB5795,3,FALSE)</f>
        <v>1</v>
      </c>
      <c r="S1348" s="77" t="str">
        <f>IF(R1348=0,"-",VLOOKUP(P1348,REPROFILE!$A$5:$AB$4449,9,FALSE))</f>
        <v>-</v>
      </c>
    </row>
    <row r="1349" spans="1:19" ht="15" x14ac:dyDescent="0.25">
      <c r="A1349" s="126"/>
      <c r="O1349" s="80"/>
      <c r="P1349" s="79">
        <f t="shared" si="21"/>
        <v>0</v>
      </c>
      <c r="Q1349" s="77">
        <f>VLOOKUP(P1349,REPROFILE!Z1352:AB5796,3,FALSE)</f>
        <v>1</v>
      </c>
      <c r="S1349" s="77" t="str">
        <f>IF(R1349=0,"-",VLOOKUP(P1349,REPROFILE!$A$5:$AB$4449,9,FALSE))</f>
        <v>-</v>
      </c>
    </row>
    <row r="1350" spans="1:19" ht="15" x14ac:dyDescent="0.25">
      <c r="A1350" s="126"/>
      <c r="O1350" s="80"/>
      <c r="P1350" s="79">
        <f t="shared" si="21"/>
        <v>0</v>
      </c>
      <c r="Q1350" s="77">
        <f>VLOOKUP(P1350,REPROFILE!Z1353:AB5797,3,FALSE)</f>
        <v>1</v>
      </c>
      <c r="S1350" s="77" t="str">
        <f>IF(R1350=0,"-",VLOOKUP(P1350,REPROFILE!$A$5:$AB$4449,9,FALSE))</f>
        <v>-</v>
      </c>
    </row>
    <row r="1351" spans="1:19" ht="15" x14ac:dyDescent="0.25">
      <c r="A1351" s="126"/>
      <c r="O1351" s="80"/>
      <c r="P1351" s="79">
        <f t="shared" si="21"/>
        <v>0</v>
      </c>
      <c r="Q1351" s="77">
        <f>VLOOKUP(P1351,REPROFILE!Z1354:AB5798,3,FALSE)</f>
        <v>1</v>
      </c>
      <c r="S1351" s="77" t="str">
        <f>IF(R1351=0,"-",VLOOKUP(P1351,REPROFILE!$A$5:$AB$4449,9,FALSE))</f>
        <v>-</v>
      </c>
    </row>
    <row r="1352" spans="1:19" ht="15" x14ac:dyDescent="0.25">
      <c r="A1352" s="126"/>
      <c r="O1352" s="80"/>
      <c r="P1352" s="79">
        <f t="shared" si="21"/>
        <v>0</v>
      </c>
      <c r="Q1352" s="77">
        <f>VLOOKUP(P1352,REPROFILE!Z1355:AB5799,3,FALSE)</f>
        <v>1</v>
      </c>
      <c r="S1352" s="77" t="str">
        <f>IF(R1352=0,"-",VLOOKUP(P1352,REPROFILE!$A$5:$AB$4449,9,FALSE))</f>
        <v>-</v>
      </c>
    </row>
    <row r="1353" spans="1:19" ht="15" x14ac:dyDescent="0.25">
      <c r="A1353" s="126"/>
      <c r="O1353" s="80"/>
      <c r="P1353" s="79">
        <f t="shared" si="21"/>
        <v>0</v>
      </c>
      <c r="Q1353" s="77">
        <f>VLOOKUP(P1353,REPROFILE!Z1356:AB5800,3,FALSE)</f>
        <v>1</v>
      </c>
      <c r="S1353" s="77" t="str">
        <f>IF(R1353=0,"-",VLOOKUP(P1353,REPROFILE!$A$5:$AB$4449,9,FALSE))</f>
        <v>-</v>
      </c>
    </row>
    <row r="1354" spans="1:19" ht="15" x14ac:dyDescent="0.25">
      <c r="A1354" s="126"/>
      <c r="O1354" s="80"/>
      <c r="P1354" s="79">
        <f t="shared" si="21"/>
        <v>0</v>
      </c>
      <c r="Q1354" s="77">
        <f>VLOOKUP(P1354,REPROFILE!Z1357:AB5801,3,FALSE)</f>
        <v>1</v>
      </c>
      <c r="S1354" s="77" t="str">
        <f>IF(R1354=0,"-",VLOOKUP(P1354,REPROFILE!$A$5:$AB$4449,9,FALSE))</f>
        <v>-</v>
      </c>
    </row>
    <row r="1355" spans="1:19" ht="15" x14ac:dyDescent="0.25">
      <c r="A1355" s="126"/>
      <c r="O1355" s="80"/>
      <c r="P1355" s="79">
        <f t="shared" si="21"/>
        <v>0</v>
      </c>
      <c r="Q1355" s="77">
        <f>VLOOKUP(P1355,REPROFILE!Z1358:AB5802,3,FALSE)</f>
        <v>1</v>
      </c>
      <c r="S1355" s="77" t="str">
        <f>IF(R1355=0,"-",VLOOKUP(P1355,REPROFILE!$A$5:$AB$4449,9,FALSE))</f>
        <v>-</v>
      </c>
    </row>
    <row r="1356" spans="1:19" ht="15" x14ac:dyDescent="0.25">
      <c r="A1356" s="126"/>
      <c r="O1356" s="80"/>
      <c r="P1356" s="79">
        <f t="shared" si="21"/>
        <v>0</v>
      </c>
      <c r="Q1356" s="77">
        <f>VLOOKUP(P1356,REPROFILE!Z1359:AB5803,3,FALSE)</f>
        <v>1</v>
      </c>
      <c r="S1356" s="77" t="str">
        <f>IF(R1356=0,"-",VLOOKUP(P1356,REPROFILE!$A$5:$AB$4449,9,FALSE))</f>
        <v>-</v>
      </c>
    </row>
    <row r="1357" spans="1:19" ht="15" x14ac:dyDescent="0.25">
      <c r="A1357" s="126"/>
      <c r="O1357" s="80"/>
      <c r="P1357" s="79">
        <f t="shared" si="21"/>
        <v>0</v>
      </c>
      <c r="Q1357" s="77">
        <f>VLOOKUP(P1357,REPROFILE!Z1360:AB5804,3,FALSE)</f>
        <v>1</v>
      </c>
      <c r="S1357" s="77" t="str">
        <f>IF(R1357=0,"-",VLOOKUP(P1357,REPROFILE!$A$5:$AB$4449,9,FALSE))</f>
        <v>-</v>
      </c>
    </row>
    <row r="1358" spans="1:19" ht="15" x14ac:dyDescent="0.25">
      <c r="A1358" s="126"/>
      <c r="O1358" s="80"/>
      <c r="P1358" s="79">
        <f t="shared" si="21"/>
        <v>0</v>
      </c>
      <c r="Q1358" s="77">
        <f>VLOOKUP(P1358,REPROFILE!Z1361:AB5805,3,FALSE)</f>
        <v>1</v>
      </c>
      <c r="S1358" s="77" t="str">
        <f>IF(R1358=0,"-",VLOOKUP(P1358,REPROFILE!$A$5:$AB$4449,9,FALSE))</f>
        <v>-</v>
      </c>
    </row>
    <row r="1359" spans="1:19" ht="15" x14ac:dyDescent="0.25">
      <c r="A1359" s="126"/>
      <c r="O1359" s="80"/>
      <c r="P1359" s="79">
        <f t="shared" si="21"/>
        <v>0</v>
      </c>
      <c r="S1359" s="77" t="str">
        <f>IF(R1359=0,"-",VLOOKUP(P1359,REPROFILE!$A$5:$AB$4449,9,FALSE))</f>
        <v>-</v>
      </c>
    </row>
    <row r="1360" spans="1:19" ht="15" x14ac:dyDescent="0.25">
      <c r="A1360" s="126"/>
      <c r="O1360" s="80"/>
      <c r="P1360" s="79">
        <f t="shared" si="21"/>
        <v>0</v>
      </c>
      <c r="S1360" s="77" t="str">
        <f>IF(R1360=0,"-",VLOOKUP(P1360,REPROFILE!$A$5:$AB$4449,9,FALSE))</f>
        <v>-</v>
      </c>
    </row>
    <row r="1361" spans="1:19" ht="15" x14ac:dyDescent="0.25">
      <c r="A1361" s="126"/>
      <c r="O1361" s="80"/>
      <c r="P1361" s="79">
        <f t="shared" si="21"/>
        <v>0</v>
      </c>
      <c r="S1361" s="77" t="str">
        <f>IF(R1361=0,"-",VLOOKUP(P1361,REPROFILE!$A$5:$AB$4449,9,FALSE))</f>
        <v>-</v>
      </c>
    </row>
    <row r="1362" spans="1:19" ht="15" x14ac:dyDescent="0.25">
      <c r="A1362" s="126"/>
      <c r="O1362" s="80"/>
      <c r="P1362" s="79">
        <f t="shared" si="21"/>
        <v>0</v>
      </c>
      <c r="S1362" s="77" t="str">
        <f>IF(R1362=0,"-",VLOOKUP(P1362,REPROFILE!$A$5:$AB$4449,9,FALSE))</f>
        <v>-</v>
      </c>
    </row>
    <row r="1363" spans="1:19" ht="15" x14ac:dyDescent="0.25">
      <c r="A1363" s="126"/>
      <c r="O1363" s="80"/>
      <c r="P1363" s="79">
        <f t="shared" si="21"/>
        <v>0</v>
      </c>
      <c r="S1363" s="77" t="str">
        <f>IF(R1363=0,"-",VLOOKUP(P1363,REPROFILE!$A$5:$AB$4449,9,FALSE))</f>
        <v>-</v>
      </c>
    </row>
    <row r="1364" spans="1:19" ht="15" x14ac:dyDescent="0.25">
      <c r="A1364" s="126"/>
      <c r="O1364" s="80"/>
      <c r="P1364" s="79">
        <f t="shared" si="21"/>
        <v>0</v>
      </c>
      <c r="S1364" s="77" t="str">
        <f>IF(R1364=0,"-",VLOOKUP(P1364,REPROFILE!$A$5:$AB$4449,9,FALSE))</f>
        <v>-</v>
      </c>
    </row>
    <row r="1365" spans="1:19" ht="15" x14ac:dyDescent="0.25">
      <c r="A1365" s="126"/>
      <c r="O1365" s="80"/>
      <c r="P1365" s="79">
        <f t="shared" si="21"/>
        <v>0</v>
      </c>
      <c r="S1365" s="77" t="str">
        <f>IF(R1365=0,"-",VLOOKUP(P1365,REPROFILE!$A$5:$AB$4449,9,FALSE))</f>
        <v>-</v>
      </c>
    </row>
    <row r="1366" spans="1:19" ht="15" x14ac:dyDescent="0.25">
      <c r="A1366" s="126"/>
      <c r="O1366" s="80"/>
      <c r="P1366" s="79">
        <f t="shared" si="21"/>
        <v>0</v>
      </c>
      <c r="S1366" s="77" t="str">
        <f>IF(R1366=0,"-",VLOOKUP(P1366,REPROFILE!$A$5:$AB$4449,9,FALSE))</f>
        <v>-</v>
      </c>
    </row>
    <row r="1367" spans="1:19" ht="15" x14ac:dyDescent="0.25">
      <c r="A1367" s="126"/>
      <c r="B1367" s="80"/>
      <c r="C1367" s="80"/>
      <c r="D1367" s="80"/>
      <c r="E1367" s="80"/>
      <c r="F1367" s="80"/>
      <c r="G1367" s="80"/>
      <c r="H1367" s="80"/>
      <c r="I1367" s="80"/>
      <c r="J1367" s="80"/>
      <c r="K1367" s="81"/>
      <c r="L1367" s="80"/>
      <c r="M1367" s="81"/>
      <c r="N1367" s="81"/>
      <c r="O1367" s="80"/>
      <c r="P1367" s="79">
        <f t="shared" si="21"/>
        <v>0</v>
      </c>
      <c r="S1367" s="77" t="str">
        <f>IF(R1367=0,"-",VLOOKUP(P1367,REPROFILE!$A$5:$AB$4449,9,FALSE))</f>
        <v>-</v>
      </c>
    </row>
    <row r="1368" spans="1:19" ht="15" x14ac:dyDescent="0.25">
      <c r="A1368" s="126"/>
      <c r="B1368" s="80"/>
      <c r="C1368" s="80"/>
      <c r="D1368" s="80"/>
      <c r="E1368" s="80"/>
      <c r="F1368" s="80"/>
      <c r="G1368" s="80"/>
      <c r="H1368" s="80"/>
      <c r="I1368" s="80"/>
      <c r="J1368" s="80"/>
      <c r="K1368" s="81"/>
      <c r="L1368" s="80"/>
      <c r="M1368" s="81"/>
      <c r="N1368" s="81"/>
      <c r="O1368" s="80"/>
      <c r="P1368" s="79">
        <f t="shared" si="21"/>
        <v>0</v>
      </c>
      <c r="S1368" s="77" t="str">
        <f>IF(R1368=0,"-",VLOOKUP(P1368,REPROFILE!$A$5:$AB$4449,9,FALSE))</f>
        <v>-</v>
      </c>
    </row>
    <row r="1369" spans="1:19" ht="15" x14ac:dyDescent="0.25">
      <c r="A1369" s="126"/>
      <c r="B1369" s="80"/>
      <c r="C1369" s="80"/>
      <c r="D1369" s="80"/>
      <c r="E1369" s="80"/>
      <c r="F1369" s="80"/>
      <c r="G1369" s="80"/>
      <c r="H1369" s="80"/>
      <c r="I1369" s="80"/>
      <c r="J1369" s="80"/>
      <c r="K1369" s="81"/>
      <c r="L1369" s="80"/>
      <c r="M1369" s="81"/>
      <c r="N1369" s="81"/>
      <c r="O1369" s="80"/>
      <c r="P1369" s="79">
        <f t="shared" si="21"/>
        <v>0</v>
      </c>
      <c r="S1369" s="77" t="str">
        <f>IF(R1369=0,"-",VLOOKUP(P1369,REPROFILE!$A$5:$AB$4449,9,FALSE))</f>
        <v>-</v>
      </c>
    </row>
    <row r="1370" spans="1:19" ht="15" x14ac:dyDescent="0.25">
      <c r="A1370" s="126"/>
      <c r="B1370" s="80"/>
      <c r="C1370" s="80"/>
      <c r="D1370" s="80"/>
      <c r="E1370" s="80"/>
      <c r="F1370" s="80"/>
      <c r="G1370" s="80"/>
      <c r="H1370" s="80"/>
      <c r="I1370" s="80"/>
      <c r="J1370" s="80"/>
      <c r="K1370" s="81"/>
      <c r="L1370" s="80"/>
      <c r="M1370" s="81"/>
      <c r="N1370" s="81"/>
      <c r="O1370" s="80"/>
      <c r="P1370" s="79">
        <f t="shared" si="21"/>
        <v>0</v>
      </c>
      <c r="S1370" s="77" t="str">
        <f>IF(R1370=0,"-",VLOOKUP(P1370,REPROFILE!$A$5:$AB$4449,9,FALSE))</f>
        <v>-</v>
      </c>
    </row>
    <row r="1371" spans="1:19" ht="15" x14ac:dyDescent="0.25">
      <c r="A1371" s="126"/>
      <c r="B1371" s="80"/>
      <c r="C1371" s="80"/>
      <c r="D1371" s="80"/>
      <c r="E1371" s="80"/>
      <c r="F1371" s="80"/>
      <c r="G1371" s="80"/>
      <c r="H1371" s="80"/>
      <c r="I1371" s="80"/>
      <c r="J1371" s="80"/>
      <c r="K1371" s="81"/>
      <c r="L1371" s="80"/>
      <c r="M1371" s="81"/>
      <c r="N1371" s="81"/>
      <c r="O1371" s="80"/>
      <c r="P1371" s="79">
        <f t="shared" si="21"/>
        <v>0</v>
      </c>
      <c r="S1371" s="77" t="str">
        <f>IF(R1371=0,"-",VLOOKUP(P1371,REPROFILE!$A$5:$AB$4449,9,FALSE))</f>
        <v>-</v>
      </c>
    </row>
    <row r="1372" spans="1:19" ht="15" x14ac:dyDescent="0.25">
      <c r="A1372" s="126"/>
      <c r="B1372" s="80"/>
      <c r="C1372" s="80"/>
      <c r="D1372" s="80"/>
      <c r="E1372" s="80"/>
      <c r="F1372" s="80"/>
      <c r="G1372" s="80"/>
      <c r="H1372" s="80"/>
      <c r="I1372" s="80"/>
      <c r="J1372" s="80"/>
      <c r="K1372" s="81"/>
      <c r="L1372" s="80"/>
      <c r="M1372" s="81"/>
      <c r="N1372" s="81"/>
      <c r="O1372" s="80"/>
      <c r="P1372" s="79">
        <f t="shared" si="21"/>
        <v>0</v>
      </c>
      <c r="S1372" s="77" t="str">
        <f>IF(R1372=0,"-",VLOOKUP(P1372,REPROFILE!$A$5:$AB$4449,9,FALSE))</f>
        <v>-</v>
      </c>
    </row>
    <row r="1373" spans="1:19" ht="15" x14ac:dyDescent="0.25">
      <c r="A1373" s="126"/>
      <c r="B1373" s="80"/>
      <c r="C1373" s="80"/>
      <c r="D1373" s="80"/>
      <c r="E1373" s="80"/>
      <c r="F1373" s="80"/>
      <c r="G1373" s="80"/>
      <c r="H1373" s="80"/>
      <c r="I1373" s="80"/>
      <c r="J1373" s="80"/>
      <c r="K1373" s="81"/>
      <c r="L1373" s="80"/>
      <c r="M1373" s="81"/>
      <c r="N1373" s="81"/>
      <c r="O1373" s="80"/>
      <c r="P1373" s="79">
        <f t="shared" si="21"/>
        <v>0</v>
      </c>
      <c r="S1373" s="77" t="str">
        <f>IF(R1373=0,"-",VLOOKUP(P1373,REPROFILE!$A$5:$AB$4449,9,FALSE))</f>
        <v>-</v>
      </c>
    </row>
    <row r="1374" spans="1:19" ht="15" x14ac:dyDescent="0.25">
      <c r="A1374" s="126"/>
      <c r="B1374" s="80"/>
      <c r="C1374" s="80"/>
      <c r="D1374" s="80"/>
      <c r="E1374" s="80"/>
      <c r="F1374" s="80"/>
      <c r="G1374" s="80"/>
      <c r="H1374" s="80"/>
      <c r="I1374" s="80"/>
      <c r="J1374" s="80"/>
      <c r="K1374" s="81"/>
      <c r="L1374" s="80"/>
      <c r="M1374" s="81"/>
      <c r="N1374" s="81"/>
      <c r="O1374" s="80"/>
      <c r="P1374" s="79">
        <f t="shared" si="21"/>
        <v>0</v>
      </c>
      <c r="S1374" s="77" t="str">
        <f>IF(R1374=0,"-",VLOOKUP(P1374,REPROFILE!$A$5:$AB$4449,9,FALSE))</f>
        <v>-</v>
      </c>
    </row>
    <row r="1375" spans="1:19" ht="15" x14ac:dyDescent="0.25">
      <c r="A1375" s="126"/>
      <c r="B1375" s="80"/>
      <c r="C1375" s="80"/>
      <c r="D1375" s="80"/>
      <c r="E1375" s="80"/>
      <c r="F1375" s="80"/>
      <c r="G1375" s="80"/>
      <c r="H1375" s="80"/>
      <c r="I1375" s="80"/>
      <c r="J1375" s="80"/>
      <c r="K1375" s="81"/>
      <c r="L1375" s="80"/>
      <c r="M1375" s="81"/>
      <c r="N1375" s="81"/>
      <c r="O1375" s="80"/>
      <c r="P1375" s="79">
        <f t="shared" si="21"/>
        <v>0</v>
      </c>
      <c r="S1375" s="77" t="str">
        <f>IF(R1375=0,"-",VLOOKUP(P1375,REPROFILE!$A$5:$AB$4449,9,FALSE))</f>
        <v>-</v>
      </c>
    </row>
    <row r="1376" spans="1:19" ht="15" x14ac:dyDescent="0.25">
      <c r="A1376" s="126"/>
      <c r="B1376" s="80"/>
      <c r="C1376" s="80"/>
      <c r="D1376" s="80"/>
      <c r="E1376" s="80"/>
      <c r="F1376" s="80"/>
      <c r="G1376" s="80"/>
      <c r="H1376" s="80"/>
      <c r="I1376" s="80"/>
      <c r="J1376" s="80"/>
      <c r="K1376" s="81"/>
      <c r="L1376" s="80"/>
      <c r="M1376" s="81"/>
      <c r="N1376" s="81"/>
      <c r="O1376" s="80"/>
      <c r="P1376" s="79">
        <f t="shared" si="21"/>
        <v>0</v>
      </c>
      <c r="S1376" s="77" t="str">
        <f>IF(R1376=0,"-",VLOOKUP(P1376,REPROFILE!$A$5:$AB$4449,9,FALSE))</f>
        <v>-</v>
      </c>
    </row>
    <row r="1377" spans="1:19" ht="15" x14ac:dyDescent="0.25">
      <c r="A1377" s="126"/>
      <c r="B1377" s="80"/>
      <c r="C1377" s="80"/>
      <c r="D1377" s="80"/>
      <c r="E1377" s="80"/>
      <c r="F1377" s="80"/>
      <c r="G1377" s="80"/>
      <c r="H1377" s="80"/>
      <c r="I1377" s="80"/>
      <c r="J1377" s="80"/>
      <c r="K1377" s="81"/>
      <c r="L1377" s="80"/>
      <c r="M1377" s="81"/>
      <c r="N1377" s="81"/>
      <c r="O1377" s="80"/>
      <c r="P1377" s="79">
        <f t="shared" si="21"/>
        <v>0</v>
      </c>
      <c r="S1377" s="77" t="str">
        <f>IF(R1377=0,"-",VLOOKUP(P1377,REPROFILE!$A$5:$AB$4449,9,FALSE))</f>
        <v>-</v>
      </c>
    </row>
    <row r="1378" spans="1:19" ht="15" x14ac:dyDescent="0.25">
      <c r="A1378" s="126"/>
      <c r="B1378" s="80"/>
      <c r="C1378" s="80"/>
      <c r="D1378" s="80"/>
      <c r="E1378" s="80"/>
      <c r="F1378" s="80"/>
      <c r="G1378" s="80"/>
      <c r="H1378" s="80"/>
      <c r="I1378" s="80"/>
      <c r="J1378" s="80"/>
      <c r="K1378" s="81"/>
      <c r="L1378" s="80"/>
      <c r="M1378" s="81"/>
      <c r="N1378" s="81"/>
      <c r="O1378" s="80"/>
      <c r="P1378" s="79">
        <f t="shared" si="21"/>
        <v>0</v>
      </c>
      <c r="S1378" s="77" t="str">
        <f>IF(R1378=0,"-",VLOOKUP(P1378,REPROFILE!$A$5:$AB$4449,9,FALSE))</f>
        <v>-</v>
      </c>
    </row>
    <row r="1379" spans="1:19" ht="15" x14ac:dyDescent="0.25">
      <c r="A1379" s="126"/>
      <c r="B1379" s="80"/>
      <c r="C1379" s="80"/>
      <c r="D1379" s="80"/>
      <c r="E1379" s="80"/>
      <c r="F1379" s="80"/>
      <c r="G1379" s="80"/>
      <c r="H1379" s="80"/>
      <c r="I1379" s="80"/>
      <c r="J1379" s="80"/>
      <c r="K1379" s="81"/>
      <c r="L1379" s="80"/>
      <c r="M1379" s="81"/>
      <c r="N1379" s="81"/>
      <c r="O1379" s="80"/>
      <c r="P1379" s="79">
        <f t="shared" si="21"/>
        <v>0</v>
      </c>
      <c r="S1379" s="77" t="str">
        <f>IF(R1379=0,"-",VLOOKUP(P1379,REPROFILE!$A$5:$AB$4449,9,FALSE))</f>
        <v>-</v>
      </c>
    </row>
    <row r="1380" spans="1:19" ht="15" x14ac:dyDescent="0.25">
      <c r="A1380" s="126"/>
      <c r="B1380" s="80"/>
      <c r="C1380" s="80"/>
      <c r="D1380" s="80"/>
      <c r="E1380" s="80"/>
      <c r="F1380" s="80"/>
      <c r="G1380" s="80"/>
      <c r="H1380" s="80"/>
      <c r="I1380" s="80"/>
      <c r="J1380" s="80"/>
      <c r="K1380" s="81"/>
      <c r="L1380" s="80"/>
      <c r="M1380" s="81"/>
      <c r="N1380" s="81"/>
      <c r="O1380" s="80"/>
      <c r="P1380" s="79">
        <f t="shared" si="21"/>
        <v>0</v>
      </c>
      <c r="S1380" s="77" t="str">
        <f>IF(R1380=0,"-",VLOOKUP(P1380,REPROFILE!$A$5:$AB$4449,9,FALSE))</f>
        <v>-</v>
      </c>
    </row>
    <row r="1381" spans="1:19" ht="15" x14ac:dyDescent="0.25">
      <c r="A1381" s="126"/>
      <c r="B1381" s="80"/>
      <c r="C1381" s="80"/>
      <c r="D1381" s="80"/>
      <c r="E1381" s="80"/>
      <c r="F1381" s="80"/>
      <c r="G1381" s="80"/>
      <c r="H1381" s="80"/>
      <c r="I1381" s="80"/>
      <c r="J1381" s="80"/>
      <c r="K1381" s="81"/>
      <c r="L1381" s="80"/>
      <c r="M1381" s="81"/>
      <c r="N1381" s="81"/>
      <c r="O1381" s="80"/>
      <c r="P1381" s="79">
        <f t="shared" si="21"/>
        <v>0</v>
      </c>
      <c r="S1381" s="77" t="str">
        <f>IF(R1381=0,"-",VLOOKUP(P1381,REPROFILE!$A$5:$AB$4449,9,FALSE))</f>
        <v>-</v>
      </c>
    </row>
    <row r="1382" spans="1:19" ht="15" x14ac:dyDescent="0.25">
      <c r="A1382" s="126"/>
      <c r="B1382" s="80"/>
      <c r="C1382" s="80"/>
      <c r="D1382" s="80"/>
      <c r="E1382" s="80"/>
      <c r="F1382" s="80"/>
      <c r="G1382" s="80"/>
      <c r="H1382" s="80"/>
      <c r="I1382" s="80"/>
      <c r="J1382" s="80"/>
      <c r="K1382" s="81"/>
      <c r="L1382" s="80"/>
      <c r="M1382" s="81"/>
      <c r="N1382" s="81"/>
      <c r="O1382" s="80"/>
      <c r="P1382" s="79">
        <f t="shared" si="21"/>
        <v>0</v>
      </c>
      <c r="S1382" s="77" t="str">
        <f>IF(R1382=0,"-",VLOOKUP(P1382,REPROFILE!$A$5:$AB$4449,9,FALSE))</f>
        <v>-</v>
      </c>
    </row>
    <row r="1383" spans="1:19" ht="15" x14ac:dyDescent="0.25">
      <c r="A1383" s="126"/>
      <c r="B1383" s="80"/>
      <c r="C1383" s="80"/>
      <c r="D1383" s="80"/>
      <c r="E1383" s="80"/>
      <c r="F1383" s="80"/>
      <c r="G1383" s="80"/>
      <c r="H1383" s="80"/>
      <c r="I1383" s="80"/>
      <c r="J1383" s="80"/>
      <c r="K1383" s="81"/>
      <c r="L1383" s="80"/>
      <c r="M1383" s="81"/>
      <c r="N1383" s="81"/>
      <c r="O1383" s="80"/>
      <c r="P1383" s="79">
        <f t="shared" si="21"/>
        <v>0</v>
      </c>
      <c r="S1383" s="77" t="str">
        <f>IF(R1383=0,"-",VLOOKUP(P1383,REPROFILE!$A$5:$AB$4449,9,FALSE))</f>
        <v>-</v>
      </c>
    </row>
    <row r="1384" spans="1:19" ht="15" x14ac:dyDescent="0.25">
      <c r="A1384" s="126"/>
      <c r="B1384" s="80"/>
      <c r="C1384" s="80"/>
      <c r="D1384" s="80"/>
      <c r="E1384" s="80"/>
      <c r="F1384" s="80"/>
      <c r="G1384" s="80"/>
      <c r="H1384" s="80"/>
      <c r="I1384" s="80"/>
      <c r="J1384" s="80"/>
      <c r="K1384" s="81"/>
      <c r="L1384" s="80"/>
      <c r="M1384" s="81"/>
      <c r="N1384" s="81"/>
      <c r="O1384" s="80"/>
      <c r="P1384" s="79">
        <f t="shared" si="21"/>
        <v>0</v>
      </c>
      <c r="S1384" s="77" t="str">
        <f>IF(R1384=0,"-",VLOOKUP(P1384,REPROFILE!$A$5:$AB$4449,9,FALSE))</f>
        <v>-</v>
      </c>
    </row>
    <row r="1385" spans="1:19" ht="15" x14ac:dyDescent="0.25">
      <c r="A1385" s="126"/>
      <c r="B1385" s="80"/>
      <c r="C1385" s="80"/>
      <c r="D1385" s="80"/>
      <c r="E1385" s="80"/>
      <c r="F1385" s="80"/>
      <c r="G1385" s="80"/>
      <c r="H1385" s="80"/>
      <c r="I1385" s="80"/>
      <c r="J1385" s="80"/>
      <c r="K1385" s="81"/>
      <c r="L1385" s="80"/>
      <c r="M1385" s="81"/>
      <c r="N1385" s="81"/>
      <c r="O1385" s="80"/>
      <c r="P1385" s="79">
        <f t="shared" si="21"/>
        <v>0</v>
      </c>
      <c r="S1385" s="77" t="str">
        <f>IF(R1385=0,"-",VLOOKUP(P1385,REPROFILE!$A$5:$AB$4449,9,FALSE))</f>
        <v>-</v>
      </c>
    </row>
    <row r="1386" spans="1:19" ht="15" x14ac:dyDescent="0.25">
      <c r="A1386" s="126"/>
      <c r="B1386" s="80"/>
      <c r="C1386" s="80"/>
      <c r="D1386" s="80"/>
      <c r="E1386" s="80"/>
      <c r="F1386" s="80"/>
      <c r="G1386" s="80"/>
      <c r="H1386" s="80"/>
      <c r="I1386" s="80"/>
      <c r="J1386" s="80"/>
      <c r="K1386" s="81"/>
      <c r="L1386" s="80"/>
      <c r="M1386" s="81"/>
      <c r="N1386" s="81"/>
      <c r="O1386" s="80"/>
      <c r="P1386" s="79">
        <f t="shared" si="21"/>
        <v>0</v>
      </c>
      <c r="S1386" s="77" t="str">
        <f>IF(R1386=0,"-",VLOOKUP(P1386,REPROFILE!$A$5:$AB$4449,9,FALSE))</f>
        <v>-</v>
      </c>
    </row>
    <row r="1387" spans="1:19" ht="15" x14ac:dyDescent="0.25">
      <c r="A1387" s="126"/>
      <c r="B1387" s="80"/>
      <c r="C1387" s="80"/>
      <c r="D1387" s="80"/>
      <c r="E1387" s="80"/>
      <c r="F1387" s="80"/>
      <c r="G1387" s="80"/>
      <c r="H1387" s="80"/>
      <c r="I1387" s="80"/>
      <c r="J1387" s="80"/>
      <c r="K1387" s="81"/>
      <c r="L1387" s="80"/>
      <c r="M1387" s="81"/>
      <c r="N1387" s="81"/>
      <c r="O1387" s="80"/>
      <c r="P1387" s="79">
        <f t="shared" si="21"/>
        <v>0</v>
      </c>
      <c r="S1387" s="77" t="str">
        <f>IF(R1387=0,"-",VLOOKUP(P1387,REPROFILE!$A$5:$AB$4449,9,FALSE))</f>
        <v>-</v>
      </c>
    </row>
    <row r="1388" spans="1:19" ht="15" x14ac:dyDescent="0.25">
      <c r="A1388" s="126"/>
      <c r="B1388" s="80"/>
      <c r="C1388" s="80"/>
      <c r="D1388" s="80"/>
      <c r="E1388" s="80"/>
      <c r="F1388" s="80"/>
      <c r="G1388" s="80"/>
      <c r="H1388" s="80"/>
      <c r="I1388" s="80"/>
      <c r="J1388" s="80"/>
      <c r="K1388" s="81"/>
      <c r="L1388" s="80"/>
      <c r="M1388" s="81"/>
      <c r="N1388" s="81"/>
      <c r="O1388" s="80"/>
      <c r="P1388" s="79">
        <f t="shared" si="21"/>
        <v>0</v>
      </c>
      <c r="S1388" s="77" t="str">
        <f>IF(R1388=0,"-",VLOOKUP(P1388,REPROFILE!$A$5:$AB$4449,9,FALSE))</f>
        <v>-</v>
      </c>
    </row>
    <row r="1389" spans="1:19" ht="15" x14ac:dyDescent="0.25">
      <c r="A1389" s="126"/>
      <c r="B1389" s="80"/>
      <c r="C1389" s="80"/>
      <c r="D1389" s="80"/>
      <c r="E1389" s="80"/>
      <c r="F1389" s="80"/>
      <c r="G1389" s="80"/>
      <c r="H1389" s="80"/>
      <c r="I1389" s="80"/>
      <c r="J1389" s="80"/>
      <c r="K1389" s="81"/>
      <c r="L1389" s="80"/>
      <c r="M1389" s="81"/>
      <c r="N1389" s="81"/>
      <c r="O1389" s="80"/>
      <c r="P1389" s="79">
        <f t="shared" si="21"/>
        <v>0</v>
      </c>
      <c r="S1389" s="77" t="str">
        <f>IF(R1389=0,"-",VLOOKUP(P1389,REPROFILE!$A$5:$AB$4449,9,FALSE))</f>
        <v>-</v>
      </c>
    </row>
    <row r="1390" spans="1:19" ht="15" x14ac:dyDescent="0.25">
      <c r="A1390" s="126"/>
      <c r="B1390" s="80"/>
      <c r="C1390" s="80"/>
      <c r="D1390" s="80"/>
      <c r="E1390" s="80"/>
      <c r="F1390" s="80"/>
      <c r="G1390" s="80"/>
      <c r="H1390" s="80"/>
      <c r="I1390" s="80"/>
      <c r="J1390" s="80"/>
      <c r="K1390" s="81"/>
      <c r="L1390" s="80"/>
      <c r="M1390" s="81"/>
      <c r="N1390" s="81"/>
      <c r="O1390" s="80"/>
      <c r="P1390" s="79">
        <f t="shared" si="21"/>
        <v>0</v>
      </c>
      <c r="S1390" s="77" t="str">
        <f>IF(R1390=0,"-",VLOOKUP(P1390,REPROFILE!$A$5:$AB$4449,9,FALSE))</f>
        <v>-</v>
      </c>
    </row>
    <row r="1391" spans="1:19" ht="15" x14ac:dyDescent="0.25">
      <c r="A1391" s="126"/>
      <c r="B1391" s="80"/>
      <c r="C1391" s="80"/>
      <c r="D1391" s="80"/>
      <c r="E1391" s="80"/>
      <c r="F1391" s="80"/>
      <c r="G1391" s="80"/>
      <c r="H1391" s="80"/>
      <c r="I1391" s="80"/>
      <c r="J1391" s="80"/>
      <c r="K1391" s="81"/>
      <c r="L1391" s="80"/>
      <c r="M1391" s="81"/>
      <c r="N1391" s="81"/>
      <c r="O1391" s="80"/>
      <c r="P1391" s="79">
        <f t="shared" si="21"/>
        <v>0</v>
      </c>
      <c r="S1391" s="77" t="str">
        <f>IF(R1391=0,"-",VLOOKUP(P1391,REPROFILE!$A$5:$AB$4449,9,FALSE))</f>
        <v>-</v>
      </c>
    </row>
    <row r="1392" spans="1:19" ht="15" x14ac:dyDescent="0.25">
      <c r="A1392" s="126"/>
      <c r="B1392" s="80"/>
      <c r="C1392" s="80"/>
      <c r="D1392" s="80"/>
      <c r="E1392" s="80"/>
      <c r="F1392" s="80"/>
      <c r="G1392" s="80"/>
      <c r="H1392" s="80"/>
      <c r="I1392" s="80"/>
      <c r="J1392" s="80"/>
      <c r="K1392" s="81"/>
      <c r="L1392" s="80"/>
      <c r="M1392" s="81"/>
      <c r="N1392" s="81"/>
      <c r="O1392" s="80"/>
      <c r="P1392" s="79">
        <f t="shared" si="21"/>
        <v>0</v>
      </c>
      <c r="S1392" s="77" t="str">
        <f>IF(R1392=0,"-",VLOOKUP(P1392,REPROFILE!$A$5:$AB$4449,9,FALSE))</f>
        <v>-</v>
      </c>
    </row>
    <row r="1393" spans="1:19" ht="15" x14ac:dyDescent="0.25">
      <c r="A1393" s="126"/>
      <c r="B1393" s="80"/>
      <c r="C1393" s="80"/>
      <c r="D1393" s="80"/>
      <c r="E1393" s="80"/>
      <c r="F1393" s="80"/>
      <c r="G1393" s="80"/>
      <c r="H1393" s="80"/>
      <c r="I1393" s="80"/>
      <c r="J1393" s="80"/>
      <c r="K1393" s="81"/>
      <c r="L1393" s="80"/>
      <c r="M1393" s="81"/>
      <c r="N1393" s="81"/>
      <c r="O1393" s="80"/>
      <c r="P1393" s="79">
        <f t="shared" si="21"/>
        <v>0</v>
      </c>
      <c r="S1393" s="77" t="str">
        <f>IF(R1393=0,"-",VLOOKUP(P1393,REPROFILE!$A$5:$AB$4449,9,FALSE))</f>
        <v>-</v>
      </c>
    </row>
    <row r="1394" spans="1:19" ht="15" x14ac:dyDescent="0.25">
      <c r="A1394" s="126"/>
      <c r="B1394" s="80"/>
      <c r="C1394" s="80"/>
      <c r="D1394" s="80"/>
      <c r="E1394" s="80"/>
      <c r="F1394" s="80"/>
      <c r="G1394" s="80"/>
      <c r="H1394" s="80"/>
      <c r="I1394" s="80"/>
      <c r="J1394" s="80"/>
      <c r="K1394" s="81"/>
      <c r="L1394" s="80"/>
      <c r="M1394" s="81"/>
      <c r="N1394" s="81"/>
      <c r="O1394" s="80"/>
      <c r="P1394" s="79">
        <f t="shared" si="21"/>
        <v>0</v>
      </c>
      <c r="S1394" s="77" t="str">
        <f>IF(R1394=0,"-",VLOOKUP(P1394,REPROFILE!$A$5:$AB$4449,9,FALSE))</f>
        <v>-</v>
      </c>
    </row>
    <row r="1395" spans="1:19" ht="15" x14ac:dyDescent="0.25">
      <c r="A1395" s="126"/>
      <c r="B1395" s="80"/>
      <c r="C1395" s="80"/>
      <c r="D1395" s="80"/>
      <c r="E1395" s="80"/>
      <c r="F1395" s="80"/>
      <c r="G1395" s="80"/>
      <c r="H1395" s="80"/>
      <c r="I1395" s="80"/>
      <c r="J1395" s="80"/>
      <c r="K1395" s="81"/>
      <c r="L1395" s="80"/>
      <c r="M1395" s="81"/>
      <c r="N1395" s="81"/>
      <c r="O1395" s="80"/>
      <c r="P1395" s="79">
        <f t="shared" si="21"/>
        <v>0</v>
      </c>
      <c r="S1395" s="77" t="str">
        <f>IF(R1395=0,"-",VLOOKUP(P1395,REPROFILE!$A$5:$AB$4449,9,FALSE))</f>
        <v>-</v>
      </c>
    </row>
    <row r="1396" spans="1:19" ht="15" x14ac:dyDescent="0.25">
      <c r="A1396" s="126"/>
      <c r="B1396" s="80"/>
      <c r="C1396" s="80"/>
      <c r="D1396" s="80"/>
      <c r="E1396" s="80"/>
      <c r="F1396" s="80"/>
      <c r="G1396" s="80"/>
      <c r="H1396" s="80"/>
      <c r="I1396" s="80"/>
      <c r="J1396" s="80"/>
      <c r="K1396" s="81"/>
      <c r="L1396" s="80"/>
      <c r="M1396" s="81"/>
      <c r="N1396" s="81"/>
      <c r="O1396" s="80"/>
      <c r="P1396" s="79">
        <f t="shared" si="21"/>
        <v>0</v>
      </c>
      <c r="S1396" s="77" t="str">
        <f>IF(R1396=0,"-",VLOOKUP(P1396,REPROFILE!$A$5:$AB$4449,9,FALSE))</f>
        <v>-</v>
      </c>
    </row>
    <row r="1397" spans="1:19" ht="15" x14ac:dyDescent="0.25">
      <c r="A1397" s="126"/>
      <c r="B1397" s="80"/>
      <c r="C1397" s="80"/>
      <c r="D1397" s="80"/>
      <c r="E1397" s="80"/>
      <c r="F1397" s="80"/>
      <c r="G1397" s="80"/>
      <c r="H1397" s="80"/>
      <c r="I1397" s="80"/>
      <c r="J1397" s="80"/>
      <c r="K1397" s="81"/>
      <c r="L1397" s="80"/>
      <c r="M1397" s="81"/>
      <c r="N1397" s="81"/>
      <c r="O1397" s="80"/>
      <c r="P1397" s="79">
        <f t="shared" si="21"/>
        <v>0</v>
      </c>
      <c r="S1397" s="77" t="str">
        <f>IF(R1397=0,"-",VLOOKUP(P1397,REPROFILE!$A$5:$AB$4449,9,FALSE))</f>
        <v>-</v>
      </c>
    </row>
    <row r="1398" spans="1:19" ht="15" x14ac:dyDescent="0.25">
      <c r="A1398" s="126"/>
      <c r="B1398" s="80"/>
      <c r="C1398" s="80"/>
      <c r="D1398" s="80"/>
      <c r="E1398" s="80"/>
      <c r="F1398" s="80"/>
      <c r="G1398" s="80"/>
      <c r="H1398" s="80"/>
      <c r="I1398" s="80"/>
      <c r="J1398" s="80"/>
      <c r="K1398" s="81"/>
      <c r="L1398" s="80"/>
      <c r="M1398" s="81"/>
      <c r="N1398" s="81"/>
      <c r="O1398" s="80"/>
      <c r="P1398" s="79">
        <f t="shared" si="21"/>
        <v>0</v>
      </c>
      <c r="S1398" s="77" t="str">
        <f>IF(R1398=0,"-",VLOOKUP(P1398,REPROFILE!$A$5:$AB$4449,9,FALSE))</f>
        <v>-</v>
      </c>
    </row>
    <row r="1399" spans="1:19" ht="15" x14ac:dyDescent="0.25">
      <c r="A1399" s="126"/>
      <c r="B1399" s="80"/>
      <c r="C1399" s="80"/>
      <c r="D1399" s="80"/>
      <c r="E1399" s="80"/>
      <c r="F1399" s="80"/>
      <c r="G1399" s="80"/>
      <c r="H1399" s="80"/>
      <c r="I1399" s="80"/>
      <c r="J1399" s="80"/>
      <c r="K1399" s="81"/>
      <c r="L1399" s="80"/>
      <c r="M1399" s="81"/>
      <c r="N1399" s="81"/>
      <c r="O1399" s="80"/>
      <c r="P1399" s="79">
        <f t="shared" si="21"/>
        <v>0</v>
      </c>
      <c r="S1399" s="77" t="str">
        <f>IF(R1399=0,"-",VLOOKUP(P1399,REPROFILE!$A$5:$AB$4449,9,FALSE))</f>
        <v>-</v>
      </c>
    </row>
    <row r="1400" spans="1:19" ht="15" x14ac:dyDescent="0.25">
      <c r="A1400" s="126"/>
      <c r="B1400" s="80"/>
      <c r="C1400" s="80"/>
      <c r="D1400" s="80"/>
      <c r="E1400" s="80"/>
      <c r="F1400" s="80"/>
      <c r="G1400" s="80"/>
      <c r="H1400" s="80"/>
      <c r="I1400" s="80"/>
      <c r="J1400" s="80"/>
      <c r="K1400" s="81"/>
      <c r="L1400" s="80"/>
      <c r="M1400" s="81"/>
      <c r="N1400" s="81"/>
      <c r="O1400" s="80"/>
      <c r="P1400" s="79">
        <f t="shared" si="21"/>
        <v>0</v>
      </c>
      <c r="S1400" s="77" t="str">
        <f>IF(R1400=0,"-",VLOOKUP(P1400,REPROFILE!$A$5:$AB$4449,9,FALSE))</f>
        <v>-</v>
      </c>
    </row>
    <row r="1401" spans="1:19" ht="15" x14ac:dyDescent="0.25">
      <c r="A1401" s="126"/>
      <c r="B1401" s="80"/>
      <c r="C1401" s="80"/>
      <c r="D1401" s="80"/>
      <c r="E1401" s="80"/>
      <c r="F1401" s="80"/>
      <c r="G1401" s="80"/>
      <c r="H1401" s="80"/>
      <c r="I1401" s="80"/>
      <c r="J1401" s="80"/>
      <c r="K1401" s="81"/>
      <c r="L1401" s="80"/>
      <c r="M1401" s="81"/>
      <c r="N1401" s="81"/>
      <c r="O1401" s="80"/>
      <c r="P1401" s="79">
        <f t="shared" si="21"/>
        <v>0</v>
      </c>
      <c r="S1401" s="77" t="str">
        <f>IF(R1401=0,"-",VLOOKUP(P1401,REPROFILE!$A$5:$AB$4449,9,FALSE))</f>
        <v>-</v>
      </c>
    </row>
    <row r="1402" spans="1:19" ht="15" x14ac:dyDescent="0.25">
      <c r="A1402" s="126"/>
      <c r="B1402" s="80"/>
      <c r="C1402" s="80"/>
      <c r="D1402" s="80"/>
      <c r="E1402" s="80"/>
      <c r="F1402" s="80"/>
      <c r="G1402" s="80"/>
      <c r="H1402" s="80"/>
      <c r="I1402" s="80"/>
      <c r="J1402" s="80"/>
      <c r="K1402" s="81"/>
      <c r="L1402" s="80"/>
      <c r="M1402" s="81"/>
      <c r="N1402" s="81"/>
      <c r="O1402" s="80"/>
      <c r="P1402" s="79">
        <f t="shared" si="21"/>
        <v>0</v>
      </c>
      <c r="S1402" s="77" t="str">
        <f>IF(R1402=0,"-",VLOOKUP(P1402,REPROFILE!$A$5:$AB$4449,9,FALSE))</f>
        <v>-</v>
      </c>
    </row>
    <row r="1403" spans="1:19" ht="15" x14ac:dyDescent="0.25">
      <c r="A1403" s="126"/>
      <c r="B1403" s="80"/>
      <c r="C1403" s="80"/>
      <c r="D1403" s="80"/>
      <c r="E1403" s="80"/>
      <c r="F1403" s="80"/>
      <c r="G1403" s="80"/>
      <c r="H1403" s="80"/>
      <c r="I1403" s="80"/>
      <c r="J1403" s="80"/>
      <c r="K1403" s="81"/>
      <c r="L1403" s="80"/>
      <c r="M1403" s="81"/>
      <c r="N1403" s="81"/>
      <c r="O1403" s="80"/>
      <c r="P1403" s="79">
        <f t="shared" si="21"/>
        <v>0</v>
      </c>
      <c r="S1403" s="77" t="str">
        <f>IF(R1403=0,"-",VLOOKUP(P1403,REPROFILE!$A$5:$AB$4449,9,FALSE))</f>
        <v>-</v>
      </c>
    </row>
    <row r="1404" spans="1:19" ht="15" x14ac:dyDescent="0.25">
      <c r="A1404" s="126"/>
      <c r="B1404" s="80"/>
      <c r="C1404" s="80"/>
      <c r="D1404" s="80"/>
      <c r="E1404" s="80"/>
      <c r="F1404" s="80"/>
      <c r="G1404" s="80"/>
      <c r="H1404" s="80"/>
      <c r="I1404" s="80"/>
      <c r="J1404" s="80"/>
      <c r="K1404" s="81"/>
      <c r="L1404" s="80"/>
      <c r="M1404" s="81"/>
      <c r="N1404" s="81"/>
      <c r="O1404" s="80"/>
      <c r="P1404" s="79">
        <f t="shared" si="21"/>
        <v>0</v>
      </c>
      <c r="S1404" s="77" t="str">
        <f>IF(R1404=0,"-",VLOOKUP(P1404,REPROFILE!$A$5:$AB$4449,9,FALSE))</f>
        <v>-</v>
      </c>
    </row>
    <row r="1405" spans="1:19" ht="15" x14ac:dyDescent="0.25">
      <c r="A1405" s="126"/>
      <c r="B1405" s="80"/>
      <c r="C1405" s="80"/>
      <c r="D1405" s="80"/>
      <c r="E1405" s="80"/>
      <c r="F1405" s="80"/>
      <c r="G1405" s="80"/>
      <c r="H1405" s="80"/>
      <c r="I1405" s="80"/>
      <c r="J1405" s="80"/>
      <c r="K1405" s="81"/>
      <c r="L1405" s="80"/>
      <c r="M1405" s="81"/>
      <c r="N1405" s="81"/>
      <c r="O1405" s="80"/>
      <c r="P1405" s="79">
        <f t="shared" si="21"/>
        <v>0</v>
      </c>
      <c r="S1405" s="77" t="str">
        <f>IF(R1405=0,"-",VLOOKUP(P1405,REPROFILE!$A$5:$AB$4449,9,FALSE))</f>
        <v>-</v>
      </c>
    </row>
    <row r="1406" spans="1:19" ht="15" x14ac:dyDescent="0.25">
      <c r="A1406" s="126"/>
      <c r="B1406" s="80"/>
      <c r="C1406" s="80"/>
      <c r="D1406" s="80"/>
      <c r="E1406" s="80"/>
      <c r="F1406" s="80"/>
      <c r="G1406" s="80"/>
      <c r="H1406" s="80"/>
      <c r="I1406" s="80"/>
      <c r="J1406" s="80"/>
      <c r="K1406" s="81"/>
      <c r="L1406" s="80"/>
      <c r="M1406" s="81"/>
      <c r="N1406" s="81"/>
      <c r="O1406" s="80"/>
      <c r="P1406" s="79">
        <f t="shared" si="21"/>
        <v>0</v>
      </c>
      <c r="S1406" s="77" t="str">
        <f>IF(R1406=0,"-",VLOOKUP(P1406,REPROFILE!$A$5:$AB$4449,9,FALSE))</f>
        <v>-</v>
      </c>
    </row>
    <row r="1407" spans="1:19" ht="15" x14ac:dyDescent="0.25">
      <c r="A1407" s="126"/>
      <c r="B1407" s="80"/>
      <c r="C1407" s="80"/>
      <c r="D1407" s="80"/>
      <c r="E1407" s="80"/>
      <c r="F1407" s="80"/>
      <c r="G1407" s="80"/>
      <c r="H1407" s="80"/>
      <c r="I1407" s="80"/>
      <c r="J1407" s="80"/>
      <c r="K1407" s="81"/>
      <c r="L1407" s="80"/>
      <c r="M1407" s="81"/>
      <c r="N1407" s="81"/>
      <c r="O1407" s="80"/>
      <c r="P1407" s="79">
        <f t="shared" si="21"/>
        <v>0</v>
      </c>
      <c r="S1407" s="77" t="str">
        <f>IF(R1407=0,"-",VLOOKUP(P1407,REPROFILE!$A$5:$AB$4449,9,FALSE))</f>
        <v>-</v>
      </c>
    </row>
    <row r="1408" spans="1:19" ht="15" x14ac:dyDescent="0.25">
      <c r="A1408" s="126"/>
      <c r="B1408" s="80"/>
      <c r="C1408" s="80"/>
      <c r="D1408" s="80"/>
      <c r="E1408" s="80"/>
      <c r="F1408" s="80"/>
      <c r="G1408" s="80"/>
      <c r="H1408" s="80"/>
      <c r="I1408" s="80"/>
      <c r="J1408" s="80"/>
      <c r="K1408" s="81"/>
      <c r="L1408" s="80"/>
      <c r="M1408" s="81"/>
      <c r="N1408" s="81"/>
      <c r="O1408" s="80"/>
      <c r="P1408" s="79">
        <f t="shared" si="21"/>
        <v>0</v>
      </c>
      <c r="S1408" s="77" t="str">
        <f>IF(R1408=0,"-",VLOOKUP(P1408,REPROFILE!$A$5:$AB$4449,9,FALSE))</f>
        <v>-</v>
      </c>
    </row>
    <row r="1409" spans="1:19" ht="15" x14ac:dyDescent="0.25">
      <c r="A1409" s="126"/>
      <c r="B1409" s="80"/>
      <c r="C1409" s="80"/>
      <c r="D1409" s="80"/>
      <c r="E1409" s="80"/>
      <c r="F1409" s="80"/>
      <c r="G1409" s="80"/>
      <c r="H1409" s="80"/>
      <c r="I1409" s="80"/>
      <c r="J1409" s="80"/>
      <c r="K1409" s="81"/>
      <c r="L1409" s="80"/>
      <c r="M1409" s="81"/>
      <c r="N1409" s="81"/>
      <c r="O1409" s="80"/>
      <c r="P1409" s="79">
        <f t="shared" si="21"/>
        <v>0</v>
      </c>
      <c r="S1409" s="77" t="str">
        <f>IF(R1409=0,"-",VLOOKUP(P1409,REPROFILE!$A$5:$AB$4449,9,FALSE))</f>
        <v>-</v>
      </c>
    </row>
    <row r="1410" spans="1:19" ht="15" x14ac:dyDescent="0.25">
      <c r="A1410" s="126"/>
      <c r="B1410" s="80"/>
      <c r="C1410" s="80"/>
      <c r="D1410" s="80"/>
      <c r="E1410" s="80"/>
      <c r="F1410" s="80"/>
      <c r="G1410" s="80"/>
      <c r="H1410" s="80"/>
      <c r="I1410" s="80"/>
      <c r="J1410" s="80"/>
      <c r="K1410" s="81"/>
      <c r="L1410" s="80"/>
      <c r="M1410" s="81"/>
      <c r="N1410" s="81"/>
      <c r="O1410" s="80"/>
      <c r="P1410" s="79">
        <f t="shared" ref="P1410:P1473" si="22">B1410</f>
        <v>0</v>
      </c>
      <c r="S1410" s="77" t="str">
        <f>IF(R1410=0,"-",VLOOKUP(P1410,REPROFILE!$A$5:$AB$4449,9,FALSE))</f>
        <v>-</v>
      </c>
    </row>
    <row r="1411" spans="1:19" ht="15" x14ac:dyDescent="0.25">
      <c r="A1411" s="126"/>
      <c r="B1411" s="80"/>
      <c r="C1411" s="80"/>
      <c r="D1411" s="80"/>
      <c r="E1411" s="80"/>
      <c r="F1411" s="80"/>
      <c r="G1411" s="80"/>
      <c r="H1411" s="80"/>
      <c r="I1411" s="80"/>
      <c r="J1411" s="80"/>
      <c r="K1411" s="81"/>
      <c r="L1411" s="80"/>
      <c r="M1411" s="81"/>
      <c r="N1411" s="81"/>
      <c r="O1411" s="80"/>
      <c r="P1411" s="79">
        <f t="shared" si="22"/>
        <v>0</v>
      </c>
      <c r="S1411" s="77" t="str">
        <f>IF(R1411=0,"-",VLOOKUP(P1411,REPROFILE!$A$5:$AB$4449,9,FALSE))</f>
        <v>-</v>
      </c>
    </row>
    <row r="1412" spans="1:19" ht="15" x14ac:dyDescent="0.25">
      <c r="A1412" s="126"/>
      <c r="B1412" s="80"/>
      <c r="C1412" s="80"/>
      <c r="D1412" s="80"/>
      <c r="E1412" s="80"/>
      <c r="F1412" s="80"/>
      <c r="G1412" s="80"/>
      <c r="H1412" s="80"/>
      <c r="I1412" s="80"/>
      <c r="J1412" s="80"/>
      <c r="K1412" s="81"/>
      <c r="L1412" s="80"/>
      <c r="M1412" s="81"/>
      <c r="N1412" s="81"/>
      <c r="O1412" s="80"/>
      <c r="P1412" s="79">
        <f t="shared" si="22"/>
        <v>0</v>
      </c>
      <c r="S1412" s="77" t="str">
        <f>IF(R1412=0,"-",VLOOKUP(P1412,REPROFILE!$A$5:$AB$4449,9,FALSE))</f>
        <v>-</v>
      </c>
    </row>
    <row r="1413" spans="1:19" ht="15" x14ac:dyDescent="0.25">
      <c r="A1413" s="126"/>
      <c r="B1413" s="80"/>
      <c r="C1413" s="80"/>
      <c r="D1413" s="80"/>
      <c r="E1413" s="80"/>
      <c r="F1413" s="80"/>
      <c r="G1413" s="80"/>
      <c r="H1413" s="80"/>
      <c r="I1413" s="80"/>
      <c r="J1413" s="80"/>
      <c r="K1413" s="81"/>
      <c r="L1413" s="80"/>
      <c r="M1413" s="81"/>
      <c r="N1413" s="81"/>
      <c r="O1413" s="80"/>
      <c r="P1413" s="79">
        <f t="shared" si="22"/>
        <v>0</v>
      </c>
      <c r="S1413" s="77" t="str">
        <f>IF(R1413=0,"-",VLOOKUP(P1413,REPROFILE!$A$5:$AB$4449,9,FALSE))</f>
        <v>-</v>
      </c>
    </row>
    <row r="1414" spans="1:19" ht="15" x14ac:dyDescent="0.25">
      <c r="A1414" s="126"/>
      <c r="B1414" s="80"/>
      <c r="C1414" s="80"/>
      <c r="D1414" s="80"/>
      <c r="E1414" s="80"/>
      <c r="F1414" s="80"/>
      <c r="G1414" s="80"/>
      <c r="H1414" s="80"/>
      <c r="I1414" s="80"/>
      <c r="J1414" s="80"/>
      <c r="K1414" s="81"/>
      <c r="L1414" s="80"/>
      <c r="M1414" s="81"/>
      <c r="N1414" s="81"/>
      <c r="O1414" s="80"/>
      <c r="P1414" s="79">
        <f t="shared" si="22"/>
        <v>0</v>
      </c>
      <c r="S1414" s="77" t="str">
        <f>IF(R1414=0,"-",VLOOKUP(P1414,REPROFILE!$A$5:$AB$4449,9,FALSE))</f>
        <v>-</v>
      </c>
    </row>
    <row r="1415" spans="1:19" ht="15" x14ac:dyDescent="0.25">
      <c r="A1415" s="126"/>
      <c r="B1415" s="80"/>
      <c r="C1415" s="80"/>
      <c r="D1415" s="80"/>
      <c r="E1415" s="80"/>
      <c r="F1415" s="80"/>
      <c r="G1415" s="80"/>
      <c r="H1415" s="80"/>
      <c r="I1415" s="80"/>
      <c r="J1415" s="80"/>
      <c r="K1415" s="81"/>
      <c r="L1415" s="80"/>
      <c r="M1415" s="81"/>
      <c r="N1415" s="81"/>
      <c r="O1415" s="80"/>
      <c r="P1415" s="79">
        <f t="shared" si="22"/>
        <v>0</v>
      </c>
      <c r="S1415" s="77" t="str">
        <f>IF(R1415=0,"-",VLOOKUP(P1415,REPROFILE!$A$5:$AB$4449,9,FALSE))</f>
        <v>-</v>
      </c>
    </row>
    <row r="1416" spans="1:19" ht="15" x14ac:dyDescent="0.25">
      <c r="A1416" s="126"/>
      <c r="B1416" s="80"/>
      <c r="C1416" s="80"/>
      <c r="D1416" s="80"/>
      <c r="E1416" s="80"/>
      <c r="F1416" s="80"/>
      <c r="G1416" s="80"/>
      <c r="H1416" s="80"/>
      <c r="I1416" s="80"/>
      <c r="J1416" s="80"/>
      <c r="K1416" s="81"/>
      <c r="L1416" s="80"/>
      <c r="M1416" s="81"/>
      <c r="N1416" s="81"/>
      <c r="O1416" s="80"/>
      <c r="P1416" s="79">
        <f t="shared" si="22"/>
        <v>0</v>
      </c>
      <c r="S1416" s="77" t="str">
        <f>IF(R1416=0,"-",VLOOKUP(P1416,REPROFILE!$A$5:$AB$4449,9,FALSE))</f>
        <v>-</v>
      </c>
    </row>
    <row r="1417" spans="1:19" ht="15" x14ac:dyDescent="0.25">
      <c r="A1417" s="126"/>
      <c r="B1417" s="80"/>
      <c r="C1417" s="80"/>
      <c r="D1417" s="80"/>
      <c r="E1417" s="80"/>
      <c r="F1417" s="80"/>
      <c r="G1417" s="80"/>
      <c r="H1417" s="80"/>
      <c r="I1417" s="80"/>
      <c r="J1417" s="80"/>
      <c r="K1417" s="81"/>
      <c r="L1417" s="80"/>
      <c r="M1417" s="81"/>
      <c r="N1417" s="81"/>
      <c r="O1417" s="80"/>
      <c r="P1417" s="79">
        <f t="shared" si="22"/>
        <v>0</v>
      </c>
      <c r="S1417" s="77" t="str">
        <f>IF(R1417=0,"-",VLOOKUP(P1417,REPROFILE!$A$5:$AB$4449,9,FALSE))</f>
        <v>-</v>
      </c>
    </row>
    <row r="1418" spans="1:19" ht="15" x14ac:dyDescent="0.25">
      <c r="A1418" s="126"/>
      <c r="B1418" s="80"/>
      <c r="C1418" s="80"/>
      <c r="D1418" s="80"/>
      <c r="E1418" s="80"/>
      <c r="F1418" s="80"/>
      <c r="G1418" s="80"/>
      <c r="H1418" s="80"/>
      <c r="I1418" s="80"/>
      <c r="J1418" s="80"/>
      <c r="K1418" s="81"/>
      <c r="L1418" s="80"/>
      <c r="M1418" s="81"/>
      <c r="N1418" s="81"/>
      <c r="O1418" s="80"/>
      <c r="P1418" s="79">
        <f t="shared" si="22"/>
        <v>0</v>
      </c>
      <c r="S1418" s="77" t="str">
        <f>IF(R1418=0,"-",VLOOKUP(P1418,REPROFILE!$A$5:$AB$4449,9,FALSE))</f>
        <v>-</v>
      </c>
    </row>
    <row r="1419" spans="1:19" ht="15" x14ac:dyDescent="0.25">
      <c r="A1419" s="126"/>
      <c r="B1419" s="80"/>
      <c r="C1419" s="80"/>
      <c r="D1419" s="80"/>
      <c r="E1419" s="80"/>
      <c r="F1419" s="80"/>
      <c r="G1419" s="80"/>
      <c r="H1419" s="80"/>
      <c r="I1419" s="80"/>
      <c r="J1419" s="80"/>
      <c r="K1419" s="81"/>
      <c r="L1419" s="80"/>
      <c r="M1419" s="81"/>
      <c r="N1419" s="81"/>
      <c r="O1419" s="80"/>
      <c r="P1419" s="79">
        <f t="shared" si="22"/>
        <v>0</v>
      </c>
      <c r="S1419" s="77" t="str">
        <f>IF(R1419=0,"-",VLOOKUP(P1419,REPROFILE!$A$5:$AB$4449,9,FALSE))</f>
        <v>-</v>
      </c>
    </row>
    <row r="1420" spans="1:19" ht="15" x14ac:dyDescent="0.25">
      <c r="A1420" s="126"/>
      <c r="B1420" s="80"/>
      <c r="C1420" s="80"/>
      <c r="D1420" s="80"/>
      <c r="E1420" s="80"/>
      <c r="F1420" s="80"/>
      <c r="G1420" s="80"/>
      <c r="H1420" s="80"/>
      <c r="I1420" s="80"/>
      <c r="J1420" s="80"/>
      <c r="K1420" s="81"/>
      <c r="L1420" s="80"/>
      <c r="M1420" s="81"/>
      <c r="N1420" s="81"/>
      <c r="O1420" s="80"/>
      <c r="P1420" s="79">
        <f t="shared" si="22"/>
        <v>0</v>
      </c>
      <c r="S1420" s="77" t="str">
        <f>IF(R1420=0,"-",VLOOKUP(P1420,REPROFILE!$A$5:$AB$4449,9,FALSE))</f>
        <v>-</v>
      </c>
    </row>
    <row r="1421" spans="1:19" ht="15" x14ac:dyDescent="0.25">
      <c r="A1421" s="126"/>
      <c r="B1421" s="80"/>
      <c r="C1421" s="80"/>
      <c r="D1421" s="80"/>
      <c r="E1421" s="80"/>
      <c r="F1421" s="80"/>
      <c r="G1421" s="80"/>
      <c r="H1421" s="80"/>
      <c r="I1421" s="80"/>
      <c r="J1421" s="80"/>
      <c r="K1421" s="81"/>
      <c r="L1421" s="80"/>
      <c r="M1421" s="81"/>
      <c r="N1421" s="81"/>
      <c r="O1421" s="80"/>
      <c r="P1421" s="79">
        <f t="shared" si="22"/>
        <v>0</v>
      </c>
      <c r="S1421" s="77" t="str">
        <f>IF(R1421=0,"-",VLOOKUP(P1421,REPROFILE!$A$5:$AB$4449,9,FALSE))</f>
        <v>-</v>
      </c>
    </row>
    <row r="1422" spans="1:19" ht="15" x14ac:dyDescent="0.25">
      <c r="A1422" s="126"/>
      <c r="B1422" s="80"/>
      <c r="C1422" s="80"/>
      <c r="D1422" s="80"/>
      <c r="E1422" s="80"/>
      <c r="F1422" s="80"/>
      <c r="G1422" s="80"/>
      <c r="H1422" s="80"/>
      <c r="I1422" s="80"/>
      <c r="J1422" s="80"/>
      <c r="K1422" s="81"/>
      <c r="L1422" s="80"/>
      <c r="M1422" s="81"/>
      <c r="N1422" s="81"/>
      <c r="O1422" s="80"/>
      <c r="P1422" s="79">
        <f t="shared" si="22"/>
        <v>0</v>
      </c>
      <c r="S1422" s="77" t="str">
        <f>IF(R1422=0,"-",VLOOKUP(P1422,REPROFILE!$A$5:$AB$4449,9,FALSE))</f>
        <v>-</v>
      </c>
    </row>
    <row r="1423" spans="1:19" ht="15" x14ac:dyDescent="0.25">
      <c r="A1423" s="126"/>
      <c r="B1423" s="80"/>
      <c r="C1423" s="80"/>
      <c r="D1423" s="80"/>
      <c r="E1423" s="80"/>
      <c r="F1423" s="80"/>
      <c r="G1423" s="80"/>
      <c r="H1423" s="80"/>
      <c r="I1423" s="80"/>
      <c r="J1423" s="80"/>
      <c r="K1423" s="81"/>
      <c r="L1423" s="80"/>
      <c r="M1423" s="81"/>
      <c r="N1423" s="81"/>
      <c r="O1423" s="80"/>
      <c r="P1423" s="79">
        <f t="shared" si="22"/>
        <v>0</v>
      </c>
      <c r="S1423" s="77" t="str">
        <f>IF(R1423=0,"-",VLOOKUP(P1423,REPROFILE!$A$5:$AB$4449,9,FALSE))</f>
        <v>-</v>
      </c>
    </row>
    <row r="1424" spans="1:19" ht="15" x14ac:dyDescent="0.25">
      <c r="A1424" s="126"/>
      <c r="B1424" s="80"/>
      <c r="C1424" s="80"/>
      <c r="D1424" s="80"/>
      <c r="E1424" s="80"/>
      <c r="F1424" s="80"/>
      <c r="G1424" s="80"/>
      <c r="H1424" s="80"/>
      <c r="I1424" s="80"/>
      <c r="J1424" s="80"/>
      <c r="K1424" s="81"/>
      <c r="L1424" s="80"/>
      <c r="M1424" s="81"/>
      <c r="N1424" s="81"/>
      <c r="O1424" s="80"/>
      <c r="P1424" s="79">
        <f t="shared" si="22"/>
        <v>0</v>
      </c>
      <c r="S1424" s="77" t="str">
        <f>IF(R1424=0,"-",VLOOKUP(P1424,REPROFILE!$A$5:$AB$4449,9,FALSE))</f>
        <v>-</v>
      </c>
    </row>
    <row r="1425" spans="1:19" ht="15" x14ac:dyDescent="0.25">
      <c r="A1425" s="126"/>
      <c r="B1425" s="80"/>
      <c r="C1425" s="80"/>
      <c r="D1425" s="80"/>
      <c r="E1425" s="80"/>
      <c r="F1425" s="80"/>
      <c r="G1425" s="80"/>
      <c r="H1425" s="80"/>
      <c r="I1425" s="80"/>
      <c r="J1425" s="80"/>
      <c r="K1425" s="81"/>
      <c r="L1425" s="80"/>
      <c r="M1425" s="81"/>
      <c r="N1425" s="81"/>
      <c r="O1425" s="80"/>
      <c r="P1425" s="79">
        <f t="shared" si="22"/>
        <v>0</v>
      </c>
      <c r="S1425" s="77" t="str">
        <f>IF(R1425=0,"-",VLOOKUP(P1425,REPROFILE!$A$5:$AB$4449,9,FALSE))</f>
        <v>-</v>
      </c>
    </row>
    <row r="1426" spans="1:19" ht="15" x14ac:dyDescent="0.25">
      <c r="A1426" s="126"/>
      <c r="B1426" s="80"/>
      <c r="C1426" s="80"/>
      <c r="D1426" s="80"/>
      <c r="E1426" s="80"/>
      <c r="F1426" s="80"/>
      <c r="G1426" s="80"/>
      <c r="H1426" s="80"/>
      <c r="I1426" s="80"/>
      <c r="J1426" s="80"/>
      <c r="K1426" s="81"/>
      <c r="L1426" s="80"/>
      <c r="M1426" s="81"/>
      <c r="N1426" s="81"/>
      <c r="O1426" s="80"/>
      <c r="P1426" s="79">
        <f t="shared" si="22"/>
        <v>0</v>
      </c>
      <c r="S1426" s="77" t="str">
        <f>IF(R1426=0,"-",VLOOKUP(P1426,REPROFILE!$A$5:$AB$4449,9,FALSE))</f>
        <v>-</v>
      </c>
    </row>
    <row r="1427" spans="1:19" ht="15" x14ac:dyDescent="0.25">
      <c r="A1427" s="126"/>
      <c r="B1427" s="80"/>
      <c r="C1427" s="80"/>
      <c r="D1427" s="80"/>
      <c r="E1427" s="80"/>
      <c r="F1427" s="80"/>
      <c r="G1427" s="80"/>
      <c r="H1427" s="80"/>
      <c r="I1427" s="80"/>
      <c r="J1427" s="80"/>
      <c r="K1427" s="81"/>
      <c r="L1427" s="80"/>
      <c r="M1427" s="81"/>
      <c r="N1427" s="81"/>
      <c r="O1427" s="80"/>
      <c r="P1427" s="79">
        <f t="shared" si="22"/>
        <v>0</v>
      </c>
      <c r="S1427" s="77" t="str">
        <f>IF(R1427=0,"-",VLOOKUP(P1427,REPROFILE!$A$5:$AB$4449,9,FALSE))</f>
        <v>-</v>
      </c>
    </row>
    <row r="1428" spans="1:19" ht="15" x14ac:dyDescent="0.25">
      <c r="A1428" s="126"/>
      <c r="B1428" s="80"/>
      <c r="C1428" s="80"/>
      <c r="D1428" s="80"/>
      <c r="E1428" s="80"/>
      <c r="F1428" s="80"/>
      <c r="G1428" s="80"/>
      <c r="H1428" s="80"/>
      <c r="I1428" s="80"/>
      <c r="J1428" s="80"/>
      <c r="K1428" s="81"/>
      <c r="L1428" s="80"/>
      <c r="M1428" s="81"/>
      <c r="N1428" s="81"/>
      <c r="O1428" s="80"/>
      <c r="P1428" s="79">
        <f t="shared" si="22"/>
        <v>0</v>
      </c>
      <c r="S1428" s="77" t="str">
        <f>IF(R1428=0,"-",VLOOKUP(P1428,REPROFILE!$A$5:$AB$4449,9,FALSE))</f>
        <v>-</v>
      </c>
    </row>
    <row r="1429" spans="1:19" ht="15" x14ac:dyDescent="0.25">
      <c r="A1429" s="126"/>
      <c r="B1429" s="80"/>
      <c r="C1429" s="80"/>
      <c r="D1429" s="80"/>
      <c r="E1429" s="80"/>
      <c r="F1429" s="80"/>
      <c r="G1429" s="80"/>
      <c r="H1429" s="80"/>
      <c r="I1429" s="80"/>
      <c r="J1429" s="80"/>
      <c r="K1429" s="81"/>
      <c r="L1429" s="80"/>
      <c r="M1429" s="81"/>
      <c r="N1429" s="81"/>
      <c r="O1429" s="80"/>
      <c r="P1429" s="79">
        <f t="shared" si="22"/>
        <v>0</v>
      </c>
      <c r="S1429" s="77" t="str">
        <f>IF(R1429=0,"-",VLOOKUP(P1429,REPROFILE!$A$5:$AB$4449,9,FALSE))</f>
        <v>-</v>
      </c>
    </row>
    <row r="1430" spans="1:19" ht="15" x14ac:dyDescent="0.25">
      <c r="A1430" s="126"/>
      <c r="B1430" s="80"/>
      <c r="C1430" s="80"/>
      <c r="D1430" s="80"/>
      <c r="E1430" s="80"/>
      <c r="F1430" s="80"/>
      <c r="G1430" s="80"/>
      <c r="H1430" s="80"/>
      <c r="I1430" s="80"/>
      <c r="J1430" s="80"/>
      <c r="K1430" s="81"/>
      <c r="L1430" s="80"/>
      <c r="M1430" s="81"/>
      <c r="N1430" s="81"/>
      <c r="O1430" s="80"/>
      <c r="P1430" s="79">
        <f t="shared" si="22"/>
        <v>0</v>
      </c>
      <c r="S1430" s="77" t="str">
        <f>IF(R1430=0,"-",VLOOKUP(P1430,REPROFILE!$A$5:$AB$4449,9,FALSE))</f>
        <v>-</v>
      </c>
    </row>
    <row r="1431" spans="1:19" ht="15" x14ac:dyDescent="0.25">
      <c r="A1431" s="126"/>
      <c r="B1431" s="80"/>
      <c r="C1431" s="80"/>
      <c r="D1431" s="80"/>
      <c r="E1431" s="80"/>
      <c r="F1431" s="80"/>
      <c r="G1431" s="80"/>
      <c r="H1431" s="80"/>
      <c r="I1431" s="80"/>
      <c r="J1431" s="80"/>
      <c r="K1431" s="81"/>
      <c r="L1431" s="80"/>
      <c r="M1431" s="81"/>
      <c r="N1431" s="81"/>
      <c r="O1431" s="80"/>
      <c r="P1431" s="79">
        <f t="shared" si="22"/>
        <v>0</v>
      </c>
      <c r="S1431" s="77" t="str">
        <f>IF(R1431=0,"-",VLOOKUP(P1431,REPROFILE!$A$5:$AB$4449,9,FALSE))</f>
        <v>-</v>
      </c>
    </row>
    <row r="1432" spans="1:19" ht="15" x14ac:dyDescent="0.25">
      <c r="A1432" s="126"/>
      <c r="B1432" s="80"/>
      <c r="C1432" s="80"/>
      <c r="D1432" s="80"/>
      <c r="E1432" s="80"/>
      <c r="F1432" s="80"/>
      <c r="G1432" s="80"/>
      <c r="H1432" s="80"/>
      <c r="I1432" s="80"/>
      <c r="J1432" s="80"/>
      <c r="K1432" s="81"/>
      <c r="L1432" s="80"/>
      <c r="M1432" s="81"/>
      <c r="N1432" s="81"/>
      <c r="O1432" s="80"/>
      <c r="P1432" s="79">
        <f t="shared" si="22"/>
        <v>0</v>
      </c>
      <c r="S1432" s="77" t="str">
        <f>IF(R1432=0,"-",VLOOKUP(P1432,REPROFILE!$A$5:$AB$4449,9,FALSE))</f>
        <v>-</v>
      </c>
    </row>
    <row r="1433" spans="1:19" ht="15" x14ac:dyDescent="0.25">
      <c r="A1433" s="126"/>
      <c r="B1433" s="80"/>
      <c r="C1433" s="80"/>
      <c r="D1433" s="80"/>
      <c r="E1433" s="80"/>
      <c r="F1433" s="80"/>
      <c r="G1433" s="80"/>
      <c r="H1433" s="80"/>
      <c r="I1433" s="80"/>
      <c r="J1433" s="80"/>
      <c r="K1433" s="81"/>
      <c r="L1433" s="80"/>
      <c r="M1433" s="81"/>
      <c r="N1433" s="81"/>
      <c r="O1433" s="80"/>
      <c r="P1433" s="79">
        <f t="shared" si="22"/>
        <v>0</v>
      </c>
      <c r="S1433" s="77" t="str">
        <f>IF(R1433=0,"-",VLOOKUP(P1433,REPROFILE!$A$5:$AB$4449,9,FALSE))</f>
        <v>-</v>
      </c>
    </row>
    <row r="1434" spans="1:19" ht="15" x14ac:dyDescent="0.25">
      <c r="A1434" s="126"/>
      <c r="B1434" s="80"/>
      <c r="C1434" s="80"/>
      <c r="D1434" s="80"/>
      <c r="E1434" s="80"/>
      <c r="F1434" s="80"/>
      <c r="G1434" s="80"/>
      <c r="H1434" s="80"/>
      <c r="I1434" s="80"/>
      <c r="J1434" s="80"/>
      <c r="K1434" s="81"/>
      <c r="L1434" s="80"/>
      <c r="M1434" s="81"/>
      <c r="N1434" s="81"/>
      <c r="O1434" s="80"/>
      <c r="P1434" s="79">
        <f t="shared" si="22"/>
        <v>0</v>
      </c>
      <c r="S1434" s="77" t="str">
        <f>IF(R1434=0,"-",VLOOKUP(P1434,REPROFILE!$A$5:$AB$4449,9,FALSE))</f>
        <v>-</v>
      </c>
    </row>
    <row r="1435" spans="1:19" ht="15" x14ac:dyDescent="0.25">
      <c r="A1435" s="126"/>
      <c r="B1435" s="80"/>
      <c r="C1435" s="80"/>
      <c r="D1435" s="80"/>
      <c r="E1435" s="80"/>
      <c r="F1435" s="80"/>
      <c r="G1435" s="80"/>
      <c r="H1435" s="80"/>
      <c r="I1435" s="80"/>
      <c r="J1435" s="80"/>
      <c r="K1435" s="81"/>
      <c r="L1435" s="80"/>
      <c r="M1435" s="81"/>
      <c r="N1435" s="81"/>
      <c r="O1435" s="80"/>
      <c r="P1435" s="79">
        <f t="shared" si="22"/>
        <v>0</v>
      </c>
      <c r="S1435" s="77" t="str">
        <f>IF(R1435=0,"-",VLOOKUP(P1435,REPROFILE!$A$5:$AB$4449,9,FALSE))</f>
        <v>-</v>
      </c>
    </row>
    <row r="1436" spans="1:19" ht="15" x14ac:dyDescent="0.25">
      <c r="A1436" s="126"/>
      <c r="B1436" s="80"/>
      <c r="C1436" s="80"/>
      <c r="D1436" s="80"/>
      <c r="E1436" s="80"/>
      <c r="F1436" s="80"/>
      <c r="G1436" s="80"/>
      <c r="H1436" s="80"/>
      <c r="I1436" s="80"/>
      <c r="J1436" s="80"/>
      <c r="K1436" s="81"/>
      <c r="L1436" s="80"/>
      <c r="M1436" s="81"/>
      <c r="N1436" s="81"/>
      <c r="O1436" s="80"/>
      <c r="P1436" s="79">
        <f t="shared" si="22"/>
        <v>0</v>
      </c>
      <c r="S1436" s="77" t="str">
        <f>IF(R1436=0,"-",VLOOKUP(P1436,REPROFILE!$A$5:$AB$4449,9,FALSE))</f>
        <v>-</v>
      </c>
    </row>
    <row r="1437" spans="1:19" ht="15" x14ac:dyDescent="0.25">
      <c r="A1437" s="126"/>
      <c r="B1437" s="80"/>
      <c r="C1437" s="80"/>
      <c r="D1437" s="80"/>
      <c r="E1437" s="80"/>
      <c r="F1437" s="80"/>
      <c r="G1437" s="80"/>
      <c r="H1437" s="80"/>
      <c r="I1437" s="80"/>
      <c r="J1437" s="80"/>
      <c r="K1437" s="81"/>
      <c r="L1437" s="80"/>
      <c r="M1437" s="81"/>
      <c r="N1437" s="81"/>
      <c r="O1437" s="80"/>
      <c r="P1437" s="79">
        <f t="shared" si="22"/>
        <v>0</v>
      </c>
      <c r="S1437" s="77" t="str">
        <f>IF(R1437=0,"-",VLOOKUP(P1437,REPROFILE!$A$5:$AB$4449,9,FALSE))</f>
        <v>-</v>
      </c>
    </row>
    <row r="1438" spans="1:19" ht="15" x14ac:dyDescent="0.25">
      <c r="A1438" s="126"/>
      <c r="B1438" s="80"/>
      <c r="C1438" s="80"/>
      <c r="D1438" s="80"/>
      <c r="E1438" s="80"/>
      <c r="F1438" s="80"/>
      <c r="G1438" s="80"/>
      <c r="H1438" s="80"/>
      <c r="I1438" s="80"/>
      <c r="J1438" s="80"/>
      <c r="K1438" s="81"/>
      <c r="L1438" s="80"/>
      <c r="M1438" s="81"/>
      <c r="N1438" s="81"/>
      <c r="O1438" s="80"/>
      <c r="P1438" s="79">
        <f t="shared" si="22"/>
        <v>0</v>
      </c>
      <c r="S1438" s="77" t="str">
        <f>IF(R1438=0,"-",VLOOKUP(P1438,REPROFILE!$A$5:$AB$4449,9,FALSE))</f>
        <v>-</v>
      </c>
    </row>
    <row r="1439" spans="1:19" ht="15" x14ac:dyDescent="0.25">
      <c r="A1439" s="126"/>
      <c r="B1439" s="80"/>
      <c r="C1439" s="80"/>
      <c r="D1439" s="80"/>
      <c r="E1439" s="80"/>
      <c r="F1439" s="80"/>
      <c r="G1439" s="80"/>
      <c r="H1439" s="80"/>
      <c r="I1439" s="80"/>
      <c r="J1439" s="80"/>
      <c r="K1439" s="81"/>
      <c r="L1439" s="80"/>
      <c r="M1439" s="81"/>
      <c r="N1439" s="81"/>
      <c r="O1439" s="80"/>
      <c r="P1439" s="79">
        <f t="shared" si="22"/>
        <v>0</v>
      </c>
      <c r="S1439" s="77" t="str">
        <f>IF(R1439=0,"-",VLOOKUP(P1439,REPROFILE!$A$5:$AB$4449,9,FALSE))</f>
        <v>-</v>
      </c>
    </row>
    <row r="1440" spans="1:19" ht="15" x14ac:dyDescent="0.25">
      <c r="A1440" s="126"/>
      <c r="B1440" s="80"/>
      <c r="C1440" s="80"/>
      <c r="D1440" s="80"/>
      <c r="E1440" s="80"/>
      <c r="F1440" s="80"/>
      <c r="G1440" s="80"/>
      <c r="H1440" s="80"/>
      <c r="I1440" s="80"/>
      <c r="J1440" s="80"/>
      <c r="K1440" s="81"/>
      <c r="L1440" s="80"/>
      <c r="M1440" s="81"/>
      <c r="N1440" s="81"/>
      <c r="O1440" s="80"/>
      <c r="P1440" s="79">
        <f t="shared" si="22"/>
        <v>0</v>
      </c>
      <c r="S1440" s="77" t="str">
        <f>IF(R1440=0,"-",VLOOKUP(P1440,REPROFILE!$A$5:$AB$4449,9,FALSE))</f>
        <v>-</v>
      </c>
    </row>
    <row r="1441" spans="1:19" ht="15" x14ac:dyDescent="0.25">
      <c r="A1441" s="126"/>
      <c r="B1441" s="80"/>
      <c r="C1441" s="80"/>
      <c r="D1441" s="80"/>
      <c r="E1441" s="80"/>
      <c r="F1441" s="80"/>
      <c r="G1441" s="80"/>
      <c r="H1441" s="80"/>
      <c r="I1441" s="80"/>
      <c r="J1441" s="80"/>
      <c r="K1441" s="81"/>
      <c r="L1441" s="80"/>
      <c r="M1441" s="81"/>
      <c r="N1441" s="81"/>
      <c r="O1441" s="80"/>
      <c r="P1441" s="79">
        <f t="shared" si="22"/>
        <v>0</v>
      </c>
      <c r="S1441" s="77" t="str">
        <f>IF(R1441=0,"-",VLOOKUP(P1441,REPROFILE!$A$5:$AB$4449,9,FALSE))</f>
        <v>-</v>
      </c>
    </row>
    <row r="1442" spans="1:19" ht="15" x14ac:dyDescent="0.25">
      <c r="A1442" s="126"/>
      <c r="B1442" s="80"/>
      <c r="C1442" s="80"/>
      <c r="D1442" s="80"/>
      <c r="E1442" s="80"/>
      <c r="F1442" s="80"/>
      <c r="G1442" s="80"/>
      <c r="H1442" s="80"/>
      <c r="I1442" s="80"/>
      <c r="J1442" s="80"/>
      <c r="K1442" s="81"/>
      <c r="L1442" s="80"/>
      <c r="M1442" s="81"/>
      <c r="N1442" s="81"/>
      <c r="O1442" s="80"/>
      <c r="P1442" s="79">
        <f t="shared" si="22"/>
        <v>0</v>
      </c>
      <c r="S1442" s="77" t="str">
        <f>IF(R1442=0,"-",VLOOKUP(P1442,REPROFILE!$A$5:$AB$4449,9,FALSE))</f>
        <v>-</v>
      </c>
    </row>
    <row r="1443" spans="1:19" ht="15" x14ac:dyDescent="0.25">
      <c r="A1443" s="126"/>
      <c r="B1443" s="80"/>
      <c r="C1443" s="80"/>
      <c r="D1443" s="80"/>
      <c r="E1443" s="80"/>
      <c r="F1443" s="80"/>
      <c r="G1443" s="80"/>
      <c r="H1443" s="80"/>
      <c r="I1443" s="80"/>
      <c r="J1443" s="80"/>
      <c r="K1443" s="81"/>
      <c r="L1443" s="80"/>
      <c r="M1443" s="81"/>
      <c r="N1443" s="81"/>
      <c r="O1443" s="80"/>
      <c r="P1443" s="79">
        <f t="shared" si="22"/>
        <v>0</v>
      </c>
      <c r="S1443" s="77" t="str">
        <f>IF(R1443=0,"-",VLOOKUP(P1443,REPROFILE!$A$5:$AB$4449,9,FALSE))</f>
        <v>-</v>
      </c>
    </row>
    <row r="1444" spans="1:19" ht="15" x14ac:dyDescent="0.25">
      <c r="A1444" s="126"/>
      <c r="B1444" s="80"/>
      <c r="C1444" s="80"/>
      <c r="D1444" s="80"/>
      <c r="E1444" s="80"/>
      <c r="F1444" s="80"/>
      <c r="G1444" s="80"/>
      <c r="H1444" s="80"/>
      <c r="I1444" s="80"/>
      <c r="J1444" s="80"/>
      <c r="K1444" s="81"/>
      <c r="L1444" s="80"/>
      <c r="M1444" s="81"/>
      <c r="N1444" s="81"/>
      <c r="O1444" s="80"/>
      <c r="P1444" s="79">
        <f t="shared" si="22"/>
        <v>0</v>
      </c>
      <c r="S1444" s="77" t="str">
        <f>IF(R1444=0,"-",VLOOKUP(P1444,REPROFILE!$A$5:$AB$4449,9,FALSE))</f>
        <v>-</v>
      </c>
    </row>
    <row r="1445" spans="1:19" ht="15" x14ac:dyDescent="0.25">
      <c r="A1445" s="126"/>
      <c r="B1445" s="80"/>
      <c r="C1445" s="80"/>
      <c r="D1445" s="80"/>
      <c r="E1445" s="80"/>
      <c r="F1445" s="80"/>
      <c r="G1445" s="80"/>
      <c r="H1445" s="80"/>
      <c r="I1445" s="80"/>
      <c r="J1445" s="80"/>
      <c r="K1445" s="81"/>
      <c r="L1445" s="80"/>
      <c r="M1445" s="81"/>
      <c r="N1445" s="81"/>
      <c r="O1445" s="80"/>
      <c r="P1445" s="79">
        <f t="shared" si="22"/>
        <v>0</v>
      </c>
      <c r="S1445" s="77" t="str">
        <f>IF(R1445=0,"-",VLOOKUP(P1445,REPROFILE!$A$5:$AB$4449,9,FALSE))</f>
        <v>-</v>
      </c>
    </row>
    <row r="1446" spans="1:19" ht="15" x14ac:dyDescent="0.25">
      <c r="A1446" s="126"/>
      <c r="B1446" s="80"/>
      <c r="C1446" s="80"/>
      <c r="D1446" s="80"/>
      <c r="E1446" s="80"/>
      <c r="F1446" s="80"/>
      <c r="G1446" s="80"/>
      <c r="H1446" s="80"/>
      <c r="I1446" s="80"/>
      <c r="J1446" s="80"/>
      <c r="K1446" s="81"/>
      <c r="L1446" s="80"/>
      <c r="M1446" s="81"/>
      <c r="N1446" s="81"/>
      <c r="O1446" s="80"/>
      <c r="P1446" s="79">
        <f t="shared" si="22"/>
        <v>0</v>
      </c>
      <c r="S1446" s="77" t="str">
        <f>IF(R1446=0,"-",VLOOKUP(P1446,REPROFILE!$A$5:$AB$4449,9,FALSE))</f>
        <v>-</v>
      </c>
    </row>
    <row r="1447" spans="1:19" ht="15" x14ac:dyDescent="0.25">
      <c r="A1447" s="126"/>
      <c r="B1447" s="80"/>
      <c r="C1447" s="80"/>
      <c r="D1447" s="80"/>
      <c r="E1447" s="80"/>
      <c r="F1447" s="80"/>
      <c r="G1447" s="80"/>
      <c r="H1447" s="80"/>
      <c r="I1447" s="80"/>
      <c r="J1447" s="80"/>
      <c r="K1447" s="81"/>
      <c r="L1447" s="80"/>
      <c r="M1447" s="81"/>
      <c r="N1447" s="81"/>
      <c r="O1447" s="80"/>
      <c r="P1447" s="79">
        <f t="shared" si="22"/>
        <v>0</v>
      </c>
      <c r="S1447" s="77" t="str">
        <f>IF(R1447=0,"-",VLOOKUP(P1447,REPROFILE!$A$5:$AB$4449,9,FALSE))</f>
        <v>-</v>
      </c>
    </row>
    <row r="1448" spans="1:19" ht="15" x14ac:dyDescent="0.25">
      <c r="A1448" s="126"/>
      <c r="B1448" s="80"/>
      <c r="C1448" s="80"/>
      <c r="D1448" s="80"/>
      <c r="E1448" s="80"/>
      <c r="F1448" s="80"/>
      <c r="G1448" s="80"/>
      <c r="H1448" s="80"/>
      <c r="I1448" s="80"/>
      <c r="J1448" s="80"/>
      <c r="K1448" s="81"/>
      <c r="L1448" s="80"/>
      <c r="M1448" s="81"/>
      <c r="N1448" s="81"/>
      <c r="O1448" s="80"/>
      <c r="P1448" s="79">
        <f t="shared" si="22"/>
        <v>0</v>
      </c>
      <c r="S1448" s="77" t="str">
        <f>IF(R1448=0,"-",VLOOKUP(P1448,REPROFILE!$A$5:$AB$4449,9,FALSE))</f>
        <v>-</v>
      </c>
    </row>
    <row r="1449" spans="1:19" ht="15" x14ac:dyDescent="0.25">
      <c r="A1449" s="126"/>
      <c r="B1449" s="80"/>
      <c r="C1449" s="80"/>
      <c r="D1449" s="80"/>
      <c r="E1449" s="80"/>
      <c r="F1449" s="80"/>
      <c r="G1449" s="80"/>
      <c r="H1449" s="80"/>
      <c r="I1449" s="80"/>
      <c r="J1449" s="80"/>
      <c r="K1449" s="81"/>
      <c r="L1449" s="80"/>
      <c r="M1449" s="81"/>
      <c r="N1449" s="81"/>
      <c r="O1449" s="80"/>
      <c r="P1449" s="79">
        <f t="shared" si="22"/>
        <v>0</v>
      </c>
      <c r="S1449" s="77" t="str">
        <f>IF(R1449=0,"-",VLOOKUP(P1449,REPROFILE!$A$5:$AB$4449,9,FALSE))</f>
        <v>-</v>
      </c>
    </row>
    <row r="1450" spans="1:19" ht="15" x14ac:dyDescent="0.25">
      <c r="A1450" s="126"/>
      <c r="B1450" s="80"/>
      <c r="C1450" s="80"/>
      <c r="D1450" s="80"/>
      <c r="E1450" s="80"/>
      <c r="F1450" s="80"/>
      <c r="G1450" s="80"/>
      <c r="H1450" s="80"/>
      <c r="I1450" s="80"/>
      <c r="J1450" s="80"/>
      <c r="K1450" s="81"/>
      <c r="L1450" s="80"/>
      <c r="M1450" s="81"/>
      <c r="N1450" s="81"/>
      <c r="O1450" s="80"/>
      <c r="P1450" s="79">
        <f t="shared" si="22"/>
        <v>0</v>
      </c>
      <c r="S1450" s="77" t="str">
        <f>IF(R1450=0,"-",VLOOKUP(P1450,REPROFILE!$A$5:$AB$4449,9,FALSE))</f>
        <v>-</v>
      </c>
    </row>
    <row r="1451" spans="1:19" ht="15" x14ac:dyDescent="0.25">
      <c r="A1451" s="126"/>
      <c r="B1451" s="80"/>
      <c r="C1451" s="80"/>
      <c r="D1451" s="80"/>
      <c r="E1451" s="80"/>
      <c r="F1451" s="80"/>
      <c r="G1451" s="80"/>
      <c r="H1451" s="80"/>
      <c r="I1451" s="80"/>
      <c r="J1451" s="80"/>
      <c r="K1451" s="81"/>
      <c r="L1451" s="80"/>
      <c r="M1451" s="81"/>
      <c r="N1451" s="81"/>
      <c r="O1451" s="80"/>
      <c r="P1451" s="79">
        <f t="shared" si="22"/>
        <v>0</v>
      </c>
      <c r="S1451" s="77" t="str">
        <f>IF(R1451=0,"-",VLOOKUP(P1451,REPROFILE!$A$5:$AB$4449,9,FALSE))</f>
        <v>-</v>
      </c>
    </row>
    <row r="1452" spans="1:19" ht="15" x14ac:dyDescent="0.25">
      <c r="A1452" s="126"/>
      <c r="B1452" s="80"/>
      <c r="C1452" s="80"/>
      <c r="D1452" s="80"/>
      <c r="E1452" s="80"/>
      <c r="F1452" s="80"/>
      <c r="G1452" s="80"/>
      <c r="H1452" s="80"/>
      <c r="I1452" s="80"/>
      <c r="J1452" s="80"/>
      <c r="K1452" s="81"/>
      <c r="L1452" s="80"/>
      <c r="M1452" s="81"/>
      <c r="N1452" s="81"/>
      <c r="O1452" s="80"/>
      <c r="P1452" s="79">
        <f t="shared" si="22"/>
        <v>0</v>
      </c>
      <c r="S1452" s="77" t="str">
        <f>IF(R1452=0,"-",VLOOKUP(P1452,REPROFILE!$A$5:$AB$4449,9,FALSE))</f>
        <v>-</v>
      </c>
    </row>
    <row r="1453" spans="1:19" ht="15" x14ac:dyDescent="0.25">
      <c r="A1453" s="126"/>
      <c r="B1453" s="80"/>
      <c r="C1453" s="80"/>
      <c r="D1453" s="80"/>
      <c r="E1453" s="80"/>
      <c r="F1453" s="80"/>
      <c r="G1453" s="80"/>
      <c r="H1453" s="80"/>
      <c r="I1453" s="80"/>
      <c r="J1453" s="80"/>
      <c r="K1453" s="81"/>
      <c r="L1453" s="80"/>
      <c r="M1453" s="81"/>
      <c r="N1453" s="81"/>
      <c r="O1453" s="80"/>
      <c r="P1453" s="79">
        <f t="shared" si="22"/>
        <v>0</v>
      </c>
      <c r="S1453" s="77" t="str">
        <f>IF(R1453=0,"-",VLOOKUP(P1453,REPROFILE!$A$5:$AB$4449,9,FALSE))</f>
        <v>-</v>
      </c>
    </row>
    <row r="1454" spans="1:19" ht="15" x14ac:dyDescent="0.25">
      <c r="A1454" s="126"/>
      <c r="B1454" s="80"/>
      <c r="C1454" s="80"/>
      <c r="D1454" s="80"/>
      <c r="E1454" s="80"/>
      <c r="F1454" s="80"/>
      <c r="G1454" s="80"/>
      <c r="H1454" s="80"/>
      <c r="I1454" s="80"/>
      <c r="J1454" s="80"/>
      <c r="K1454" s="81"/>
      <c r="L1454" s="80"/>
      <c r="M1454" s="81"/>
      <c r="N1454" s="81"/>
      <c r="O1454" s="80"/>
      <c r="P1454" s="79">
        <f t="shared" si="22"/>
        <v>0</v>
      </c>
      <c r="S1454" s="77" t="str">
        <f>IF(R1454=0,"-",VLOOKUP(P1454,REPROFILE!$A$5:$AB$4449,9,FALSE))</f>
        <v>-</v>
      </c>
    </row>
    <row r="1455" spans="1:19" ht="15" x14ac:dyDescent="0.25">
      <c r="A1455" s="126"/>
      <c r="B1455" s="80"/>
      <c r="C1455" s="80"/>
      <c r="D1455" s="80"/>
      <c r="E1455" s="80"/>
      <c r="F1455" s="80"/>
      <c r="G1455" s="80"/>
      <c r="H1455" s="80"/>
      <c r="I1455" s="80"/>
      <c r="J1455" s="80"/>
      <c r="K1455" s="81"/>
      <c r="L1455" s="80"/>
      <c r="M1455" s="81"/>
      <c r="N1455" s="81"/>
      <c r="O1455" s="80"/>
      <c r="P1455" s="79">
        <f t="shared" si="22"/>
        <v>0</v>
      </c>
      <c r="S1455" s="77" t="str">
        <f>IF(R1455=0,"-",VLOOKUP(P1455,REPROFILE!$A$5:$AB$4449,9,FALSE))</f>
        <v>-</v>
      </c>
    </row>
    <row r="1456" spans="1:19" ht="15" x14ac:dyDescent="0.25">
      <c r="A1456" s="126"/>
      <c r="B1456" s="80"/>
      <c r="C1456" s="80"/>
      <c r="D1456" s="80"/>
      <c r="E1456" s="80"/>
      <c r="F1456" s="80"/>
      <c r="G1456" s="80"/>
      <c r="H1456" s="80"/>
      <c r="I1456" s="80"/>
      <c r="J1456" s="80"/>
      <c r="K1456" s="81"/>
      <c r="L1456" s="80"/>
      <c r="M1456" s="81"/>
      <c r="N1456" s="81"/>
      <c r="O1456" s="80"/>
      <c r="P1456" s="79">
        <f t="shared" si="22"/>
        <v>0</v>
      </c>
      <c r="S1456" s="77" t="str">
        <f>IF(R1456=0,"-",VLOOKUP(P1456,REPROFILE!$A$5:$AB$4449,9,FALSE))</f>
        <v>-</v>
      </c>
    </row>
    <row r="1457" spans="1:19" ht="15" x14ac:dyDescent="0.25">
      <c r="A1457" s="126"/>
      <c r="B1457" s="80"/>
      <c r="C1457" s="80"/>
      <c r="D1457" s="80"/>
      <c r="E1457" s="80"/>
      <c r="F1457" s="80"/>
      <c r="G1457" s="80"/>
      <c r="H1457" s="80"/>
      <c r="I1457" s="80"/>
      <c r="J1457" s="80"/>
      <c r="K1457" s="81"/>
      <c r="L1457" s="80"/>
      <c r="M1457" s="81"/>
      <c r="N1457" s="81"/>
      <c r="O1457" s="80"/>
      <c r="P1457" s="79">
        <f t="shared" si="22"/>
        <v>0</v>
      </c>
      <c r="S1457" s="77" t="str">
        <f>IF(R1457=0,"-",VLOOKUP(P1457,REPROFILE!$A$5:$AB$4449,9,FALSE))</f>
        <v>-</v>
      </c>
    </row>
    <row r="1458" spans="1:19" ht="15" x14ac:dyDescent="0.25">
      <c r="A1458" s="126"/>
      <c r="B1458" s="80"/>
      <c r="C1458" s="80"/>
      <c r="D1458" s="80"/>
      <c r="E1458" s="80"/>
      <c r="F1458" s="80"/>
      <c r="G1458" s="80"/>
      <c r="H1458" s="80"/>
      <c r="I1458" s="80"/>
      <c r="J1458" s="80"/>
      <c r="K1458" s="81"/>
      <c r="L1458" s="80"/>
      <c r="M1458" s="81"/>
      <c r="N1458" s="81"/>
      <c r="O1458" s="80"/>
      <c r="P1458" s="79">
        <f t="shared" si="22"/>
        <v>0</v>
      </c>
      <c r="S1458" s="77" t="str">
        <f>IF(R1458=0,"-",VLOOKUP(P1458,REPROFILE!$A$5:$AB$4449,9,FALSE))</f>
        <v>-</v>
      </c>
    </row>
    <row r="1459" spans="1:19" ht="15" x14ac:dyDescent="0.25">
      <c r="A1459" s="126"/>
      <c r="B1459" s="80"/>
      <c r="C1459" s="80"/>
      <c r="D1459" s="80"/>
      <c r="E1459" s="80"/>
      <c r="F1459" s="80"/>
      <c r="G1459" s="80"/>
      <c r="H1459" s="80"/>
      <c r="I1459" s="80"/>
      <c r="J1459" s="80"/>
      <c r="K1459" s="81"/>
      <c r="L1459" s="80"/>
      <c r="M1459" s="81"/>
      <c r="N1459" s="81"/>
      <c r="O1459" s="80"/>
      <c r="P1459" s="79">
        <f t="shared" si="22"/>
        <v>0</v>
      </c>
      <c r="S1459" s="77" t="str">
        <f>IF(R1459=0,"-",VLOOKUP(P1459,REPROFILE!$A$5:$AB$4449,9,FALSE))</f>
        <v>-</v>
      </c>
    </row>
    <row r="1460" spans="1:19" ht="15" x14ac:dyDescent="0.25">
      <c r="A1460" s="126"/>
      <c r="B1460" s="80"/>
      <c r="C1460" s="80"/>
      <c r="D1460" s="80"/>
      <c r="E1460" s="80"/>
      <c r="F1460" s="80"/>
      <c r="G1460" s="80"/>
      <c r="H1460" s="80"/>
      <c r="I1460" s="80"/>
      <c r="J1460" s="80"/>
      <c r="K1460" s="81"/>
      <c r="L1460" s="80"/>
      <c r="M1460" s="81"/>
      <c r="N1460" s="81"/>
      <c r="O1460" s="80"/>
      <c r="P1460" s="79">
        <f t="shared" si="22"/>
        <v>0</v>
      </c>
      <c r="S1460" s="77" t="str">
        <f>IF(R1460=0,"-",VLOOKUP(P1460,REPROFILE!$A$5:$AB$4449,9,FALSE))</f>
        <v>-</v>
      </c>
    </row>
    <row r="1461" spans="1:19" ht="15" x14ac:dyDescent="0.25">
      <c r="A1461" s="126"/>
      <c r="B1461" s="80"/>
      <c r="C1461" s="80"/>
      <c r="D1461" s="80"/>
      <c r="E1461" s="80"/>
      <c r="F1461" s="80"/>
      <c r="G1461" s="80"/>
      <c r="H1461" s="80"/>
      <c r="I1461" s="80"/>
      <c r="J1461" s="80"/>
      <c r="K1461" s="81"/>
      <c r="L1461" s="80"/>
      <c r="M1461" s="81"/>
      <c r="N1461" s="81"/>
      <c r="O1461" s="80"/>
      <c r="P1461" s="79">
        <f t="shared" si="22"/>
        <v>0</v>
      </c>
      <c r="S1461" s="77" t="str">
        <f>IF(R1461=0,"-",VLOOKUP(P1461,REPROFILE!$A$5:$AB$4449,9,FALSE))</f>
        <v>-</v>
      </c>
    </row>
    <row r="1462" spans="1:19" ht="15" x14ac:dyDescent="0.25">
      <c r="A1462" s="126"/>
      <c r="B1462" s="80"/>
      <c r="C1462" s="80"/>
      <c r="D1462" s="80"/>
      <c r="E1462" s="80"/>
      <c r="F1462" s="80"/>
      <c r="G1462" s="80"/>
      <c r="H1462" s="80"/>
      <c r="I1462" s="80"/>
      <c r="J1462" s="80"/>
      <c r="K1462" s="81"/>
      <c r="L1462" s="80"/>
      <c r="M1462" s="81"/>
      <c r="N1462" s="81"/>
      <c r="O1462" s="80"/>
      <c r="P1462" s="79">
        <f t="shared" si="22"/>
        <v>0</v>
      </c>
      <c r="S1462" s="77" t="str">
        <f>IF(R1462=0,"-",VLOOKUP(P1462,REPROFILE!$A$5:$AB$4449,9,FALSE))</f>
        <v>-</v>
      </c>
    </row>
    <row r="1463" spans="1:19" ht="15" x14ac:dyDescent="0.25">
      <c r="A1463" s="126"/>
      <c r="B1463" s="80"/>
      <c r="C1463" s="80"/>
      <c r="D1463" s="80"/>
      <c r="E1463" s="80"/>
      <c r="F1463" s="80"/>
      <c r="G1463" s="80"/>
      <c r="H1463" s="80"/>
      <c r="I1463" s="80"/>
      <c r="J1463" s="80"/>
      <c r="K1463" s="81"/>
      <c r="L1463" s="80"/>
      <c r="M1463" s="81"/>
      <c r="N1463" s="81"/>
      <c r="O1463" s="80"/>
      <c r="P1463" s="79">
        <f t="shared" si="22"/>
        <v>0</v>
      </c>
      <c r="S1463" s="77" t="str">
        <f>IF(R1463=0,"-",VLOOKUP(P1463,REPROFILE!$A$5:$AB$4449,9,FALSE))</f>
        <v>-</v>
      </c>
    </row>
    <row r="1464" spans="1:19" ht="15" x14ac:dyDescent="0.25">
      <c r="A1464" s="126"/>
      <c r="B1464" s="80"/>
      <c r="C1464" s="80"/>
      <c r="D1464" s="80"/>
      <c r="E1464" s="80"/>
      <c r="F1464" s="80"/>
      <c r="G1464" s="80"/>
      <c r="H1464" s="80"/>
      <c r="I1464" s="80"/>
      <c r="J1464" s="80"/>
      <c r="K1464" s="81"/>
      <c r="L1464" s="80"/>
      <c r="M1464" s="81"/>
      <c r="N1464" s="81"/>
      <c r="O1464" s="80"/>
      <c r="P1464" s="79">
        <f t="shared" si="22"/>
        <v>0</v>
      </c>
      <c r="S1464" s="77" t="str">
        <f>IF(R1464=0,"-",VLOOKUP(P1464,REPROFILE!$A$5:$AB$4449,9,FALSE))</f>
        <v>-</v>
      </c>
    </row>
    <row r="1465" spans="1:19" ht="15" x14ac:dyDescent="0.25">
      <c r="A1465" s="126"/>
      <c r="B1465" s="80"/>
      <c r="C1465" s="80"/>
      <c r="D1465" s="80"/>
      <c r="E1465" s="80"/>
      <c r="F1465" s="80"/>
      <c r="G1465" s="80"/>
      <c r="H1465" s="80"/>
      <c r="I1465" s="80"/>
      <c r="J1465" s="80"/>
      <c r="K1465" s="81"/>
      <c r="L1465" s="80"/>
      <c r="M1465" s="81"/>
      <c r="N1465" s="81"/>
      <c r="O1465" s="80"/>
      <c r="P1465" s="79">
        <f t="shared" si="22"/>
        <v>0</v>
      </c>
      <c r="S1465" s="77" t="str">
        <f>IF(R1465=0,"-",VLOOKUP(P1465,REPROFILE!$A$5:$AB$4449,9,FALSE))</f>
        <v>-</v>
      </c>
    </row>
    <row r="1466" spans="1:19" ht="15" x14ac:dyDescent="0.25">
      <c r="A1466" s="126"/>
      <c r="B1466" s="80"/>
      <c r="C1466" s="80"/>
      <c r="D1466" s="80"/>
      <c r="E1466" s="80"/>
      <c r="F1466" s="80"/>
      <c r="G1466" s="80"/>
      <c r="H1466" s="80"/>
      <c r="I1466" s="80"/>
      <c r="J1466" s="80"/>
      <c r="K1466" s="81"/>
      <c r="L1466" s="80"/>
      <c r="M1466" s="81"/>
      <c r="N1466" s="81"/>
      <c r="O1466" s="80"/>
      <c r="P1466" s="79">
        <f t="shared" si="22"/>
        <v>0</v>
      </c>
      <c r="S1466" s="77" t="str">
        <f>IF(R1466=0,"-",VLOOKUP(P1466,REPROFILE!$A$5:$AB$4449,9,FALSE))</f>
        <v>-</v>
      </c>
    </row>
    <row r="1467" spans="1:19" ht="15" x14ac:dyDescent="0.25">
      <c r="A1467" s="126"/>
      <c r="B1467" s="80"/>
      <c r="C1467" s="80"/>
      <c r="D1467" s="80"/>
      <c r="E1467" s="80"/>
      <c r="F1467" s="80"/>
      <c r="G1467" s="80"/>
      <c r="H1467" s="80"/>
      <c r="I1467" s="80"/>
      <c r="J1467" s="80"/>
      <c r="K1467" s="81"/>
      <c r="L1467" s="80"/>
      <c r="M1467" s="81"/>
      <c r="N1467" s="81"/>
      <c r="O1467" s="80"/>
      <c r="P1467" s="79">
        <f t="shared" si="22"/>
        <v>0</v>
      </c>
      <c r="S1467" s="77" t="str">
        <f>IF(R1467=0,"-",VLOOKUP(P1467,REPROFILE!$A$5:$AB$4449,9,FALSE))</f>
        <v>-</v>
      </c>
    </row>
    <row r="1468" spans="1:19" ht="15" x14ac:dyDescent="0.25">
      <c r="A1468" s="126"/>
      <c r="B1468" s="80"/>
      <c r="C1468" s="80"/>
      <c r="D1468" s="80"/>
      <c r="E1468" s="80"/>
      <c r="F1468" s="80"/>
      <c r="G1468" s="80"/>
      <c r="H1468" s="80"/>
      <c r="I1468" s="80"/>
      <c r="J1468" s="80"/>
      <c r="K1468" s="81"/>
      <c r="L1468" s="80"/>
      <c r="M1468" s="81"/>
      <c r="N1468" s="81"/>
      <c r="O1468" s="80"/>
      <c r="P1468" s="79">
        <f t="shared" si="22"/>
        <v>0</v>
      </c>
      <c r="S1468" s="77" t="str">
        <f>IF(R1468=0,"-",VLOOKUP(P1468,REPROFILE!$A$5:$AB$4449,9,FALSE))</f>
        <v>-</v>
      </c>
    </row>
    <row r="1469" spans="1:19" ht="15" x14ac:dyDescent="0.25">
      <c r="A1469" s="126"/>
      <c r="B1469" s="80"/>
      <c r="C1469" s="80"/>
      <c r="D1469" s="80"/>
      <c r="E1469" s="80"/>
      <c r="F1469" s="80"/>
      <c r="G1469" s="80"/>
      <c r="H1469" s="80"/>
      <c r="I1469" s="80"/>
      <c r="J1469" s="80"/>
      <c r="K1469" s="81"/>
      <c r="L1469" s="80"/>
      <c r="M1469" s="81"/>
      <c r="N1469" s="81"/>
      <c r="O1469" s="80"/>
      <c r="P1469" s="79">
        <f t="shared" si="22"/>
        <v>0</v>
      </c>
      <c r="S1469" s="77" t="str">
        <f>IF(R1469=0,"-",VLOOKUP(P1469,REPROFILE!$A$5:$AB$4449,9,FALSE))</f>
        <v>-</v>
      </c>
    </row>
    <row r="1470" spans="1:19" ht="15" x14ac:dyDescent="0.25">
      <c r="A1470" s="126"/>
      <c r="B1470" s="80"/>
      <c r="C1470" s="80"/>
      <c r="D1470" s="80"/>
      <c r="E1470" s="80"/>
      <c r="F1470" s="80"/>
      <c r="G1470" s="80"/>
      <c r="H1470" s="80"/>
      <c r="I1470" s="80"/>
      <c r="J1470" s="80"/>
      <c r="K1470" s="81"/>
      <c r="L1470" s="80"/>
      <c r="M1470" s="81"/>
      <c r="N1470" s="81"/>
      <c r="O1470" s="80"/>
      <c r="P1470" s="79">
        <f t="shared" si="22"/>
        <v>0</v>
      </c>
      <c r="S1470" s="77" t="str">
        <f>IF(R1470=0,"-",VLOOKUP(P1470,REPROFILE!$A$5:$AB$4449,9,FALSE))</f>
        <v>-</v>
      </c>
    </row>
    <row r="1471" spans="1:19" ht="15" x14ac:dyDescent="0.25">
      <c r="A1471" s="126"/>
      <c r="B1471" s="80"/>
      <c r="C1471" s="80"/>
      <c r="D1471" s="80"/>
      <c r="E1471" s="80"/>
      <c r="F1471" s="80"/>
      <c r="G1471" s="80"/>
      <c r="H1471" s="80"/>
      <c r="I1471" s="80"/>
      <c r="J1471" s="80"/>
      <c r="K1471" s="81"/>
      <c r="L1471" s="80"/>
      <c r="M1471" s="81"/>
      <c r="N1471" s="81"/>
      <c r="O1471" s="80"/>
      <c r="P1471" s="79">
        <f t="shared" si="22"/>
        <v>0</v>
      </c>
      <c r="S1471" s="77" t="str">
        <f>IF(R1471=0,"-",VLOOKUP(P1471,REPROFILE!$A$5:$AB$4449,9,FALSE))</f>
        <v>-</v>
      </c>
    </row>
    <row r="1472" spans="1:19" ht="15" x14ac:dyDescent="0.25">
      <c r="A1472" s="126"/>
      <c r="B1472" s="80"/>
      <c r="C1472" s="80"/>
      <c r="D1472" s="80"/>
      <c r="E1472" s="80"/>
      <c r="F1472" s="80"/>
      <c r="G1472" s="80"/>
      <c r="H1472" s="80"/>
      <c r="I1472" s="80"/>
      <c r="J1472" s="80"/>
      <c r="K1472" s="81"/>
      <c r="L1472" s="80"/>
      <c r="M1472" s="81"/>
      <c r="N1472" s="81"/>
      <c r="O1472" s="80"/>
      <c r="P1472" s="79">
        <f t="shared" si="22"/>
        <v>0</v>
      </c>
    </row>
    <row r="1473" spans="1:16" ht="15" x14ac:dyDescent="0.25">
      <c r="A1473" s="126"/>
      <c r="B1473" s="80"/>
      <c r="C1473" s="80"/>
      <c r="D1473" s="80"/>
      <c r="E1473" s="80"/>
      <c r="F1473" s="80"/>
      <c r="G1473" s="80"/>
      <c r="H1473" s="80"/>
      <c r="I1473" s="80"/>
      <c r="J1473" s="80"/>
      <c r="K1473" s="81"/>
      <c r="L1473" s="80"/>
      <c r="M1473" s="81"/>
      <c r="N1473" s="81"/>
      <c r="O1473" s="80"/>
      <c r="P1473" s="79">
        <f t="shared" si="22"/>
        <v>0</v>
      </c>
    </row>
    <row r="1474" spans="1:16" ht="15" x14ac:dyDescent="0.25">
      <c r="A1474" s="126"/>
      <c r="B1474" s="80"/>
      <c r="C1474" s="80"/>
      <c r="D1474" s="80"/>
      <c r="E1474" s="80"/>
      <c r="F1474" s="80"/>
      <c r="G1474" s="80"/>
      <c r="H1474" s="80"/>
      <c r="I1474" s="80"/>
      <c r="J1474" s="80"/>
      <c r="K1474" s="81"/>
      <c r="L1474" s="80"/>
      <c r="M1474" s="81"/>
      <c r="N1474" s="81"/>
      <c r="O1474" s="80"/>
      <c r="P1474" s="79">
        <f t="shared" ref="P1474:P1537" si="23">B1474</f>
        <v>0</v>
      </c>
    </row>
    <row r="1475" spans="1:16" ht="15" x14ac:dyDescent="0.25">
      <c r="A1475" s="126"/>
      <c r="B1475" s="80"/>
      <c r="C1475" s="80"/>
      <c r="D1475" s="80"/>
      <c r="E1475" s="80"/>
      <c r="F1475" s="80"/>
      <c r="G1475" s="80"/>
      <c r="H1475" s="80"/>
      <c r="I1475" s="80"/>
      <c r="J1475" s="80"/>
      <c r="K1475" s="81"/>
      <c r="L1475" s="80"/>
      <c r="M1475" s="81"/>
      <c r="N1475" s="81"/>
      <c r="O1475" s="80"/>
      <c r="P1475" s="79">
        <f t="shared" si="23"/>
        <v>0</v>
      </c>
    </row>
    <row r="1476" spans="1:16" ht="15" x14ac:dyDescent="0.25">
      <c r="A1476" s="126"/>
      <c r="B1476" s="80"/>
      <c r="C1476" s="80"/>
      <c r="D1476" s="80"/>
      <c r="E1476" s="80"/>
      <c r="F1476" s="80"/>
      <c r="G1476" s="80"/>
      <c r="H1476" s="80"/>
      <c r="I1476" s="80"/>
      <c r="J1476" s="80"/>
      <c r="K1476" s="81"/>
      <c r="L1476" s="80"/>
      <c r="M1476" s="81"/>
      <c r="N1476" s="81"/>
      <c r="O1476" s="80"/>
      <c r="P1476" s="79">
        <f t="shared" si="23"/>
        <v>0</v>
      </c>
    </row>
    <row r="1477" spans="1:16" ht="15" x14ac:dyDescent="0.25">
      <c r="A1477" s="126"/>
      <c r="B1477" s="80"/>
      <c r="C1477" s="80"/>
      <c r="D1477" s="80"/>
      <c r="E1477" s="80"/>
      <c r="F1477" s="80"/>
      <c r="G1477" s="80"/>
      <c r="H1477" s="80"/>
      <c r="I1477" s="80"/>
      <c r="J1477" s="80"/>
      <c r="K1477" s="81"/>
      <c r="L1477" s="80"/>
      <c r="M1477" s="81"/>
      <c r="N1477" s="81"/>
      <c r="O1477" s="80"/>
      <c r="P1477" s="79">
        <f t="shared" si="23"/>
        <v>0</v>
      </c>
    </row>
    <row r="1478" spans="1:16" ht="15" x14ac:dyDescent="0.25">
      <c r="A1478" s="126"/>
      <c r="B1478" s="80"/>
      <c r="C1478" s="80"/>
      <c r="D1478" s="80"/>
      <c r="E1478" s="80"/>
      <c r="F1478" s="80"/>
      <c r="G1478" s="80"/>
      <c r="H1478" s="80"/>
      <c r="I1478" s="80"/>
      <c r="J1478" s="80"/>
      <c r="K1478" s="81"/>
      <c r="L1478" s="80"/>
      <c r="M1478" s="81"/>
      <c r="N1478" s="81"/>
      <c r="O1478" s="80"/>
      <c r="P1478" s="79">
        <f t="shared" si="23"/>
        <v>0</v>
      </c>
    </row>
    <row r="1479" spans="1:16" ht="15" x14ac:dyDescent="0.25">
      <c r="A1479" s="126"/>
      <c r="B1479" s="80"/>
      <c r="C1479" s="80"/>
      <c r="D1479" s="80"/>
      <c r="E1479" s="80"/>
      <c r="F1479" s="80"/>
      <c r="G1479" s="80"/>
      <c r="H1479" s="80"/>
      <c r="I1479" s="80"/>
      <c r="J1479" s="80"/>
      <c r="K1479" s="81"/>
      <c r="L1479" s="80"/>
      <c r="M1479" s="81"/>
      <c r="N1479" s="81"/>
      <c r="O1479" s="80"/>
      <c r="P1479" s="79">
        <f t="shared" si="23"/>
        <v>0</v>
      </c>
    </row>
    <row r="1480" spans="1:16" ht="15" x14ac:dyDescent="0.25">
      <c r="A1480" s="126"/>
      <c r="B1480" s="80"/>
      <c r="C1480" s="80"/>
      <c r="D1480" s="80"/>
      <c r="E1480" s="80"/>
      <c r="F1480" s="80"/>
      <c r="G1480" s="80"/>
      <c r="H1480" s="80"/>
      <c r="I1480" s="80"/>
      <c r="J1480" s="80"/>
      <c r="K1480" s="81"/>
      <c r="L1480" s="80"/>
      <c r="M1480" s="81"/>
      <c r="N1480" s="81"/>
      <c r="O1480" s="80"/>
      <c r="P1480" s="79">
        <f t="shared" si="23"/>
        <v>0</v>
      </c>
    </row>
    <row r="1481" spans="1:16" ht="15" x14ac:dyDescent="0.25">
      <c r="A1481" s="126"/>
      <c r="B1481" s="80"/>
      <c r="C1481" s="80"/>
      <c r="D1481" s="80"/>
      <c r="E1481" s="80"/>
      <c r="F1481" s="80"/>
      <c r="G1481" s="80"/>
      <c r="H1481" s="80"/>
      <c r="I1481" s="80"/>
      <c r="J1481" s="80"/>
      <c r="K1481" s="81"/>
      <c r="L1481" s="80"/>
      <c r="M1481" s="81"/>
      <c r="N1481" s="81"/>
      <c r="O1481" s="80"/>
      <c r="P1481" s="79">
        <f t="shared" si="23"/>
        <v>0</v>
      </c>
    </row>
    <row r="1482" spans="1:16" ht="15" x14ac:dyDescent="0.25">
      <c r="A1482" s="126"/>
      <c r="B1482" s="80"/>
      <c r="C1482" s="80"/>
      <c r="D1482" s="80"/>
      <c r="E1482" s="80"/>
      <c r="F1482" s="80"/>
      <c r="G1482" s="80"/>
      <c r="H1482" s="80"/>
      <c r="I1482" s="80"/>
      <c r="J1482" s="80"/>
      <c r="K1482" s="81"/>
      <c r="L1482" s="80"/>
      <c r="M1482" s="81"/>
      <c r="N1482" s="81"/>
      <c r="O1482" s="80"/>
      <c r="P1482" s="79">
        <f t="shared" si="23"/>
        <v>0</v>
      </c>
    </row>
    <row r="1483" spans="1:16" ht="15" x14ac:dyDescent="0.25">
      <c r="A1483" s="126"/>
      <c r="B1483" s="80"/>
      <c r="C1483" s="80"/>
      <c r="D1483" s="80"/>
      <c r="E1483" s="80"/>
      <c r="F1483" s="80"/>
      <c r="G1483" s="80"/>
      <c r="H1483" s="80"/>
      <c r="I1483" s="80"/>
      <c r="J1483" s="80"/>
      <c r="K1483" s="81"/>
      <c r="L1483" s="80"/>
      <c r="M1483" s="81"/>
      <c r="N1483" s="81"/>
      <c r="O1483" s="80"/>
      <c r="P1483" s="79">
        <f t="shared" si="23"/>
        <v>0</v>
      </c>
    </row>
    <row r="1484" spans="1:16" ht="15" x14ac:dyDescent="0.25">
      <c r="A1484" s="126"/>
      <c r="B1484" s="80"/>
      <c r="C1484" s="80"/>
      <c r="D1484" s="80"/>
      <c r="E1484" s="80"/>
      <c r="F1484" s="80"/>
      <c r="G1484" s="80"/>
      <c r="H1484" s="80"/>
      <c r="I1484" s="80"/>
      <c r="J1484" s="80"/>
      <c r="K1484" s="81"/>
      <c r="L1484" s="80"/>
      <c r="M1484" s="81"/>
      <c r="N1484" s="81"/>
      <c r="O1484" s="80"/>
      <c r="P1484" s="79">
        <f t="shared" si="23"/>
        <v>0</v>
      </c>
    </row>
    <row r="1485" spans="1:16" ht="15" x14ac:dyDescent="0.25">
      <c r="A1485" s="126"/>
      <c r="B1485" s="80"/>
      <c r="C1485" s="80"/>
      <c r="D1485" s="80"/>
      <c r="E1485" s="80"/>
      <c r="F1485" s="80"/>
      <c r="G1485" s="80"/>
      <c r="H1485" s="80"/>
      <c r="I1485" s="80"/>
      <c r="J1485" s="80"/>
      <c r="K1485" s="81"/>
      <c r="L1485" s="80"/>
      <c r="M1485" s="81"/>
      <c r="N1485" s="81"/>
      <c r="O1485" s="80"/>
      <c r="P1485" s="79">
        <f t="shared" si="23"/>
        <v>0</v>
      </c>
    </row>
    <row r="1486" spans="1:16" ht="15" x14ac:dyDescent="0.25">
      <c r="A1486" s="126"/>
      <c r="B1486" s="80"/>
      <c r="C1486" s="80"/>
      <c r="D1486" s="80"/>
      <c r="E1486" s="80"/>
      <c r="F1486" s="80"/>
      <c r="G1486" s="80"/>
      <c r="H1486" s="80"/>
      <c r="I1486" s="80"/>
      <c r="J1486" s="80"/>
      <c r="K1486" s="81"/>
      <c r="L1486" s="80"/>
      <c r="M1486" s="81"/>
      <c r="N1486" s="81"/>
      <c r="O1486" s="80"/>
      <c r="P1486" s="79">
        <f t="shared" si="23"/>
        <v>0</v>
      </c>
    </row>
    <row r="1487" spans="1:16" ht="15" x14ac:dyDescent="0.25">
      <c r="A1487" s="126"/>
      <c r="B1487" s="80"/>
      <c r="C1487" s="80"/>
      <c r="D1487" s="80"/>
      <c r="E1487" s="80"/>
      <c r="F1487" s="80"/>
      <c r="G1487" s="80"/>
      <c r="H1487" s="80"/>
      <c r="I1487" s="80"/>
      <c r="J1487" s="80"/>
      <c r="K1487" s="81"/>
      <c r="L1487" s="80"/>
      <c r="M1487" s="81"/>
      <c r="N1487" s="81"/>
      <c r="O1487" s="80"/>
      <c r="P1487" s="79">
        <f t="shared" si="23"/>
        <v>0</v>
      </c>
    </row>
    <row r="1488" spans="1:16" ht="15" x14ac:dyDescent="0.25">
      <c r="A1488" s="126"/>
      <c r="B1488" s="80"/>
      <c r="C1488" s="80"/>
      <c r="D1488" s="80"/>
      <c r="E1488" s="80"/>
      <c r="F1488" s="80"/>
      <c r="G1488" s="80"/>
      <c r="H1488" s="80"/>
      <c r="I1488" s="80"/>
      <c r="J1488" s="80"/>
      <c r="K1488" s="81"/>
      <c r="L1488" s="80"/>
      <c r="M1488" s="81"/>
      <c r="N1488" s="81"/>
      <c r="O1488" s="80"/>
      <c r="P1488" s="79">
        <f t="shared" si="23"/>
        <v>0</v>
      </c>
    </row>
    <row r="1489" spans="1:16" ht="15" x14ac:dyDescent="0.25">
      <c r="A1489" s="126"/>
      <c r="B1489" s="80"/>
      <c r="C1489" s="80"/>
      <c r="D1489" s="80"/>
      <c r="E1489" s="80"/>
      <c r="F1489" s="80"/>
      <c r="G1489" s="80"/>
      <c r="H1489" s="80"/>
      <c r="I1489" s="80"/>
      <c r="J1489" s="80"/>
      <c r="K1489" s="81"/>
      <c r="L1489" s="80"/>
      <c r="M1489" s="81"/>
      <c r="N1489" s="81"/>
      <c r="O1489" s="80"/>
      <c r="P1489" s="79">
        <f t="shared" si="23"/>
        <v>0</v>
      </c>
    </row>
    <row r="1490" spans="1:16" ht="15" x14ac:dyDescent="0.25">
      <c r="A1490" s="126"/>
      <c r="B1490" s="80"/>
      <c r="C1490" s="80"/>
      <c r="D1490" s="80"/>
      <c r="E1490" s="80"/>
      <c r="F1490" s="80"/>
      <c r="G1490" s="80"/>
      <c r="H1490" s="80"/>
      <c r="I1490" s="80"/>
      <c r="J1490" s="80"/>
      <c r="K1490" s="81"/>
      <c r="L1490" s="80"/>
      <c r="M1490" s="81"/>
      <c r="N1490" s="81"/>
      <c r="O1490" s="80"/>
      <c r="P1490" s="79">
        <f t="shared" si="23"/>
        <v>0</v>
      </c>
    </row>
    <row r="1491" spans="1:16" ht="15" x14ac:dyDescent="0.25">
      <c r="A1491" s="126"/>
      <c r="B1491" s="80"/>
      <c r="C1491" s="80"/>
      <c r="D1491" s="80"/>
      <c r="E1491" s="80"/>
      <c r="F1491" s="80"/>
      <c r="G1491" s="80"/>
      <c r="H1491" s="80"/>
      <c r="I1491" s="80"/>
      <c r="J1491" s="80"/>
      <c r="K1491" s="81"/>
      <c r="L1491" s="80"/>
      <c r="M1491" s="81"/>
      <c r="N1491" s="81"/>
      <c r="O1491" s="80"/>
      <c r="P1491" s="79">
        <f t="shared" si="23"/>
        <v>0</v>
      </c>
    </row>
    <row r="1492" spans="1:16" ht="15" x14ac:dyDescent="0.25">
      <c r="A1492" s="126"/>
      <c r="B1492" s="80"/>
      <c r="C1492" s="80"/>
      <c r="D1492" s="80"/>
      <c r="E1492" s="80"/>
      <c r="F1492" s="80"/>
      <c r="G1492" s="80"/>
      <c r="H1492" s="80"/>
      <c r="I1492" s="80"/>
      <c r="J1492" s="80"/>
      <c r="K1492" s="81"/>
      <c r="L1492" s="80"/>
      <c r="M1492" s="81"/>
      <c r="N1492" s="81"/>
      <c r="O1492" s="80"/>
      <c r="P1492" s="79">
        <f t="shared" si="23"/>
        <v>0</v>
      </c>
    </row>
    <row r="1493" spans="1:16" ht="15" x14ac:dyDescent="0.25">
      <c r="A1493" s="126"/>
      <c r="B1493" s="80"/>
      <c r="C1493" s="80"/>
      <c r="D1493" s="80"/>
      <c r="E1493" s="80"/>
      <c r="F1493" s="80"/>
      <c r="G1493" s="80"/>
      <c r="H1493" s="80"/>
      <c r="I1493" s="80"/>
      <c r="J1493" s="80"/>
      <c r="K1493" s="81"/>
      <c r="L1493" s="80"/>
      <c r="M1493" s="81"/>
      <c r="N1493" s="81"/>
      <c r="O1493" s="80"/>
      <c r="P1493" s="79">
        <f t="shared" si="23"/>
        <v>0</v>
      </c>
    </row>
    <row r="1494" spans="1:16" ht="15" x14ac:dyDescent="0.25">
      <c r="A1494" s="126"/>
      <c r="B1494" s="80"/>
      <c r="C1494" s="80"/>
      <c r="D1494" s="80"/>
      <c r="E1494" s="80"/>
      <c r="F1494" s="80"/>
      <c r="G1494" s="80"/>
      <c r="H1494" s="80"/>
      <c r="I1494" s="80"/>
      <c r="J1494" s="80"/>
      <c r="K1494" s="81"/>
      <c r="L1494" s="80"/>
      <c r="M1494" s="81"/>
      <c r="N1494" s="81"/>
      <c r="O1494" s="80"/>
      <c r="P1494" s="79">
        <f t="shared" si="23"/>
        <v>0</v>
      </c>
    </row>
    <row r="1495" spans="1:16" ht="15" x14ac:dyDescent="0.25">
      <c r="A1495" s="126"/>
      <c r="B1495" s="80"/>
      <c r="C1495" s="80"/>
      <c r="D1495" s="80"/>
      <c r="E1495" s="80"/>
      <c r="F1495" s="80"/>
      <c r="G1495" s="80"/>
      <c r="H1495" s="80"/>
      <c r="I1495" s="80"/>
      <c r="J1495" s="80"/>
      <c r="K1495" s="81"/>
      <c r="L1495" s="80"/>
      <c r="M1495" s="81"/>
      <c r="N1495" s="81"/>
      <c r="O1495" s="80"/>
      <c r="P1495" s="79">
        <f t="shared" si="23"/>
        <v>0</v>
      </c>
    </row>
    <row r="1496" spans="1:16" ht="15" x14ac:dyDescent="0.25">
      <c r="A1496" s="126"/>
      <c r="B1496" s="80"/>
      <c r="C1496" s="80"/>
      <c r="D1496" s="80"/>
      <c r="E1496" s="80"/>
      <c r="F1496" s="80"/>
      <c r="G1496" s="80"/>
      <c r="H1496" s="80"/>
      <c r="I1496" s="80"/>
      <c r="J1496" s="80"/>
      <c r="K1496" s="81"/>
      <c r="L1496" s="80"/>
      <c r="M1496" s="81"/>
      <c r="N1496" s="81"/>
      <c r="O1496" s="80"/>
      <c r="P1496" s="79">
        <f t="shared" si="23"/>
        <v>0</v>
      </c>
    </row>
    <row r="1497" spans="1:16" ht="15" x14ac:dyDescent="0.25">
      <c r="A1497" s="126"/>
      <c r="B1497" s="80"/>
      <c r="C1497" s="80"/>
      <c r="D1497" s="80"/>
      <c r="E1497" s="80"/>
      <c r="F1497" s="80"/>
      <c r="G1497" s="80"/>
      <c r="H1497" s="80"/>
      <c r="I1497" s="80"/>
      <c r="J1497" s="80"/>
      <c r="K1497" s="81"/>
      <c r="L1497" s="80"/>
      <c r="M1497" s="81"/>
      <c r="N1497" s="81"/>
      <c r="O1497" s="80"/>
      <c r="P1497" s="79">
        <f t="shared" si="23"/>
        <v>0</v>
      </c>
    </row>
    <row r="1498" spans="1:16" ht="15" x14ac:dyDescent="0.25">
      <c r="A1498" s="126"/>
      <c r="B1498" s="80"/>
      <c r="C1498" s="80"/>
      <c r="D1498" s="80"/>
      <c r="E1498" s="80"/>
      <c r="F1498" s="80"/>
      <c r="G1498" s="80"/>
      <c r="H1498" s="80"/>
      <c r="I1498" s="80"/>
      <c r="J1498" s="80"/>
      <c r="K1498" s="81"/>
      <c r="L1498" s="80"/>
      <c r="M1498" s="81"/>
      <c r="N1498" s="81"/>
      <c r="O1498" s="80"/>
      <c r="P1498" s="79">
        <f t="shared" si="23"/>
        <v>0</v>
      </c>
    </row>
    <row r="1499" spans="1:16" ht="15" x14ac:dyDescent="0.25">
      <c r="A1499" s="126"/>
      <c r="B1499" s="80"/>
      <c r="C1499" s="80"/>
      <c r="D1499" s="80"/>
      <c r="E1499" s="80"/>
      <c r="F1499" s="80"/>
      <c r="G1499" s="80"/>
      <c r="H1499" s="80"/>
      <c r="I1499" s="80"/>
      <c r="J1499" s="80"/>
      <c r="K1499" s="81"/>
      <c r="L1499" s="80"/>
      <c r="M1499" s="81"/>
      <c r="N1499" s="81"/>
      <c r="O1499" s="80"/>
      <c r="P1499" s="79">
        <f t="shared" si="23"/>
        <v>0</v>
      </c>
    </row>
    <row r="1500" spans="1:16" ht="15" x14ac:dyDescent="0.25">
      <c r="A1500" s="126"/>
      <c r="B1500" s="80"/>
      <c r="C1500" s="80"/>
      <c r="D1500" s="80"/>
      <c r="E1500" s="80"/>
      <c r="F1500" s="80"/>
      <c r="G1500" s="80"/>
      <c r="H1500" s="80"/>
      <c r="I1500" s="80"/>
      <c r="J1500" s="80"/>
      <c r="K1500" s="81"/>
      <c r="L1500" s="80"/>
      <c r="M1500" s="81"/>
      <c r="N1500" s="81"/>
      <c r="O1500" s="80"/>
      <c r="P1500" s="79">
        <f t="shared" si="23"/>
        <v>0</v>
      </c>
    </row>
    <row r="1501" spans="1:16" ht="15" x14ac:dyDescent="0.25">
      <c r="A1501" s="126"/>
      <c r="B1501" s="80"/>
      <c r="C1501" s="80"/>
      <c r="D1501" s="80"/>
      <c r="E1501" s="80"/>
      <c r="F1501" s="80"/>
      <c r="G1501" s="80"/>
      <c r="H1501" s="80"/>
      <c r="I1501" s="80"/>
      <c r="J1501" s="80"/>
      <c r="K1501" s="81"/>
      <c r="L1501" s="80"/>
      <c r="M1501" s="81"/>
      <c r="N1501" s="81"/>
      <c r="O1501" s="80"/>
      <c r="P1501" s="79">
        <f t="shared" si="23"/>
        <v>0</v>
      </c>
    </row>
    <row r="1502" spans="1:16" ht="15" x14ac:dyDescent="0.25">
      <c r="A1502" s="126"/>
      <c r="B1502" s="80"/>
      <c r="C1502" s="80"/>
      <c r="D1502" s="80"/>
      <c r="E1502" s="80"/>
      <c r="F1502" s="80"/>
      <c r="G1502" s="80"/>
      <c r="H1502" s="80"/>
      <c r="I1502" s="80"/>
      <c r="J1502" s="80"/>
      <c r="K1502" s="81"/>
      <c r="L1502" s="80"/>
      <c r="M1502" s="81"/>
      <c r="N1502" s="81"/>
      <c r="O1502" s="80"/>
      <c r="P1502" s="79">
        <f t="shared" si="23"/>
        <v>0</v>
      </c>
    </row>
    <row r="1503" spans="1:16" ht="15" x14ac:dyDescent="0.25">
      <c r="A1503" s="126"/>
      <c r="B1503" s="80"/>
      <c r="C1503" s="80"/>
      <c r="D1503" s="80"/>
      <c r="E1503" s="80"/>
      <c r="F1503" s="80"/>
      <c r="G1503" s="80"/>
      <c r="H1503" s="80"/>
      <c r="I1503" s="80"/>
      <c r="J1503" s="80"/>
      <c r="K1503" s="81"/>
      <c r="L1503" s="80"/>
      <c r="M1503" s="81"/>
      <c r="N1503" s="81"/>
      <c r="O1503" s="80"/>
      <c r="P1503" s="79">
        <f t="shared" si="23"/>
        <v>0</v>
      </c>
    </row>
    <row r="1504" spans="1:16" ht="15" x14ac:dyDescent="0.25">
      <c r="A1504" s="126"/>
      <c r="B1504" s="80"/>
      <c r="C1504" s="80"/>
      <c r="D1504" s="80"/>
      <c r="E1504" s="80"/>
      <c r="F1504" s="80"/>
      <c r="G1504" s="80"/>
      <c r="H1504" s="80"/>
      <c r="I1504" s="80"/>
      <c r="J1504" s="80"/>
      <c r="K1504" s="81"/>
      <c r="L1504" s="80"/>
      <c r="M1504" s="81"/>
      <c r="N1504" s="81"/>
      <c r="O1504" s="80"/>
      <c r="P1504" s="79">
        <f t="shared" si="23"/>
        <v>0</v>
      </c>
    </row>
    <row r="1505" spans="1:16" ht="15" x14ac:dyDescent="0.25">
      <c r="A1505" s="126"/>
      <c r="B1505" s="80"/>
      <c r="C1505" s="80"/>
      <c r="D1505" s="80"/>
      <c r="E1505" s="80"/>
      <c r="F1505" s="80"/>
      <c r="G1505" s="80"/>
      <c r="H1505" s="80"/>
      <c r="I1505" s="80"/>
      <c r="J1505" s="80"/>
      <c r="K1505" s="81"/>
      <c r="L1505" s="80"/>
      <c r="M1505" s="81"/>
      <c r="N1505" s="81"/>
      <c r="O1505" s="80"/>
      <c r="P1505" s="79">
        <f t="shared" si="23"/>
        <v>0</v>
      </c>
    </row>
    <row r="1506" spans="1:16" ht="15" x14ac:dyDescent="0.25">
      <c r="A1506" s="126"/>
      <c r="B1506" s="80"/>
      <c r="C1506" s="80"/>
      <c r="D1506" s="80"/>
      <c r="E1506" s="80"/>
      <c r="F1506" s="80"/>
      <c r="G1506" s="80"/>
      <c r="H1506" s="80"/>
      <c r="I1506" s="80"/>
      <c r="J1506" s="80"/>
      <c r="K1506" s="81"/>
      <c r="L1506" s="80"/>
      <c r="M1506" s="81"/>
      <c r="N1506" s="81"/>
      <c r="O1506" s="80"/>
      <c r="P1506" s="79">
        <f t="shared" si="23"/>
        <v>0</v>
      </c>
    </row>
    <row r="1507" spans="1:16" ht="15" x14ac:dyDescent="0.25">
      <c r="A1507" s="126"/>
      <c r="B1507" s="80"/>
      <c r="C1507" s="80"/>
      <c r="D1507" s="80"/>
      <c r="E1507" s="80"/>
      <c r="F1507" s="80"/>
      <c r="G1507" s="80"/>
      <c r="H1507" s="80"/>
      <c r="I1507" s="80"/>
      <c r="J1507" s="80"/>
      <c r="K1507" s="81"/>
      <c r="L1507" s="80"/>
      <c r="M1507" s="81"/>
      <c r="N1507" s="81"/>
      <c r="O1507" s="80"/>
      <c r="P1507" s="79">
        <f t="shared" si="23"/>
        <v>0</v>
      </c>
    </row>
    <row r="1508" spans="1:16" ht="15" x14ac:dyDescent="0.25">
      <c r="A1508" s="126"/>
      <c r="B1508" s="80"/>
      <c r="C1508" s="80"/>
      <c r="D1508" s="80"/>
      <c r="E1508" s="80"/>
      <c r="F1508" s="80"/>
      <c r="G1508" s="80"/>
      <c r="H1508" s="80"/>
      <c r="I1508" s="80"/>
      <c r="J1508" s="80"/>
      <c r="K1508" s="81"/>
      <c r="L1508" s="80"/>
      <c r="M1508" s="81"/>
      <c r="N1508" s="81"/>
      <c r="O1508" s="80"/>
      <c r="P1508" s="79">
        <f t="shared" si="23"/>
        <v>0</v>
      </c>
    </row>
    <row r="1509" spans="1:16" ht="15" x14ac:dyDescent="0.25">
      <c r="A1509" s="126"/>
      <c r="B1509" s="80"/>
      <c r="C1509" s="80"/>
      <c r="D1509" s="80"/>
      <c r="E1509" s="80"/>
      <c r="F1509" s="80"/>
      <c r="G1509" s="80"/>
      <c r="H1509" s="80"/>
      <c r="I1509" s="80"/>
      <c r="J1509" s="80"/>
      <c r="K1509" s="81"/>
      <c r="L1509" s="80"/>
      <c r="M1509" s="81"/>
      <c r="N1509" s="81"/>
      <c r="O1509" s="80"/>
      <c r="P1509" s="79">
        <f t="shared" si="23"/>
        <v>0</v>
      </c>
    </row>
    <row r="1510" spans="1:16" ht="15" x14ac:dyDescent="0.25">
      <c r="A1510" s="126"/>
      <c r="B1510" s="80"/>
      <c r="C1510" s="80"/>
      <c r="D1510" s="80"/>
      <c r="E1510" s="80"/>
      <c r="F1510" s="80"/>
      <c r="G1510" s="80"/>
      <c r="H1510" s="80"/>
      <c r="I1510" s="80"/>
      <c r="J1510" s="80"/>
      <c r="K1510" s="81"/>
      <c r="L1510" s="80"/>
      <c r="M1510" s="81"/>
      <c r="N1510" s="81"/>
      <c r="O1510" s="80"/>
      <c r="P1510" s="79">
        <f t="shared" si="23"/>
        <v>0</v>
      </c>
    </row>
    <row r="1511" spans="1:16" ht="15" x14ac:dyDescent="0.25">
      <c r="A1511" s="126"/>
      <c r="B1511" s="80"/>
      <c r="C1511" s="80"/>
      <c r="D1511" s="80"/>
      <c r="E1511" s="80"/>
      <c r="F1511" s="80"/>
      <c r="G1511" s="80"/>
      <c r="H1511" s="80"/>
      <c r="I1511" s="80"/>
      <c r="J1511" s="80"/>
      <c r="K1511" s="81"/>
      <c r="L1511" s="80"/>
      <c r="M1511" s="81"/>
      <c r="N1511" s="81"/>
      <c r="O1511" s="80"/>
      <c r="P1511" s="79">
        <f t="shared" si="23"/>
        <v>0</v>
      </c>
    </row>
    <row r="1512" spans="1:16" ht="15" x14ac:dyDescent="0.25">
      <c r="A1512" s="126"/>
      <c r="B1512" s="80"/>
      <c r="C1512" s="80"/>
      <c r="D1512" s="80"/>
      <c r="E1512" s="80"/>
      <c r="F1512" s="80"/>
      <c r="G1512" s="80"/>
      <c r="H1512" s="80"/>
      <c r="I1512" s="80"/>
      <c r="J1512" s="80"/>
      <c r="K1512" s="81"/>
      <c r="L1512" s="80"/>
      <c r="M1512" s="81"/>
      <c r="N1512" s="81"/>
      <c r="O1512" s="80"/>
      <c r="P1512" s="79">
        <f t="shared" si="23"/>
        <v>0</v>
      </c>
    </row>
    <row r="1513" spans="1:16" ht="15" x14ac:dyDescent="0.25">
      <c r="A1513" s="126"/>
      <c r="B1513" s="80"/>
      <c r="C1513" s="80"/>
      <c r="D1513" s="80"/>
      <c r="E1513" s="80"/>
      <c r="F1513" s="80"/>
      <c r="G1513" s="80"/>
      <c r="H1513" s="80"/>
      <c r="I1513" s="80"/>
      <c r="J1513" s="80"/>
      <c r="K1513" s="81"/>
      <c r="L1513" s="80"/>
      <c r="M1513" s="81"/>
      <c r="N1513" s="81"/>
      <c r="O1513" s="80"/>
      <c r="P1513" s="79">
        <f t="shared" si="23"/>
        <v>0</v>
      </c>
    </row>
    <row r="1514" spans="1:16" ht="15" x14ac:dyDescent="0.25">
      <c r="A1514" s="126"/>
      <c r="B1514" s="80"/>
      <c r="C1514" s="80"/>
      <c r="D1514" s="80"/>
      <c r="E1514" s="80"/>
      <c r="F1514" s="80"/>
      <c r="G1514" s="80"/>
      <c r="H1514" s="80"/>
      <c r="I1514" s="80"/>
      <c r="J1514" s="80"/>
      <c r="K1514" s="81"/>
      <c r="L1514" s="80"/>
      <c r="M1514" s="81"/>
      <c r="N1514" s="81"/>
      <c r="O1514" s="80"/>
      <c r="P1514" s="79">
        <f t="shared" si="23"/>
        <v>0</v>
      </c>
    </row>
    <row r="1515" spans="1:16" ht="15" x14ac:dyDescent="0.25">
      <c r="A1515" s="126"/>
      <c r="B1515" s="80"/>
      <c r="C1515" s="80"/>
      <c r="D1515" s="80"/>
      <c r="E1515" s="80"/>
      <c r="F1515" s="80"/>
      <c r="G1515" s="80"/>
      <c r="H1515" s="80"/>
      <c r="I1515" s="80"/>
      <c r="J1515" s="80"/>
      <c r="K1515" s="81"/>
      <c r="L1515" s="80"/>
      <c r="M1515" s="81"/>
      <c r="N1515" s="81"/>
      <c r="O1515" s="80"/>
      <c r="P1515" s="79">
        <f t="shared" si="23"/>
        <v>0</v>
      </c>
    </row>
    <row r="1516" spans="1:16" ht="15" x14ac:dyDescent="0.25">
      <c r="A1516" s="126"/>
      <c r="B1516" s="80"/>
      <c r="C1516" s="80"/>
      <c r="D1516" s="80"/>
      <c r="E1516" s="80"/>
      <c r="F1516" s="80"/>
      <c r="G1516" s="80"/>
      <c r="H1516" s="80"/>
      <c r="I1516" s="80"/>
      <c r="J1516" s="80"/>
      <c r="K1516" s="81"/>
      <c r="L1516" s="80"/>
      <c r="M1516" s="81"/>
      <c r="N1516" s="81"/>
      <c r="O1516" s="80"/>
      <c r="P1516" s="79">
        <f t="shared" si="23"/>
        <v>0</v>
      </c>
    </row>
    <row r="1517" spans="1:16" ht="15" x14ac:dyDescent="0.25">
      <c r="A1517" s="126"/>
      <c r="B1517" s="80"/>
      <c r="C1517" s="80"/>
      <c r="D1517" s="80"/>
      <c r="E1517" s="80"/>
      <c r="F1517" s="80"/>
      <c r="G1517" s="80"/>
      <c r="H1517" s="80"/>
      <c r="I1517" s="80"/>
      <c r="J1517" s="80"/>
      <c r="K1517" s="81"/>
      <c r="L1517" s="80"/>
      <c r="M1517" s="81"/>
      <c r="N1517" s="81"/>
      <c r="O1517" s="80"/>
      <c r="P1517" s="79">
        <f t="shared" si="23"/>
        <v>0</v>
      </c>
    </row>
    <row r="1518" spans="1:16" ht="15" x14ac:dyDescent="0.25">
      <c r="A1518" s="126"/>
      <c r="B1518" s="80"/>
      <c r="C1518" s="80"/>
      <c r="D1518" s="80"/>
      <c r="E1518" s="80"/>
      <c r="F1518" s="80"/>
      <c r="G1518" s="80"/>
      <c r="H1518" s="80"/>
      <c r="I1518" s="80"/>
      <c r="J1518" s="80"/>
      <c r="K1518" s="81"/>
      <c r="L1518" s="80"/>
      <c r="M1518" s="81"/>
      <c r="N1518" s="81"/>
      <c r="O1518" s="80"/>
      <c r="P1518" s="79">
        <f t="shared" si="23"/>
        <v>0</v>
      </c>
    </row>
    <row r="1519" spans="1:16" ht="15" x14ac:dyDescent="0.25">
      <c r="A1519" s="126"/>
      <c r="B1519" s="80"/>
      <c r="C1519" s="80"/>
      <c r="D1519" s="80"/>
      <c r="E1519" s="80"/>
      <c r="F1519" s="80"/>
      <c r="G1519" s="80"/>
      <c r="H1519" s="80"/>
      <c r="I1519" s="80"/>
      <c r="J1519" s="80"/>
      <c r="K1519" s="81"/>
      <c r="L1519" s="80"/>
      <c r="M1519" s="81"/>
      <c r="N1519" s="81"/>
      <c r="O1519" s="80"/>
      <c r="P1519" s="79">
        <f t="shared" si="23"/>
        <v>0</v>
      </c>
    </row>
    <row r="1520" spans="1:16" ht="15" x14ac:dyDescent="0.25">
      <c r="A1520" s="126"/>
      <c r="B1520" s="80"/>
      <c r="C1520" s="80"/>
      <c r="D1520" s="80"/>
      <c r="E1520" s="80"/>
      <c r="F1520" s="80"/>
      <c r="G1520" s="80"/>
      <c r="H1520" s="80"/>
      <c r="I1520" s="80"/>
      <c r="J1520" s="80"/>
      <c r="K1520" s="81"/>
      <c r="L1520" s="80"/>
      <c r="M1520" s="81"/>
      <c r="N1520" s="81"/>
      <c r="O1520" s="80"/>
      <c r="P1520" s="79">
        <f t="shared" si="23"/>
        <v>0</v>
      </c>
    </row>
    <row r="1521" spans="1:16" ht="15" x14ac:dyDescent="0.25">
      <c r="A1521" s="126"/>
      <c r="B1521" s="80"/>
      <c r="C1521" s="80"/>
      <c r="D1521" s="80"/>
      <c r="E1521" s="80"/>
      <c r="F1521" s="80"/>
      <c r="G1521" s="80"/>
      <c r="H1521" s="80"/>
      <c r="I1521" s="80"/>
      <c r="J1521" s="80"/>
      <c r="K1521" s="81"/>
      <c r="L1521" s="80"/>
      <c r="M1521" s="81"/>
      <c r="N1521" s="81"/>
      <c r="O1521" s="80"/>
      <c r="P1521" s="79">
        <f t="shared" si="23"/>
        <v>0</v>
      </c>
    </row>
    <row r="1522" spans="1:16" ht="15" x14ac:dyDescent="0.25">
      <c r="A1522" s="126"/>
      <c r="B1522" s="80"/>
      <c r="C1522" s="80"/>
      <c r="D1522" s="80"/>
      <c r="E1522" s="80"/>
      <c r="F1522" s="80"/>
      <c r="G1522" s="80"/>
      <c r="H1522" s="80"/>
      <c r="I1522" s="80"/>
      <c r="J1522" s="80"/>
      <c r="K1522" s="81"/>
      <c r="L1522" s="80"/>
      <c r="M1522" s="81"/>
      <c r="N1522" s="81"/>
      <c r="O1522" s="80"/>
      <c r="P1522" s="79">
        <f t="shared" si="23"/>
        <v>0</v>
      </c>
    </row>
    <row r="1523" spans="1:16" ht="15" x14ac:dyDescent="0.25">
      <c r="A1523" s="126"/>
      <c r="B1523" s="80"/>
      <c r="C1523" s="80"/>
      <c r="D1523" s="80"/>
      <c r="E1523" s="80"/>
      <c r="F1523" s="80"/>
      <c r="G1523" s="80"/>
      <c r="H1523" s="80"/>
      <c r="I1523" s="80"/>
      <c r="J1523" s="80"/>
      <c r="K1523" s="81"/>
      <c r="L1523" s="80"/>
      <c r="M1523" s="81"/>
      <c r="N1523" s="81"/>
      <c r="O1523" s="80"/>
      <c r="P1523" s="79">
        <f t="shared" si="23"/>
        <v>0</v>
      </c>
    </row>
    <row r="1524" spans="1:16" ht="15" x14ac:dyDescent="0.25">
      <c r="A1524" s="126"/>
      <c r="B1524" s="80"/>
      <c r="C1524" s="80"/>
      <c r="D1524" s="80"/>
      <c r="E1524" s="80"/>
      <c r="F1524" s="80"/>
      <c r="G1524" s="80"/>
      <c r="H1524" s="80"/>
      <c r="I1524" s="80"/>
      <c r="J1524" s="80"/>
      <c r="K1524" s="81"/>
      <c r="L1524" s="80"/>
      <c r="M1524" s="81"/>
      <c r="N1524" s="81"/>
      <c r="O1524" s="80"/>
      <c r="P1524" s="79">
        <f t="shared" si="23"/>
        <v>0</v>
      </c>
    </row>
    <row r="1525" spans="1:16" ht="15" x14ac:dyDescent="0.25">
      <c r="A1525" s="126"/>
      <c r="B1525" s="80"/>
      <c r="C1525" s="80"/>
      <c r="D1525" s="80"/>
      <c r="E1525" s="80"/>
      <c r="F1525" s="80"/>
      <c r="G1525" s="80"/>
      <c r="H1525" s="80"/>
      <c r="I1525" s="80"/>
      <c r="J1525" s="80"/>
      <c r="K1525" s="81"/>
      <c r="L1525" s="80"/>
      <c r="M1525" s="81"/>
      <c r="N1525" s="81"/>
      <c r="O1525" s="80"/>
      <c r="P1525" s="79">
        <f t="shared" si="23"/>
        <v>0</v>
      </c>
    </row>
    <row r="1526" spans="1:16" ht="15" x14ac:dyDescent="0.25">
      <c r="A1526" s="126"/>
      <c r="B1526" s="80"/>
      <c r="C1526" s="80"/>
      <c r="D1526" s="80"/>
      <c r="E1526" s="80"/>
      <c r="F1526" s="80"/>
      <c r="G1526" s="80"/>
      <c r="H1526" s="80"/>
      <c r="I1526" s="80"/>
      <c r="J1526" s="80"/>
      <c r="K1526" s="81"/>
      <c r="L1526" s="80"/>
      <c r="M1526" s="81"/>
      <c r="N1526" s="81"/>
      <c r="O1526" s="80"/>
      <c r="P1526" s="79">
        <f t="shared" si="23"/>
        <v>0</v>
      </c>
    </row>
    <row r="1527" spans="1:16" ht="15" x14ac:dyDescent="0.25">
      <c r="A1527" s="126"/>
      <c r="B1527" s="80"/>
      <c r="C1527" s="80"/>
      <c r="D1527" s="80"/>
      <c r="E1527" s="80"/>
      <c r="F1527" s="80"/>
      <c r="G1527" s="80"/>
      <c r="H1527" s="80"/>
      <c r="I1527" s="80"/>
      <c r="J1527" s="80"/>
      <c r="K1527" s="81"/>
      <c r="L1527" s="80"/>
      <c r="M1527" s="81"/>
      <c r="N1527" s="81"/>
      <c r="O1527" s="80"/>
      <c r="P1527" s="79">
        <f t="shared" si="23"/>
        <v>0</v>
      </c>
    </row>
    <row r="1528" spans="1:16" ht="15" x14ac:dyDescent="0.25">
      <c r="A1528" s="126"/>
      <c r="B1528" s="80"/>
      <c r="C1528" s="80"/>
      <c r="D1528" s="80"/>
      <c r="E1528" s="80"/>
      <c r="F1528" s="80"/>
      <c r="G1528" s="80"/>
      <c r="H1528" s="80"/>
      <c r="I1528" s="80"/>
      <c r="J1528" s="80"/>
      <c r="K1528" s="81"/>
      <c r="L1528" s="80"/>
      <c r="M1528" s="81"/>
      <c r="N1528" s="81"/>
      <c r="O1528" s="80"/>
      <c r="P1528" s="79">
        <f t="shared" si="23"/>
        <v>0</v>
      </c>
    </row>
    <row r="1529" spans="1:16" ht="15" x14ac:dyDescent="0.25">
      <c r="A1529" s="126"/>
      <c r="B1529" s="80"/>
      <c r="C1529" s="80"/>
      <c r="D1529" s="80"/>
      <c r="E1529" s="80"/>
      <c r="F1529" s="80"/>
      <c r="G1529" s="80"/>
      <c r="H1529" s="80"/>
      <c r="I1529" s="80"/>
      <c r="J1529" s="80"/>
      <c r="K1529" s="81"/>
      <c r="L1529" s="80"/>
      <c r="M1529" s="81"/>
      <c r="N1529" s="81"/>
      <c r="O1529" s="80"/>
      <c r="P1529" s="79">
        <f t="shared" si="23"/>
        <v>0</v>
      </c>
    </row>
    <row r="1530" spans="1:16" ht="15" x14ac:dyDescent="0.25">
      <c r="A1530" s="126"/>
      <c r="B1530" s="80"/>
      <c r="C1530" s="80"/>
      <c r="D1530" s="80"/>
      <c r="E1530" s="80"/>
      <c r="F1530" s="80"/>
      <c r="G1530" s="80"/>
      <c r="H1530" s="80"/>
      <c r="I1530" s="80"/>
      <c r="J1530" s="80"/>
      <c r="K1530" s="81"/>
      <c r="L1530" s="80"/>
      <c r="M1530" s="81"/>
      <c r="N1530" s="81"/>
      <c r="O1530" s="80"/>
      <c r="P1530" s="79">
        <f t="shared" si="23"/>
        <v>0</v>
      </c>
    </row>
    <row r="1531" spans="1:16" ht="15" x14ac:dyDescent="0.25">
      <c r="A1531" s="126"/>
      <c r="B1531" s="80"/>
      <c r="C1531" s="80"/>
      <c r="D1531" s="80"/>
      <c r="E1531" s="80"/>
      <c r="F1531" s="80"/>
      <c r="G1531" s="80"/>
      <c r="H1531" s="80"/>
      <c r="I1531" s="80"/>
      <c r="J1531" s="80"/>
      <c r="K1531" s="81"/>
      <c r="L1531" s="80"/>
      <c r="M1531" s="81"/>
      <c r="N1531" s="81"/>
      <c r="O1531" s="80"/>
      <c r="P1531" s="79">
        <f t="shared" si="23"/>
        <v>0</v>
      </c>
    </row>
    <row r="1532" spans="1:16" ht="15" x14ac:dyDescent="0.25">
      <c r="A1532" s="126"/>
      <c r="B1532" s="80"/>
      <c r="C1532" s="80"/>
      <c r="D1532" s="80"/>
      <c r="E1532" s="80"/>
      <c r="F1532" s="80"/>
      <c r="G1532" s="80"/>
      <c r="H1532" s="80"/>
      <c r="I1532" s="80"/>
      <c r="J1532" s="80"/>
      <c r="K1532" s="81"/>
      <c r="L1532" s="80"/>
      <c r="M1532" s="81"/>
      <c r="N1532" s="81"/>
      <c r="O1532" s="80"/>
      <c r="P1532" s="79">
        <f t="shared" si="23"/>
        <v>0</v>
      </c>
    </row>
    <row r="1533" spans="1:16" ht="15" x14ac:dyDescent="0.25">
      <c r="A1533" s="126"/>
      <c r="B1533" s="80"/>
      <c r="C1533" s="80"/>
      <c r="D1533" s="80"/>
      <c r="E1533" s="80"/>
      <c r="F1533" s="80"/>
      <c r="G1533" s="80"/>
      <c r="H1533" s="80"/>
      <c r="I1533" s="80"/>
      <c r="J1533" s="80"/>
      <c r="K1533" s="81"/>
      <c r="L1533" s="80"/>
      <c r="M1533" s="81"/>
      <c r="N1533" s="81"/>
      <c r="O1533" s="80"/>
      <c r="P1533" s="79">
        <f t="shared" si="23"/>
        <v>0</v>
      </c>
    </row>
    <row r="1534" spans="1:16" ht="15" x14ac:dyDescent="0.25">
      <c r="A1534" s="126"/>
      <c r="B1534" s="80"/>
      <c r="C1534" s="80"/>
      <c r="D1534" s="80"/>
      <c r="E1534" s="80"/>
      <c r="F1534" s="80"/>
      <c r="G1534" s="80"/>
      <c r="H1534" s="80"/>
      <c r="I1534" s="80"/>
      <c r="J1534" s="80"/>
      <c r="K1534" s="81"/>
      <c r="L1534" s="80"/>
      <c r="M1534" s="81"/>
      <c r="N1534" s="81"/>
      <c r="O1534" s="80"/>
      <c r="P1534" s="79">
        <f t="shared" si="23"/>
        <v>0</v>
      </c>
    </row>
    <row r="1535" spans="1:16" ht="15" x14ac:dyDescent="0.25">
      <c r="A1535" s="126"/>
      <c r="B1535" s="80"/>
      <c r="C1535" s="80"/>
      <c r="D1535" s="80"/>
      <c r="E1535" s="80"/>
      <c r="F1535" s="80"/>
      <c r="G1535" s="80"/>
      <c r="H1535" s="80"/>
      <c r="I1535" s="80"/>
      <c r="J1535" s="80"/>
      <c r="K1535" s="81"/>
      <c r="L1535" s="80"/>
      <c r="M1535" s="81"/>
      <c r="N1535" s="81"/>
      <c r="O1535" s="80"/>
      <c r="P1535" s="79">
        <f t="shared" si="23"/>
        <v>0</v>
      </c>
    </row>
    <row r="1536" spans="1:16" ht="15" x14ac:dyDescent="0.25">
      <c r="A1536" s="126"/>
      <c r="B1536" s="80"/>
      <c r="C1536" s="80"/>
      <c r="D1536" s="80"/>
      <c r="E1536" s="80"/>
      <c r="F1536" s="80"/>
      <c r="G1536" s="80"/>
      <c r="H1536" s="80"/>
      <c r="I1536" s="80"/>
      <c r="J1536" s="80"/>
      <c r="K1536" s="81"/>
      <c r="L1536" s="80"/>
      <c r="M1536" s="81"/>
      <c r="N1536" s="81"/>
      <c r="O1536" s="80"/>
      <c r="P1536" s="79">
        <f t="shared" si="23"/>
        <v>0</v>
      </c>
    </row>
    <row r="1537" spans="1:16" ht="15" x14ac:dyDescent="0.25">
      <c r="A1537" s="126"/>
      <c r="B1537" s="80"/>
      <c r="C1537" s="80"/>
      <c r="D1537" s="80"/>
      <c r="E1537" s="80"/>
      <c r="F1537" s="80"/>
      <c r="G1537" s="80"/>
      <c r="H1537" s="80"/>
      <c r="I1537" s="80"/>
      <c r="J1537" s="80"/>
      <c r="K1537" s="81"/>
      <c r="L1537" s="80"/>
      <c r="M1537" s="81"/>
      <c r="N1537" s="81"/>
      <c r="O1537" s="80"/>
      <c r="P1537" s="79">
        <f t="shared" si="23"/>
        <v>0</v>
      </c>
    </row>
    <row r="1538" spans="1:16" ht="15" x14ac:dyDescent="0.25">
      <c r="A1538" s="126"/>
      <c r="B1538" s="80"/>
      <c r="C1538" s="80"/>
      <c r="D1538" s="80"/>
      <c r="E1538" s="80"/>
      <c r="F1538" s="80"/>
      <c r="G1538" s="80"/>
      <c r="H1538" s="80"/>
      <c r="I1538" s="80"/>
      <c r="J1538" s="80"/>
      <c r="K1538" s="81"/>
      <c r="L1538" s="80"/>
      <c r="M1538" s="81"/>
      <c r="N1538" s="81"/>
      <c r="O1538" s="80"/>
      <c r="P1538" s="79">
        <f t="shared" ref="P1538:P1601" si="24">B1538</f>
        <v>0</v>
      </c>
    </row>
    <row r="1539" spans="1:16" ht="15" x14ac:dyDescent="0.25">
      <c r="A1539" s="126"/>
      <c r="B1539" s="80"/>
      <c r="C1539" s="80"/>
      <c r="D1539" s="80"/>
      <c r="E1539" s="80"/>
      <c r="F1539" s="80"/>
      <c r="G1539" s="80"/>
      <c r="H1539" s="80"/>
      <c r="I1539" s="80"/>
      <c r="J1539" s="80"/>
      <c r="K1539" s="81"/>
      <c r="L1539" s="80"/>
      <c r="M1539" s="81"/>
      <c r="N1539" s="81"/>
      <c r="O1539" s="80"/>
      <c r="P1539" s="79">
        <f t="shared" si="24"/>
        <v>0</v>
      </c>
    </row>
    <row r="1540" spans="1:16" ht="15" x14ac:dyDescent="0.25">
      <c r="A1540" s="126"/>
      <c r="B1540" s="80"/>
      <c r="C1540" s="80"/>
      <c r="D1540" s="80"/>
      <c r="E1540" s="80"/>
      <c r="F1540" s="80"/>
      <c r="G1540" s="80"/>
      <c r="H1540" s="80"/>
      <c r="I1540" s="80"/>
      <c r="J1540" s="80"/>
      <c r="K1540" s="81"/>
      <c r="L1540" s="80"/>
      <c r="M1540" s="81"/>
      <c r="N1540" s="81"/>
      <c r="O1540" s="80"/>
      <c r="P1540" s="79">
        <f t="shared" si="24"/>
        <v>0</v>
      </c>
    </row>
    <row r="1541" spans="1:16" ht="15" x14ac:dyDescent="0.25">
      <c r="A1541" s="126"/>
      <c r="B1541" s="80"/>
      <c r="C1541" s="80"/>
      <c r="D1541" s="80"/>
      <c r="E1541" s="80"/>
      <c r="F1541" s="80"/>
      <c r="G1541" s="80"/>
      <c r="H1541" s="80"/>
      <c r="I1541" s="80"/>
      <c r="J1541" s="80"/>
      <c r="K1541" s="81"/>
      <c r="L1541" s="80"/>
      <c r="M1541" s="81"/>
      <c r="N1541" s="81"/>
      <c r="O1541" s="80"/>
      <c r="P1541" s="79">
        <f t="shared" si="24"/>
        <v>0</v>
      </c>
    </row>
    <row r="1542" spans="1:16" ht="15" x14ac:dyDescent="0.25">
      <c r="A1542" s="126"/>
      <c r="B1542" s="80"/>
      <c r="C1542" s="80"/>
      <c r="D1542" s="80"/>
      <c r="E1542" s="80"/>
      <c r="F1542" s="80"/>
      <c r="G1542" s="80"/>
      <c r="H1542" s="80"/>
      <c r="I1542" s="80"/>
      <c r="J1542" s="80"/>
      <c r="K1542" s="81"/>
      <c r="L1542" s="80"/>
      <c r="M1542" s="81"/>
      <c r="N1542" s="81"/>
      <c r="O1542" s="80"/>
      <c r="P1542" s="79">
        <f t="shared" si="24"/>
        <v>0</v>
      </c>
    </row>
    <row r="1543" spans="1:16" ht="15" x14ac:dyDescent="0.25">
      <c r="A1543" s="126"/>
      <c r="B1543" s="80"/>
      <c r="C1543" s="80"/>
      <c r="D1543" s="80"/>
      <c r="E1543" s="80"/>
      <c r="F1543" s="80"/>
      <c r="G1543" s="80"/>
      <c r="H1543" s="80"/>
      <c r="I1543" s="80"/>
      <c r="J1543" s="80"/>
      <c r="K1543" s="81"/>
      <c r="L1543" s="80"/>
      <c r="M1543" s="81"/>
      <c r="N1543" s="81"/>
      <c r="O1543" s="80"/>
      <c r="P1543" s="79">
        <f t="shared" si="24"/>
        <v>0</v>
      </c>
    </row>
    <row r="1544" spans="1:16" ht="15" x14ac:dyDescent="0.25">
      <c r="A1544" s="126"/>
      <c r="B1544" s="80"/>
      <c r="C1544" s="80"/>
      <c r="D1544" s="80"/>
      <c r="E1544" s="80"/>
      <c r="F1544" s="80"/>
      <c r="G1544" s="80"/>
      <c r="H1544" s="80"/>
      <c r="I1544" s="80"/>
      <c r="J1544" s="80"/>
      <c r="K1544" s="81"/>
      <c r="L1544" s="80"/>
      <c r="M1544" s="81"/>
      <c r="N1544" s="81"/>
      <c r="O1544" s="80"/>
      <c r="P1544" s="79">
        <f t="shared" si="24"/>
        <v>0</v>
      </c>
    </row>
    <row r="1545" spans="1:16" ht="15" x14ac:dyDescent="0.25">
      <c r="A1545" s="126"/>
      <c r="B1545" s="80"/>
      <c r="C1545" s="80"/>
      <c r="D1545" s="80"/>
      <c r="E1545" s="80"/>
      <c r="F1545" s="80"/>
      <c r="G1545" s="80"/>
      <c r="H1545" s="80"/>
      <c r="I1545" s="80"/>
      <c r="J1545" s="80"/>
      <c r="K1545" s="81"/>
      <c r="L1545" s="80"/>
      <c r="M1545" s="81"/>
      <c r="N1545" s="81"/>
      <c r="O1545" s="80"/>
      <c r="P1545" s="79">
        <f t="shared" si="24"/>
        <v>0</v>
      </c>
    </row>
    <row r="1546" spans="1:16" ht="15" x14ac:dyDescent="0.25">
      <c r="A1546" s="126"/>
      <c r="B1546" s="80"/>
      <c r="C1546" s="80"/>
      <c r="D1546" s="80"/>
      <c r="E1546" s="80"/>
      <c r="F1546" s="80"/>
      <c r="G1546" s="80"/>
      <c r="H1546" s="80"/>
      <c r="I1546" s="80"/>
      <c r="J1546" s="80"/>
      <c r="K1546" s="81"/>
      <c r="L1546" s="80"/>
      <c r="M1546" s="81"/>
      <c r="N1546" s="81"/>
      <c r="O1546" s="80"/>
      <c r="P1546" s="79">
        <f t="shared" si="24"/>
        <v>0</v>
      </c>
    </row>
    <row r="1547" spans="1:16" ht="15" x14ac:dyDescent="0.25">
      <c r="A1547" s="126"/>
      <c r="B1547" s="80"/>
      <c r="C1547" s="80"/>
      <c r="D1547" s="80"/>
      <c r="E1547" s="80"/>
      <c r="F1547" s="80"/>
      <c r="G1547" s="80"/>
      <c r="H1547" s="80"/>
      <c r="I1547" s="80"/>
      <c r="J1547" s="80"/>
      <c r="K1547" s="81"/>
      <c r="L1547" s="80"/>
      <c r="M1547" s="81"/>
      <c r="N1547" s="81"/>
      <c r="O1547" s="80"/>
      <c r="P1547" s="79">
        <f t="shared" si="24"/>
        <v>0</v>
      </c>
    </row>
    <row r="1548" spans="1:16" ht="15" x14ac:dyDescent="0.25">
      <c r="A1548" s="126"/>
      <c r="B1548" s="80"/>
      <c r="C1548" s="80"/>
      <c r="D1548" s="80"/>
      <c r="E1548" s="80"/>
      <c r="F1548" s="80"/>
      <c r="G1548" s="80"/>
      <c r="H1548" s="80"/>
      <c r="I1548" s="80"/>
      <c r="J1548" s="80"/>
      <c r="K1548" s="81"/>
      <c r="L1548" s="80"/>
      <c r="M1548" s="81"/>
      <c r="N1548" s="81"/>
      <c r="O1548" s="80"/>
      <c r="P1548" s="79">
        <f t="shared" si="24"/>
        <v>0</v>
      </c>
    </row>
    <row r="1549" spans="1:16" ht="15" x14ac:dyDescent="0.25">
      <c r="A1549" s="126"/>
      <c r="B1549" s="80"/>
      <c r="C1549" s="80"/>
      <c r="D1549" s="80"/>
      <c r="E1549" s="80"/>
      <c r="F1549" s="80"/>
      <c r="G1549" s="80"/>
      <c r="H1549" s="80"/>
      <c r="I1549" s="80"/>
      <c r="J1549" s="80"/>
      <c r="K1549" s="81"/>
      <c r="L1549" s="80"/>
      <c r="M1549" s="81"/>
      <c r="N1549" s="81"/>
      <c r="O1549" s="80"/>
      <c r="P1549" s="79">
        <f t="shared" si="24"/>
        <v>0</v>
      </c>
    </row>
    <row r="1550" spans="1:16" ht="15" x14ac:dyDescent="0.25">
      <c r="A1550" s="126"/>
      <c r="B1550" s="80"/>
      <c r="C1550" s="80"/>
      <c r="D1550" s="80"/>
      <c r="E1550" s="80"/>
      <c r="F1550" s="80"/>
      <c r="G1550" s="80"/>
      <c r="H1550" s="80"/>
      <c r="I1550" s="80"/>
      <c r="J1550" s="80"/>
      <c r="K1550" s="81"/>
      <c r="L1550" s="80"/>
      <c r="M1550" s="81"/>
      <c r="N1550" s="81"/>
      <c r="O1550" s="80"/>
      <c r="P1550" s="79">
        <f t="shared" si="24"/>
        <v>0</v>
      </c>
    </row>
    <row r="1551" spans="1:16" ht="15" x14ac:dyDescent="0.25">
      <c r="A1551" s="126"/>
      <c r="B1551" s="80"/>
      <c r="C1551" s="80"/>
      <c r="D1551" s="80"/>
      <c r="E1551" s="80"/>
      <c r="F1551" s="80"/>
      <c r="G1551" s="80"/>
      <c r="H1551" s="80"/>
      <c r="I1551" s="80"/>
      <c r="J1551" s="80"/>
      <c r="K1551" s="81"/>
      <c r="L1551" s="80"/>
      <c r="M1551" s="81"/>
      <c r="N1551" s="81"/>
      <c r="O1551" s="80"/>
      <c r="P1551" s="79">
        <f t="shared" si="24"/>
        <v>0</v>
      </c>
    </row>
    <row r="1552" spans="1:16" ht="15" x14ac:dyDescent="0.25">
      <c r="A1552" s="126"/>
      <c r="B1552" s="80"/>
      <c r="C1552" s="80"/>
      <c r="D1552" s="80"/>
      <c r="E1552" s="80"/>
      <c r="F1552" s="80"/>
      <c r="G1552" s="80"/>
      <c r="H1552" s="80"/>
      <c r="I1552" s="80"/>
      <c r="J1552" s="80"/>
      <c r="K1552" s="81"/>
      <c r="L1552" s="80"/>
      <c r="M1552" s="81"/>
      <c r="N1552" s="81"/>
      <c r="O1552" s="80"/>
      <c r="P1552" s="79">
        <f t="shared" si="24"/>
        <v>0</v>
      </c>
    </row>
    <row r="1553" spans="1:16" ht="15" x14ac:dyDescent="0.25">
      <c r="A1553" s="126"/>
      <c r="B1553" s="80"/>
      <c r="C1553" s="80"/>
      <c r="D1553" s="80"/>
      <c r="E1553" s="80"/>
      <c r="F1553" s="80"/>
      <c r="G1553" s="80"/>
      <c r="H1553" s="80"/>
      <c r="I1553" s="80"/>
      <c r="J1553" s="80"/>
      <c r="K1553" s="81"/>
      <c r="L1553" s="80"/>
      <c r="M1553" s="81"/>
      <c r="N1553" s="81"/>
      <c r="O1553" s="80"/>
      <c r="P1553" s="79">
        <f t="shared" si="24"/>
        <v>0</v>
      </c>
    </row>
    <row r="1554" spans="1:16" ht="15" x14ac:dyDescent="0.25">
      <c r="A1554" s="126"/>
      <c r="B1554" s="80"/>
      <c r="C1554" s="80"/>
      <c r="D1554" s="80"/>
      <c r="E1554" s="80"/>
      <c r="F1554" s="80"/>
      <c r="G1554" s="80"/>
      <c r="H1554" s="80"/>
      <c r="I1554" s="80"/>
      <c r="J1554" s="80"/>
      <c r="K1554" s="81"/>
      <c r="L1554" s="80"/>
      <c r="M1554" s="81"/>
      <c r="N1554" s="81"/>
      <c r="O1554" s="80"/>
      <c r="P1554" s="79">
        <f t="shared" si="24"/>
        <v>0</v>
      </c>
    </row>
    <row r="1555" spans="1:16" ht="15" x14ac:dyDescent="0.25">
      <c r="A1555" s="126"/>
      <c r="B1555" s="80"/>
      <c r="C1555" s="80"/>
      <c r="D1555" s="80"/>
      <c r="E1555" s="80"/>
      <c r="F1555" s="80"/>
      <c r="G1555" s="80"/>
      <c r="H1555" s="80"/>
      <c r="I1555" s="80"/>
      <c r="J1555" s="80"/>
      <c r="K1555" s="81"/>
      <c r="L1555" s="80"/>
      <c r="M1555" s="81"/>
      <c r="N1555" s="81"/>
      <c r="O1555" s="80"/>
      <c r="P1555" s="79">
        <f t="shared" si="24"/>
        <v>0</v>
      </c>
    </row>
    <row r="1556" spans="1:16" ht="15" x14ac:dyDescent="0.25">
      <c r="A1556" s="126"/>
      <c r="B1556" s="80"/>
      <c r="C1556" s="80"/>
      <c r="D1556" s="80"/>
      <c r="E1556" s="80"/>
      <c r="F1556" s="80"/>
      <c r="G1556" s="80"/>
      <c r="H1556" s="80"/>
      <c r="I1556" s="80"/>
      <c r="J1556" s="80"/>
      <c r="K1556" s="81"/>
      <c r="L1556" s="80"/>
      <c r="M1556" s="81"/>
      <c r="N1556" s="81"/>
      <c r="O1556" s="80"/>
      <c r="P1556" s="79">
        <f t="shared" si="24"/>
        <v>0</v>
      </c>
    </row>
    <row r="1557" spans="1:16" ht="15" x14ac:dyDescent="0.25">
      <c r="A1557" s="126"/>
      <c r="B1557" s="80"/>
      <c r="C1557" s="80"/>
      <c r="D1557" s="80"/>
      <c r="E1557" s="80"/>
      <c r="F1557" s="80"/>
      <c r="G1557" s="80"/>
      <c r="H1557" s="80"/>
      <c r="I1557" s="80"/>
      <c r="J1557" s="80"/>
      <c r="K1557" s="81"/>
      <c r="L1557" s="80"/>
      <c r="M1557" s="81"/>
      <c r="N1557" s="81"/>
      <c r="O1557" s="80"/>
      <c r="P1557" s="79">
        <f t="shared" si="24"/>
        <v>0</v>
      </c>
    </row>
    <row r="1558" spans="1:16" ht="15" x14ac:dyDescent="0.25">
      <c r="A1558" s="126"/>
      <c r="B1558" s="80"/>
      <c r="C1558" s="80"/>
      <c r="D1558" s="80"/>
      <c r="E1558" s="80"/>
      <c r="F1558" s="80"/>
      <c r="G1558" s="80"/>
      <c r="H1558" s="80"/>
      <c r="I1558" s="80"/>
      <c r="J1558" s="80"/>
      <c r="K1558" s="81"/>
      <c r="L1558" s="80"/>
      <c r="M1558" s="81"/>
      <c r="N1558" s="81"/>
      <c r="O1558" s="80"/>
      <c r="P1558" s="79">
        <f t="shared" si="24"/>
        <v>0</v>
      </c>
    </row>
    <row r="1559" spans="1:16" ht="15" x14ac:dyDescent="0.25">
      <c r="A1559" s="126"/>
      <c r="B1559" s="80"/>
      <c r="C1559" s="80"/>
      <c r="D1559" s="80"/>
      <c r="E1559" s="80"/>
      <c r="F1559" s="80"/>
      <c r="G1559" s="80"/>
      <c r="H1559" s="80"/>
      <c r="I1559" s="80"/>
      <c r="J1559" s="80"/>
      <c r="K1559" s="81"/>
      <c r="L1559" s="80"/>
      <c r="M1559" s="81"/>
      <c r="N1559" s="81"/>
      <c r="O1559" s="80"/>
      <c r="P1559" s="79">
        <f t="shared" si="24"/>
        <v>0</v>
      </c>
    </row>
    <row r="1560" spans="1:16" ht="15" x14ac:dyDescent="0.25">
      <c r="A1560" s="126"/>
      <c r="B1560" s="80"/>
      <c r="C1560" s="80"/>
      <c r="D1560" s="80"/>
      <c r="E1560" s="80"/>
      <c r="F1560" s="80"/>
      <c r="G1560" s="80"/>
      <c r="H1560" s="80"/>
      <c r="I1560" s="80"/>
      <c r="J1560" s="80"/>
      <c r="K1560" s="81"/>
      <c r="L1560" s="80"/>
      <c r="M1560" s="81"/>
      <c r="N1560" s="81"/>
      <c r="O1560" s="80"/>
      <c r="P1560" s="79">
        <f t="shared" si="24"/>
        <v>0</v>
      </c>
    </row>
    <row r="1561" spans="1:16" ht="15" x14ac:dyDescent="0.25">
      <c r="A1561" s="126"/>
      <c r="B1561" s="80"/>
      <c r="C1561" s="80"/>
      <c r="D1561" s="80"/>
      <c r="E1561" s="80"/>
      <c r="F1561" s="80"/>
      <c r="G1561" s="80"/>
      <c r="H1561" s="80"/>
      <c r="I1561" s="80"/>
      <c r="J1561" s="80"/>
      <c r="K1561" s="81"/>
      <c r="L1561" s="80"/>
      <c r="M1561" s="81"/>
      <c r="N1561" s="81"/>
      <c r="O1561" s="80"/>
      <c r="P1561" s="79">
        <f t="shared" si="24"/>
        <v>0</v>
      </c>
    </row>
    <row r="1562" spans="1:16" ht="15" x14ac:dyDescent="0.25">
      <c r="A1562" s="126"/>
      <c r="B1562" s="80"/>
      <c r="C1562" s="80"/>
      <c r="D1562" s="80"/>
      <c r="E1562" s="80"/>
      <c r="F1562" s="80"/>
      <c r="G1562" s="80"/>
      <c r="H1562" s="80"/>
      <c r="I1562" s="80"/>
      <c r="J1562" s="80"/>
      <c r="K1562" s="81"/>
      <c r="L1562" s="80"/>
      <c r="M1562" s="81"/>
      <c r="N1562" s="81"/>
      <c r="O1562" s="80"/>
      <c r="P1562" s="79">
        <f t="shared" si="24"/>
        <v>0</v>
      </c>
    </row>
    <row r="1563" spans="1:16" ht="15" x14ac:dyDescent="0.25">
      <c r="A1563" s="126"/>
      <c r="B1563" s="80"/>
      <c r="C1563" s="80"/>
      <c r="D1563" s="80"/>
      <c r="E1563" s="80"/>
      <c r="F1563" s="80"/>
      <c r="G1563" s="80"/>
      <c r="H1563" s="80"/>
      <c r="I1563" s="80"/>
      <c r="J1563" s="80"/>
      <c r="K1563" s="81"/>
      <c r="L1563" s="80"/>
      <c r="M1563" s="81"/>
      <c r="N1563" s="81"/>
      <c r="O1563" s="80"/>
      <c r="P1563" s="79">
        <f t="shared" si="24"/>
        <v>0</v>
      </c>
    </row>
    <row r="1564" spans="1:16" ht="15" x14ac:dyDescent="0.25">
      <c r="A1564" s="126"/>
      <c r="B1564" s="80"/>
      <c r="C1564" s="80"/>
      <c r="D1564" s="80"/>
      <c r="E1564" s="80"/>
      <c r="F1564" s="80"/>
      <c r="G1564" s="80"/>
      <c r="H1564" s="80"/>
      <c r="I1564" s="80"/>
      <c r="J1564" s="80"/>
      <c r="K1564" s="81"/>
      <c r="L1564" s="80"/>
      <c r="M1564" s="81"/>
      <c r="N1564" s="81"/>
      <c r="O1564" s="80"/>
      <c r="P1564" s="79">
        <f t="shared" si="24"/>
        <v>0</v>
      </c>
    </row>
    <row r="1565" spans="1:16" ht="15" x14ac:dyDescent="0.25">
      <c r="A1565" s="126"/>
      <c r="B1565" s="80"/>
      <c r="C1565" s="80"/>
      <c r="D1565" s="80"/>
      <c r="E1565" s="80"/>
      <c r="F1565" s="80"/>
      <c r="G1565" s="80"/>
      <c r="H1565" s="80"/>
      <c r="I1565" s="80"/>
      <c r="J1565" s="80"/>
      <c r="K1565" s="81"/>
      <c r="L1565" s="80"/>
      <c r="M1565" s="81"/>
      <c r="N1565" s="81"/>
      <c r="O1565" s="80"/>
      <c r="P1565" s="79">
        <f t="shared" si="24"/>
        <v>0</v>
      </c>
    </row>
    <row r="1566" spans="1:16" ht="15" x14ac:dyDescent="0.25">
      <c r="A1566" s="126"/>
      <c r="B1566" s="80"/>
      <c r="C1566" s="80"/>
      <c r="D1566" s="80"/>
      <c r="E1566" s="80"/>
      <c r="F1566" s="80"/>
      <c r="G1566" s="80"/>
      <c r="H1566" s="80"/>
      <c r="I1566" s="80"/>
      <c r="J1566" s="80"/>
      <c r="K1566" s="81"/>
      <c r="L1566" s="80"/>
      <c r="M1566" s="81"/>
      <c r="N1566" s="81"/>
      <c r="O1566" s="80"/>
      <c r="P1566" s="79">
        <f t="shared" si="24"/>
        <v>0</v>
      </c>
    </row>
    <row r="1567" spans="1:16" ht="15" x14ac:dyDescent="0.25">
      <c r="A1567" s="126"/>
      <c r="B1567" s="80"/>
      <c r="C1567" s="80"/>
      <c r="D1567" s="80"/>
      <c r="E1567" s="80"/>
      <c r="F1567" s="80"/>
      <c r="G1567" s="80"/>
      <c r="H1567" s="80"/>
      <c r="I1567" s="80"/>
      <c r="J1567" s="80"/>
      <c r="K1567" s="81"/>
      <c r="L1567" s="80"/>
      <c r="M1567" s="81"/>
      <c r="N1567" s="81"/>
      <c r="O1567" s="80"/>
      <c r="P1567" s="79">
        <f t="shared" si="24"/>
        <v>0</v>
      </c>
    </row>
    <row r="1568" spans="1:16" ht="15" x14ac:dyDescent="0.25">
      <c r="A1568" s="126"/>
      <c r="B1568" s="80"/>
      <c r="C1568" s="80"/>
      <c r="D1568" s="80"/>
      <c r="E1568" s="80"/>
      <c r="F1568" s="80"/>
      <c r="G1568" s="80"/>
      <c r="H1568" s="80"/>
      <c r="I1568" s="80"/>
      <c r="J1568" s="80"/>
      <c r="K1568" s="81"/>
      <c r="L1568" s="80"/>
      <c r="M1568" s="81"/>
      <c r="N1568" s="81"/>
      <c r="O1568" s="80"/>
      <c r="P1568" s="79">
        <f t="shared" si="24"/>
        <v>0</v>
      </c>
    </row>
    <row r="1569" spans="1:16" ht="15" x14ac:dyDescent="0.25">
      <c r="A1569" s="126"/>
      <c r="B1569" s="80"/>
      <c r="C1569" s="80"/>
      <c r="D1569" s="80"/>
      <c r="E1569" s="80"/>
      <c r="F1569" s="80"/>
      <c r="G1569" s="80"/>
      <c r="H1569" s="80"/>
      <c r="I1569" s="80"/>
      <c r="J1569" s="80"/>
      <c r="K1569" s="81"/>
      <c r="L1569" s="80"/>
      <c r="M1569" s="81"/>
      <c r="N1569" s="81"/>
      <c r="O1569" s="80"/>
      <c r="P1569" s="79">
        <f t="shared" si="24"/>
        <v>0</v>
      </c>
    </row>
    <row r="1570" spans="1:16" ht="15" x14ac:dyDescent="0.25">
      <c r="A1570" s="126"/>
      <c r="B1570" s="80"/>
      <c r="C1570" s="80"/>
      <c r="D1570" s="80"/>
      <c r="E1570" s="80"/>
      <c r="F1570" s="80"/>
      <c r="G1570" s="80"/>
      <c r="H1570" s="80"/>
      <c r="I1570" s="80"/>
      <c r="J1570" s="80"/>
      <c r="K1570" s="81"/>
      <c r="L1570" s="80"/>
      <c r="M1570" s="81"/>
      <c r="N1570" s="81"/>
      <c r="O1570" s="80"/>
      <c r="P1570" s="79">
        <f t="shared" si="24"/>
        <v>0</v>
      </c>
    </row>
    <row r="1571" spans="1:16" ht="15" x14ac:dyDescent="0.25">
      <c r="A1571" s="126"/>
      <c r="B1571" s="80"/>
      <c r="C1571" s="80"/>
      <c r="D1571" s="80"/>
      <c r="E1571" s="80"/>
      <c r="F1571" s="80"/>
      <c r="G1571" s="80"/>
      <c r="H1571" s="80"/>
      <c r="I1571" s="80"/>
      <c r="J1571" s="80"/>
      <c r="K1571" s="81"/>
      <c r="L1571" s="80"/>
      <c r="M1571" s="81"/>
      <c r="N1571" s="81"/>
      <c r="O1571" s="80"/>
      <c r="P1571" s="79">
        <f t="shared" si="24"/>
        <v>0</v>
      </c>
    </row>
    <row r="1572" spans="1:16" ht="15" x14ac:dyDescent="0.25">
      <c r="A1572" s="126"/>
      <c r="B1572" s="80"/>
      <c r="C1572" s="80"/>
      <c r="D1572" s="80"/>
      <c r="E1572" s="80"/>
      <c r="F1572" s="80"/>
      <c r="G1572" s="80"/>
      <c r="H1572" s="80"/>
      <c r="I1572" s="80"/>
      <c r="J1572" s="80"/>
      <c r="K1572" s="81"/>
      <c r="L1572" s="80"/>
      <c r="M1572" s="81"/>
      <c r="N1572" s="81"/>
      <c r="O1572" s="80"/>
      <c r="P1572" s="79">
        <f t="shared" si="24"/>
        <v>0</v>
      </c>
    </row>
    <row r="1573" spans="1:16" ht="15" x14ac:dyDescent="0.25">
      <c r="A1573" s="126"/>
      <c r="B1573" s="80"/>
      <c r="C1573" s="80"/>
      <c r="D1573" s="80"/>
      <c r="E1573" s="80"/>
      <c r="F1573" s="80"/>
      <c r="G1573" s="80"/>
      <c r="H1573" s="80"/>
      <c r="I1573" s="80"/>
      <c r="J1573" s="80"/>
      <c r="K1573" s="81"/>
      <c r="L1573" s="80"/>
      <c r="M1573" s="81"/>
      <c r="N1573" s="81"/>
      <c r="O1573" s="80"/>
      <c r="P1573" s="79">
        <f t="shared" si="24"/>
        <v>0</v>
      </c>
    </row>
    <row r="1574" spans="1:16" ht="15" x14ac:dyDescent="0.25">
      <c r="A1574" s="126"/>
      <c r="B1574" s="80"/>
      <c r="C1574" s="80"/>
      <c r="D1574" s="80"/>
      <c r="E1574" s="80"/>
      <c r="F1574" s="80"/>
      <c r="G1574" s="80"/>
      <c r="H1574" s="80"/>
      <c r="I1574" s="80"/>
      <c r="J1574" s="80"/>
      <c r="K1574" s="81"/>
      <c r="L1574" s="80"/>
      <c r="M1574" s="81"/>
      <c r="N1574" s="81"/>
      <c r="O1574" s="80"/>
      <c r="P1574" s="79">
        <f t="shared" si="24"/>
        <v>0</v>
      </c>
    </row>
    <row r="1575" spans="1:16" ht="15" x14ac:dyDescent="0.25">
      <c r="A1575" s="126"/>
      <c r="B1575" s="80"/>
      <c r="C1575" s="80"/>
      <c r="D1575" s="80"/>
      <c r="E1575" s="80"/>
      <c r="F1575" s="80"/>
      <c r="G1575" s="80"/>
      <c r="H1575" s="80"/>
      <c r="I1575" s="80"/>
      <c r="J1575" s="80"/>
      <c r="K1575" s="81"/>
      <c r="L1575" s="80"/>
      <c r="M1575" s="81"/>
      <c r="N1575" s="81"/>
      <c r="O1575" s="80"/>
      <c r="P1575" s="79">
        <f t="shared" si="24"/>
        <v>0</v>
      </c>
    </row>
    <row r="1576" spans="1:16" ht="15" x14ac:dyDescent="0.25">
      <c r="A1576" s="126"/>
      <c r="B1576" s="80"/>
      <c r="C1576" s="80"/>
      <c r="D1576" s="80"/>
      <c r="E1576" s="80"/>
      <c r="F1576" s="80"/>
      <c r="G1576" s="80"/>
      <c r="H1576" s="80"/>
      <c r="I1576" s="80"/>
      <c r="J1576" s="80"/>
      <c r="K1576" s="81"/>
      <c r="L1576" s="80"/>
      <c r="M1576" s="81"/>
      <c r="N1576" s="81"/>
      <c r="O1576" s="80"/>
      <c r="P1576" s="79">
        <f t="shared" si="24"/>
        <v>0</v>
      </c>
    </row>
    <row r="1577" spans="1:16" ht="15" x14ac:dyDescent="0.25">
      <c r="A1577" s="126"/>
      <c r="B1577" s="80"/>
      <c r="C1577" s="80"/>
      <c r="D1577" s="80"/>
      <c r="E1577" s="80"/>
      <c r="F1577" s="80"/>
      <c r="G1577" s="80"/>
      <c r="H1577" s="80"/>
      <c r="I1577" s="80"/>
      <c r="J1577" s="80"/>
      <c r="K1577" s="81"/>
      <c r="L1577" s="80"/>
      <c r="M1577" s="81"/>
      <c r="N1577" s="81"/>
      <c r="O1577" s="80"/>
      <c r="P1577" s="79">
        <f t="shared" si="24"/>
        <v>0</v>
      </c>
    </row>
    <row r="1578" spans="1:16" ht="15" x14ac:dyDescent="0.25">
      <c r="A1578" s="126"/>
      <c r="B1578" s="80"/>
      <c r="C1578" s="80"/>
      <c r="D1578" s="80"/>
      <c r="E1578" s="80"/>
      <c r="F1578" s="80"/>
      <c r="G1578" s="80"/>
      <c r="H1578" s="80"/>
      <c r="I1578" s="80"/>
      <c r="J1578" s="80"/>
      <c r="K1578" s="81"/>
      <c r="L1578" s="80"/>
      <c r="M1578" s="81"/>
      <c r="N1578" s="81"/>
      <c r="O1578" s="80"/>
      <c r="P1578" s="79">
        <f t="shared" si="24"/>
        <v>0</v>
      </c>
    </row>
    <row r="1579" spans="1:16" ht="15" x14ac:dyDescent="0.25">
      <c r="A1579" s="126"/>
      <c r="B1579" s="80"/>
      <c r="C1579" s="80"/>
      <c r="D1579" s="80"/>
      <c r="E1579" s="80"/>
      <c r="F1579" s="80"/>
      <c r="G1579" s="80"/>
      <c r="H1579" s="80"/>
      <c r="I1579" s="80"/>
      <c r="J1579" s="80"/>
      <c r="K1579" s="81"/>
      <c r="L1579" s="80"/>
      <c r="M1579" s="81"/>
      <c r="N1579" s="81"/>
      <c r="O1579" s="80"/>
      <c r="P1579" s="79">
        <f t="shared" si="24"/>
        <v>0</v>
      </c>
    </row>
    <row r="1580" spans="1:16" ht="15" x14ac:dyDescent="0.25">
      <c r="A1580" s="126"/>
      <c r="B1580" s="80"/>
      <c r="C1580" s="80"/>
      <c r="D1580" s="80"/>
      <c r="E1580" s="80"/>
      <c r="F1580" s="80"/>
      <c r="G1580" s="80"/>
      <c r="H1580" s="80"/>
      <c r="I1580" s="80"/>
      <c r="J1580" s="80"/>
      <c r="K1580" s="81"/>
      <c r="L1580" s="80"/>
      <c r="M1580" s="81"/>
      <c r="N1580" s="81"/>
      <c r="O1580" s="80"/>
      <c r="P1580" s="79">
        <f t="shared" si="24"/>
        <v>0</v>
      </c>
    </row>
    <row r="1581" spans="1:16" ht="15" x14ac:dyDescent="0.25">
      <c r="A1581" s="126"/>
      <c r="B1581" s="80"/>
      <c r="C1581" s="80"/>
      <c r="D1581" s="80"/>
      <c r="E1581" s="80"/>
      <c r="F1581" s="80"/>
      <c r="G1581" s="80"/>
      <c r="H1581" s="80"/>
      <c r="I1581" s="80"/>
      <c r="J1581" s="80"/>
      <c r="K1581" s="81"/>
      <c r="L1581" s="80"/>
      <c r="M1581" s="81"/>
      <c r="N1581" s="81"/>
      <c r="O1581" s="80"/>
      <c r="P1581" s="79">
        <f t="shared" si="24"/>
        <v>0</v>
      </c>
    </row>
    <row r="1582" spans="1:16" ht="15" x14ac:dyDescent="0.25">
      <c r="A1582" s="126"/>
      <c r="B1582" s="80"/>
      <c r="C1582" s="80"/>
      <c r="D1582" s="80"/>
      <c r="E1582" s="80"/>
      <c r="F1582" s="80"/>
      <c r="G1582" s="80"/>
      <c r="H1582" s="80"/>
      <c r="I1582" s="80"/>
      <c r="J1582" s="80"/>
      <c r="K1582" s="81"/>
      <c r="L1582" s="80"/>
      <c r="M1582" s="81"/>
      <c r="N1582" s="81"/>
      <c r="O1582" s="80"/>
      <c r="P1582" s="79">
        <f t="shared" si="24"/>
        <v>0</v>
      </c>
    </row>
    <row r="1583" spans="1:16" ht="15" x14ac:dyDescent="0.25">
      <c r="A1583" s="126"/>
      <c r="B1583" s="80"/>
      <c r="C1583" s="80"/>
      <c r="D1583" s="80"/>
      <c r="E1583" s="80"/>
      <c r="F1583" s="80"/>
      <c r="G1583" s="80"/>
      <c r="H1583" s="80"/>
      <c r="I1583" s="80"/>
      <c r="J1583" s="80"/>
      <c r="K1583" s="81"/>
      <c r="L1583" s="80"/>
      <c r="M1583" s="81"/>
      <c r="N1583" s="81"/>
      <c r="O1583" s="80"/>
      <c r="P1583" s="79">
        <f t="shared" si="24"/>
        <v>0</v>
      </c>
    </row>
    <row r="1584" spans="1:16" ht="15" x14ac:dyDescent="0.25">
      <c r="A1584" s="126"/>
      <c r="B1584" s="80"/>
      <c r="C1584" s="80"/>
      <c r="D1584" s="80"/>
      <c r="E1584" s="80"/>
      <c r="F1584" s="80"/>
      <c r="G1584" s="80"/>
      <c r="H1584" s="80"/>
      <c r="I1584" s="80"/>
      <c r="J1584" s="80"/>
      <c r="K1584" s="81"/>
      <c r="L1584" s="80"/>
      <c r="M1584" s="81"/>
      <c r="N1584" s="81"/>
      <c r="O1584" s="80"/>
      <c r="P1584" s="79">
        <f t="shared" si="24"/>
        <v>0</v>
      </c>
    </row>
    <row r="1585" spans="1:16" ht="15" x14ac:dyDescent="0.25">
      <c r="A1585" s="126"/>
      <c r="B1585" s="80"/>
      <c r="C1585" s="80"/>
      <c r="D1585" s="80"/>
      <c r="E1585" s="80"/>
      <c r="F1585" s="80"/>
      <c r="G1585" s="80"/>
      <c r="H1585" s="80"/>
      <c r="I1585" s="80"/>
      <c r="J1585" s="80"/>
      <c r="K1585" s="81"/>
      <c r="L1585" s="80"/>
      <c r="M1585" s="81"/>
      <c r="N1585" s="81"/>
      <c r="O1585" s="80"/>
      <c r="P1585" s="79">
        <f t="shared" si="24"/>
        <v>0</v>
      </c>
    </row>
    <row r="1586" spans="1:16" ht="15" x14ac:dyDescent="0.25">
      <c r="A1586" s="126"/>
      <c r="B1586" s="80"/>
      <c r="C1586" s="80"/>
      <c r="D1586" s="80"/>
      <c r="E1586" s="80"/>
      <c r="F1586" s="80"/>
      <c r="G1586" s="80"/>
      <c r="H1586" s="80"/>
      <c r="I1586" s="80"/>
      <c r="J1586" s="80"/>
      <c r="K1586" s="81"/>
      <c r="L1586" s="80"/>
      <c r="M1586" s="81"/>
      <c r="N1586" s="81"/>
      <c r="O1586" s="80"/>
      <c r="P1586" s="79">
        <f t="shared" si="24"/>
        <v>0</v>
      </c>
    </row>
    <row r="1587" spans="1:16" ht="15" x14ac:dyDescent="0.25">
      <c r="A1587" s="126"/>
      <c r="B1587" s="80"/>
      <c r="C1587" s="80"/>
      <c r="D1587" s="80"/>
      <c r="E1587" s="80"/>
      <c r="F1587" s="80"/>
      <c r="G1587" s="80"/>
      <c r="H1587" s="80"/>
      <c r="I1587" s="80"/>
      <c r="J1587" s="80"/>
      <c r="K1587" s="81"/>
      <c r="L1587" s="80"/>
      <c r="M1587" s="81"/>
      <c r="N1587" s="81"/>
      <c r="O1587" s="80"/>
      <c r="P1587" s="79">
        <f t="shared" si="24"/>
        <v>0</v>
      </c>
    </row>
    <row r="1588" spans="1:16" ht="15" x14ac:dyDescent="0.25">
      <c r="A1588" s="126"/>
      <c r="B1588" s="80"/>
      <c r="C1588" s="80"/>
      <c r="D1588" s="80"/>
      <c r="E1588" s="80"/>
      <c r="F1588" s="80"/>
      <c r="G1588" s="80"/>
      <c r="H1588" s="80"/>
      <c r="I1588" s="80"/>
      <c r="J1588" s="80"/>
      <c r="K1588" s="81"/>
      <c r="L1588" s="80"/>
      <c r="M1588" s="81"/>
      <c r="N1588" s="81"/>
      <c r="O1588" s="80"/>
      <c r="P1588" s="79">
        <f t="shared" si="24"/>
        <v>0</v>
      </c>
    </row>
    <row r="1589" spans="1:16" ht="15" x14ac:dyDescent="0.25">
      <c r="A1589" s="126"/>
      <c r="B1589" s="80"/>
      <c r="C1589" s="80"/>
      <c r="D1589" s="80"/>
      <c r="E1589" s="80"/>
      <c r="F1589" s="80"/>
      <c r="G1589" s="80"/>
      <c r="H1589" s="80"/>
      <c r="I1589" s="80"/>
      <c r="J1589" s="80"/>
      <c r="K1589" s="81"/>
      <c r="L1589" s="80"/>
      <c r="M1589" s="81"/>
      <c r="N1589" s="81"/>
      <c r="O1589" s="80"/>
      <c r="P1589" s="79">
        <f t="shared" si="24"/>
        <v>0</v>
      </c>
    </row>
    <row r="1590" spans="1:16" ht="15" x14ac:dyDescent="0.25">
      <c r="A1590" s="126"/>
      <c r="B1590" s="80"/>
      <c r="C1590" s="80"/>
      <c r="D1590" s="80"/>
      <c r="E1590" s="80"/>
      <c r="F1590" s="80"/>
      <c r="G1590" s="80"/>
      <c r="H1590" s="80"/>
      <c r="I1590" s="80"/>
      <c r="J1590" s="80"/>
      <c r="K1590" s="81"/>
      <c r="L1590" s="80"/>
      <c r="M1590" s="81"/>
      <c r="N1590" s="81"/>
      <c r="O1590" s="80"/>
      <c r="P1590" s="79">
        <f t="shared" si="24"/>
        <v>0</v>
      </c>
    </row>
    <row r="1591" spans="1:16" ht="15" x14ac:dyDescent="0.25">
      <c r="A1591" s="126"/>
      <c r="B1591" s="80"/>
      <c r="C1591" s="80"/>
      <c r="D1591" s="80"/>
      <c r="E1591" s="80"/>
      <c r="F1591" s="80"/>
      <c r="G1591" s="80"/>
      <c r="H1591" s="80"/>
      <c r="I1591" s="80"/>
      <c r="J1591" s="80"/>
      <c r="K1591" s="81"/>
      <c r="L1591" s="80"/>
      <c r="M1591" s="81"/>
      <c r="N1591" s="81"/>
      <c r="O1591" s="80"/>
      <c r="P1591" s="79">
        <f t="shared" si="24"/>
        <v>0</v>
      </c>
    </row>
    <row r="1592" spans="1:16" ht="15" x14ac:dyDescent="0.25">
      <c r="A1592" s="126"/>
      <c r="B1592" s="80"/>
      <c r="C1592" s="80"/>
      <c r="D1592" s="80"/>
      <c r="E1592" s="80"/>
      <c r="F1592" s="80"/>
      <c r="G1592" s="80"/>
      <c r="H1592" s="80"/>
      <c r="I1592" s="80"/>
      <c r="J1592" s="80"/>
      <c r="K1592" s="81"/>
      <c r="L1592" s="80"/>
      <c r="M1592" s="81"/>
      <c r="N1592" s="81"/>
      <c r="O1592" s="80"/>
      <c r="P1592" s="79">
        <f t="shared" si="24"/>
        <v>0</v>
      </c>
    </row>
    <row r="1593" spans="1:16" ht="15" x14ac:dyDescent="0.25">
      <c r="A1593" s="126"/>
      <c r="B1593" s="80"/>
      <c r="C1593" s="80"/>
      <c r="D1593" s="80"/>
      <c r="E1593" s="80"/>
      <c r="F1593" s="80"/>
      <c r="G1593" s="80"/>
      <c r="H1593" s="80"/>
      <c r="I1593" s="80"/>
      <c r="J1593" s="80"/>
      <c r="K1593" s="81"/>
      <c r="L1593" s="80"/>
      <c r="M1593" s="81"/>
      <c r="N1593" s="81"/>
      <c r="O1593" s="80"/>
      <c r="P1593" s="79">
        <f t="shared" si="24"/>
        <v>0</v>
      </c>
    </row>
    <row r="1594" spans="1:16" ht="15" x14ac:dyDescent="0.25">
      <c r="A1594" s="126"/>
      <c r="B1594" s="80"/>
      <c r="C1594" s="80"/>
      <c r="D1594" s="80"/>
      <c r="E1594" s="80"/>
      <c r="F1594" s="80"/>
      <c r="G1594" s="80"/>
      <c r="H1594" s="80"/>
      <c r="I1594" s="80"/>
      <c r="J1594" s="80"/>
      <c r="K1594" s="81"/>
      <c r="L1594" s="80"/>
      <c r="M1594" s="81"/>
      <c r="N1594" s="81"/>
      <c r="O1594" s="80"/>
      <c r="P1594" s="79">
        <f t="shared" si="24"/>
        <v>0</v>
      </c>
    </row>
    <row r="1595" spans="1:16" ht="15" x14ac:dyDescent="0.25">
      <c r="A1595" s="126"/>
      <c r="B1595" s="80"/>
      <c r="C1595" s="80"/>
      <c r="D1595" s="80"/>
      <c r="E1595" s="80"/>
      <c r="F1595" s="80"/>
      <c r="G1595" s="80"/>
      <c r="H1595" s="80"/>
      <c r="I1595" s="80"/>
      <c r="J1595" s="80"/>
      <c r="K1595" s="81"/>
      <c r="L1595" s="80"/>
      <c r="M1595" s="81"/>
      <c r="N1595" s="81"/>
      <c r="O1595" s="80"/>
      <c r="P1595" s="79">
        <f t="shared" si="24"/>
        <v>0</v>
      </c>
    </row>
    <row r="1596" spans="1:16" ht="15" x14ac:dyDescent="0.25">
      <c r="A1596" s="126"/>
      <c r="B1596" s="80"/>
      <c r="C1596" s="80"/>
      <c r="D1596" s="80"/>
      <c r="E1596" s="80"/>
      <c r="F1596" s="80"/>
      <c r="G1596" s="80"/>
      <c r="H1596" s="80"/>
      <c r="I1596" s="80"/>
      <c r="J1596" s="80"/>
      <c r="K1596" s="81"/>
      <c r="L1596" s="80"/>
      <c r="M1596" s="81"/>
      <c r="N1596" s="81"/>
      <c r="O1596" s="80"/>
      <c r="P1596" s="79">
        <f t="shared" si="24"/>
        <v>0</v>
      </c>
    </row>
    <row r="1597" spans="1:16" ht="15" x14ac:dyDescent="0.25">
      <c r="A1597" s="126"/>
      <c r="B1597" s="80"/>
      <c r="C1597" s="80"/>
      <c r="D1597" s="80"/>
      <c r="E1597" s="80"/>
      <c r="F1597" s="80"/>
      <c r="G1597" s="80"/>
      <c r="H1597" s="80"/>
      <c r="I1597" s="80"/>
      <c r="J1597" s="80"/>
      <c r="K1597" s="81"/>
      <c r="L1597" s="80"/>
      <c r="M1597" s="81"/>
      <c r="N1597" s="81"/>
      <c r="O1597" s="80"/>
      <c r="P1597" s="79">
        <f t="shared" si="24"/>
        <v>0</v>
      </c>
    </row>
    <row r="1598" spans="1:16" ht="15" x14ac:dyDescent="0.25">
      <c r="A1598" s="126"/>
      <c r="B1598" s="80"/>
      <c r="C1598" s="80"/>
      <c r="D1598" s="80"/>
      <c r="E1598" s="80"/>
      <c r="F1598" s="80"/>
      <c r="G1598" s="80"/>
      <c r="H1598" s="80"/>
      <c r="I1598" s="80"/>
      <c r="J1598" s="80"/>
      <c r="K1598" s="81"/>
      <c r="L1598" s="80"/>
      <c r="M1598" s="81"/>
      <c r="N1598" s="81"/>
      <c r="O1598" s="80"/>
      <c r="P1598" s="79">
        <f t="shared" si="24"/>
        <v>0</v>
      </c>
    </row>
    <row r="1599" spans="1:16" ht="15" x14ac:dyDescent="0.25">
      <c r="A1599" s="126"/>
      <c r="B1599" s="80"/>
      <c r="C1599" s="80"/>
      <c r="D1599" s="80"/>
      <c r="E1599" s="80"/>
      <c r="F1599" s="80"/>
      <c r="G1599" s="80"/>
      <c r="H1599" s="80"/>
      <c r="I1599" s="80"/>
      <c r="J1599" s="80"/>
      <c r="K1599" s="81"/>
      <c r="L1599" s="80"/>
      <c r="M1599" s="81"/>
      <c r="N1599" s="81"/>
      <c r="O1599" s="80"/>
      <c r="P1599" s="79">
        <f t="shared" si="24"/>
        <v>0</v>
      </c>
    </row>
    <row r="1600" spans="1:16" ht="15" x14ac:dyDescent="0.25">
      <c r="A1600" s="126"/>
      <c r="B1600" s="80"/>
      <c r="C1600" s="80"/>
      <c r="D1600" s="80"/>
      <c r="E1600" s="80"/>
      <c r="F1600" s="80"/>
      <c r="G1600" s="80"/>
      <c r="H1600" s="80"/>
      <c r="I1600" s="80"/>
      <c r="J1600" s="80"/>
      <c r="K1600" s="81"/>
      <c r="L1600" s="80"/>
      <c r="M1600" s="81"/>
      <c r="N1600" s="81"/>
      <c r="O1600" s="80"/>
      <c r="P1600" s="79">
        <f t="shared" si="24"/>
        <v>0</v>
      </c>
    </row>
    <row r="1601" spans="1:16" ht="15" x14ac:dyDescent="0.25">
      <c r="A1601" s="126"/>
      <c r="B1601" s="80"/>
      <c r="C1601" s="80"/>
      <c r="D1601" s="80"/>
      <c r="E1601" s="80"/>
      <c r="F1601" s="80"/>
      <c r="G1601" s="80"/>
      <c r="H1601" s="80"/>
      <c r="I1601" s="80"/>
      <c r="J1601" s="80"/>
      <c r="K1601" s="81"/>
      <c r="L1601" s="80"/>
      <c r="M1601" s="81"/>
      <c r="N1601" s="81"/>
      <c r="O1601" s="80"/>
      <c r="P1601" s="79">
        <f t="shared" si="24"/>
        <v>0</v>
      </c>
    </row>
    <row r="1602" spans="1:16" ht="15" x14ac:dyDescent="0.25">
      <c r="A1602" s="126"/>
      <c r="B1602" s="80"/>
      <c r="C1602" s="80"/>
      <c r="D1602" s="80"/>
      <c r="E1602" s="80"/>
      <c r="F1602" s="80"/>
      <c r="G1602" s="80"/>
      <c r="H1602" s="80"/>
      <c r="I1602" s="80"/>
      <c r="J1602" s="80"/>
      <c r="K1602" s="81"/>
      <c r="L1602" s="80"/>
      <c r="M1602" s="81"/>
      <c r="N1602" s="81"/>
      <c r="O1602" s="80"/>
      <c r="P1602" s="79">
        <f t="shared" ref="P1602:P1665" si="25">B1602</f>
        <v>0</v>
      </c>
    </row>
    <row r="1603" spans="1:16" ht="15" x14ac:dyDescent="0.25">
      <c r="A1603" s="126"/>
      <c r="B1603" s="80"/>
      <c r="C1603" s="80"/>
      <c r="D1603" s="80"/>
      <c r="E1603" s="80"/>
      <c r="F1603" s="80"/>
      <c r="G1603" s="80"/>
      <c r="H1603" s="80"/>
      <c r="I1603" s="80"/>
      <c r="J1603" s="80"/>
      <c r="K1603" s="81"/>
      <c r="L1603" s="80"/>
      <c r="M1603" s="81"/>
      <c r="N1603" s="81"/>
      <c r="O1603" s="80"/>
      <c r="P1603" s="79">
        <f t="shared" si="25"/>
        <v>0</v>
      </c>
    </row>
    <row r="1604" spans="1:16" ht="15" x14ac:dyDescent="0.25">
      <c r="A1604" s="126"/>
      <c r="B1604" s="80"/>
      <c r="C1604" s="80"/>
      <c r="D1604" s="80"/>
      <c r="E1604" s="80"/>
      <c r="F1604" s="80"/>
      <c r="G1604" s="80"/>
      <c r="H1604" s="80"/>
      <c r="I1604" s="80"/>
      <c r="J1604" s="80"/>
      <c r="K1604" s="81"/>
      <c r="L1604" s="80"/>
      <c r="M1604" s="81"/>
      <c r="N1604" s="81"/>
      <c r="O1604" s="80"/>
      <c r="P1604" s="79">
        <f t="shared" si="25"/>
        <v>0</v>
      </c>
    </row>
    <row r="1605" spans="1:16" ht="15" x14ac:dyDescent="0.25">
      <c r="A1605" s="126"/>
      <c r="B1605" s="80"/>
      <c r="C1605" s="80"/>
      <c r="D1605" s="80"/>
      <c r="E1605" s="80"/>
      <c r="F1605" s="80"/>
      <c r="G1605" s="80"/>
      <c r="H1605" s="80"/>
      <c r="I1605" s="80"/>
      <c r="J1605" s="80"/>
      <c r="K1605" s="81"/>
      <c r="L1605" s="80"/>
      <c r="M1605" s="81"/>
      <c r="N1605" s="81"/>
      <c r="O1605" s="80"/>
      <c r="P1605" s="79">
        <f t="shared" si="25"/>
        <v>0</v>
      </c>
    </row>
    <row r="1606" spans="1:16" ht="15" x14ac:dyDescent="0.25">
      <c r="A1606" s="126"/>
      <c r="B1606" s="80"/>
      <c r="C1606" s="80"/>
      <c r="D1606" s="80"/>
      <c r="E1606" s="80"/>
      <c r="F1606" s="80"/>
      <c r="G1606" s="80"/>
      <c r="H1606" s="80"/>
      <c r="I1606" s="80"/>
      <c r="J1606" s="80"/>
      <c r="K1606" s="81"/>
      <c r="L1606" s="80"/>
      <c r="M1606" s="81"/>
      <c r="N1606" s="81"/>
      <c r="O1606" s="80"/>
      <c r="P1606" s="79">
        <f t="shared" si="25"/>
        <v>0</v>
      </c>
    </row>
    <row r="1607" spans="1:16" ht="15" x14ac:dyDescent="0.25">
      <c r="A1607" s="126"/>
      <c r="B1607" s="80"/>
      <c r="C1607" s="80"/>
      <c r="D1607" s="80"/>
      <c r="E1607" s="80"/>
      <c r="F1607" s="80"/>
      <c r="G1607" s="80"/>
      <c r="H1607" s="80"/>
      <c r="I1607" s="80"/>
      <c r="J1607" s="80"/>
      <c r="K1607" s="81"/>
      <c r="L1607" s="80"/>
      <c r="M1607" s="81"/>
      <c r="N1607" s="81"/>
      <c r="O1607" s="80"/>
      <c r="P1607" s="79">
        <f t="shared" si="25"/>
        <v>0</v>
      </c>
    </row>
    <row r="1608" spans="1:16" ht="15" x14ac:dyDescent="0.25">
      <c r="A1608" s="126"/>
      <c r="B1608" s="80"/>
      <c r="C1608" s="80"/>
      <c r="D1608" s="80"/>
      <c r="E1608" s="80"/>
      <c r="F1608" s="80"/>
      <c r="G1608" s="80"/>
      <c r="H1608" s="80"/>
      <c r="I1608" s="80"/>
      <c r="J1608" s="80"/>
      <c r="K1608" s="81"/>
      <c r="L1608" s="80"/>
      <c r="M1608" s="81"/>
      <c r="N1608" s="81"/>
      <c r="O1608" s="80"/>
      <c r="P1608" s="79">
        <f t="shared" si="25"/>
        <v>0</v>
      </c>
    </row>
    <row r="1609" spans="1:16" ht="15" x14ac:dyDescent="0.25">
      <c r="A1609" s="126"/>
      <c r="B1609" s="80"/>
      <c r="C1609" s="80"/>
      <c r="D1609" s="80"/>
      <c r="E1609" s="80"/>
      <c r="F1609" s="80"/>
      <c r="G1609" s="80"/>
      <c r="H1609" s="80"/>
      <c r="I1609" s="80"/>
      <c r="J1609" s="80"/>
      <c r="K1609" s="81"/>
      <c r="L1609" s="80"/>
      <c r="M1609" s="81"/>
      <c r="N1609" s="81"/>
      <c r="O1609" s="80"/>
      <c r="P1609" s="79">
        <f t="shared" si="25"/>
        <v>0</v>
      </c>
    </row>
    <row r="1610" spans="1:16" ht="15" x14ac:dyDescent="0.25">
      <c r="A1610" s="126"/>
      <c r="B1610" s="80"/>
      <c r="C1610" s="80"/>
      <c r="D1610" s="80"/>
      <c r="E1610" s="80"/>
      <c r="F1610" s="80"/>
      <c r="G1610" s="80"/>
      <c r="H1610" s="80"/>
      <c r="I1610" s="80"/>
      <c r="J1610" s="80"/>
      <c r="K1610" s="81"/>
      <c r="L1610" s="80"/>
      <c r="M1610" s="81"/>
      <c r="N1610" s="81"/>
      <c r="O1610" s="80"/>
      <c r="P1610" s="79">
        <f t="shared" si="25"/>
        <v>0</v>
      </c>
    </row>
    <row r="1611" spans="1:16" ht="15" x14ac:dyDescent="0.25">
      <c r="A1611" s="126"/>
      <c r="B1611" s="80"/>
      <c r="C1611" s="80"/>
      <c r="D1611" s="80"/>
      <c r="E1611" s="80"/>
      <c r="F1611" s="80"/>
      <c r="G1611" s="80"/>
      <c r="H1611" s="80"/>
      <c r="I1611" s="80"/>
      <c r="J1611" s="80"/>
      <c r="K1611" s="81"/>
      <c r="L1611" s="80"/>
      <c r="M1611" s="81"/>
      <c r="N1611" s="81"/>
      <c r="O1611" s="80"/>
      <c r="P1611" s="79">
        <f t="shared" si="25"/>
        <v>0</v>
      </c>
    </row>
    <row r="1612" spans="1:16" ht="15" x14ac:dyDescent="0.25">
      <c r="A1612" s="126"/>
      <c r="B1612" s="80"/>
      <c r="C1612" s="80"/>
      <c r="D1612" s="80"/>
      <c r="E1612" s="80"/>
      <c r="F1612" s="80"/>
      <c r="G1612" s="80"/>
      <c r="H1612" s="80"/>
      <c r="I1612" s="80"/>
      <c r="J1612" s="80"/>
      <c r="K1612" s="81"/>
      <c r="L1612" s="80"/>
      <c r="M1612" s="81"/>
      <c r="N1612" s="81"/>
      <c r="O1612" s="80"/>
      <c r="P1612" s="79">
        <f t="shared" si="25"/>
        <v>0</v>
      </c>
    </row>
    <row r="1613" spans="1:16" ht="15" x14ac:dyDescent="0.25">
      <c r="A1613" s="126"/>
      <c r="B1613" s="80"/>
      <c r="C1613" s="80"/>
      <c r="D1613" s="80"/>
      <c r="E1613" s="80"/>
      <c r="F1613" s="80"/>
      <c r="G1613" s="80"/>
      <c r="H1613" s="80"/>
      <c r="I1613" s="80"/>
      <c r="J1613" s="80"/>
      <c r="K1613" s="81"/>
      <c r="L1613" s="80"/>
      <c r="M1613" s="81"/>
      <c r="N1613" s="81"/>
      <c r="O1613" s="80"/>
      <c r="P1613" s="79">
        <f t="shared" si="25"/>
        <v>0</v>
      </c>
    </row>
    <row r="1614" spans="1:16" ht="15" x14ac:dyDescent="0.25">
      <c r="A1614" s="126"/>
      <c r="B1614" s="80"/>
      <c r="C1614" s="80"/>
      <c r="D1614" s="80"/>
      <c r="E1614" s="80"/>
      <c r="F1614" s="80"/>
      <c r="G1614" s="80"/>
      <c r="H1614" s="80"/>
      <c r="I1614" s="80"/>
      <c r="J1614" s="80"/>
      <c r="K1614" s="81"/>
      <c r="L1614" s="80"/>
      <c r="M1614" s="81"/>
      <c r="N1614" s="81"/>
      <c r="O1614" s="80"/>
      <c r="P1614" s="79">
        <f t="shared" si="25"/>
        <v>0</v>
      </c>
    </row>
    <row r="1615" spans="1:16" ht="15" x14ac:dyDescent="0.25">
      <c r="A1615" s="126"/>
      <c r="B1615" s="80"/>
      <c r="C1615" s="80"/>
      <c r="D1615" s="80"/>
      <c r="E1615" s="80"/>
      <c r="F1615" s="80"/>
      <c r="G1615" s="80"/>
      <c r="H1615" s="80"/>
      <c r="I1615" s="80"/>
      <c r="J1615" s="80"/>
      <c r="K1615" s="81"/>
      <c r="L1615" s="80"/>
      <c r="M1615" s="81"/>
      <c r="N1615" s="81"/>
      <c r="O1615" s="80"/>
      <c r="P1615" s="79">
        <f t="shared" si="25"/>
        <v>0</v>
      </c>
    </row>
    <row r="1616" spans="1:16" ht="15" x14ac:dyDescent="0.25">
      <c r="A1616" s="126"/>
      <c r="B1616" s="80"/>
      <c r="C1616" s="80"/>
      <c r="D1616" s="80"/>
      <c r="E1616" s="80"/>
      <c r="F1616" s="80"/>
      <c r="G1616" s="80"/>
      <c r="H1616" s="80"/>
      <c r="I1616" s="80"/>
      <c r="J1616" s="80"/>
      <c r="K1616" s="81"/>
      <c r="L1616" s="80"/>
      <c r="M1616" s="81"/>
      <c r="N1616" s="81"/>
      <c r="O1616" s="80"/>
      <c r="P1616" s="79">
        <f t="shared" si="25"/>
        <v>0</v>
      </c>
    </row>
    <row r="1617" spans="1:16" ht="15" x14ac:dyDescent="0.25">
      <c r="A1617" s="126"/>
      <c r="B1617" s="80"/>
      <c r="C1617" s="80"/>
      <c r="D1617" s="80"/>
      <c r="E1617" s="80"/>
      <c r="F1617" s="80"/>
      <c r="G1617" s="80"/>
      <c r="H1617" s="80"/>
      <c r="I1617" s="80"/>
      <c r="J1617" s="80"/>
      <c r="K1617" s="81"/>
      <c r="L1617" s="80"/>
      <c r="M1617" s="81"/>
      <c r="N1617" s="81"/>
      <c r="O1617" s="80"/>
      <c r="P1617" s="79">
        <f t="shared" si="25"/>
        <v>0</v>
      </c>
    </row>
    <row r="1618" spans="1:16" ht="15" x14ac:dyDescent="0.25">
      <c r="A1618" s="126"/>
      <c r="B1618" s="80"/>
      <c r="C1618" s="80"/>
      <c r="D1618" s="80"/>
      <c r="E1618" s="80"/>
      <c r="F1618" s="80"/>
      <c r="G1618" s="80"/>
      <c r="H1618" s="80"/>
      <c r="I1618" s="80"/>
      <c r="J1618" s="80"/>
      <c r="K1618" s="81"/>
      <c r="L1618" s="80"/>
      <c r="M1618" s="81"/>
      <c r="N1618" s="81"/>
      <c r="O1618" s="80"/>
      <c r="P1618" s="79">
        <f t="shared" si="25"/>
        <v>0</v>
      </c>
    </row>
    <row r="1619" spans="1:16" ht="15" x14ac:dyDescent="0.25">
      <c r="A1619" s="126"/>
      <c r="B1619" s="80"/>
      <c r="C1619" s="80"/>
      <c r="D1619" s="80"/>
      <c r="E1619" s="80"/>
      <c r="F1619" s="80"/>
      <c r="G1619" s="80"/>
      <c r="H1619" s="80"/>
      <c r="I1619" s="80"/>
      <c r="J1619" s="80"/>
      <c r="K1619" s="81"/>
      <c r="L1619" s="80"/>
      <c r="M1619" s="81"/>
      <c r="N1619" s="81"/>
      <c r="O1619" s="80"/>
      <c r="P1619" s="79">
        <f t="shared" si="25"/>
        <v>0</v>
      </c>
    </row>
    <row r="1620" spans="1:16" ht="15" x14ac:dyDescent="0.25">
      <c r="A1620" s="126"/>
      <c r="B1620" s="80"/>
      <c r="C1620" s="80"/>
      <c r="D1620" s="80"/>
      <c r="E1620" s="80"/>
      <c r="F1620" s="80"/>
      <c r="G1620" s="80"/>
      <c r="H1620" s="80"/>
      <c r="I1620" s="80"/>
      <c r="J1620" s="80"/>
      <c r="K1620" s="81"/>
      <c r="L1620" s="80"/>
      <c r="M1620" s="81"/>
      <c r="N1620" s="81"/>
      <c r="O1620" s="80"/>
      <c r="P1620" s="79">
        <f t="shared" si="25"/>
        <v>0</v>
      </c>
    </row>
    <row r="1621" spans="1:16" ht="15" x14ac:dyDescent="0.25">
      <c r="A1621" s="126"/>
      <c r="B1621" s="80"/>
      <c r="C1621" s="80"/>
      <c r="D1621" s="80"/>
      <c r="E1621" s="80"/>
      <c r="F1621" s="80"/>
      <c r="G1621" s="80"/>
      <c r="H1621" s="80"/>
      <c r="I1621" s="80"/>
      <c r="J1621" s="80"/>
      <c r="K1621" s="81"/>
      <c r="L1621" s="80"/>
      <c r="M1621" s="81"/>
      <c r="N1621" s="81"/>
      <c r="O1621" s="80"/>
      <c r="P1621" s="79">
        <f t="shared" si="25"/>
        <v>0</v>
      </c>
    </row>
    <row r="1622" spans="1:16" ht="15" x14ac:dyDescent="0.25">
      <c r="A1622" s="126"/>
      <c r="B1622" s="80"/>
      <c r="C1622" s="80"/>
      <c r="D1622" s="80"/>
      <c r="E1622" s="80"/>
      <c r="F1622" s="80"/>
      <c r="G1622" s="80"/>
      <c r="H1622" s="80"/>
      <c r="I1622" s="80"/>
      <c r="J1622" s="80"/>
      <c r="K1622" s="81"/>
      <c r="L1622" s="80"/>
      <c r="M1622" s="81"/>
      <c r="N1622" s="81"/>
      <c r="O1622" s="80"/>
      <c r="P1622" s="79">
        <f t="shared" si="25"/>
        <v>0</v>
      </c>
    </row>
    <row r="1623" spans="1:16" ht="15" x14ac:dyDescent="0.25">
      <c r="A1623" s="126"/>
      <c r="B1623" s="80"/>
      <c r="C1623" s="80"/>
      <c r="D1623" s="80"/>
      <c r="E1623" s="80"/>
      <c r="F1623" s="80"/>
      <c r="G1623" s="80"/>
      <c r="H1623" s="80"/>
      <c r="I1623" s="80"/>
      <c r="J1623" s="80"/>
      <c r="K1623" s="81"/>
      <c r="L1623" s="80"/>
      <c r="M1623" s="81"/>
      <c r="N1623" s="81"/>
      <c r="O1623" s="80"/>
      <c r="P1623" s="79">
        <f t="shared" si="25"/>
        <v>0</v>
      </c>
    </row>
    <row r="1624" spans="1:16" ht="15" x14ac:dyDescent="0.25">
      <c r="A1624" s="126"/>
      <c r="B1624" s="80"/>
      <c r="C1624" s="80"/>
      <c r="D1624" s="80"/>
      <c r="E1624" s="80"/>
      <c r="F1624" s="80"/>
      <c r="G1624" s="80"/>
      <c r="H1624" s="80"/>
      <c r="I1624" s="80"/>
      <c r="J1624" s="80"/>
      <c r="K1624" s="81"/>
      <c r="L1624" s="80"/>
      <c r="M1624" s="81"/>
      <c r="N1624" s="81"/>
      <c r="O1624" s="80"/>
      <c r="P1624" s="79">
        <f t="shared" si="25"/>
        <v>0</v>
      </c>
    </row>
    <row r="1625" spans="1:16" ht="15" x14ac:dyDescent="0.25">
      <c r="A1625" s="126"/>
      <c r="B1625" s="80"/>
      <c r="C1625" s="80"/>
      <c r="D1625" s="80"/>
      <c r="E1625" s="80"/>
      <c r="F1625" s="80"/>
      <c r="G1625" s="80"/>
      <c r="H1625" s="80"/>
      <c r="I1625" s="80"/>
      <c r="J1625" s="80"/>
      <c r="K1625" s="81"/>
      <c r="L1625" s="80"/>
      <c r="M1625" s="81"/>
      <c r="N1625" s="81"/>
      <c r="O1625" s="80"/>
      <c r="P1625" s="79">
        <f t="shared" si="25"/>
        <v>0</v>
      </c>
    </row>
    <row r="1626" spans="1:16" ht="15" x14ac:dyDescent="0.25">
      <c r="A1626" s="126"/>
      <c r="B1626" s="80"/>
      <c r="C1626" s="80"/>
      <c r="D1626" s="80"/>
      <c r="E1626" s="80"/>
      <c r="F1626" s="80"/>
      <c r="G1626" s="80"/>
      <c r="H1626" s="80"/>
      <c r="I1626" s="80"/>
      <c r="J1626" s="80"/>
      <c r="K1626" s="81"/>
      <c r="L1626" s="80"/>
      <c r="M1626" s="81"/>
      <c r="N1626" s="81"/>
      <c r="O1626" s="80"/>
      <c r="P1626" s="79">
        <f t="shared" si="25"/>
        <v>0</v>
      </c>
    </row>
    <row r="1627" spans="1:16" ht="15" x14ac:dyDescent="0.25">
      <c r="A1627" s="126"/>
      <c r="B1627" s="80"/>
      <c r="C1627" s="80"/>
      <c r="D1627" s="80"/>
      <c r="E1627" s="80"/>
      <c r="F1627" s="80"/>
      <c r="G1627" s="80"/>
      <c r="H1627" s="80"/>
      <c r="I1627" s="80"/>
      <c r="J1627" s="80"/>
      <c r="K1627" s="81"/>
      <c r="L1627" s="80"/>
      <c r="M1627" s="81"/>
      <c r="N1627" s="81"/>
      <c r="O1627" s="80"/>
      <c r="P1627" s="79">
        <f t="shared" si="25"/>
        <v>0</v>
      </c>
    </row>
    <row r="1628" spans="1:16" ht="15" x14ac:dyDescent="0.25">
      <c r="A1628" s="126"/>
      <c r="B1628" s="80"/>
      <c r="C1628" s="80"/>
      <c r="D1628" s="80"/>
      <c r="E1628" s="80"/>
      <c r="F1628" s="80"/>
      <c r="G1628" s="80"/>
      <c r="H1628" s="80"/>
      <c r="I1628" s="80"/>
      <c r="J1628" s="80"/>
      <c r="K1628" s="81"/>
      <c r="L1628" s="80"/>
      <c r="M1628" s="81"/>
      <c r="N1628" s="81"/>
      <c r="O1628" s="80"/>
      <c r="P1628" s="79">
        <f t="shared" si="25"/>
        <v>0</v>
      </c>
    </row>
    <row r="1629" spans="1:16" ht="15" x14ac:dyDescent="0.25">
      <c r="A1629" s="126"/>
      <c r="B1629" s="80"/>
      <c r="C1629" s="80"/>
      <c r="D1629" s="80"/>
      <c r="E1629" s="80"/>
      <c r="F1629" s="80"/>
      <c r="G1629" s="80"/>
      <c r="H1629" s="80"/>
      <c r="I1629" s="80"/>
      <c r="J1629" s="80"/>
      <c r="K1629" s="81"/>
      <c r="L1629" s="80"/>
      <c r="M1629" s="81"/>
      <c r="N1629" s="81"/>
      <c r="O1629" s="80"/>
      <c r="P1629" s="79">
        <f t="shared" si="25"/>
        <v>0</v>
      </c>
    </row>
    <row r="1630" spans="1:16" ht="15" x14ac:dyDescent="0.25">
      <c r="A1630" s="126"/>
      <c r="B1630" s="80"/>
      <c r="C1630" s="80"/>
      <c r="D1630" s="80"/>
      <c r="E1630" s="80"/>
      <c r="F1630" s="80"/>
      <c r="G1630" s="80"/>
      <c r="H1630" s="80"/>
      <c r="I1630" s="80"/>
      <c r="J1630" s="80"/>
      <c r="K1630" s="81"/>
      <c r="L1630" s="80"/>
      <c r="M1630" s="81"/>
      <c r="N1630" s="81"/>
      <c r="O1630" s="80"/>
      <c r="P1630" s="79">
        <f t="shared" si="25"/>
        <v>0</v>
      </c>
    </row>
    <row r="1631" spans="1:16" ht="15" x14ac:dyDescent="0.25">
      <c r="A1631" s="126"/>
      <c r="B1631" s="80"/>
      <c r="C1631" s="80"/>
      <c r="D1631" s="80"/>
      <c r="E1631" s="80"/>
      <c r="F1631" s="80"/>
      <c r="G1631" s="80"/>
      <c r="H1631" s="80"/>
      <c r="I1631" s="80"/>
      <c r="J1631" s="80"/>
      <c r="K1631" s="81"/>
      <c r="L1631" s="80"/>
      <c r="M1631" s="81"/>
      <c r="N1631" s="81"/>
      <c r="O1631" s="80"/>
      <c r="P1631" s="79">
        <f t="shared" si="25"/>
        <v>0</v>
      </c>
    </row>
    <row r="1632" spans="1:16" ht="15" x14ac:dyDescent="0.25">
      <c r="A1632" s="126"/>
      <c r="B1632" s="80"/>
      <c r="C1632" s="80"/>
      <c r="D1632" s="80"/>
      <c r="E1632" s="80"/>
      <c r="F1632" s="80"/>
      <c r="G1632" s="80"/>
      <c r="H1632" s="80"/>
      <c r="I1632" s="80"/>
      <c r="J1632" s="80"/>
      <c r="K1632" s="81"/>
      <c r="L1632" s="80"/>
      <c r="M1632" s="81"/>
      <c r="N1632" s="81"/>
      <c r="O1632" s="80"/>
      <c r="P1632" s="79">
        <f t="shared" si="25"/>
        <v>0</v>
      </c>
    </row>
    <row r="1633" spans="1:16" ht="15" x14ac:dyDescent="0.25">
      <c r="A1633" s="126"/>
      <c r="B1633" s="80"/>
      <c r="C1633" s="80"/>
      <c r="D1633" s="80"/>
      <c r="E1633" s="80"/>
      <c r="F1633" s="80"/>
      <c r="G1633" s="80"/>
      <c r="H1633" s="80"/>
      <c r="I1633" s="80"/>
      <c r="J1633" s="80"/>
      <c r="K1633" s="81"/>
      <c r="L1633" s="80"/>
      <c r="M1633" s="81"/>
      <c r="N1633" s="81"/>
      <c r="O1633" s="80"/>
      <c r="P1633" s="79">
        <f t="shared" si="25"/>
        <v>0</v>
      </c>
    </row>
    <row r="1634" spans="1:16" ht="15" x14ac:dyDescent="0.25">
      <c r="A1634" s="126"/>
      <c r="B1634" s="80"/>
      <c r="C1634" s="80"/>
      <c r="D1634" s="80"/>
      <c r="E1634" s="80"/>
      <c r="F1634" s="80"/>
      <c r="G1634" s="80"/>
      <c r="H1634" s="80"/>
      <c r="I1634" s="80"/>
      <c r="J1634" s="80"/>
      <c r="K1634" s="81"/>
      <c r="L1634" s="80"/>
      <c r="M1634" s="81"/>
      <c r="N1634" s="81"/>
      <c r="O1634" s="80"/>
      <c r="P1634" s="79">
        <f t="shared" si="25"/>
        <v>0</v>
      </c>
    </row>
    <row r="1635" spans="1:16" ht="15" x14ac:dyDescent="0.25">
      <c r="A1635" s="126"/>
      <c r="B1635" s="80"/>
      <c r="C1635" s="80"/>
      <c r="D1635" s="80"/>
      <c r="E1635" s="80"/>
      <c r="F1635" s="80"/>
      <c r="G1635" s="80"/>
      <c r="H1635" s="80"/>
      <c r="I1635" s="80"/>
      <c r="J1635" s="80"/>
      <c r="K1635" s="81"/>
      <c r="L1635" s="80"/>
      <c r="M1635" s="81"/>
      <c r="N1635" s="81"/>
      <c r="O1635" s="80"/>
      <c r="P1635" s="79">
        <f t="shared" si="25"/>
        <v>0</v>
      </c>
    </row>
    <row r="1636" spans="1:16" ht="15" x14ac:dyDescent="0.25">
      <c r="A1636" s="126"/>
      <c r="B1636" s="80"/>
      <c r="C1636" s="80"/>
      <c r="D1636" s="80"/>
      <c r="E1636" s="80"/>
      <c r="F1636" s="80"/>
      <c r="G1636" s="80"/>
      <c r="H1636" s="80"/>
      <c r="I1636" s="80"/>
      <c r="J1636" s="80"/>
      <c r="K1636" s="81"/>
      <c r="L1636" s="80"/>
      <c r="M1636" s="81"/>
      <c r="N1636" s="81"/>
      <c r="O1636" s="80"/>
      <c r="P1636" s="79">
        <f t="shared" si="25"/>
        <v>0</v>
      </c>
    </row>
    <row r="1637" spans="1:16" ht="15" x14ac:dyDescent="0.25">
      <c r="A1637" s="126"/>
      <c r="B1637" s="80"/>
      <c r="C1637" s="80"/>
      <c r="D1637" s="80"/>
      <c r="E1637" s="80"/>
      <c r="F1637" s="80"/>
      <c r="G1637" s="80"/>
      <c r="H1637" s="80"/>
      <c r="I1637" s="80"/>
      <c r="J1637" s="80"/>
      <c r="K1637" s="81"/>
      <c r="L1637" s="80"/>
      <c r="M1637" s="81"/>
      <c r="N1637" s="81"/>
      <c r="O1637" s="80"/>
      <c r="P1637" s="79">
        <f t="shared" si="25"/>
        <v>0</v>
      </c>
    </row>
    <row r="1638" spans="1:16" ht="15" x14ac:dyDescent="0.25">
      <c r="A1638" s="126"/>
      <c r="B1638" s="80"/>
      <c r="C1638" s="80"/>
      <c r="D1638" s="80"/>
      <c r="E1638" s="80"/>
      <c r="F1638" s="80"/>
      <c r="G1638" s="80"/>
      <c r="H1638" s="80"/>
      <c r="I1638" s="80"/>
      <c r="J1638" s="80"/>
      <c r="K1638" s="81"/>
      <c r="L1638" s="80"/>
      <c r="M1638" s="81"/>
      <c r="N1638" s="81"/>
      <c r="O1638" s="80"/>
      <c r="P1638" s="79">
        <f t="shared" si="25"/>
        <v>0</v>
      </c>
    </row>
    <row r="1639" spans="1:16" x14ac:dyDescent="0.2">
      <c r="A1639" s="142"/>
      <c r="B1639" s="80"/>
      <c r="C1639" s="80"/>
      <c r="D1639" s="80"/>
      <c r="E1639" s="80"/>
      <c r="F1639" s="80"/>
      <c r="G1639" s="80"/>
      <c r="H1639" s="80"/>
      <c r="I1639" s="80"/>
      <c r="J1639" s="80"/>
      <c r="K1639" s="81"/>
      <c r="L1639" s="80"/>
      <c r="M1639" s="81"/>
      <c r="N1639" s="81"/>
      <c r="O1639" s="80"/>
      <c r="P1639" s="79">
        <f t="shared" si="25"/>
        <v>0</v>
      </c>
    </row>
    <row r="1640" spans="1:16" x14ac:dyDescent="0.2">
      <c r="A1640" s="142"/>
      <c r="B1640" s="80"/>
      <c r="C1640" s="80"/>
      <c r="D1640" s="80"/>
      <c r="E1640" s="80"/>
      <c r="F1640" s="80"/>
      <c r="G1640" s="80"/>
      <c r="H1640" s="80"/>
      <c r="I1640" s="80"/>
      <c r="J1640" s="80"/>
      <c r="K1640" s="81"/>
      <c r="L1640" s="80"/>
      <c r="M1640" s="81"/>
      <c r="N1640" s="81"/>
      <c r="O1640" s="80"/>
      <c r="P1640" s="79">
        <f t="shared" si="25"/>
        <v>0</v>
      </c>
    </row>
    <row r="1641" spans="1:16" x14ac:dyDescent="0.2">
      <c r="A1641" s="142"/>
      <c r="B1641" s="80"/>
      <c r="C1641" s="80"/>
      <c r="D1641" s="80"/>
      <c r="E1641" s="80"/>
      <c r="F1641" s="80"/>
      <c r="G1641" s="80"/>
      <c r="H1641" s="80"/>
      <c r="I1641" s="80"/>
      <c r="J1641" s="80"/>
      <c r="K1641" s="81"/>
      <c r="L1641" s="80"/>
      <c r="M1641" s="81"/>
      <c r="N1641" s="81"/>
      <c r="O1641" s="80"/>
      <c r="P1641" s="79">
        <f t="shared" si="25"/>
        <v>0</v>
      </c>
    </row>
    <row r="1642" spans="1:16" x14ac:dyDescent="0.2">
      <c r="A1642" s="142"/>
      <c r="B1642" s="80"/>
      <c r="C1642" s="80"/>
      <c r="D1642" s="80"/>
      <c r="E1642" s="80"/>
      <c r="F1642" s="80"/>
      <c r="G1642" s="80"/>
      <c r="H1642" s="80"/>
      <c r="I1642" s="80"/>
      <c r="J1642" s="80"/>
      <c r="K1642" s="81"/>
      <c r="L1642" s="80"/>
      <c r="M1642" s="81"/>
      <c r="N1642" s="81"/>
      <c r="O1642" s="80"/>
      <c r="P1642" s="79">
        <f t="shared" si="25"/>
        <v>0</v>
      </c>
    </row>
    <row r="1643" spans="1:16" x14ac:dyDescent="0.2">
      <c r="A1643" s="142"/>
      <c r="B1643" s="80"/>
      <c r="C1643" s="80"/>
      <c r="D1643" s="80"/>
      <c r="E1643" s="80"/>
      <c r="F1643" s="80"/>
      <c r="G1643" s="80"/>
      <c r="H1643" s="80"/>
      <c r="I1643" s="80"/>
      <c r="J1643" s="80"/>
      <c r="K1643" s="81"/>
      <c r="L1643" s="80"/>
      <c r="M1643" s="81"/>
      <c r="N1643" s="81"/>
      <c r="O1643" s="80"/>
      <c r="P1643" s="79">
        <f t="shared" si="25"/>
        <v>0</v>
      </c>
    </row>
    <row r="1644" spans="1:16" x14ac:dyDescent="0.2">
      <c r="A1644" s="142"/>
      <c r="B1644" s="80"/>
      <c r="C1644" s="80"/>
      <c r="D1644" s="80"/>
      <c r="E1644" s="80"/>
      <c r="F1644" s="80"/>
      <c r="G1644" s="80"/>
      <c r="H1644" s="80"/>
      <c r="I1644" s="80"/>
      <c r="J1644" s="80"/>
      <c r="K1644" s="81"/>
      <c r="L1644" s="80"/>
      <c r="M1644" s="81"/>
      <c r="N1644" s="81"/>
      <c r="O1644" s="80"/>
      <c r="P1644" s="79">
        <f t="shared" si="25"/>
        <v>0</v>
      </c>
    </row>
    <row r="1645" spans="1:16" x14ac:dyDescent="0.2">
      <c r="A1645" s="142"/>
      <c r="B1645" s="80"/>
      <c r="C1645" s="80"/>
      <c r="D1645" s="80"/>
      <c r="E1645" s="80"/>
      <c r="F1645" s="80"/>
      <c r="G1645" s="80"/>
      <c r="H1645" s="80"/>
      <c r="I1645" s="80"/>
      <c r="J1645" s="80"/>
      <c r="K1645" s="81"/>
      <c r="L1645" s="80"/>
      <c r="M1645" s="81"/>
      <c r="N1645" s="81"/>
      <c r="O1645" s="80"/>
      <c r="P1645" s="79">
        <f t="shared" si="25"/>
        <v>0</v>
      </c>
    </row>
    <row r="1646" spans="1:16" x14ac:dyDescent="0.2">
      <c r="A1646" s="142"/>
      <c r="B1646" s="80"/>
      <c r="C1646" s="80"/>
      <c r="D1646" s="80"/>
      <c r="E1646" s="80"/>
      <c r="F1646" s="80"/>
      <c r="G1646" s="80"/>
      <c r="H1646" s="80"/>
      <c r="I1646" s="80"/>
      <c r="J1646" s="80"/>
      <c r="K1646" s="81"/>
      <c r="L1646" s="80"/>
      <c r="M1646" s="81"/>
      <c r="N1646" s="81"/>
      <c r="O1646" s="80"/>
      <c r="P1646" s="79">
        <f t="shared" si="25"/>
        <v>0</v>
      </c>
    </row>
    <row r="1647" spans="1:16" x14ac:dyDescent="0.2">
      <c r="A1647" s="142"/>
      <c r="B1647" s="80"/>
      <c r="C1647" s="80"/>
      <c r="D1647" s="80"/>
      <c r="E1647" s="80"/>
      <c r="F1647" s="80"/>
      <c r="G1647" s="80"/>
      <c r="H1647" s="80"/>
      <c r="I1647" s="80"/>
      <c r="J1647" s="80"/>
      <c r="K1647" s="81"/>
      <c r="L1647" s="80"/>
      <c r="M1647" s="81"/>
      <c r="N1647" s="81"/>
      <c r="O1647" s="80"/>
      <c r="P1647" s="79">
        <f t="shared" si="25"/>
        <v>0</v>
      </c>
    </row>
    <row r="1648" spans="1:16" x14ac:dyDescent="0.2">
      <c r="A1648" s="142"/>
      <c r="B1648" s="80"/>
      <c r="C1648" s="80"/>
      <c r="D1648" s="80"/>
      <c r="E1648" s="80"/>
      <c r="F1648" s="80"/>
      <c r="G1648" s="80"/>
      <c r="H1648" s="80"/>
      <c r="I1648" s="80"/>
      <c r="J1648" s="80"/>
      <c r="K1648" s="81"/>
      <c r="L1648" s="80"/>
      <c r="M1648" s="81"/>
      <c r="N1648" s="81"/>
      <c r="O1648" s="80"/>
      <c r="P1648" s="79">
        <f t="shared" si="25"/>
        <v>0</v>
      </c>
    </row>
    <row r="1649" spans="1:16" x14ac:dyDescent="0.2">
      <c r="A1649" s="142"/>
      <c r="B1649" s="80"/>
      <c r="C1649" s="80"/>
      <c r="D1649" s="80"/>
      <c r="E1649" s="80"/>
      <c r="F1649" s="80"/>
      <c r="G1649" s="80"/>
      <c r="H1649" s="80"/>
      <c r="I1649" s="80"/>
      <c r="J1649" s="80"/>
      <c r="K1649" s="81"/>
      <c r="L1649" s="80"/>
      <c r="M1649" s="81"/>
      <c r="N1649" s="81"/>
      <c r="O1649" s="80"/>
      <c r="P1649" s="79">
        <f t="shared" si="25"/>
        <v>0</v>
      </c>
    </row>
    <row r="1650" spans="1:16" x14ac:dyDescent="0.2">
      <c r="A1650" s="142"/>
      <c r="B1650" s="80"/>
      <c r="C1650" s="80"/>
      <c r="D1650" s="80"/>
      <c r="E1650" s="80"/>
      <c r="F1650" s="80"/>
      <c r="G1650" s="80"/>
      <c r="H1650" s="80"/>
      <c r="I1650" s="80"/>
      <c r="J1650" s="80"/>
      <c r="K1650" s="81"/>
      <c r="L1650" s="80"/>
      <c r="M1650" s="81"/>
      <c r="N1650" s="81"/>
      <c r="O1650" s="80"/>
      <c r="P1650" s="79">
        <f t="shared" si="25"/>
        <v>0</v>
      </c>
    </row>
    <row r="1651" spans="1:16" x14ac:dyDescent="0.2">
      <c r="A1651" s="142"/>
      <c r="B1651" s="80"/>
      <c r="C1651" s="80"/>
      <c r="D1651" s="80"/>
      <c r="E1651" s="80"/>
      <c r="F1651" s="80"/>
      <c r="G1651" s="80"/>
      <c r="H1651" s="80"/>
      <c r="I1651" s="80"/>
      <c r="J1651" s="80"/>
      <c r="K1651" s="81"/>
      <c r="L1651" s="80"/>
      <c r="M1651" s="81"/>
      <c r="N1651" s="81"/>
      <c r="O1651" s="80"/>
      <c r="P1651" s="79">
        <f t="shared" si="25"/>
        <v>0</v>
      </c>
    </row>
    <row r="1652" spans="1:16" x14ac:dyDescent="0.2">
      <c r="A1652" s="142"/>
      <c r="B1652" s="80"/>
      <c r="C1652" s="80"/>
      <c r="D1652" s="80"/>
      <c r="E1652" s="80"/>
      <c r="F1652" s="80"/>
      <c r="G1652" s="80"/>
      <c r="H1652" s="80"/>
      <c r="I1652" s="80"/>
      <c r="J1652" s="80"/>
      <c r="K1652" s="81"/>
      <c r="L1652" s="80"/>
      <c r="M1652" s="81"/>
      <c r="N1652" s="81"/>
      <c r="O1652" s="80"/>
      <c r="P1652" s="79">
        <f t="shared" si="25"/>
        <v>0</v>
      </c>
    </row>
    <row r="1653" spans="1:16" x14ac:dyDescent="0.2">
      <c r="A1653" s="142"/>
      <c r="B1653" s="80"/>
      <c r="C1653" s="80"/>
      <c r="D1653" s="80"/>
      <c r="E1653" s="80"/>
      <c r="F1653" s="80"/>
      <c r="G1653" s="80"/>
      <c r="H1653" s="80"/>
      <c r="I1653" s="80"/>
      <c r="J1653" s="80"/>
      <c r="K1653" s="81"/>
      <c r="L1653" s="80"/>
      <c r="M1653" s="81"/>
      <c r="N1653" s="81"/>
      <c r="O1653" s="80"/>
      <c r="P1653" s="79">
        <f t="shared" si="25"/>
        <v>0</v>
      </c>
    </row>
    <row r="1654" spans="1:16" x14ac:dyDescent="0.2">
      <c r="A1654" s="142"/>
      <c r="B1654" s="80"/>
      <c r="C1654" s="80"/>
      <c r="D1654" s="80"/>
      <c r="E1654" s="80"/>
      <c r="F1654" s="80"/>
      <c r="G1654" s="80"/>
      <c r="H1654" s="80"/>
      <c r="I1654" s="80"/>
      <c r="J1654" s="80"/>
      <c r="K1654" s="81"/>
      <c r="L1654" s="80"/>
      <c r="M1654" s="81"/>
      <c r="N1654" s="81"/>
      <c r="O1654" s="80"/>
      <c r="P1654" s="79">
        <f t="shared" si="25"/>
        <v>0</v>
      </c>
    </row>
    <row r="1655" spans="1:16" x14ac:dyDescent="0.2">
      <c r="A1655" s="142"/>
      <c r="B1655" s="80"/>
      <c r="C1655" s="80"/>
      <c r="D1655" s="80"/>
      <c r="E1655" s="80"/>
      <c r="F1655" s="80"/>
      <c r="G1655" s="80"/>
      <c r="H1655" s="80"/>
      <c r="I1655" s="80"/>
      <c r="J1655" s="80"/>
      <c r="K1655" s="81"/>
      <c r="L1655" s="80"/>
      <c r="M1655" s="81"/>
      <c r="N1655" s="81"/>
      <c r="O1655" s="80"/>
      <c r="P1655" s="79">
        <f t="shared" si="25"/>
        <v>0</v>
      </c>
    </row>
    <row r="1656" spans="1:16" x14ac:dyDescent="0.2">
      <c r="A1656" s="142"/>
      <c r="B1656" s="80"/>
      <c r="C1656" s="80"/>
      <c r="D1656" s="80"/>
      <c r="E1656" s="80"/>
      <c r="F1656" s="80"/>
      <c r="G1656" s="80"/>
      <c r="H1656" s="80"/>
      <c r="I1656" s="80"/>
      <c r="J1656" s="80"/>
      <c r="K1656" s="81"/>
      <c r="L1656" s="80"/>
      <c r="M1656" s="81"/>
      <c r="N1656" s="81"/>
      <c r="O1656" s="80"/>
      <c r="P1656" s="79">
        <f t="shared" si="25"/>
        <v>0</v>
      </c>
    </row>
    <row r="1657" spans="1:16" x14ac:dyDescent="0.2">
      <c r="A1657" s="142"/>
      <c r="B1657" s="80"/>
      <c r="C1657" s="80"/>
      <c r="D1657" s="80"/>
      <c r="E1657" s="80"/>
      <c r="F1657" s="80"/>
      <c r="G1657" s="80"/>
      <c r="H1657" s="80"/>
      <c r="I1657" s="80"/>
      <c r="J1657" s="80"/>
      <c r="K1657" s="81"/>
      <c r="L1657" s="80"/>
      <c r="M1657" s="81"/>
      <c r="N1657" s="81"/>
      <c r="O1657" s="80"/>
      <c r="P1657" s="79">
        <f t="shared" si="25"/>
        <v>0</v>
      </c>
    </row>
    <row r="1658" spans="1:16" x14ac:dyDescent="0.2">
      <c r="A1658" s="142"/>
      <c r="B1658" s="80"/>
      <c r="C1658" s="80"/>
      <c r="D1658" s="80"/>
      <c r="E1658" s="80"/>
      <c r="F1658" s="80"/>
      <c r="G1658" s="80"/>
      <c r="H1658" s="80"/>
      <c r="I1658" s="80"/>
      <c r="J1658" s="80"/>
      <c r="K1658" s="81"/>
      <c r="L1658" s="80"/>
      <c r="M1658" s="81"/>
      <c r="N1658" s="81"/>
      <c r="O1658" s="80"/>
      <c r="P1658" s="79">
        <f t="shared" si="25"/>
        <v>0</v>
      </c>
    </row>
    <row r="1659" spans="1:16" x14ac:dyDescent="0.2">
      <c r="A1659" s="142"/>
      <c r="B1659" s="80"/>
      <c r="C1659" s="80"/>
      <c r="D1659" s="80"/>
      <c r="E1659" s="80"/>
      <c r="F1659" s="80"/>
      <c r="G1659" s="80"/>
      <c r="H1659" s="80"/>
      <c r="I1659" s="80"/>
      <c r="J1659" s="80"/>
      <c r="K1659" s="81"/>
      <c r="L1659" s="80"/>
      <c r="M1659" s="81"/>
      <c r="N1659" s="81"/>
      <c r="O1659" s="80"/>
      <c r="P1659" s="79">
        <f t="shared" si="25"/>
        <v>0</v>
      </c>
    </row>
    <row r="1660" spans="1:16" x14ac:dyDescent="0.2">
      <c r="A1660" s="142"/>
      <c r="B1660" s="80"/>
      <c r="C1660" s="80"/>
      <c r="D1660" s="80"/>
      <c r="E1660" s="80"/>
      <c r="F1660" s="80"/>
      <c r="G1660" s="80"/>
      <c r="H1660" s="80"/>
      <c r="I1660" s="80"/>
      <c r="J1660" s="80"/>
      <c r="K1660" s="81"/>
      <c r="L1660" s="80"/>
      <c r="M1660" s="81"/>
      <c r="N1660" s="81"/>
      <c r="O1660" s="80"/>
      <c r="P1660" s="79">
        <f t="shared" si="25"/>
        <v>0</v>
      </c>
    </row>
    <row r="1661" spans="1:16" x14ac:dyDescent="0.2">
      <c r="A1661" s="142"/>
      <c r="B1661" s="80"/>
      <c r="C1661" s="80"/>
      <c r="D1661" s="80"/>
      <c r="E1661" s="80"/>
      <c r="F1661" s="80"/>
      <c r="G1661" s="80"/>
      <c r="H1661" s="80"/>
      <c r="I1661" s="80"/>
      <c r="J1661" s="80"/>
      <c r="K1661" s="81"/>
      <c r="L1661" s="80"/>
      <c r="M1661" s="81"/>
      <c r="N1661" s="81"/>
      <c r="O1661" s="80"/>
      <c r="P1661" s="79">
        <f t="shared" si="25"/>
        <v>0</v>
      </c>
    </row>
    <row r="1662" spans="1:16" x14ac:dyDescent="0.2">
      <c r="A1662" s="142"/>
      <c r="B1662" s="80"/>
      <c r="C1662" s="80"/>
      <c r="D1662" s="80"/>
      <c r="E1662" s="80"/>
      <c r="F1662" s="80"/>
      <c r="G1662" s="80"/>
      <c r="H1662" s="80"/>
      <c r="I1662" s="80"/>
      <c r="J1662" s="80"/>
      <c r="K1662" s="81"/>
      <c r="L1662" s="80"/>
      <c r="M1662" s="81"/>
      <c r="N1662" s="81"/>
      <c r="O1662" s="80"/>
      <c r="P1662" s="79">
        <f t="shared" si="25"/>
        <v>0</v>
      </c>
    </row>
    <row r="1663" spans="1:16" x14ac:dyDescent="0.2">
      <c r="A1663" s="142"/>
      <c r="B1663" s="80"/>
      <c r="C1663" s="80"/>
      <c r="D1663" s="80"/>
      <c r="E1663" s="80"/>
      <c r="F1663" s="80"/>
      <c r="G1663" s="80"/>
      <c r="H1663" s="80"/>
      <c r="I1663" s="80"/>
      <c r="J1663" s="80"/>
      <c r="K1663" s="81"/>
      <c r="L1663" s="80"/>
      <c r="M1663" s="81"/>
      <c r="N1663" s="81"/>
      <c r="O1663" s="80"/>
      <c r="P1663" s="79">
        <f t="shared" si="25"/>
        <v>0</v>
      </c>
    </row>
    <row r="1664" spans="1:16" x14ac:dyDescent="0.2">
      <c r="A1664" s="142"/>
      <c r="B1664" s="80"/>
      <c r="C1664" s="80"/>
      <c r="D1664" s="80"/>
      <c r="E1664" s="80"/>
      <c r="F1664" s="80"/>
      <c r="G1664" s="80"/>
      <c r="H1664" s="80"/>
      <c r="I1664" s="80"/>
      <c r="J1664" s="80"/>
      <c r="K1664" s="81"/>
      <c r="L1664" s="80"/>
      <c r="M1664" s="81"/>
      <c r="N1664" s="81"/>
      <c r="O1664" s="80"/>
      <c r="P1664" s="79">
        <f t="shared" si="25"/>
        <v>0</v>
      </c>
    </row>
    <row r="1665" spans="1:16" x14ac:dyDescent="0.2">
      <c r="A1665" s="142"/>
      <c r="B1665" s="80"/>
      <c r="C1665" s="80"/>
      <c r="D1665" s="80"/>
      <c r="E1665" s="80"/>
      <c r="F1665" s="80"/>
      <c r="G1665" s="80"/>
      <c r="H1665" s="80"/>
      <c r="I1665" s="80"/>
      <c r="J1665" s="80"/>
      <c r="K1665" s="81"/>
      <c r="L1665" s="80"/>
      <c r="M1665" s="81"/>
      <c r="N1665" s="81"/>
      <c r="O1665" s="80"/>
      <c r="P1665" s="79">
        <f t="shared" si="25"/>
        <v>0</v>
      </c>
    </row>
    <row r="1666" spans="1:16" x14ac:dyDescent="0.2">
      <c r="A1666" s="142"/>
      <c r="B1666" s="80"/>
      <c r="C1666" s="80"/>
      <c r="D1666" s="80"/>
      <c r="E1666" s="80"/>
      <c r="F1666" s="80"/>
      <c r="G1666" s="80"/>
      <c r="H1666" s="80"/>
      <c r="I1666" s="80"/>
      <c r="J1666" s="80"/>
      <c r="K1666" s="81"/>
      <c r="L1666" s="80"/>
      <c r="M1666" s="81"/>
      <c r="N1666" s="81"/>
      <c r="O1666" s="80"/>
      <c r="P1666" s="79">
        <f t="shared" ref="P1666:P1729" si="26">B1666</f>
        <v>0</v>
      </c>
    </row>
    <row r="1667" spans="1:16" x14ac:dyDescent="0.2">
      <c r="A1667" s="142"/>
      <c r="B1667" s="80"/>
      <c r="C1667" s="80"/>
      <c r="D1667" s="80"/>
      <c r="E1667" s="80"/>
      <c r="F1667" s="80"/>
      <c r="G1667" s="80"/>
      <c r="H1667" s="80"/>
      <c r="I1667" s="80"/>
      <c r="J1667" s="80"/>
      <c r="K1667" s="81"/>
      <c r="L1667" s="80"/>
      <c r="M1667" s="81"/>
      <c r="N1667" s="81"/>
      <c r="O1667" s="80"/>
      <c r="P1667" s="79">
        <f t="shared" si="26"/>
        <v>0</v>
      </c>
    </row>
    <row r="1668" spans="1:16" x14ac:dyDescent="0.2">
      <c r="A1668" s="142"/>
      <c r="B1668" s="80"/>
      <c r="C1668" s="80"/>
      <c r="D1668" s="80"/>
      <c r="E1668" s="80"/>
      <c r="F1668" s="80"/>
      <c r="G1668" s="80"/>
      <c r="H1668" s="80"/>
      <c r="I1668" s="80"/>
      <c r="J1668" s="80"/>
      <c r="K1668" s="81"/>
      <c r="L1668" s="80"/>
      <c r="M1668" s="81"/>
      <c r="N1668" s="81"/>
      <c r="O1668" s="80"/>
      <c r="P1668" s="79">
        <f t="shared" si="26"/>
        <v>0</v>
      </c>
    </row>
    <row r="1669" spans="1:16" x14ac:dyDescent="0.2">
      <c r="A1669" s="142"/>
      <c r="B1669" s="80"/>
      <c r="C1669" s="80"/>
      <c r="D1669" s="80"/>
      <c r="E1669" s="80"/>
      <c r="F1669" s="80"/>
      <c r="G1669" s="80"/>
      <c r="H1669" s="80"/>
      <c r="I1669" s="80"/>
      <c r="J1669" s="80"/>
      <c r="K1669" s="81"/>
      <c r="L1669" s="80"/>
      <c r="M1669" s="81"/>
      <c r="N1669" s="81"/>
      <c r="O1669" s="80"/>
      <c r="P1669" s="79">
        <f t="shared" si="26"/>
        <v>0</v>
      </c>
    </row>
    <row r="1670" spans="1:16" x14ac:dyDescent="0.2">
      <c r="A1670" s="142"/>
      <c r="B1670" s="80"/>
      <c r="C1670" s="80"/>
      <c r="D1670" s="80"/>
      <c r="E1670" s="80"/>
      <c r="F1670" s="80"/>
      <c r="G1670" s="80"/>
      <c r="H1670" s="80"/>
      <c r="I1670" s="80"/>
      <c r="J1670" s="80"/>
      <c r="K1670" s="81"/>
      <c r="L1670" s="80"/>
      <c r="M1670" s="81"/>
      <c r="N1670" s="81"/>
      <c r="O1670" s="80"/>
      <c r="P1670" s="79">
        <f t="shared" si="26"/>
        <v>0</v>
      </c>
    </row>
    <row r="1671" spans="1:16" x14ac:dyDescent="0.2">
      <c r="A1671" s="142"/>
      <c r="B1671" s="80"/>
      <c r="C1671" s="80"/>
      <c r="D1671" s="80"/>
      <c r="E1671" s="80"/>
      <c r="F1671" s="80"/>
      <c r="G1671" s="80"/>
      <c r="H1671" s="80"/>
      <c r="I1671" s="80"/>
      <c r="J1671" s="80"/>
      <c r="K1671" s="81"/>
      <c r="L1671" s="80"/>
      <c r="M1671" s="81"/>
      <c r="N1671" s="81"/>
      <c r="O1671" s="80"/>
      <c r="P1671" s="79">
        <f t="shared" si="26"/>
        <v>0</v>
      </c>
    </row>
    <row r="1672" spans="1:16" x14ac:dyDescent="0.2">
      <c r="A1672" s="142"/>
      <c r="B1672" s="80"/>
      <c r="C1672" s="80"/>
      <c r="D1672" s="80"/>
      <c r="E1672" s="80"/>
      <c r="F1672" s="80"/>
      <c r="G1672" s="80"/>
      <c r="H1672" s="80"/>
      <c r="I1672" s="80"/>
      <c r="J1672" s="80"/>
      <c r="K1672" s="81"/>
      <c r="L1672" s="80"/>
      <c r="M1672" s="81"/>
      <c r="N1672" s="81"/>
      <c r="O1672" s="80"/>
      <c r="P1672" s="79">
        <f t="shared" si="26"/>
        <v>0</v>
      </c>
    </row>
    <row r="1673" spans="1:16" x14ac:dyDescent="0.2">
      <c r="A1673" s="142"/>
      <c r="B1673" s="80"/>
      <c r="C1673" s="80"/>
      <c r="D1673" s="80"/>
      <c r="E1673" s="80"/>
      <c r="F1673" s="80"/>
      <c r="G1673" s="80"/>
      <c r="H1673" s="80"/>
      <c r="I1673" s="80"/>
      <c r="J1673" s="80"/>
      <c r="K1673" s="81"/>
      <c r="L1673" s="80"/>
      <c r="M1673" s="81"/>
      <c r="N1673" s="81"/>
      <c r="O1673" s="80"/>
      <c r="P1673" s="79">
        <f t="shared" si="26"/>
        <v>0</v>
      </c>
    </row>
    <row r="1674" spans="1:16" x14ac:dyDescent="0.2">
      <c r="A1674" s="142"/>
      <c r="B1674" s="80"/>
      <c r="C1674" s="80"/>
      <c r="D1674" s="80"/>
      <c r="E1674" s="80"/>
      <c r="F1674" s="80"/>
      <c r="G1674" s="80"/>
      <c r="H1674" s="80"/>
      <c r="I1674" s="80"/>
      <c r="J1674" s="80"/>
      <c r="K1674" s="81"/>
      <c r="L1674" s="80"/>
      <c r="M1674" s="81"/>
      <c r="N1674" s="81"/>
      <c r="O1674" s="80"/>
      <c r="P1674" s="79">
        <f t="shared" si="26"/>
        <v>0</v>
      </c>
    </row>
    <row r="1675" spans="1:16" x14ac:dyDescent="0.2">
      <c r="A1675" s="142"/>
      <c r="B1675" s="80"/>
      <c r="C1675" s="80"/>
      <c r="D1675" s="80"/>
      <c r="E1675" s="80"/>
      <c r="F1675" s="80"/>
      <c r="G1675" s="80"/>
      <c r="H1675" s="80"/>
      <c r="I1675" s="80"/>
      <c r="J1675" s="80"/>
      <c r="K1675" s="81"/>
      <c r="L1675" s="80"/>
      <c r="M1675" s="81"/>
      <c r="N1675" s="81"/>
      <c r="O1675" s="80"/>
      <c r="P1675" s="79">
        <f t="shared" si="26"/>
        <v>0</v>
      </c>
    </row>
    <row r="1676" spans="1:16" x14ac:dyDescent="0.2">
      <c r="A1676" s="142"/>
      <c r="B1676" s="80"/>
      <c r="C1676" s="80"/>
      <c r="D1676" s="80"/>
      <c r="E1676" s="80"/>
      <c r="F1676" s="80"/>
      <c r="G1676" s="80"/>
      <c r="H1676" s="80"/>
      <c r="I1676" s="80"/>
      <c r="J1676" s="80"/>
      <c r="K1676" s="81"/>
      <c r="L1676" s="80"/>
      <c r="M1676" s="81"/>
      <c r="N1676" s="81"/>
      <c r="O1676" s="80"/>
      <c r="P1676" s="79">
        <f t="shared" si="26"/>
        <v>0</v>
      </c>
    </row>
    <row r="1677" spans="1:16" x14ac:dyDescent="0.2">
      <c r="A1677" s="142"/>
      <c r="B1677" s="80"/>
      <c r="C1677" s="80"/>
      <c r="D1677" s="80"/>
      <c r="E1677" s="80"/>
      <c r="F1677" s="80"/>
      <c r="G1677" s="80"/>
      <c r="H1677" s="80"/>
      <c r="I1677" s="80"/>
      <c r="J1677" s="80"/>
      <c r="K1677" s="81"/>
      <c r="L1677" s="80"/>
      <c r="M1677" s="81"/>
      <c r="N1677" s="81"/>
      <c r="O1677" s="80"/>
      <c r="P1677" s="79">
        <f t="shared" si="26"/>
        <v>0</v>
      </c>
    </row>
    <row r="1678" spans="1:16" x14ac:dyDescent="0.2">
      <c r="A1678" s="142"/>
      <c r="B1678" s="80"/>
      <c r="C1678" s="80"/>
      <c r="D1678" s="80"/>
      <c r="E1678" s="80"/>
      <c r="F1678" s="80"/>
      <c r="G1678" s="80"/>
      <c r="H1678" s="80"/>
      <c r="I1678" s="80"/>
      <c r="J1678" s="80"/>
      <c r="K1678" s="81"/>
      <c r="L1678" s="80"/>
      <c r="M1678" s="81"/>
      <c r="N1678" s="81"/>
      <c r="O1678" s="80"/>
      <c r="P1678" s="79">
        <f t="shared" si="26"/>
        <v>0</v>
      </c>
    </row>
    <row r="1679" spans="1:16" x14ac:dyDescent="0.2">
      <c r="A1679" s="142"/>
      <c r="B1679" s="80"/>
      <c r="C1679" s="80"/>
      <c r="D1679" s="80"/>
      <c r="E1679" s="80"/>
      <c r="F1679" s="80"/>
      <c r="G1679" s="80"/>
      <c r="H1679" s="80"/>
      <c r="I1679" s="80"/>
      <c r="J1679" s="80"/>
      <c r="K1679" s="81"/>
      <c r="L1679" s="80"/>
      <c r="M1679" s="81"/>
      <c r="N1679" s="81"/>
      <c r="O1679" s="80"/>
      <c r="P1679" s="79">
        <f t="shared" si="26"/>
        <v>0</v>
      </c>
    </row>
    <row r="1680" spans="1:16" x14ac:dyDescent="0.2">
      <c r="A1680" s="142"/>
      <c r="B1680" s="80"/>
      <c r="C1680" s="80"/>
      <c r="D1680" s="80"/>
      <c r="E1680" s="80"/>
      <c r="F1680" s="80"/>
      <c r="G1680" s="80"/>
      <c r="H1680" s="80"/>
      <c r="I1680" s="80"/>
      <c r="J1680" s="80"/>
      <c r="K1680" s="81"/>
      <c r="L1680" s="80"/>
      <c r="M1680" s="81"/>
      <c r="N1680" s="81"/>
      <c r="O1680" s="80"/>
      <c r="P1680" s="79">
        <f t="shared" si="26"/>
        <v>0</v>
      </c>
    </row>
    <row r="1681" spans="1:16" x14ac:dyDescent="0.2">
      <c r="A1681" s="142"/>
      <c r="B1681" s="80"/>
      <c r="C1681" s="80"/>
      <c r="D1681" s="80"/>
      <c r="E1681" s="80"/>
      <c r="F1681" s="80"/>
      <c r="G1681" s="80"/>
      <c r="H1681" s="80"/>
      <c r="I1681" s="80"/>
      <c r="J1681" s="80"/>
      <c r="K1681" s="81"/>
      <c r="L1681" s="80"/>
      <c r="M1681" s="81"/>
      <c r="N1681" s="81"/>
      <c r="O1681" s="80"/>
      <c r="P1681" s="79">
        <f t="shared" si="26"/>
        <v>0</v>
      </c>
    </row>
    <row r="1682" spans="1:16" x14ac:dyDescent="0.2">
      <c r="A1682" s="142"/>
      <c r="B1682" s="80"/>
      <c r="C1682" s="80"/>
      <c r="D1682" s="80"/>
      <c r="E1682" s="80"/>
      <c r="F1682" s="80"/>
      <c r="G1682" s="80"/>
      <c r="H1682" s="80"/>
      <c r="I1682" s="80"/>
      <c r="J1682" s="80"/>
      <c r="K1682" s="81"/>
      <c r="L1682" s="80"/>
      <c r="M1682" s="81"/>
      <c r="N1682" s="81"/>
      <c r="O1682" s="80"/>
      <c r="P1682" s="79">
        <f t="shared" si="26"/>
        <v>0</v>
      </c>
    </row>
    <row r="1683" spans="1:16" x14ac:dyDescent="0.2">
      <c r="A1683" s="142"/>
      <c r="B1683" s="80"/>
      <c r="C1683" s="80"/>
      <c r="D1683" s="80"/>
      <c r="E1683" s="80"/>
      <c r="F1683" s="80"/>
      <c r="G1683" s="80"/>
      <c r="H1683" s="80"/>
      <c r="I1683" s="80"/>
      <c r="J1683" s="80"/>
      <c r="K1683" s="81"/>
      <c r="L1683" s="80"/>
      <c r="M1683" s="81"/>
      <c r="N1683" s="81"/>
      <c r="O1683" s="80"/>
      <c r="P1683" s="79">
        <f t="shared" si="26"/>
        <v>0</v>
      </c>
    </row>
    <row r="1684" spans="1:16" x14ac:dyDescent="0.2">
      <c r="A1684" s="142"/>
      <c r="B1684" s="80"/>
      <c r="C1684" s="80"/>
      <c r="D1684" s="80"/>
      <c r="E1684" s="80"/>
      <c r="F1684" s="80"/>
      <c r="G1684" s="80"/>
      <c r="H1684" s="80"/>
      <c r="I1684" s="80"/>
      <c r="J1684" s="80"/>
      <c r="K1684" s="81"/>
      <c r="L1684" s="80"/>
      <c r="M1684" s="81"/>
      <c r="N1684" s="81"/>
      <c r="O1684" s="80"/>
      <c r="P1684" s="79">
        <f t="shared" si="26"/>
        <v>0</v>
      </c>
    </row>
    <row r="1685" spans="1:16" x14ac:dyDescent="0.2">
      <c r="A1685" s="142"/>
      <c r="B1685" s="80"/>
      <c r="C1685" s="80"/>
      <c r="D1685" s="80"/>
      <c r="E1685" s="80"/>
      <c r="F1685" s="80"/>
      <c r="G1685" s="80"/>
      <c r="H1685" s="80"/>
      <c r="I1685" s="80"/>
      <c r="J1685" s="80"/>
      <c r="K1685" s="81"/>
      <c r="L1685" s="80"/>
      <c r="M1685" s="81"/>
      <c r="N1685" s="81"/>
      <c r="O1685" s="80"/>
      <c r="P1685" s="79">
        <f t="shared" si="26"/>
        <v>0</v>
      </c>
    </row>
    <row r="1686" spans="1:16" x14ac:dyDescent="0.2">
      <c r="A1686" s="142"/>
      <c r="B1686" s="80"/>
      <c r="C1686" s="80"/>
      <c r="D1686" s="80"/>
      <c r="E1686" s="80"/>
      <c r="F1686" s="80"/>
      <c r="G1686" s="80"/>
      <c r="H1686" s="80"/>
      <c r="I1686" s="80"/>
      <c r="J1686" s="80"/>
      <c r="K1686" s="81"/>
      <c r="L1686" s="80"/>
      <c r="M1686" s="81"/>
      <c r="N1686" s="81"/>
      <c r="O1686" s="80"/>
      <c r="P1686" s="79">
        <f t="shared" si="26"/>
        <v>0</v>
      </c>
    </row>
    <row r="1687" spans="1:16" x14ac:dyDescent="0.2">
      <c r="A1687" s="142"/>
      <c r="B1687" s="80"/>
      <c r="C1687" s="80"/>
      <c r="D1687" s="80"/>
      <c r="E1687" s="80"/>
      <c r="F1687" s="80"/>
      <c r="G1687" s="80"/>
      <c r="H1687" s="80"/>
      <c r="I1687" s="80"/>
      <c r="J1687" s="80"/>
      <c r="K1687" s="81"/>
      <c r="L1687" s="80"/>
      <c r="M1687" s="81"/>
      <c r="N1687" s="81"/>
      <c r="O1687" s="80"/>
      <c r="P1687" s="79">
        <f t="shared" si="26"/>
        <v>0</v>
      </c>
    </row>
    <row r="1688" spans="1:16" x14ac:dyDescent="0.2">
      <c r="A1688" s="142"/>
      <c r="B1688" s="80"/>
      <c r="C1688" s="80"/>
      <c r="D1688" s="80"/>
      <c r="E1688" s="80"/>
      <c r="F1688" s="80"/>
      <c r="G1688" s="80"/>
      <c r="H1688" s="80"/>
      <c r="I1688" s="80"/>
      <c r="J1688" s="80"/>
      <c r="K1688" s="81"/>
      <c r="L1688" s="80"/>
      <c r="M1688" s="81"/>
      <c r="N1688" s="81"/>
      <c r="O1688" s="80"/>
      <c r="P1688" s="79">
        <f t="shared" si="26"/>
        <v>0</v>
      </c>
    </row>
    <row r="1689" spans="1:16" x14ac:dyDescent="0.2">
      <c r="A1689" s="142"/>
      <c r="B1689" s="80"/>
      <c r="C1689" s="80"/>
      <c r="D1689" s="80"/>
      <c r="E1689" s="80"/>
      <c r="F1689" s="80"/>
      <c r="G1689" s="80"/>
      <c r="H1689" s="80"/>
      <c r="I1689" s="80"/>
      <c r="J1689" s="80"/>
      <c r="K1689" s="81"/>
      <c r="L1689" s="80"/>
      <c r="M1689" s="81"/>
      <c r="N1689" s="81"/>
      <c r="O1689" s="80"/>
      <c r="P1689" s="79">
        <f t="shared" si="26"/>
        <v>0</v>
      </c>
    </row>
    <row r="1690" spans="1:16" x14ac:dyDescent="0.2">
      <c r="A1690" s="142"/>
      <c r="B1690" s="80"/>
      <c r="C1690" s="80"/>
      <c r="D1690" s="80"/>
      <c r="E1690" s="80"/>
      <c r="F1690" s="80"/>
      <c r="G1690" s="80"/>
      <c r="H1690" s="80"/>
      <c r="I1690" s="80"/>
      <c r="J1690" s="80"/>
      <c r="K1690" s="81"/>
      <c r="L1690" s="80"/>
      <c r="M1690" s="81"/>
      <c r="N1690" s="81"/>
      <c r="O1690" s="80"/>
      <c r="P1690" s="79">
        <f t="shared" si="26"/>
        <v>0</v>
      </c>
    </row>
    <row r="1691" spans="1:16" x14ac:dyDescent="0.2">
      <c r="A1691" s="142"/>
      <c r="B1691" s="80"/>
      <c r="C1691" s="80"/>
      <c r="D1691" s="80"/>
      <c r="E1691" s="80"/>
      <c r="F1691" s="80"/>
      <c r="G1691" s="80"/>
      <c r="H1691" s="80"/>
      <c r="I1691" s="80"/>
      <c r="J1691" s="80"/>
      <c r="K1691" s="81"/>
      <c r="L1691" s="80"/>
      <c r="M1691" s="81"/>
      <c r="N1691" s="81"/>
      <c r="O1691" s="80"/>
      <c r="P1691" s="79">
        <f t="shared" si="26"/>
        <v>0</v>
      </c>
    </row>
    <row r="1692" spans="1:16" x14ac:dyDescent="0.2">
      <c r="A1692" s="142"/>
      <c r="B1692" s="80"/>
      <c r="C1692" s="80"/>
      <c r="D1692" s="80"/>
      <c r="E1692" s="80"/>
      <c r="F1692" s="80"/>
      <c r="G1692" s="80"/>
      <c r="H1692" s="80"/>
      <c r="I1692" s="80"/>
      <c r="J1692" s="80"/>
      <c r="K1692" s="81"/>
      <c r="L1692" s="80"/>
      <c r="M1692" s="81"/>
      <c r="N1692" s="81"/>
      <c r="O1692" s="80"/>
      <c r="P1692" s="79">
        <f t="shared" si="26"/>
        <v>0</v>
      </c>
    </row>
    <row r="1693" spans="1:16" x14ac:dyDescent="0.2">
      <c r="A1693" s="142"/>
      <c r="B1693" s="80"/>
      <c r="C1693" s="80"/>
      <c r="D1693" s="80"/>
      <c r="E1693" s="80"/>
      <c r="F1693" s="80"/>
      <c r="G1693" s="80"/>
      <c r="H1693" s="80"/>
      <c r="I1693" s="80"/>
      <c r="J1693" s="80"/>
      <c r="K1693" s="81"/>
      <c r="L1693" s="80"/>
      <c r="M1693" s="81"/>
      <c r="N1693" s="81"/>
      <c r="O1693" s="80"/>
      <c r="P1693" s="79">
        <f t="shared" si="26"/>
        <v>0</v>
      </c>
    </row>
    <row r="1694" spans="1:16" x14ac:dyDescent="0.2">
      <c r="A1694" s="142"/>
      <c r="B1694" s="80"/>
      <c r="C1694" s="80"/>
      <c r="D1694" s="80"/>
      <c r="E1694" s="80"/>
      <c r="F1694" s="80"/>
      <c r="G1694" s="80"/>
      <c r="H1694" s="80"/>
      <c r="I1694" s="80"/>
      <c r="J1694" s="80"/>
      <c r="K1694" s="81"/>
      <c r="L1694" s="80"/>
      <c r="M1694" s="81"/>
      <c r="N1694" s="81"/>
      <c r="O1694" s="80"/>
      <c r="P1694" s="79">
        <f t="shared" si="26"/>
        <v>0</v>
      </c>
    </row>
    <row r="1695" spans="1:16" x14ac:dyDescent="0.2">
      <c r="A1695" s="142"/>
      <c r="B1695" s="80"/>
      <c r="C1695" s="80"/>
      <c r="D1695" s="80"/>
      <c r="E1695" s="80"/>
      <c r="F1695" s="80"/>
      <c r="G1695" s="80"/>
      <c r="H1695" s="80"/>
      <c r="I1695" s="80"/>
      <c r="J1695" s="80"/>
      <c r="K1695" s="81"/>
      <c r="L1695" s="80"/>
      <c r="M1695" s="81"/>
      <c r="N1695" s="81"/>
      <c r="O1695" s="80"/>
      <c r="P1695" s="79">
        <f t="shared" si="26"/>
        <v>0</v>
      </c>
    </row>
    <row r="1696" spans="1:16" x14ac:dyDescent="0.2">
      <c r="A1696" s="142"/>
      <c r="B1696" s="80"/>
      <c r="C1696" s="80"/>
      <c r="D1696" s="80"/>
      <c r="E1696" s="80"/>
      <c r="F1696" s="80"/>
      <c r="G1696" s="80"/>
      <c r="H1696" s="80"/>
      <c r="I1696" s="80"/>
      <c r="J1696" s="80"/>
      <c r="K1696" s="81"/>
      <c r="L1696" s="80"/>
      <c r="M1696" s="81"/>
      <c r="N1696" s="81"/>
      <c r="O1696" s="80"/>
      <c r="P1696" s="79">
        <f t="shared" si="26"/>
        <v>0</v>
      </c>
    </row>
    <row r="1697" spans="1:16" x14ac:dyDescent="0.2">
      <c r="A1697" s="142"/>
      <c r="B1697" s="80"/>
      <c r="C1697" s="80"/>
      <c r="D1697" s="80"/>
      <c r="E1697" s="80"/>
      <c r="F1697" s="80"/>
      <c r="G1697" s="80"/>
      <c r="H1697" s="80"/>
      <c r="I1697" s="80"/>
      <c r="J1697" s="80"/>
      <c r="K1697" s="81"/>
      <c r="L1697" s="80"/>
      <c r="M1697" s="81"/>
      <c r="N1697" s="81"/>
      <c r="O1697" s="80"/>
      <c r="P1697" s="79">
        <f t="shared" si="26"/>
        <v>0</v>
      </c>
    </row>
    <row r="1698" spans="1:16" x14ac:dyDescent="0.2">
      <c r="A1698" s="142"/>
      <c r="B1698" s="80"/>
      <c r="C1698" s="80"/>
      <c r="D1698" s="80"/>
      <c r="E1698" s="80"/>
      <c r="F1698" s="80"/>
      <c r="G1698" s="80"/>
      <c r="H1698" s="80"/>
      <c r="I1698" s="80"/>
      <c r="J1698" s="80"/>
      <c r="K1698" s="81"/>
      <c r="L1698" s="80"/>
      <c r="M1698" s="81"/>
      <c r="N1698" s="81"/>
      <c r="O1698" s="80"/>
      <c r="P1698" s="79">
        <f t="shared" si="26"/>
        <v>0</v>
      </c>
    </row>
    <row r="1699" spans="1:16" x14ac:dyDescent="0.2">
      <c r="A1699" s="142"/>
      <c r="B1699" s="80"/>
      <c r="C1699" s="80"/>
      <c r="D1699" s="80"/>
      <c r="E1699" s="80"/>
      <c r="F1699" s="80"/>
      <c r="G1699" s="80"/>
      <c r="H1699" s="80"/>
      <c r="I1699" s="80"/>
      <c r="J1699" s="80"/>
      <c r="K1699" s="81"/>
      <c r="L1699" s="80"/>
      <c r="M1699" s="81"/>
      <c r="N1699" s="81"/>
      <c r="O1699" s="80"/>
      <c r="P1699" s="79">
        <f t="shared" si="26"/>
        <v>0</v>
      </c>
    </row>
    <row r="1700" spans="1:16" x14ac:dyDescent="0.2">
      <c r="A1700" s="142"/>
      <c r="B1700" s="80"/>
      <c r="C1700" s="80"/>
      <c r="D1700" s="80"/>
      <c r="E1700" s="80"/>
      <c r="F1700" s="80"/>
      <c r="G1700" s="80"/>
      <c r="H1700" s="80"/>
      <c r="I1700" s="80"/>
      <c r="J1700" s="80"/>
      <c r="K1700" s="81"/>
      <c r="L1700" s="80"/>
      <c r="M1700" s="81"/>
      <c r="N1700" s="81"/>
      <c r="O1700" s="80"/>
      <c r="P1700" s="79">
        <f t="shared" si="26"/>
        <v>0</v>
      </c>
    </row>
    <row r="1701" spans="1:16" x14ac:dyDescent="0.2">
      <c r="A1701" s="142"/>
      <c r="B1701" s="80"/>
      <c r="C1701" s="80"/>
      <c r="D1701" s="80"/>
      <c r="E1701" s="80"/>
      <c r="F1701" s="80"/>
      <c r="G1701" s="80"/>
      <c r="H1701" s="80"/>
      <c r="I1701" s="80"/>
      <c r="J1701" s="80"/>
      <c r="K1701" s="81"/>
      <c r="L1701" s="80"/>
      <c r="M1701" s="81"/>
      <c r="N1701" s="81"/>
      <c r="O1701" s="80"/>
      <c r="P1701" s="79">
        <f t="shared" si="26"/>
        <v>0</v>
      </c>
    </row>
    <row r="1702" spans="1:16" x14ac:dyDescent="0.2">
      <c r="A1702" s="142"/>
      <c r="B1702" s="80"/>
      <c r="C1702" s="80"/>
      <c r="D1702" s="80"/>
      <c r="E1702" s="80"/>
      <c r="F1702" s="80"/>
      <c r="G1702" s="80"/>
      <c r="H1702" s="80"/>
      <c r="I1702" s="80"/>
      <c r="J1702" s="80"/>
      <c r="K1702" s="81"/>
      <c r="L1702" s="80"/>
      <c r="M1702" s="81"/>
      <c r="N1702" s="81"/>
      <c r="O1702" s="80"/>
      <c r="P1702" s="79">
        <f t="shared" si="26"/>
        <v>0</v>
      </c>
    </row>
    <row r="1703" spans="1:16" x14ac:dyDescent="0.2">
      <c r="A1703" s="142"/>
      <c r="B1703" s="80"/>
      <c r="C1703" s="80"/>
      <c r="D1703" s="80"/>
      <c r="E1703" s="80"/>
      <c r="F1703" s="80"/>
      <c r="G1703" s="80"/>
      <c r="H1703" s="80"/>
      <c r="I1703" s="80"/>
      <c r="J1703" s="80"/>
      <c r="K1703" s="81"/>
      <c r="L1703" s="80"/>
      <c r="M1703" s="81"/>
      <c r="N1703" s="81"/>
      <c r="O1703" s="80"/>
      <c r="P1703" s="79">
        <f t="shared" si="26"/>
        <v>0</v>
      </c>
    </row>
    <row r="1704" spans="1:16" x14ac:dyDescent="0.2">
      <c r="A1704" s="142"/>
      <c r="B1704" s="80"/>
      <c r="C1704" s="80"/>
      <c r="D1704" s="80"/>
      <c r="E1704" s="80"/>
      <c r="F1704" s="80"/>
      <c r="G1704" s="80"/>
      <c r="H1704" s="80"/>
      <c r="I1704" s="80"/>
      <c r="J1704" s="80"/>
      <c r="K1704" s="81"/>
      <c r="L1704" s="80"/>
      <c r="M1704" s="81"/>
      <c r="N1704" s="81"/>
      <c r="O1704" s="80"/>
      <c r="P1704" s="79">
        <f t="shared" si="26"/>
        <v>0</v>
      </c>
    </row>
    <row r="1705" spans="1:16" x14ac:dyDescent="0.2">
      <c r="A1705" s="142"/>
      <c r="B1705" s="80"/>
      <c r="C1705" s="80"/>
      <c r="D1705" s="80"/>
      <c r="E1705" s="80"/>
      <c r="F1705" s="80"/>
      <c r="G1705" s="80"/>
      <c r="H1705" s="80"/>
      <c r="I1705" s="80"/>
      <c r="J1705" s="80"/>
      <c r="K1705" s="81"/>
      <c r="L1705" s="80"/>
      <c r="M1705" s="81"/>
      <c r="N1705" s="81"/>
      <c r="O1705" s="80"/>
      <c r="P1705" s="79">
        <f t="shared" si="26"/>
        <v>0</v>
      </c>
    </row>
    <row r="1706" spans="1:16" x14ac:dyDescent="0.2">
      <c r="A1706" s="142"/>
      <c r="B1706" s="80"/>
      <c r="C1706" s="80"/>
      <c r="D1706" s="80"/>
      <c r="E1706" s="80"/>
      <c r="F1706" s="80"/>
      <c r="G1706" s="80"/>
      <c r="H1706" s="80"/>
      <c r="I1706" s="80"/>
      <c r="J1706" s="80"/>
      <c r="K1706" s="81"/>
      <c r="L1706" s="80"/>
      <c r="M1706" s="81"/>
      <c r="N1706" s="81"/>
      <c r="O1706" s="80"/>
      <c r="P1706" s="79">
        <f t="shared" si="26"/>
        <v>0</v>
      </c>
    </row>
    <row r="1707" spans="1:16" x14ac:dyDescent="0.2">
      <c r="A1707" s="142"/>
      <c r="B1707" s="80"/>
      <c r="C1707" s="80"/>
      <c r="D1707" s="80"/>
      <c r="E1707" s="80"/>
      <c r="F1707" s="80"/>
      <c r="G1707" s="80"/>
      <c r="H1707" s="80"/>
      <c r="I1707" s="80"/>
      <c r="J1707" s="80"/>
      <c r="K1707" s="81"/>
      <c r="L1707" s="80"/>
      <c r="M1707" s="81"/>
      <c r="N1707" s="81"/>
      <c r="O1707" s="80"/>
      <c r="P1707" s="79">
        <f t="shared" si="26"/>
        <v>0</v>
      </c>
    </row>
    <row r="1708" spans="1:16" x14ac:dyDescent="0.2">
      <c r="A1708" s="142"/>
      <c r="B1708" s="80"/>
      <c r="C1708" s="80"/>
      <c r="D1708" s="80"/>
      <c r="E1708" s="80"/>
      <c r="F1708" s="80"/>
      <c r="G1708" s="80"/>
      <c r="H1708" s="80"/>
      <c r="I1708" s="80"/>
      <c r="J1708" s="80"/>
      <c r="K1708" s="81"/>
      <c r="L1708" s="80"/>
      <c r="M1708" s="81"/>
      <c r="N1708" s="81"/>
      <c r="O1708" s="80"/>
      <c r="P1708" s="79">
        <f t="shared" si="26"/>
        <v>0</v>
      </c>
    </row>
    <row r="1709" spans="1:16" x14ac:dyDescent="0.2">
      <c r="A1709" s="142"/>
      <c r="B1709" s="80"/>
      <c r="C1709" s="80"/>
      <c r="D1709" s="80"/>
      <c r="E1709" s="80"/>
      <c r="F1709" s="80"/>
      <c r="G1709" s="80"/>
      <c r="H1709" s="80"/>
      <c r="I1709" s="80"/>
      <c r="J1709" s="80"/>
      <c r="K1709" s="81"/>
      <c r="L1709" s="80"/>
      <c r="M1709" s="81"/>
      <c r="N1709" s="81"/>
      <c r="O1709" s="80"/>
      <c r="P1709" s="79">
        <f t="shared" si="26"/>
        <v>0</v>
      </c>
    </row>
    <row r="1710" spans="1:16" x14ac:dyDescent="0.2">
      <c r="A1710" s="142"/>
      <c r="B1710" s="80"/>
      <c r="C1710" s="80"/>
      <c r="D1710" s="80"/>
      <c r="E1710" s="80"/>
      <c r="F1710" s="80"/>
      <c r="G1710" s="80"/>
      <c r="H1710" s="80"/>
      <c r="I1710" s="80"/>
      <c r="J1710" s="80"/>
      <c r="K1710" s="81"/>
      <c r="L1710" s="80"/>
      <c r="M1710" s="81"/>
      <c r="N1710" s="81"/>
      <c r="O1710" s="80"/>
      <c r="P1710" s="79">
        <f t="shared" si="26"/>
        <v>0</v>
      </c>
    </row>
    <row r="1711" spans="1:16" x14ac:dyDescent="0.2">
      <c r="A1711" s="142"/>
      <c r="B1711" s="80"/>
      <c r="C1711" s="80"/>
      <c r="D1711" s="80"/>
      <c r="E1711" s="80"/>
      <c r="F1711" s="80"/>
      <c r="G1711" s="80"/>
      <c r="H1711" s="80"/>
      <c r="I1711" s="80"/>
      <c r="J1711" s="80"/>
      <c r="K1711" s="81"/>
      <c r="L1711" s="80"/>
      <c r="M1711" s="81"/>
      <c r="N1711" s="81"/>
      <c r="O1711" s="80"/>
      <c r="P1711" s="79">
        <f t="shared" si="26"/>
        <v>0</v>
      </c>
    </row>
    <row r="1712" spans="1:16" x14ac:dyDescent="0.2">
      <c r="A1712" s="142"/>
      <c r="B1712" s="80"/>
      <c r="C1712" s="80"/>
      <c r="D1712" s="80"/>
      <c r="E1712" s="80"/>
      <c r="F1712" s="80"/>
      <c r="G1712" s="80"/>
      <c r="H1712" s="80"/>
      <c r="I1712" s="80"/>
      <c r="J1712" s="80"/>
      <c r="K1712" s="81"/>
      <c r="L1712" s="80"/>
      <c r="M1712" s="81"/>
      <c r="N1712" s="81"/>
      <c r="O1712" s="80"/>
      <c r="P1712" s="79">
        <f t="shared" si="26"/>
        <v>0</v>
      </c>
    </row>
    <row r="1713" spans="1:16" x14ac:dyDescent="0.2">
      <c r="A1713" s="142"/>
      <c r="B1713" s="80"/>
      <c r="C1713" s="80"/>
      <c r="D1713" s="80"/>
      <c r="E1713" s="80"/>
      <c r="F1713" s="80"/>
      <c r="G1713" s="80"/>
      <c r="H1713" s="80"/>
      <c r="I1713" s="80"/>
      <c r="J1713" s="80"/>
      <c r="K1713" s="81"/>
      <c r="L1713" s="80"/>
      <c r="M1713" s="81"/>
      <c r="N1713" s="81"/>
      <c r="O1713" s="80"/>
      <c r="P1713" s="79">
        <f t="shared" si="26"/>
        <v>0</v>
      </c>
    </row>
    <row r="1714" spans="1:16" x14ac:dyDescent="0.2">
      <c r="A1714" s="142"/>
      <c r="B1714" s="80"/>
      <c r="C1714" s="80"/>
      <c r="D1714" s="80"/>
      <c r="E1714" s="80"/>
      <c r="F1714" s="80"/>
      <c r="G1714" s="80"/>
      <c r="H1714" s="80"/>
      <c r="I1714" s="80"/>
      <c r="J1714" s="80"/>
      <c r="K1714" s="81"/>
      <c r="L1714" s="80"/>
      <c r="M1714" s="81"/>
      <c r="N1714" s="81"/>
      <c r="O1714" s="80"/>
      <c r="P1714" s="79">
        <f t="shared" si="26"/>
        <v>0</v>
      </c>
    </row>
    <row r="1715" spans="1:16" x14ac:dyDescent="0.2">
      <c r="A1715" s="142"/>
      <c r="B1715" s="80"/>
      <c r="C1715" s="80"/>
      <c r="D1715" s="80"/>
      <c r="E1715" s="80"/>
      <c r="F1715" s="80"/>
      <c r="G1715" s="80"/>
      <c r="H1715" s="80"/>
      <c r="I1715" s="80"/>
      <c r="J1715" s="80"/>
      <c r="K1715" s="81"/>
      <c r="L1715" s="80"/>
      <c r="M1715" s="81"/>
      <c r="N1715" s="81"/>
      <c r="O1715" s="80"/>
      <c r="P1715" s="79">
        <f t="shared" si="26"/>
        <v>0</v>
      </c>
    </row>
    <row r="1716" spans="1:16" x14ac:dyDescent="0.2">
      <c r="A1716" s="142"/>
      <c r="B1716" s="80"/>
      <c r="C1716" s="80"/>
      <c r="D1716" s="80"/>
      <c r="E1716" s="80"/>
      <c r="F1716" s="80"/>
      <c r="G1716" s="80"/>
      <c r="H1716" s="80"/>
      <c r="I1716" s="80"/>
      <c r="J1716" s="80"/>
      <c r="K1716" s="81"/>
      <c r="L1716" s="80"/>
      <c r="M1716" s="81"/>
      <c r="N1716" s="81"/>
      <c r="O1716" s="80"/>
      <c r="P1716" s="79">
        <f t="shared" si="26"/>
        <v>0</v>
      </c>
    </row>
    <row r="1717" spans="1:16" x14ac:dyDescent="0.2">
      <c r="A1717" s="142"/>
      <c r="B1717" s="80"/>
      <c r="C1717" s="80"/>
      <c r="D1717" s="80"/>
      <c r="E1717" s="80"/>
      <c r="F1717" s="80"/>
      <c r="G1717" s="80"/>
      <c r="H1717" s="80"/>
      <c r="I1717" s="80"/>
      <c r="J1717" s="80"/>
      <c r="K1717" s="81"/>
      <c r="L1717" s="80"/>
      <c r="M1717" s="81"/>
      <c r="N1717" s="81"/>
      <c r="O1717" s="80"/>
      <c r="P1717" s="79">
        <f t="shared" si="26"/>
        <v>0</v>
      </c>
    </row>
    <row r="1718" spans="1:16" x14ac:dyDescent="0.2">
      <c r="A1718" s="142"/>
      <c r="B1718" s="80"/>
      <c r="C1718" s="80"/>
      <c r="D1718" s="80"/>
      <c r="E1718" s="80"/>
      <c r="F1718" s="80"/>
      <c r="G1718" s="80"/>
      <c r="H1718" s="80"/>
      <c r="I1718" s="80"/>
      <c r="J1718" s="80"/>
      <c r="K1718" s="81"/>
      <c r="L1718" s="80"/>
      <c r="M1718" s="81"/>
      <c r="N1718" s="81"/>
      <c r="O1718" s="80"/>
      <c r="P1718" s="79">
        <f t="shared" si="26"/>
        <v>0</v>
      </c>
    </row>
    <row r="1719" spans="1:16" x14ac:dyDescent="0.2">
      <c r="A1719" s="142"/>
      <c r="B1719" s="80"/>
      <c r="C1719" s="80"/>
      <c r="D1719" s="80"/>
      <c r="E1719" s="80"/>
      <c r="F1719" s="80"/>
      <c r="G1719" s="80"/>
      <c r="H1719" s="80"/>
      <c r="I1719" s="80"/>
      <c r="J1719" s="80"/>
      <c r="K1719" s="81"/>
      <c r="L1719" s="80"/>
      <c r="M1719" s="81"/>
      <c r="N1719" s="81"/>
      <c r="O1719" s="80"/>
      <c r="P1719" s="79">
        <f t="shared" si="26"/>
        <v>0</v>
      </c>
    </row>
    <row r="1720" spans="1:16" x14ac:dyDescent="0.2">
      <c r="A1720" s="142"/>
      <c r="B1720" s="80"/>
      <c r="C1720" s="80"/>
      <c r="D1720" s="80"/>
      <c r="E1720" s="80"/>
      <c r="F1720" s="80"/>
      <c r="G1720" s="80"/>
      <c r="H1720" s="80"/>
      <c r="I1720" s="80"/>
      <c r="J1720" s="80"/>
      <c r="K1720" s="81"/>
      <c r="L1720" s="80"/>
      <c r="M1720" s="81"/>
      <c r="N1720" s="81"/>
      <c r="O1720" s="80"/>
      <c r="P1720" s="79">
        <f t="shared" si="26"/>
        <v>0</v>
      </c>
    </row>
    <row r="1721" spans="1:16" x14ac:dyDescent="0.2">
      <c r="A1721" s="142"/>
      <c r="B1721" s="80"/>
      <c r="C1721" s="80"/>
      <c r="D1721" s="80"/>
      <c r="E1721" s="80"/>
      <c r="F1721" s="80"/>
      <c r="G1721" s="80"/>
      <c r="H1721" s="80"/>
      <c r="I1721" s="80"/>
      <c r="J1721" s="80"/>
      <c r="K1721" s="81"/>
      <c r="L1721" s="80"/>
      <c r="M1721" s="81"/>
      <c r="N1721" s="81"/>
      <c r="O1721" s="80"/>
      <c r="P1721" s="79">
        <f t="shared" si="26"/>
        <v>0</v>
      </c>
    </row>
    <row r="1722" spans="1:16" x14ac:dyDescent="0.2">
      <c r="A1722" s="142"/>
      <c r="B1722" s="80"/>
      <c r="C1722" s="80"/>
      <c r="D1722" s="80"/>
      <c r="E1722" s="80"/>
      <c r="F1722" s="80"/>
      <c r="G1722" s="80"/>
      <c r="H1722" s="80"/>
      <c r="I1722" s="80"/>
      <c r="J1722" s="80"/>
      <c r="K1722" s="81"/>
      <c r="L1722" s="80"/>
      <c r="M1722" s="81"/>
      <c r="N1722" s="81"/>
      <c r="O1722" s="80"/>
      <c r="P1722" s="79">
        <f t="shared" si="26"/>
        <v>0</v>
      </c>
    </row>
    <row r="1723" spans="1:16" x14ac:dyDescent="0.2">
      <c r="A1723" s="142"/>
      <c r="B1723" s="80"/>
      <c r="C1723" s="80"/>
      <c r="D1723" s="80"/>
      <c r="E1723" s="80"/>
      <c r="F1723" s="80"/>
      <c r="G1723" s="80"/>
      <c r="H1723" s="80"/>
      <c r="I1723" s="80"/>
      <c r="J1723" s="80"/>
      <c r="K1723" s="81"/>
      <c r="L1723" s="80"/>
      <c r="M1723" s="81"/>
      <c r="N1723" s="81"/>
      <c r="O1723" s="80"/>
      <c r="P1723" s="79">
        <f t="shared" si="26"/>
        <v>0</v>
      </c>
    </row>
    <row r="1724" spans="1:16" x14ac:dyDescent="0.2">
      <c r="A1724" s="142"/>
      <c r="B1724" s="80"/>
      <c r="C1724" s="80"/>
      <c r="D1724" s="80"/>
      <c r="E1724" s="80"/>
      <c r="F1724" s="80"/>
      <c r="G1724" s="80"/>
      <c r="H1724" s="80"/>
      <c r="I1724" s="80"/>
      <c r="J1724" s="80"/>
      <c r="K1724" s="81"/>
      <c r="L1724" s="80"/>
      <c r="M1724" s="81"/>
      <c r="N1724" s="81"/>
      <c r="O1724" s="80"/>
      <c r="P1724" s="79">
        <f t="shared" si="26"/>
        <v>0</v>
      </c>
    </row>
    <row r="1725" spans="1:16" x14ac:dyDescent="0.2">
      <c r="A1725" s="142"/>
      <c r="B1725" s="80"/>
      <c r="C1725" s="80"/>
      <c r="D1725" s="80"/>
      <c r="E1725" s="80"/>
      <c r="F1725" s="80"/>
      <c r="G1725" s="80"/>
      <c r="H1725" s="80"/>
      <c r="I1725" s="80"/>
      <c r="J1725" s="80"/>
      <c r="K1725" s="81"/>
      <c r="L1725" s="80"/>
      <c r="M1725" s="81"/>
      <c r="N1725" s="81"/>
      <c r="O1725" s="80"/>
      <c r="P1725" s="79">
        <f t="shared" si="26"/>
        <v>0</v>
      </c>
    </row>
    <row r="1726" spans="1:16" x14ac:dyDescent="0.2">
      <c r="A1726" s="142"/>
      <c r="B1726" s="80"/>
      <c r="C1726" s="80"/>
      <c r="D1726" s="80"/>
      <c r="E1726" s="80"/>
      <c r="F1726" s="80"/>
      <c r="G1726" s="80"/>
      <c r="H1726" s="80"/>
      <c r="I1726" s="80"/>
      <c r="J1726" s="80"/>
      <c r="K1726" s="81"/>
      <c r="L1726" s="80"/>
      <c r="M1726" s="81"/>
      <c r="N1726" s="81"/>
      <c r="O1726" s="80"/>
      <c r="P1726" s="79">
        <f t="shared" si="26"/>
        <v>0</v>
      </c>
    </row>
    <row r="1727" spans="1:16" x14ac:dyDescent="0.2">
      <c r="A1727" s="142"/>
      <c r="B1727" s="80"/>
      <c r="C1727" s="80"/>
      <c r="D1727" s="80"/>
      <c r="E1727" s="80"/>
      <c r="F1727" s="80"/>
      <c r="G1727" s="80"/>
      <c r="H1727" s="80"/>
      <c r="I1727" s="80"/>
      <c r="J1727" s="80"/>
      <c r="K1727" s="81"/>
      <c r="L1727" s="80"/>
      <c r="M1727" s="81"/>
      <c r="N1727" s="81"/>
      <c r="O1727" s="80"/>
      <c r="P1727" s="79">
        <f t="shared" si="26"/>
        <v>0</v>
      </c>
    </row>
    <row r="1728" spans="1:16" x14ac:dyDescent="0.2">
      <c r="A1728" s="142"/>
      <c r="B1728" s="80"/>
      <c r="C1728" s="80"/>
      <c r="D1728" s="80"/>
      <c r="E1728" s="80"/>
      <c r="F1728" s="80"/>
      <c r="G1728" s="80"/>
      <c r="H1728" s="80"/>
      <c r="I1728" s="80"/>
      <c r="J1728" s="80"/>
      <c r="K1728" s="81"/>
      <c r="L1728" s="80"/>
      <c r="M1728" s="81"/>
      <c r="N1728" s="81"/>
      <c r="O1728" s="80"/>
      <c r="P1728" s="79">
        <f t="shared" si="26"/>
        <v>0</v>
      </c>
    </row>
    <row r="1729" spans="1:16" x14ac:dyDescent="0.2">
      <c r="A1729" s="142"/>
      <c r="B1729" s="80"/>
      <c r="C1729" s="80"/>
      <c r="D1729" s="80"/>
      <c r="E1729" s="80"/>
      <c r="F1729" s="80"/>
      <c r="G1729" s="80"/>
      <c r="H1729" s="80"/>
      <c r="I1729" s="80"/>
      <c r="J1729" s="80"/>
      <c r="K1729" s="81"/>
      <c r="L1729" s="80"/>
      <c r="M1729" s="81"/>
      <c r="N1729" s="81"/>
      <c r="O1729" s="80"/>
      <c r="P1729" s="79">
        <f t="shared" si="26"/>
        <v>0</v>
      </c>
    </row>
    <row r="1730" spans="1:16" x14ac:dyDescent="0.2">
      <c r="A1730" s="142"/>
      <c r="B1730" s="80"/>
      <c r="C1730" s="80"/>
      <c r="D1730" s="80"/>
      <c r="E1730" s="80"/>
      <c r="F1730" s="80"/>
      <c r="G1730" s="80"/>
      <c r="H1730" s="80"/>
      <c r="I1730" s="80"/>
      <c r="J1730" s="80"/>
      <c r="K1730" s="81"/>
      <c r="L1730" s="80"/>
      <c r="M1730" s="81"/>
      <c r="N1730" s="81"/>
      <c r="O1730" s="80"/>
      <c r="P1730" s="79">
        <f t="shared" ref="P1730:P1793" si="27">B1730</f>
        <v>0</v>
      </c>
    </row>
    <row r="1731" spans="1:16" x14ac:dyDescent="0.2">
      <c r="A1731" s="142"/>
      <c r="B1731" s="80"/>
      <c r="C1731" s="80"/>
      <c r="D1731" s="80"/>
      <c r="E1731" s="80"/>
      <c r="F1731" s="80"/>
      <c r="G1731" s="80"/>
      <c r="H1731" s="80"/>
      <c r="I1731" s="80"/>
      <c r="J1731" s="80"/>
      <c r="K1731" s="81"/>
      <c r="L1731" s="80"/>
      <c r="M1731" s="81"/>
      <c r="N1731" s="81"/>
      <c r="O1731" s="80"/>
      <c r="P1731" s="79">
        <f t="shared" si="27"/>
        <v>0</v>
      </c>
    </row>
    <row r="1732" spans="1:16" x14ac:dyDescent="0.2">
      <c r="A1732" s="142"/>
      <c r="B1732" s="80"/>
      <c r="C1732" s="80"/>
      <c r="D1732" s="80"/>
      <c r="E1732" s="80"/>
      <c r="F1732" s="80"/>
      <c r="G1732" s="80"/>
      <c r="H1732" s="80"/>
      <c r="I1732" s="80"/>
      <c r="J1732" s="80"/>
      <c r="K1732" s="81"/>
      <c r="L1732" s="80"/>
      <c r="M1732" s="81"/>
      <c r="N1732" s="81"/>
      <c r="O1732" s="80"/>
      <c r="P1732" s="79">
        <f t="shared" si="27"/>
        <v>0</v>
      </c>
    </row>
    <row r="1733" spans="1:16" x14ac:dyDescent="0.2">
      <c r="P1733" s="79">
        <f t="shared" si="27"/>
        <v>0</v>
      </c>
    </row>
    <row r="1734" spans="1:16" x14ac:dyDescent="0.2">
      <c r="P1734" s="79">
        <f t="shared" si="27"/>
        <v>0</v>
      </c>
    </row>
    <row r="1735" spans="1:16" x14ac:dyDescent="0.2">
      <c r="P1735" s="79">
        <f t="shared" si="27"/>
        <v>0</v>
      </c>
    </row>
    <row r="1736" spans="1:16" x14ac:dyDescent="0.2">
      <c r="P1736" s="79">
        <f t="shared" si="27"/>
        <v>0</v>
      </c>
    </row>
    <row r="1737" spans="1:16" x14ac:dyDescent="0.2">
      <c r="P1737" s="79">
        <f t="shared" si="27"/>
        <v>0</v>
      </c>
    </row>
    <row r="1738" spans="1:16" x14ac:dyDescent="0.2">
      <c r="P1738" s="79">
        <f t="shared" si="27"/>
        <v>0</v>
      </c>
    </row>
    <row r="1739" spans="1:16" x14ac:dyDescent="0.2">
      <c r="P1739" s="79">
        <f t="shared" si="27"/>
        <v>0</v>
      </c>
    </row>
    <row r="1740" spans="1:16" x14ac:dyDescent="0.2">
      <c r="P1740" s="79">
        <f t="shared" si="27"/>
        <v>0</v>
      </c>
    </row>
    <row r="1741" spans="1:16" x14ac:dyDescent="0.2">
      <c r="P1741" s="79">
        <f t="shared" si="27"/>
        <v>0</v>
      </c>
    </row>
    <row r="1742" spans="1:16" x14ac:dyDescent="0.2">
      <c r="P1742" s="79">
        <f t="shared" si="27"/>
        <v>0</v>
      </c>
    </row>
    <row r="1743" spans="1:16" x14ac:dyDescent="0.2">
      <c r="P1743" s="79">
        <f t="shared" si="27"/>
        <v>0</v>
      </c>
    </row>
    <row r="1744" spans="1:16" x14ac:dyDescent="0.2">
      <c r="P1744" s="79">
        <f t="shared" si="27"/>
        <v>0</v>
      </c>
    </row>
    <row r="1745" spans="16:16" x14ac:dyDescent="0.2">
      <c r="P1745" s="79">
        <f t="shared" si="27"/>
        <v>0</v>
      </c>
    </row>
    <row r="1746" spans="16:16" x14ac:dyDescent="0.2">
      <c r="P1746" s="79">
        <f t="shared" si="27"/>
        <v>0</v>
      </c>
    </row>
    <row r="1747" spans="16:16" x14ac:dyDescent="0.2">
      <c r="P1747" s="79">
        <f t="shared" si="27"/>
        <v>0</v>
      </c>
    </row>
    <row r="1748" spans="16:16" x14ac:dyDescent="0.2">
      <c r="P1748" s="79">
        <f t="shared" si="27"/>
        <v>0</v>
      </c>
    </row>
    <row r="1749" spans="16:16" x14ac:dyDescent="0.2">
      <c r="P1749" s="79">
        <f t="shared" si="27"/>
        <v>0</v>
      </c>
    </row>
    <row r="1750" spans="16:16" x14ac:dyDescent="0.2">
      <c r="P1750" s="79">
        <f t="shared" si="27"/>
        <v>0</v>
      </c>
    </row>
    <row r="1751" spans="16:16" x14ac:dyDescent="0.2">
      <c r="P1751" s="79">
        <f t="shared" si="27"/>
        <v>0</v>
      </c>
    </row>
    <row r="1752" spans="16:16" x14ac:dyDescent="0.2">
      <c r="P1752" s="79">
        <f t="shared" si="27"/>
        <v>0</v>
      </c>
    </row>
    <row r="1753" spans="16:16" x14ac:dyDescent="0.2">
      <c r="P1753" s="79">
        <f t="shared" si="27"/>
        <v>0</v>
      </c>
    </row>
    <row r="1754" spans="16:16" x14ac:dyDescent="0.2">
      <c r="P1754" s="79">
        <f t="shared" si="27"/>
        <v>0</v>
      </c>
    </row>
    <row r="1755" spans="16:16" x14ac:dyDescent="0.2">
      <c r="P1755" s="79">
        <f t="shared" si="27"/>
        <v>0</v>
      </c>
    </row>
    <row r="1756" spans="16:16" x14ac:dyDescent="0.2">
      <c r="P1756" s="79">
        <f t="shared" si="27"/>
        <v>0</v>
      </c>
    </row>
    <row r="1757" spans="16:16" x14ac:dyDescent="0.2">
      <c r="P1757" s="79">
        <f t="shared" si="27"/>
        <v>0</v>
      </c>
    </row>
    <row r="1758" spans="16:16" x14ac:dyDescent="0.2">
      <c r="P1758" s="79">
        <f t="shared" si="27"/>
        <v>0</v>
      </c>
    </row>
    <row r="1759" spans="16:16" x14ac:dyDescent="0.2">
      <c r="P1759" s="79">
        <f t="shared" si="27"/>
        <v>0</v>
      </c>
    </row>
    <row r="1760" spans="16:16" x14ac:dyDescent="0.2">
      <c r="P1760" s="79">
        <f t="shared" si="27"/>
        <v>0</v>
      </c>
    </row>
    <row r="1761" spans="16:16" x14ac:dyDescent="0.2">
      <c r="P1761" s="79">
        <f t="shared" si="27"/>
        <v>0</v>
      </c>
    </row>
    <row r="1762" spans="16:16" x14ac:dyDescent="0.2">
      <c r="P1762" s="79">
        <f t="shared" si="27"/>
        <v>0</v>
      </c>
    </row>
    <row r="1763" spans="16:16" x14ac:dyDescent="0.2">
      <c r="P1763" s="79">
        <f t="shared" si="27"/>
        <v>0</v>
      </c>
    </row>
    <row r="1764" spans="16:16" x14ac:dyDescent="0.2">
      <c r="P1764" s="79">
        <f t="shared" si="27"/>
        <v>0</v>
      </c>
    </row>
    <row r="1765" spans="16:16" x14ac:dyDescent="0.2">
      <c r="P1765" s="79">
        <f t="shared" si="27"/>
        <v>0</v>
      </c>
    </row>
    <row r="1766" spans="16:16" x14ac:dyDescent="0.2">
      <c r="P1766" s="79">
        <f t="shared" si="27"/>
        <v>0</v>
      </c>
    </row>
    <row r="1767" spans="16:16" x14ac:dyDescent="0.2">
      <c r="P1767" s="79">
        <f t="shared" si="27"/>
        <v>0</v>
      </c>
    </row>
    <row r="1768" spans="16:16" x14ac:dyDescent="0.2">
      <c r="P1768" s="79">
        <f t="shared" si="27"/>
        <v>0</v>
      </c>
    </row>
    <row r="1769" spans="16:16" x14ac:dyDescent="0.2">
      <c r="P1769" s="79">
        <f t="shared" si="27"/>
        <v>0</v>
      </c>
    </row>
    <row r="1770" spans="16:16" x14ac:dyDescent="0.2">
      <c r="P1770" s="79">
        <f t="shared" si="27"/>
        <v>0</v>
      </c>
    </row>
    <row r="1771" spans="16:16" x14ac:dyDescent="0.2">
      <c r="P1771" s="79">
        <f t="shared" si="27"/>
        <v>0</v>
      </c>
    </row>
    <row r="1772" spans="16:16" x14ac:dyDescent="0.2">
      <c r="P1772" s="79">
        <f t="shared" si="27"/>
        <v>0</v>
      </c>
    </row>
    <row r="1773" spans="16:16" x14ac:dyDescent="0.2">
      <c r="P1773" s="79">
        <f t="shared" si="27"/>
        <v>0</v>
      </c>
    </row>
    <row r="1774" spans="16:16" x14ac:dyDescent="0.2">
      <c r="P1774" s="79">
        <f t="shared" si="27"/>
        <v>0</v>
      </c>
    </row>
    <row r="1775" spans="16:16" x14ac:dyDescent="0.2">
      <c r="P1775" s="79">
        <f t="shared" si="27"/>
        <v>0</v>
      </c>
    </row>
    <row r="1776" spans="16:16" x14ac:dyDescent="0.2">
      <c r="P1776" s="79">
        <f t="shared" si="27"/>
        <v>0</v>
      </c>
    </row>
    <row r="1777" spans="16:16" x14ac:dyDescent="0.2">
      <c r="P1777" s="79">
        <f t="shared" si="27"/>
        <v>0</v>
      </c>
    </row>
    <row r="1778" spans="16:16" x14ac:dyDescent="0.2">
      <c r="P1778" s="79">
        <f t="shared" si="27"/>
        <v>0</v>
      </c>
    </row>
    <row r="1779" spans="16:16" x14ac:dyDescent="0.2">
      <c r="P1779" s="79">
        <f t="shared" si="27"/>
        <v>0</v>
      </c>
    </row>
    <row r="1780" spans="16:16" x14ac:dyDescent="0.2">
      <c r="P1780" s="79">
        <f t="shared" si="27"/>
        <v>0</v>
      </c>
    </row>
    <row r="1781" spans="16:16" x14ac:dyDescent="0.2">
      <c r="P1781" s="79">
        <f t="shared" si="27"/>
        <v>0</v>
      </c>
    </row>
    <row r="1782" spans="16:16" x14ac:dyDescent="0.2">
      <c r="P1782" s="79">
        <f t="shared" si="27"/>
        <v>0</v>
      </c>
    </row>
    <row r="1783" spans="16:16" x14ac:dyDescent="0.2">
      <c r="P1783" s="79">
        <f t="shared" si="27"/>
        <v>0</v>
      </c>
    </row>
    <row r="1784" spans="16:16" x14ac:dyDescent="0.2">
      <c r="P1784" s="79">
        <f t="shared" si="27"/>
        <v>0</v>
      </c>
    </row>
    <row r="1785" spans="16:16" x14ac:dyDescent="0.2">
      <c r="P1785" s="79">
        <f t="shared" si="27"/>
        <v>0</v>
      </c>
    </row>
    <row r="1786" spans="16:16" x14ac:dyDescent="0.2">
      <c r="P1786" s="79">
        <f t="shared" si="27"/>
        <v>0</v>
      </c>
    </row>
    <row r="1787" spans="16:16" x14ac:dyDescent="0.2">
      <c r="P1787" s="79">
        <f t="shared" si="27"/>
        <v>0</v>
      </c>
    </row>
    <row r="1788" spans="16:16" x14ac:dyDescent="0.2">
      <c r="P1788" s="79">
        <f t="shared" si="27"/>
        <v>0</v>
      </c>
    </row>
    <row r="1789" spans="16:16" x14ac:dyDescent="0.2">
      <c r="P1789" s="79">
        <f t="shared" si="27"/>
        <v>0</v>
      </c>
    </row>
    <row r="1790" spans="16:16" x14ac:dyDescent="0.2">
      <c r="P1790" s="79">
        <f t="shared" si="27"/>
        <v>0</v>
      </c>
    </row>
    <row r="1791" spans="16:16" x14ac:dyDescent="0.2">
      <c r="P1791" s="79">
        <f t="shared" si="27"/>
        <v>0</v>
      </c>
    </row>
    <row r="1792" spans="16:16" x14ac:dyDescent="0.2">
      <c r="P1792" s="79">
        <f t="shared" si="27"/>
        <v>0</v>
      </c>
    </row>
    <row r="1793" spans="16:16" x14ac:dyDescent="0.2">
      <c r="P1793" s="79">
        <f t="shared" si="27"/>
        <v>0</v>
      </c>
    </row>
    <row r="1794" spans="16:16" x14ac:dyDescent="0.2">
      <c r="P1794" s="79">
        <f t="shared" ref="P1794:P1857" si="28">B1794</f>
        <v>0</v>
      </c>
    </row>
    <row r="1795" spans="16:16" x14ac:dyDescent="0.2">
      <c r="P1795" s="79">
        <f t="shared" si="28"/>
        <v>0</v>
      </c>
    </row>
    <row r="1796" spans="16:16" x14ac:dyDescent="0.2">
      <c r="P1796" s="79">
        <f t="shared" si="28"/>
        <v>0</v>
      </c>
    </row>
    <row r="1797" spans="16:16" x14ac:dyDescent="0.2">
      <c r="P1797" s="79">
        <f t="shared" si="28"/>
        <v>0</v>
      </c>
    </row>
    <row r="1798" spans="16:16" x14ac:dyDescent="0.2">
      <c r="P1798" s="79">
        <f t="shared" si="28"/>
        <v>0</v>
      </c>
    </row>
    <row r="1799" spans="16:16" x14ac:dyDescent="0.2">
      <c r="P1799" s="79">
        <f t="shared" si="28"/>
        <v>0</v>
      </c>
    </row>
    <row r="1800" spans="16:16" x14ac:dyDescent="0.2">
      <c r="P1800" s="79">
        <f t="shared" si="28"/>
        <v>0</v>
      </c>
    </row>
    <row r="1801" spans="16:16" x14ac:dyDescent="0.2">
      <c r="P1801" s="79">
        <f t="shared" si="28"/>
        <v>0</v>
      </c>
    </row>
    <row r="1802" spans="16:16" x14ac:dyDescent="0.2">
      <c r="P1802" s="79">
        <f t="shared" si="28"/>
        <v>0</v>
      </c>
    </row>
    <row r="1803" spans="16:16" x14ac:dyDescent="0.2">
      <c r="P1803" s="79">
        <f t="shared" si="28"/>
        <v>0</v>
      </c>
    </row>
    <row r="1804" spans="16:16" x14ac:dyDescent="0.2">
      <c r="P1804" s="79">
        <f t="shared" si="28"/>
        <v>0</v>
      </c>
    </row>
    <row r="1805" spans="16:16" x14ac:dyDescent="0.2">
      <c r="P1805" s="79">
        <f t="shared" si="28"/>
        <v>0</v>
      </c>
    </row>
    <row r="1806" spans="16:16" x14ac:dyDescent="0.2">
      <c r="P1806" s="79">
        <f t="shared" si="28"/>
        <v>0</v>
      </c>
    </row>
    <row r="1807" spans="16:16" x14ac:dyDescent="0.2">
      <c r="P1807" s="79">
        <f t="shared" si="28"/>
        <v>0</v>
      </c>
    </row>
    <row r="1808" spans="16:16" x14ac:dyDescent="0.2">
      <c r="P1808" s="79">
        <f t="shared" si="28"/>
        <v>0</v>
      </c>
    </row>
    <row r="1809" spans="16:16" x14ac:dyDescent="0.2">
      <c r="P1809" s="79">
        <f t="shared" si="28"/>
        <v>0</v>
      </c>
    </row>
    <row r="1810" spans="16:16" x14ac:dyDescent="0.2">
      <c r="P1810" s="79">
        <f t="shared" si="28"/>
        <v>0</v>
      </c>
    </row>
    <row r="1811" spans="16:16" x14ac:dyDescent="0.2">
      <c r="P1811" s="79">
        <f t="shared" si="28"/>
        <v>0</v>
      </c>
    </row>
    <row r="1812" spans="16:16" x14ac:dyDescent="0.2">
      <c r="P1812" s="79">
        <f t="shared" si="28"/>
        <v>0</v>
      </c>
    </row>
    <row r="1813" spans="16:16" x14ac:dyDescent="0.2">
      <c r="P1813" s="79">
        <f t="shared" si="28"/>
        <v>0</v>
      </c>
    </row>
    <row r="1814" spans="16:16" x14ac:dyDescent="0.2">
      <c r="P1814" s="79">
        <f t="shared" si="28"/>
        <v>0</v>
      </c>
    </row>
    <row r="1815" spans="16:16" x14ac:dyDescent="0.2">
      <c r="P1815" s="79">
        <f t="shared" si="28"/>
        <v>0</v>
      </c>
    </row>
    <row r="1816" spans="16:16" x14ac:dyDescent="0.2">
      <c r="P1816" s="79">
        <f t="shared" si="28"/>
        <v>0</v>
      </c>
    </row>
    <row r="1817" spans="16:16" x14ac:dyDescent="0.2">
      <c r="P1817" s="79">
        <f t="shared" si="28"/>
        <v>0</v>
      </c>
    </row>
    <row r="1818" spans="16:16" x14ac:dyDescent="0.2">
      <c r="P1818" s="79">
        <f t="shared" si="28"/>
        <v>0</v>
      </c>
    </row>
    <row r="1819" spans="16:16" x14ac:dyDescent="0.2">
      <c r="P1819" s="79">
        <f t="shared" si="28"/>
        <v>0</v>
      </c>
    </row>
    <row r="1820" spans="16:16" x14ac:dyDescent="0.2">
      <c r="P1820" s="79">
        <f t="shared" si="28"/>
        <v>0</v>
      </c>
    </row>
    <row r="1821" spans="16:16" x14ac:dyDescent="0.2">
      <c r="P1821" s="79">
        <f t="shared" si="28"/>
        <v>0</v>
      </c>
    </row>
    <row r="1822" spans="16:16" x14ac:dyDescent="0.2">
      <c r="P1822" s="79">
        <f t="shared" si="28"/>
        <v>0</v>
      </c>
    </row>
    <row r="1823" spans="16:16" x14ac:dyDescent="0.2">
      <c r="P1823" s="79">
        <f t="shared" si="28"/>
        <v>0</v>
      </c>
    </row>
    <row r="1824" spans="16:16" x14ac:dyDescent="0.2">
      <c r="P1824" s="79">
        <f t="shared" si="28"/>
        <v>0</v>
      </c>
    </row>
    <row r="1825" spans="16:16" x14ac:dyDescent="0.2">
      <c r="P1825" s="79">
        <f t="shared" si="28"/>
        <v>0</v>
      </c>
    </row>
    <row r="1826" spans="16:16" x14ac:dyDescent="0.2">
      <c r="P1826" s="83">
        <f t="shared" si="28"/>
        <v>0</v>
      </c>
    </row>
    <row r="1827" spans="16:16" x14ac:dyDescent="0.2">
      <c r="P1827" s="83">
        <f t="shared" si="28"/>
        <v>0</v>
      </c>
    </row>
    <row r="1828" spans="16:16" x14ac:dyDescent="0.2">
      <c r="P1828" s="83">
        <f t="shared" si="28"/>
        <v>0</v>
      </c>
    </row>
    <row r="1829" spans="16:16" x14ac:dyDescent="0.2">
      <c r="P1829" s="83">
        <f t="shared" si="28"/>
        <v>0</v>
      </c>
    </row>
    <row r="1830" spans="16:16" x14ac:dyDescent="0.2">
      <c r="P1830" s="83">
        <f t="shared" si="28"/>
        <v>0</v>
      </c>
    </row>
    <row r="1831" spans="16:16" x14ac:dyDescent="0.2">
      <c r="P1831" s="83">
        <f t="shared" si="28"/>
        <v>0</v>
      </c>
    </row>
    <row r="1832" spans="16:16" x14ac:dyDescent="0.2">
      <c r="P1832" s="83">
        <f t="shared" si="28"/>
        <v>0</v>
      </c>
    </row>
    <row r="1833" spans="16:16" x14ac:dyDescent="0.2">
      <c r="P1833" s="83">
        <f t="shared" si="28"/>
        <v>0</v>
      </c>
    </row>
    <row r="1834" spans="16:16" x14ac:dyDescent="0.2">
      <c r="P1834" s="83">
        <f t="shared" si="28"/>
        <v>0</v>
      </c>
    </row>
    <row r="1835" spans="16:16" x14ac:dyDescent="0.2">
      <c r="P1835" s="83">
        <f t="shared" si="28"/>
        <v>0</v>
      </c>
    </row>
    <row r="1836" spans="16:16" x14ac:dyDescent="0.2">
      <c r="P1836" s="83">
        <f t="shared" si="28"/>
        <v>0</v>
      </c>
    </row>
    <row r="1837" spans="16:16" x14ac:dyDescent="0.2">
      <c r="P1837" s="83">
        <f t="shared" si="28"/>
        <v>0</v>
      </c>
    </row>
    <row r="1838" spans="16:16" x14ac:dyDescent="0.2">
      <c r="P1838" s="83">
        <f t="shared" si="28"/>
        <v>0</v>
      </c>
    </row>
    <row r="1839" spans="16:16" x14ac:dyDescent="0.2">
      <c r="P1839" s="83">
        <f t="shared" si="28"/>
        <v>0</v>
      </c>
    </row>
    <row r="1840" spans="16:16" x14ac:dyDescent="0.2">
      <c r="P1840" s="83">
        <f t="shared" si="28"/>
        <v>0</v>
      </c>
    </row>
    <row r="1841" spans="16:16" x14ac:dyDescent="0.2">
      <c r="P1841" s="83">
        <f t="shared" si="28"/>
        <v>0</v>
      </c>
    </row>
    <row r="1842" spans="16:16" x14ac:dyDescent="0.2">
      <c r="P1842" s="83">
        <f t="shared" si="28"/>
        <v>0</v>
      </c>
    </row>
    <row r="1843" spans="16:16" x14ac:dyDescent="0.2">
      <c r="P1843" s="83">
        <f t="shared" si="28"/>
        <v>0</v>
      </c>
    </row>
    <row r="1844" spans="16:16" x14ac:dyDescent="0.2">
      <c r="P1844" s="83">
        <f t="shared" si="28"/>
        <v>0</v>
      </c>
    </row>
    <row r="1845" spans="16:16" x14ac:dyDescent="0.2">
      <c r="P1845" s="83">
        <f t="shared" si="28"/>
        <v>0</v>
      </c>
    </row>
    <row r="1846" spans="16:16" x14ac:dyDescent="0.2">
      <c r="P1846" s="83">
        <f t="shared" si="28"/>
        <v>0</v>
      </c>
    </row>
    <row r="1847" spans="16:16" x14ac:dyDescent="0.2">
      <c r="P1847" s="83">
        <f t="shared" si="28"/>
        <v>0</v>
      </c>
    </row>
    <row r="1848" spans="16:16" x14ac:dyDescent="0.2">
      <c r="P1848" s="83">
        <f t="shared" si="28"/>
        <v>0</v>
      </c>
    </row>
    <row r="1849" spans="16:16" x14ac:dyDescent="0.2">
      <c r="P1849" s="83">
        <f t="shared" si="28"/>
        <v>0</v>
      </c>
    </row>
    <row r="1850" spans="16:16" x14ac:dyDescent="0.2">
      <c r="P1850" s="83">
        <f t="shared" si="28"/>
        <v>0</v>
      </c>
    </row>
    <row r="1851" spans="16:16" x14ac:dyDescent="0.2">
      <c r="P1851" s="83">
        <f t="shared" si="28"/>
        <v>0</v>
      </c>
    </row>
    <row r="1852" spans="16:16" x14ac:dyDescent="0.2">
      <c r="P1852" s="83">
        <f t="shared" si="28"/>
        <v>0</v>
      </c>
    </row>
    <row r="1853" spans="16:16" x14ac:dyDescent="0.2">
      <c r="P1853" s="83">
        <f t="shared" si="28"/>
        <v>0</v>
      </c>
    </row>
    <row r="1854" spans="16:16" x14ac:dyDescent="0.2">
      <c r="P1854" s="83">
        <f t="shared" si="28"/>
        <v>0</v>
      </c>
    </row>
    <row r="1855" spans="16:16" x14ac:dyDescent="0.2">
      <c r="P1855" s="83">
        <f t="shared" si="28"/>
        <v>0</v>
      </c>
    </row>
    <row r="1856" spans="16:16" x14ac:dyDescent="0.2">
      <c r="P1856" s="83">
        <f t="shared" si="28"/>
        <v>0</v>
      </c>
    </row>
    <row r="1857" spans="16:16" x14ac:dyDescent="0.2">
      <c r="P1857" s="83">
        <f t="shared" si="28"/>
        <v>0</v>
      </c>
    </row>
    <row r="1858" spans="16:16" x14ac:dyDescent="0.2">
      <c r="P1858" s="83">
        <f t="shared" ref="P1858:P1921" si="29">B1858</f>
        <v>0</v>
      </c>
    </row>
    <row r="1859" spans="16:16" x14ac:dyDescent="0.2">
      <c r="P1859" s="83">
        <f t="shared" si="29"/>
        <v>0</v>
      </c>
    </row>
    <row r="1860" spans="16:16" x14ac:dyDescent="0.2">
      <c r="P1860" s="83">
        <f t="shared" si="29"/>
        <v>0</v>
      </c>
    </row>
    <row r="1861" spans="16:16" x14ac:dyDescent="0.2">
      <c r="P1861" s="83">
        <f t="shared" si="29"/>
        <v>0</v>
      </c>
    </row>
    <row r="1862" spans="16:16" x14ac:dyDescent="0.2">
      <c r="P1862" s="83">
        <f t="shared" si="29"/>
        <v>0</v>
      </c>
    </row>
    <row r="1863" spans="16:16" x14ac:dyDescent="0.2">
      <c r="P1863" s="83">
        <f t="shared" si="29"/>
        <v>0</v>
      </c>
    </row>
    <row r="1864" spans="16:16" x14ac:dyDescent="0.2">
      <c r="P1864" s="83">
        <f t="shared" si="29"/>
        <v>0</v>
      </c>
    </row>
    <row r="1865" spans="16:16" x14ac:dyDescent="0.2">
      <c r="P1865" s="83">
        <f t="shared" si="29"/>
        <v>0</v>
      </c>
    </row>
    <row r="1866" spans="16:16" x14ac:dyDescent="0.2">
      <c r="P1866" s="83">
        <f t="shared" si="29"/>
        <v>0</v>
      </c>
    </row>
    <row r="1867" spans="16:16" x14ac:dyDescent="0.2">
      <c r="P1867" s="83">
        <f t="shared" si="29"/>
        <v>0</v>
      </c>
    </row>
    <row r="1868" spans="16:16" x14ac:dyDescent="0.2">
      <c r="P1868" s="83">
        <f t="shared" si="29"/>
        <v>0</v>
      </c>
    </row>
    <row r="1869" spans="16:16" x14ac:dyDescent="0.2">
      <c r="P1869" s="83">
        <f t="shared" si="29"/>
        <v>0</v>
      </c>
    </row>
    <row r="1870" spans="16:16" x14ac:dyDescent="0.2">
      <c r="P1870" s="83">
        <f t="shared" si="29"/>
        <v>0</v>
      </c>
    </row>
    <row r="1871" spans="16:16" x14ac:dyDescent="0.2">
      <c r="P1871" s="83">
        <f t="shared" si="29"/>
        <v>0</v>
      </c>
    </row>
    <row r="1872" spans="16:16" x14ac:dyDescent="0.2">
      <c r="P1872" s="83">
        <f t="shared" si="29"/>
        <v>0</v>
      </c>
    </row>
    <row r="1873" spans="16:16" x14ac:dyDescent="0.2">
      <c r="P1873" s="83">
        <f t="shared" si="29"/>
        <v>0</v>
      </c>
    </row>
    <row r="1874" spans="16:16" x14ac:dyDescent="0.2">
      <c r="P1874" s="83">
        <f t="shared" si="29"/>
        <v>0</v>
      </c>
    </row>
    <row r="1875" spans="16:16" x14ac:dyDescent="0.2">
      <c r="P1875" s="83">
        <f t="shared" si="29"/>
        <v>0</v>
      </c>
    </row>
    <row r="1876" spans="16:16" x14ac:dyDescent="0.2">
      <c r="P1876" s="83">
        <f t="shared" si="29"/>
        <v>0</v>
      </c>
    </row>
    <row r="1877" spans="16:16" x14ac:dyDescent="0.2">
      <c r="P1877" s="83">
        <f t="shared" si="29"/>
        <v>0</v>
      </c>
    </row>
    <row r="1878" spans="16:16" x14ac:dyDescent="0.2">
      <c r="P1878" s="83">
        <f t="shared" si="29"/>
        <v>0</v>
      </c>
    </row>
    <row r="1879" spans="16:16" x14ac:dyDescent="0.2">
      <c r="P1879" s="83">
        <f t="shared" si="29"/>
        <v>0</v>
      </c>
    </row>
    <row r="1880" spans="16:16" x14ac:dyDescent="0.2">
      <c r="P1880" s="83">
        <f t="shared" si="29"/>
        <v>0</v>
      </c>
    </row>
    <row r="1881" spans="16:16" x14ac:dyDescent="0.2">
      <c r="P1881" s="83">
        <f t="shared" si="29"/>
        <v>0</v>
      </c>
    </row>
    <row r="1882" spans="16:16" x14ac:dyDescent="0.2">
      <c r="P1882" s="83">
        <f t="shared" si="29"/>
        <v>0</v>
      </c>
    </row>
    <row r="1883" spans="16:16" x14ac:dyDescent="0.2">
      <c r="P1883" s="83">
        <f t="shared" si="29"/>
        <v>0</v>
      </c>
    </row>
    <row r="1884" spans="16:16" x14ac:dyDescent="0.2">
      <c r="P1884" s="83">
        <f t="shared" si="29"/>
        <v>0</v>
      </c>
    </row>
    <row r="1885" spans="16:16" x14ac:dyDescent="0.2">
      <c r="P1885" s="83">
        <f t="shared" si="29"/>
        <v>0</v>
      </c>
    </row>
    <row r="1886" spans="16:16" x14ac:dyDescent="0.2">
      <c r="P1886" s="83">
        <f t="shared" si="29"/>
        <v>0</v>
      </c>
    </row>
    <row r="1887" spans="16:16" x14ac:dyDescent="0.2">
      <c r="P1887" s="83">
        <f t="shared" si="29"/>
        <v>0</v>
      </c>
    </row>
    <row r="1888" spans="16:16" x14ac:dyDescent="0.2">
      <c r="P1888" s="83">
        <f t="shared" si="29"/>
        <v>0</v>
      </c>
    </row>
    <row r="1889" spans="16:16" x14ac:dyDescent="0.2">
      <c r="P1889" s="83">
        <f t="shared" si="29"/>
        <v>0</v>
      </c>
    </row>
    <row r="1890" spans="16:16" x14ac:dyDescent="0.2">
      <c r="P1890" s="83">
        <f t="shared" si="29"/>
        <v>0</v>
      </c>
    </row>
    <row r="1891" spans="16:16" x14ac:dyDescent="0.2">
      <c r="P1891" s="83">
        <f t="shared" si="29"/>
        <v>0</v>
      </c>
    </row>
    <row r="1892" spans="16:16" x14ac:dyDescent="0.2">
      <c r="P1892" s="83">
        <f t="shared" si="29"/>
        <v>0</v>
      </c>
    </row>
    <row r="1893" spans="16:16" x14ac:dyDescent="0.2">
      <c r="P1893" s="83">
        <f t="shared" si="29"/>
        <v>0</v>
      </c>
    </row>
    <row r="1894" spans="16:16" x14ac:dyDescent="0.2">
      <c r="P1894" s="83">
        <f t="shared" si="29"/>
        <v>0</v>
      </c>
    </row>
    <row r="1895" spans="16:16" x14ac:dyDescent="0.2">
      <c r="P1895" s="83">
        <f t="shared" si="29"/>
        <v>0</v>
      </c>
    </row>
    <row r="1896" spans="16:16" x14ac:dyDescent="0.2">
      <c r="P1896" s="83">
        <f t="shared" si="29"/>
        <v>0</v>
      </c>
    </row>
    <row r="1897" spans="16:16" x14ac:dyDescent="0.2">
      <c r="P1897" s="83">
        <f t="shared" si="29"/>
        <v>0</v>
      </c>
    </row>
    <row r="1898" spans="16:16" x14ac:dyDescent="0.2">
      <c r="P1898" s="83">
        <f t="shared" si="29"/>
        <v>0</v>
      </c>
    </row>
    <row r="1899" spans="16:16" x14ac:dyDescent="0.2">
      <c r="P1899" s="83">
        <f t="shared" si="29"/>
        <v>0</v>
      </c>
    </row>
    <row r="1900" spans="16:16" x14ac:dyDescent="0.2">
      <c r="P1900" s="83">
        <f t="shared" si="29"/>
        <v>0</v>
      </c>
    </row>
    <row r="1901" spans="16:16" x14ac:dyDescent="0.2">
      <c r="P1901" s="83">
        <f t="shared" si="29"/>
        <v>0</v>
      </c>
    </row>
    <row r="1902" spans="16:16" x14ac:dyDescent="0.2">
      <c r="P1902" s="83">
        <f t="shared" si="29"/>
        <v>0</v>
      </c>
    </row>
    <row r="1903" spans="16:16" x14ac:dyDescent="0.2">
      <c r="P1903" s="83">
        <f t="shared" si="29"/>
        <v>0</v>
      </c>
    </row>
    <row r="1904" spans="16:16" x14ac:dyDescent="0.2">
      <c r="P1904" s="83">
        <f t="shared" si="29"/>
        <v>0</v>
      </c>
    </row>
    <row r="1905" spans="16:16" x14ac:dyDescent="0.2">
      <c r="P1905" s="83">
        <f t="shared" si="29"/>
        <v>0</v>
      </c>
    </row>
    <row r="1906" spans="16:16" x14ac:dyDescent="0.2">
      <c r="P1906" s="83">
        <f t="shared" si="29"/>
        <v>0</v>
      </c>
    </row>
    <row r="1907" spans="16:16" x14ac:dyDescent="0.2">
      <c r="P1907" s="83">
        <f t="shared" si="29"/>
        <v>0</v>
      </c>
    </row>
    <row r="1908" spans="16:16" x14ac:dyDescent="0.2">
      <c r="P1908" s="83">
        <f t="shared" si="29"/>
        <v>0</v>
      </c>
    </row>
    <row r="1909" spans="16:16" x14ac:dyDescent="0.2">
      <c r="P1909" s="83">
        <f t="shared" si="29"/>
        <v>0</v>
      </c>
    </row>
    <row r="1910" spans="16:16" x14ac:dyDescent="0.2">
      <c r="P1910" s="83">
        <f t="shared" si="29"/>
        <v>0</v>
      </c>
    </row>
    <row r="1911" spans="16:16" x14ac:dyDescent="0.2">
      <c r="P1911" s="83">
        <f t="shared" si="29"/>
        <v>0</v>
      </c>
    </row>
    <row r="1912" spans="16:16" x14ac:dyDescent="0.2">
      <c r="P1912" s="83">
        <f t="shared" si="29"/>
        <v>0</v>
      </c>
    </row>
    <row r="1913" spans="16:16" x14ac:dyDescent="0.2">
      <c r="P1913" s="83">
        <f t="shared" si="29"/>
        <v>0</v>
      </c>
    </row>
    <row r="1914" spans="16:16" x14ac:dyDescent="0.2">
      <c r="P1914" s="83">
        <f t="shared" si="29"/>
        <v>0</v>
      </c>
    </row>
    <row r="1915" spans="16:16" x14ac:dyDescent="0.2">
      <c r="P1915" s="83">
        <f t="shared" si="29"/>
        <v>0</v>
      </c>
    </row>
    <row r="1916" spans="16:16" x14ac:dyDescent="0.2">
      <c r="P1916" s="83">
        <f t="shared" si="29"/>
        <v>0</v>
      </c>
    </row>
    <row r="1917" spans="16:16" x14ac:dyDescent="0.2">
      <c r="P1917" s="83">
        <f t="shared" si="29"/>
        <v>0</v>
      </c>
    </row>
    <row r="1918" spans="16:16" x14ac:dyDescent="0.2">
      <c r="P1918" s="83">
        <f t="shared" si="29"/>
        <v>0</v>
      </c>
    </row>
    <row r="1919" spans="16:16" x14ac:dyDescent="0.2">
      <c r="P1919" s="83">
        <f t="shared" si="29"/>
        <v>0</v>
      </c>
    </row>
    <row r="1920" spans="16:16" x14ac:dyDescent="0.2">
      <c r="P1920" s="83">
        <f t="shared" si="29"/>
        <v>0</v>
      </c>
    </row>
    <row r="1921" spans="16:16" x14ac:dyDescent="0.2">
      <c r="P1921" s="83">
        <f t="shared" si="29"/>
        <v>0</v>
      </c>
    </row>
    <row r="1922" spans="16:16" x14ac:dyDescent="0.2">
      <c r="P1922" s="83">
        <f t="shared" ref="P1922:P1985" si="30">B1922</f>
        <v>0</v>
      </c>
    </row>
    <row r="1923" spans="16:16" x14ac:dyDescent="0.2">
      <c r="P1923" s="83">
        <f t="shared" si="30"/>
        <v>0</v>
      </c>
    </row>
    <row r="1924" spans="16:16" x14ac:dyDescent="0.2">
      <c r="P1924" s="83">
        <f t="shared" si="30"/>
        <v>0</v>
      </c>
    </row>
    <row r="1925" spans="16:16" x14ac:dyDescent="0.2">
      <c r="P1925" s="83">
        <f t="shared" si="30"/>
        <v>0</v>
      </c>
    </row>
    <row r="1926" spans="16:16" x14ac:dyDescent="0.2">
      <c r="P1926" s="83">
        <f t="shared" si="30"/>
        <v>0</v>
      </c>
    </row>
    <row r="1927" spans="16:16" x14ac:dyDescent="0.2">
      <c r="P1927" s="83">
        <f t="shared" si="30"/>
        <v>0</v>
      </c>
    </row>
    <row r="1928" spans="16:16" x14ac:dyDescent="0.2">
      <c r="P1928" s="83">
        <f t="shared" si="30"/>
        <v>0</v>
      </c>
    </row>
    <row r="1929" spans="16:16" x14ac:dyDescent="0.2">
      <c r="P1929" s="83">
        <f t="shared" si="30"/>
        <v>0</v>
      </c>
    </row>
    <row r="1930" spans="16:16" x14ac:dyDescent="0.2">
      <c r="P1930" s="83">
        <f t="shared" si="30"/>
        <v>0</v>
      </c>
    </row>
    <row r="1931" spans="16:16" x14ac:dyDescent="0.2">
      <c r="P1931" s="83">
        <f t="shared" si="30"/>
        <v>0</v>
      </c>
    </row>
    <row r="1932" spans="16:16" x14ac:dyDescent="0.2">
      <c r="P1932" s="83">
        <f t="shared" si="30"/>
        <v>0</v>
      </c>
    </row>
    <row r="1933" spans="16:16" x14ac:dyDescent="0.2">
      <c r="P1933" s="83">
        <f t="shared" si="30"/>
        <v>0</v>
      </c>
    </row>
    <row r="1934" spans="16:16" x14ac:dyDescent="0.2">
      <c r="P1934" s="83">
        <f t="shared" si="30"/>
        <v>0</v>
      </c>
    </row>
    <row r="1935" spans="16:16" x14ac:dyDescent="0.2">
      <c r="P1935" s="83">
        <f t="shared" si="30"/>
        <v>0</v>
      </c>
    </row>
    <row r="1936" spans="16:16" x14ac:dyDescent="0.2">
      <c r="P1936" s="83">
        <f t="shared" si="30"/>
        <v>0</v>
      </c>
    </row>
    <row r="1937" spans="16:16" x14ac:dyDescent="0.2">
      <c r="P1937" s="83">
        <f t="shared" si="30"/>
        <v>0</v>
      </c>
    </row>
    <row r="1938" spans="16:16" x14ac:dyDescent="0.2">
      <c r="P1938" s="83">
        <f t="shared" si="30"/>
        <v>0</v>
      </c>
    </row>
    <row r="1939" spans="16:16" x14ac:dyDescent="0.2">
      <c r="P1939" s="83">
        <f t="shared" si="30"/>
        <v>0</v>
      </c>
    </row>
    <row r="1940" spans="16:16" x14ac:dyDescent="0.2">
      <c r="P1940" s="83">
        <f t="shared" si="30"/>
        <v>0</v>
      </c>
    </row>
    <row r="1941" spans="16:16" x14ac:dyDescent="0.2">
      <c r="P1941" s="83">
        <f t="shared" si="30"/>
        <v>0</v>
      </c>
    </row>
    <row r="1942" spans="16:16" x14ac:dyDescent="0.2">
      <c r="P1942" s="83">
        <f t="shared" si="30"/>
        <v>0</v>
      </c>
    </row>
    <row r="1943" spans="16:16" x14ac:dyDescent="0.2">
      <c r="P1943" s="83">
        <f t="shared" si="30"/>
        <v>0</v>
      </c>
    </row>
    <row r="1944" spans="16:16" x14ac:dyDescent="0.2">
      <c r="P1944" s="83">
        <f t="shared" si="30"/>
        <v>0</v>
      </c>
    </row>
    <row r="1945" spans="16:16" x14ac:dyDescent="0.2">
      <c r="P1945" s="83">
        <f t="shared" si="30"/>
        <v>0</v>
      </c>
    </row>
    <row r="1946" spans="16:16" x14ac:dyDescent="0.2">
      <c r="P1946" s="83">
        <f t="shared" si="30"/>
        <v>0</v>
      </c>
    </row>
    <row r="1947" spans="16:16" x14ac:dyDescent="0.2">
      <c r="P1947" s="83">
        <f t="shared" si="30"/>
        <v>0</v>
      </c>
    </row>
    <row r="1948" spans="16:16" x14ac:dyDescent="0.2">
      <c r="P1948" s="83">
        <f t="shared" si="30"/>
        <v>0</v>
      </c>
    </row>
    <row r="1949" spans="16:16" x14ac:dyDescent="0.2">
      <c r="P1949" s="83">
        <f t="shared" si="30"/>
        <v>0</v>
      </c>
    </row>
    <row r="1950" spans="16:16" x14ac:dyDescent="0.2">
      <c r="P1950" s="83">
        <f t="shared" si="30"/>
        <v>0</v>
      </c>
    </row>
    <row r="1951" spans="16:16" x14ac:dyDescent="0.2">
      <c r="P1951" s="83">
        <f t="shared" si="30"/>
        <v>0</v>
      </c>
    </row>
    <row r="1952" spans="16:16" x14ac:dyDescent="0.2">
      <c r="P1952" s="83">
        <f t="shared" si="30"/>
        <v>0</v>
      </c>
    </row>
    <row r="1953" spans="16:16" x14ac:dyDescent="0.2">
      <c r="P1953" s="83">
        <f t="shared" si="30"/>
        <v>0</v>
      </c>
    </row>
    <row r="1954" spans="16:16" x14ac:dyDescent="0.2">
      <c r="P1954" s="83">
        <f t="shared" si="30"/>
        <v>0</v>
      </c>
    </row>
    <row r="1955" spans="16:16" x14ac:dyDescent="0.2">
      <c r="P1955" s="83">
        <f t="shared" si="30"/>
        <v>0</v>
      </c>
    </row>
    <row r="1956" spans="16:16" x14ac:dyDescent="0.2">
      <c r="P1956" s="83">
        <f t="shared" si="30"/>
        <v>0</v>
      </c>
    </row>
    <row r="1957" spans="16:16" x14ac:dyDescent="0.2">
      <c r="P1957" s="83">
        <f t="shared" si="30"/>
        <v>0</v>
      </c>
    </row>
    <row r="1958" spans="16:16" x14ac:dyDescent="0.2">
      <c r="P1958" s="83">
        <f t="shared" si="30"/>
        <v>0</v>
      </c>
    </row>
    <row r="1959" spans="16:16" x14ac:dyDescent="0.2">
      <c r="P1959" s="83">
        <f t="shared" si="30"/>
        <v>0</v>
      </c>
    </row>
    <row r="1960" spans="16:16" x14ac:dyDescent="0.2">
      <c r="P1960" s="83">
        <f t="shared" si="30"/>
        <v>0</v>
      </c>
    </row>
    <row r="1961" spans="16:16" x14ac:dyDescent="0.2">
      <c r="P1961" s="83">
        <f t="shared" si="30"/>
        <v>0</v>
      </c>
    </row>
    <row r="1962" spans="16:16" x14ac:dyDescent="0.2">
      <c r="P1962" s="83">
        <f t="shared" si="30"/>
        <v>0</v>
      </c>
    </row>
    <row r="1963" spans="16:16" x14ac:dyDescent="0.2">
      <c r="P1963" s="83">
        <f t="shared" si="30"/>
        <v>0</v>
      </c>
    </row>
    <row r="1964" spans="16:16" x14ac:dyDescent="0.2">
      <c r="P1964" s="83">
        <f t="shared" si="30"/>
        <v>0</v>
      </c>
    </row>
    <row r="1965" spans="16:16" x14ac:dyDescent="0.2">
      <c r="P1965" s="83">
        <f t="shared" si="30"/>
        <v>0</v>
      </c>
    </row>
    <row r="1966" spans="16:16" x14ac:dyDescent="0.2">
      <c r="P1966" s="83">
        <f t="shared" si="30"/>
        <v>0</v>
      </c>
    </row>
    <row r="1967" spans="16:16" x14ac:dyDescent="0.2">
      <c r="P1967" s="83">
        <f t="shared" si="30"/>
        <v>0</v>
      </c>
    </row>
    <row r="1968" spans="16:16" x14ac:dyDescent="0.2">
      <c r="P1968" s="83">
        <f t="shared" si="30"/>
        <v>0</v>
      </c>
    </row>
    <row r="1969" spans="16:16" x14ac:dyDescent="0.2">
      <c r="P1969" s="83">
        <f t="shared" si="30"/>
        <v>0</v>
      </c>
    </row>
    <row r="1970" spans="16:16" x14ac:dyDescent="0.2">
      <c r="P1970" s="83">
        <f t="shared" si="30"/>
        <v>0</v>
      </c>
    </row>
    <row r="1971" spans="16:16" x14ac:dyDescent="0.2">
      <c r="P1971" s="83">
        <f t="shared" si="30"/>
        <v>0</v>
      </c>
    </row>
    <row r="1972" spans="16:16" x14ac:dyDescent="0.2">
      <c r="P1972" s="83">
        <f t="shared" si="30"/>
        <v>0</v>
      </c>
    </row>
    <row r="1973" spans="16:16" x14ac:dyDescent="0.2">
      <c r="P1973" s="83">
        <f t="shared" si="30"/>
        <v>0</v>
      </c>
    </row>
    <row r="1974" spans="16:16" x14ac:dyDescent="0.2">
      <c r="P1974" s="83">
        <f t="shared" si="30"/>
        <v>0</v>
      </c>
    </row>
    <row r="1975" spans="16:16" x14ac:dyDescent="0.2">
      <c r="P1975" s="83">
        <f t="shared" si="30"/>
        <v>0</v>
      </c>
    </row>
    <row r="1976" spans="16:16" x14ac:dyDescent="0.2">
      <c r="P1976" s="83">
        <f t="shared" si="30"/>
        <v>0</v>
      </c>
    </row>
    <row r="1977" spans="16:16" x14ac:dyDescent="0.2">
      <c r="P1977" s="83">
        <f t="shared" si="30"/>
        <v>0</v>
      </c>
    </row>
    <row r="1978" spans="16:16" x14ac:dyDescent="0.2">
      <c r="P1978" s="83">
        <f t="shared" si="30"/>
        <v>0</v>
      </c>
    </row>
    <row r="1979" spans="16:16" x14ac:dyDescent="0.2">
      <c r="P1979" s="83">
        <f t="shared" si="30"/>
        <v>0</v>
      </c>
    </row>
    <row r="1980" spans="16:16" x14ac:dyDescent="0.2">
      <c r="P1980" s="83">
        <f t="shared" si="30"/>
        <v>0</v>
      </c>
    </row>
    <row r="1981" spans="16:16" x14ac:dyDescent="0.2">
      <c r="P1981" s="83">
        <f t="shared" si="30"/>
        <v>0</v>
      </c>
    </row>
    <row r="1982" spans="16:16" x14ac:dyDescent="0.2">
      <c r="P1982" s="83">
        <f t="shared" si="30"/>
        <v>0</v>
      </c>
    </row>
    <row r="1983" spans="16:16" x14ac:dyDescent="0.2">
      <c r="P1983" s="83">
        <f t="shared" si="30"/>
        <v>0</v>
      </c>
    </row>
    <row r="1984" spans="16:16" x14ac:dyDescent="0.2">
      <c r="P1984" s="83">
        <f t="shared" si="30"/>
        <v>0</v>
      </c>
    </row>
    <row r="1985" spans="16:16" x14ac:dyDescent="0.2">
      <c r="P1985" s="83">
        <f t="shared" si="30"/>
        <v>0</v>
      </c>
    </row>
    <row r="1986" spans="16:16" x14ac:dyDescent="0.2">
      <c r="P1986" s="83">
        <f t="shared" ref="P1986:P2049" si="31">B1986</f>
        <v>0</v>
      </c>
    </row>
    <row r="1987" spans="16:16" x14ac:dyDescent="0.2">
      <c r="P1987" s="83">
        <f t="shared" si="31"/>
        <v>0</v>
      </c>
    </row>
    <row r="1988" spans="16:16" x14ac:dyDescent="0.2">
      <c r="P1988" s="83">
        <f t="shared" si="31"/>
        <v>0</v>
      </c>
    </row>
    <row r="1989" spans="16:16" x14ac:dyDescent="0.2">
      <c r="P1989" s="83">
        <f t="shared" si="31"/>
        <v>0</v>
      </c>
    </row>
    <row r="1990" spans="16:16" x14ac:dyDescent="0.2">
      <c r="P1990" s="83">
        <f t="shared" si="31"/>
        <v>0</v>
      </c>
    </row>
    <row r="1991" spans="16:16" x14ac:dyDescent="0.2">
      <c r="P1991" s="83">
        <f t="shared" si="31"/>
        <v>0</v>
      </c>
    </row>
    <row r="1992" spans="16:16" x14ac:dyDescent="0.2">
      <c r="P1992" s="83">
        <f t="shared" si="31"/>
        <v>0</v>
      </c>
    </row>
    <row r="1993" spans="16:16" x14ac:dyDescent="0.2">
      <c r="P1993" s="83">
        <f t="shared" si="31"/>
        <v>0</v>
      </c>
    </row>
    <row r="1994" spans="16:16" x14ac:dyDescent="0.2">
      <c r="P1994" s="83">
        <f t="shared" si="31"/>
        <v>0</v>
      </c>
    </row>
    <row r="1995" spans="16:16" x14ac:dyDescent="0.2">
      <c r="P1995" s="83">
        <f t="shared" si="31"/>
        <v>0</v>
      </c>
    </row>
    <row r="1996" spans="16:16" x14ac:dyDescent="0.2">
      <c r="P1996" s="83">
        <f t="shared" si="31"/>
        <v>0</v>
      </c>
    </row>
    <row r="1997" spans="16:16" x14ac:dyDescent="0.2">
      <c r="P1997" s="83">
        <f t="shared" si="31"/>
        <v>0</v>
      </c>
    </row>
    <row r="1998" spans="16:16" x14ac:dyDescent="0.2">
      <c r="P1998" s="83">
        <f t="shared" si="31"/>
        <v>0</v>
      </c>
    </row>
    <row r="1999" spans="16:16" x14ac:dyDescent="0.2">
      <c r="P1999" s="83">
        <f t="shared" si="31"/>
        <v>0</v>
      </c>
    </row>
    <row r="2000" spans="16:16" x14ac:dyDescent="0.2">
      <c r="P2000" s="83">
        <f t="shared" si="31"/>
        <v>0</v>
      </c>
    </row>
    <row r="2001" spans="16:16" x14ac:dyDescent="0.2">
      <c r="P2001" s="83">
        <f t="shared" si="31"/>
        <v>0</v>
      </c>
    </row>
    <row r="2002" spans="16:16" x14ac:dyDescent="0.2">
      <c r="P2002" s="83">
        <f t="shared" si="31"/>
        <v>0</v>
      </c>
    </row>
    <row r="2003" spans="16:16" x14ac:dyDescent="0.2">
      <c r="P2003" s="83">
        <f t="shared" si="31"/>
        <v>0</v>
      </c>
    </row>
    <row r="2004" spans="16:16" x14ac:dyDescent="0.2">
      <c r="P2004" s="83">
        <f t="shared" si="31"/>
        <v>0</v>
      </c>
    </row>
    <row r="2005" spans="16:16" x14ac:dyDescent="0.2">
      <c r="P2005" s="83">
        <f t="shared" si="31"/>
        <v>0</v>
      </c>
    </row>
    <row r="2006" spans="16:16" x14ac:dyDescent="0.2">
      <c r="P2006" s="83">
        <f t="shared" si="31"/>
        <v>0</v>
      </c>
    </row>
    <row r="2007" spans="16:16" x14ac:dyDescent="0.2">
      <c r="P2007" s="83">
        <f t="shared" si="31"/>
        <v>0</v>
      </c>
    </row>
    <row r="2008" spans="16:16" x14ac:dyDescent="0.2">
      <c r="P2008" s="83">
        <f t="shared" si="31"/>
        <v>0</v>
      </c>
    </row>
    <row r="2009" spans="16:16" x14ac:dyDescent="0.2">
      <c r="P2009" s="83">
        <f t="shared" si="31"/>
        <v>0</v>
      </c>
    </row>
    <row r="2010" spans="16:16" x14ac:dyDescent="0.2">
      <c r="P2010" s="83">
        <f t="shared" si="31"/>
        <v>0</v>
      </c>
    </row>
    <row r="2011" spans="16:16" x14ac:dyDescent="0.2">
      <c r="P2011" s="83">
        <f t="shared" si="31"/>
        <v>0</v>
      </c>
    </row>
    <row r="2012" spans="16:16" x14ac:dyDescent="0.2">
      <c r="P2012" s="83">
        <f t="shared" si="31"/>
        <v>0</v>
      </c>
    </row>
    <row r="2013" spans="16:16" x14ac:dyDescent="0.2">
      <c r="P2013" s="83">
        <f t="shared" si="31"/>
        <v>0</v>
      </c>
    </row>
    <row r="2014" spans="16:16" x14ac:dyDescent="0.2">
      <c r="P2014" s="83">
        <f t="shared" si="31"/>
        <v>0</v>
      </c>
    </row>
    <row r="2015" spans="16:16" x14ac:dyDescent="0.2">
      <c r="P2015" s="83">
        <f t="shared" si="31"/>
        <v>0</v>
      </c>
    </row>
    <row r="2016" spans="16:16" x14ac:dyDescent="0.2">
      <c r="P2016" s="83">
        <f t="shared" si="31"/>
        <v>0</v>
      </c>
    </row>
    <row r="2017" spans="16:16" x14ac:dyDescent="0.2">
      <c r="P2017" s="83">
        <f t="shared" si="31"/>
        <v>0</v>
      </c>
    </row>
    <row r="2018" spans="16:16" x14ac:dyDescent="0.2">
      <c r="P2018" s="83">
        <f t="shared" si="31"/>
        <v>0</v>
      </c>
    </row>
    <row r="2019" spans="16:16" x14ac:dyDescent="0.2">
      <c r="P2019" s="83">
        <f t="shared" si="31"/>
        <v>0</v>
      </c>
    </row>
    <row r="2020" spans="16:16" x14ac:dyDescent="0.2">
      <c r="P2020" s="83">
        <f t="shared" si="31"/>
        <v>0</v>
      </c>
    </row>
    <row r="2021" spans="16:16" x14ac:dyDescent="0.2">
      <c r="P2021" s="83">
        <f t="shared" si="31"/>
        <v>0</v>
      </c>
    </row>
    <row r="2022" spans="16:16" x14ac:dyDescent="0.2">
      <c r="P2022" s="83">
        <f t="shared" si="31"/>
        <v>0</v>
      </c>
    </row>
    <row r="2023" spans="16:16" x14ac:dyDescent="0.2">
      <c r="P2023" s="83">
        <f t="shared" si="31"/>
        <v>0</v>
      </c>
    </row>
    <row r="2024" spans="16:16" x14ac:dyDescent="0.2">
      <c r="P2024" s="83">
        <f t="shared" si="31"/>
        <v>0</v>
      </c>
    </row>
    <row r="2025" spans="16:16" x14ac:dyDescent="0.2">
      <c r="P2025" s="83">
        <f t="shared" si="31"/>
        <v>0</v>
      </c>
    </row>
    <row r="2026" spans="16:16" x14ac:dyDescent="0.2">
      <c r="P2026" s="83">
        <f t="shared" si="31"/>
        <v>0</v>
      </c>
    </row>
    <row r="2027" spans="16:16" x14ac:dyDescent="0.2">
      <c r="P2027" s="83">
        <f t="shared" si="31"/>
        <v>0</v>
      </c>
    </row>
    <row r="2028" spans="16:16" x14ac:dyDescent="0.2">
      <c r="P2028" s="83">
        <f t="shared" si="31"/>
        <v>0</v>
      </c>
    </row>
    <row r="2029" spans="16:16" x14ac:dyDescent="0.2">
      <c r="P2029" s="83">
        <f t="shared" si="31"/>
        <v>0</v>
      </c>
    </row>
    <row r="2030" spans="16:16" x14ac:dyDescent="0.2">
      <c r="P2030" s="83">
        <f t="shared" si="31"/>
        <v>0</v>
      </c>
    </row>
    <row r="2031" spans="16:16" x14ac:dyDescent="0.2">
      <c r="P2031" s="83">
        <f t="shared" si="31"/>
        <v>0</v>
      </c>
    </row>
    <row r="2032" spans="16:16" x14ac:dyDescent="0.2">
      <c r="P2032" s="83">
        <f t="shared" si="31"/>
        <v>0</v>
      </c>
    </row>
    <row r="2033" spans="16:16" x14ac:dyDescent="0.2">
      <c r="P2033" s="83">
        <f t="shared" si="31"/>
        <v>0</v>
      </c>
    </row>
    <row r="2034" spans="16:16" x14ac:dyDescent="0.2">
      <c r="P2034" s="83">
        <f t="shared" si="31"/>
        <v>0</v>
      </c>
    </row>
    <row r="2035" spans="16:16" x14ac:dyDescent="0.2">
      <c r="P2035" s="83">
        <f t="shared" si="31"/>
        <v>0</v>
      </c>
    </row>
    <row r="2036" spans="16:16" x14ac:dyDescent="0.2">
      <c r="P2036" s="83">
        <f t="shared" si="31"/>
        <v>0</v>
      </c>
    </row>
    <row r="2037" spans="16:16" x14ac:dyDescent="0.2">
      <c r="P2037" s="83">
        <f t="shared" si="31"/>
        <v>0</v>
      </c>
    </row>
    <row r="2038" spans="16:16" x14ac:dyDescent="0.2">
      <c r="P2038" s="83">
        <f t="shared" si="31"/>
        <v>0</v>
      </c>
    </row>
    <row r="2039" spans="16:16" x14ac:dyDescent="0.2">
      <c r="P2039" s="83">
        <f t="shared" si="31"/>
        <v>0</v>
      </c>
    </row>
    <row r="2040" spans="16:16" x14ac:dyDescent="0.2">
      <c r="P2040" s="83">
        <f t="shared" si="31"/>
        <v>0</v>
      </c>
    </row>
    <row r="2041" spans="16:16" x14ac:dyDescent="0.2">
      <c r="P2041" s="83">
        <f t="shared" si="31"/>
        <v>0</v>
      </c>
    </row>
    <row r="2042" spans="16:16" x14ac:dyDescent="0.2">
      <c r="P2042" s="83">
        <f t="shared" si="31"/>
        <v>0</v>
      </c>
    </row>
    <row r="2043" spans="16:16" x14ac:dyDescent="0.2">
      <c r="P2043" s="83">
        <f t="shared" si="31"/>
        <v>0</v>
      </c>
    </row>
    <row r="2044" spans="16:16" x14ac:dyDescent="0.2">
      <c r="P2044" s="83">
        <f t="shared" si="31"/>
        <v>0</v>
      </c>
    </row>
    <row r="2045" spans="16:16" x14ac:dyDescent="0.2">
      <c r="P2045" s="83">
        <f t="shared" si="31"/>
        <v>0</v>
      </c>
    </row>
    <row r="2046" spans="16:16" x14ac:dyDescent="0.2">
      <c r="P2046" s="83">
        <f t="shared" si="31"/>
        <v>0</v>
      </c>
    </row>
    <row r="2047" spans="16:16" x14ac:dyDescent="0.2">
      <c r="P2047" s="83">
        <f t="shared" si="31"/>
        <v>0</v>
      </c>
    </row>
    <row r="2048" spans="16:16" x14ac:dyDescent="0.2">
      <c r="P2048" s="83">
        <f t="shared" si="31"/>
        <v>0</v>
      </c>
    </row>
    <row r="2049" spans="16:16" x14ac:dyDescent="0.2">
      <c r="P2049" s="83">
        <f t="shared" si="31"/>
        <v>0</v>
      </c>
    </row>
    <row r="2050" spans="16:16" x14ac:dyDescent="0.2">
      <c r="P2050" s="83">
        <f t="shared" ref="P2050:P2113" si="32">B2050</f>
        <v>0</v>
      </c>
    </row>
    <row r="2051" spans="16:16" x14ac:dyDescent="0.2">
      <c r="P2051" s="83">
        <f t="shared" si="32"/>
        <v>0</v>
      </c>
    </row>
    <row r="2052" spans="16:16" x14ac:dyDescent="0.2">
      <c r="P2052" s="83">
        <f t="shared" si="32"/>
        <v>0</v>
      </c>
    </row>
    <row r="2053" spans="16:16" x14ac:dyDescent="0.2">
      <c r="P2053" s="83">
        <f t="shared" si="32"/>
        <v>0</v>
      </c>
    </row>
    <row r="2054" spans="16:16" x14ac:dyDescent="0.2">
      <c r="P2054" s="83">
        <f t="shared" si="32"/>
        <v>0</v>
      </c>
    </row>
    <row r="2055" spans="16:16" x14ac:dyDescent="0.2">
      <c r="P2055" s="83">
        <f t="shared" si="32"/>
        <v>0</v>
      </c>
    </row>
    <row r="2056" spans="16:16" x14ac:dyDescent="0.2">
      <c r="P2056" s="83">
        <f t="shared" si="32"/>
        <v>0</v>
      </c>
    </row>
    <row r="2057" spans="16:16" x14ac:dyDescent="0.2">
      <c r="P2057" s="83">
        <f t="shared" si="32"/>
        <v>0</v>
      </c>
    </row>
    <row r="2058" spans="16:16" x14ac:dyDescent="0.2">
      <c r="P2058" s="83">
        <f t="shared" si="32"/>
        <v>0</v>
      </c>
    </row>
    <row r="2059" spans="16:16" x14ac:dyDescent="0.2">
      <c r="P2059" s="83">
        <f t="shared" si="32"/>
        <v>0</v>
      </c>
    </row>
    <row r="2060" spans="16:16" x14ac:dyDescent="0.2">
      <c r="P2060" s="83">
        <f t="shared" si="32"/>
        <v>0</v>
      </c>
    </row>
    <row r="2061" spans="16:16" x14ac:dyDescent="0.2">
      <c r="P2061" s="83">
        <f t="shared" si="32"/>
        <v>0</v>
      </c>
    </row>
    <row r="2062" spans="16:16" x14ac:dyDescent="0.2">
      <c r="P2062" s="83">
        <f t="shared" si="32"/>
        <v>0</v>
      </c>
    </row>
    <row r="2063" spans="16:16" x14ac:dyDescent="0.2">
      <c r="P2063" s="83">
        <f t="shared" si="32"/>
        <v>0</v>
      </c>
    </row>
    <row r="2064" spans="16:16" x14ac:dyDescent="0.2">
      <c r="P2064" s="83">
        <f t="shared" si="32"/>
        <v>0</v>
      </c>
    </row>
    <row r="2065" spans="16:16" x14ac:dyDescent="0.2">
      <c r="P2065" s="83">
        <f t="shared" si="32"/>
        <v>0</v>
      </c>
    </row>
    <row r="2066" spans="16:16" x14ac:dyDescent="0.2">
      <c r="P2066" s="83">
        <f t="shared" si="32"/>
        <v>0</v>
      </c>
    </row>
    <row r="2067" spans="16:16" x14ac:dyDescent="0.2">
      <c r="P2067" s="83">
        <f t="shared" si="32"/>
        <v>0</v>
      </c>
    </row>
    <row r="2068" spans="16:16" x14ac:dyDescent="0.2">
      <c r="P2068" s="83">
        <f t="shared" si="32"/>
        <v>0</v>
      </c>
    </row>
    <row r="2069" spans="16:16" x14ac:dyDescent="0.2">
      <c r="P2069" s="83">
        <f t="shared" si="32"/>
        <v>0</v>
      </c>
    </row>
    <row r="2070" spans="16:16" x14ac:dyDescent="0.2">
      <c r="P2070" s="83">
        <f t="shared" si="32"/>
        <v>0</v>
      </c>
    </row>
    <row r="2071" spans="16:16" x14ac:dyDescent="0.2">
      <c r="P2071" s="83">
        <f t="shared" si="32"/>
        <v>0</v>
      </c>
    </row>
    <row r="2072" spans="16:16" x14ac:dyDescent="0.2">
      <c r="P2072" s="83">
        <f t="shared" si="32"/>
        <v>0</v>
      </c>
    </row>
    <row r="2073" spans="16:16" x14ac:dyDescent="0.2">
      <c r="P2073" s="83">
        <f t="shared" si="32"/>
        <v>0</v>
      </c>
    </row>
    <row r="2074" spans="16:16" x14ac:dyDescent="0.2">
      <c r="P2074" s="83">
        <f t="shared" si="32"/>
        <v>0</v>
      </c>
    </row>
    <row r="2075" spans="16:16" x14ac:dyDescent="0.2">
      <c r="P2075" s="83">
        <f t="shared" si="32"/>
        <v>0</v>
      </c>
    </row>
    <row r="2076" spans="16:16" x14ac:dyDescent="0.2">
      <c r="P2076" s="83">
        <f t="shared" si="32"/>
        <v>0</v>
      </c>
    </row>
    <row r="2077" spans="16:16" x14ac:dyDescent="0.2">
      <c r="P2077" s="83">
        <f t="shared" si="32"/>
        <v>0</v>
      </c>
    </row>
    <row r="2078" spans="16:16" x14ac:dyDescent="0.2">
      <c r="P2078" s="83">
        <f t="shared" si="32"/>
        <v>0</v>
      </c>
    </row>
    <row r="2079" spans="16:16" x14ac:dyDescent="0.2">
      <c r="P2079" s="83">
        <f t="shared" si="32"/>
        <v>0</v>
      </c>
    </row>
    <row r="2080" spans="16:16" x14ac:dyDescent="0.2">
      <c r="P2080" s="83">
        <f t="shared" si="32"/>
        <v>0</v>
      </c>
    </row>
    <row r="2081" spans="16:16" x14ac:dyDescent="0.2">
      <c r="P2081" s="83">
        <f t="shared" si="32"/>
        <v>0</v>
      </c>
    </row>
    <row r="2082" spans="16:16" x14ac:dyDescent="0.2">
      <c r="P2082" s="83">
        <f t="shared" si="32"/>
        <v>0</v>
      </c>
    </row>
    <row r="2083" spans="16:16" x14ac:dyDescent="0.2">
      <c r="P2083" s="83">
        <f t="shared" si="32"/>
        <v>0</v>
      </c>
    </row>
    <row r="2084" spans="16:16" x14ac:dyDescent="0.2">
      <c r="P2084" s="83">
        <f t="shared" si="32"/>
        <v>0</v>
      </c>
    </row>
    <row r="2085" spans="16:16" x14ac:dyDescent="0.2">
      <c r="P2085" s="83">
        <f t="shared" si="32"/>
        <v>0</v>
      </c>
    </row>
    <row r="2086" spans="16:16" x14ac:dyDescent="0.2">
      <c r="P2086" s="83">
        <f t="shared" si="32"/>
        <v>0</v>
      </c>
    </row>
    <row r="2087" spans="16:16" x14ac:dyDescent="0.2">
      <c r="P2087" s="83">
        <f t="shared" si="32"/>
        <v>0</v>
      </c>
    </row>
    <row r="2088" spans="16:16" x14ac:dyDescent="0.2">
      <c r="P2088" s="83">
        <f t="shared" si="32"/>
        <v>0</v>
      </c>
    </row>
    <row r="2089" spans="16:16" x14ac:dyDescent="0.2">
      <c r="P2089" s="83">
        <f t="shared" si="32"/>
        <v>0</v>
      </c>
    </row>
    <row r="2090" spans="16:16" x14ac:dyDescent="0.2">
      <c r="P2090" s="83">
        <f t="shared" si="32"/>
        <v>0</v>
      </c>
    </row>
    <row r="2091" spans="16:16" x14ac:dyDescent="0.2">
      <c r="P2091" s="83">
        <f t="shared" si="32"/>
        <v>0</v>
      </c>
    </row>
    <row r="2092" spans="16:16" x14ac:dyDescent="0.2">
      <c r="P2092" s="83">
        <f t="shared" si="32"/>
        <v>0</v>
      </c>
    </row>
    <row r="2093" spans="16:16" x14ac:dyDescent="0.2">
      <c r="P2093" s="83">
        <f t="shared" si="32"/>
        <v>0</v>
      </c>
    </row>
    <row r="2094" spans="16:16" x14ac:dyDescent="0.2">
      <c r="P2094" s="83">
        <f t="shared" si="32"/>
        <v>0</v>
      </c>
    </row>
    <row r="2095" spans="16:16" x14ac:dyDescent="0.2">
      <c r="P2095" s="83">
        <f t="shared" si="32"/>
        <v>0</v>
      </c>
    </row>
    <row r="2096" spans="16:16" x14ac:dyDescent="0.2">
      <c r="P2096" s="83">
        <f t="shared" si="32"/>
        <v>0</v>
      </c>
    </row>
    <row r="2097" spans="16:16" x14ac:dyDescent="0.2">
      <c r="P2097" s="83">
        <f t="shared" si="32"/>
        <v>0</v>
      </c>
    </row>
    <row r="2098" spans="16:16" x14ac:dyDescent="0.2">
      <c r="P2098" s="83">
        <f t="shared" si="32"/>
        <v>0</v>
      </c>
    </row>
    <row r="2099" spans="16:16" x14ac:dyDescent="0.2">
      <c r="P2099" s="83">
        <f t="shared" si="32"/>
        <v>0</v>
      </c>
    </row>
    <row r="2100" spans="16:16" x14ac:dyDescent="0.2">
      <c r="P2100" s="83">
        <f t="shared" si="32"/>
        <v>0</v>
      </c>
    </row>
    <row r="2101" spans="16:16" x14ac:dyDescent="0.2">
      <c r="P2101" s="83">
        <f t="shared" si="32"/>
        <v>0</v>
      </c>
    </row>
    <row r="2102" spans="16:16" x14ac:dyDescent="0.2">
      <c r="P2102" s="83">
        <f t="shared" si="32"/>
        <v>0</v>
      </c>
    </row>
    <row r="2103" spans="16:16" x14ac:dyDescent="0.2">
      <c r="P2103" s="83">
        <f t="shared" si="32"/>
        <v>0</v>
      </c>
    </row>
    <row r="2104" spans="16:16" x14ac:dyDescent="0.2">
      <c r="P2104" s="83">
        <f t="shared" si="32"/>
        <v>0</v>
      </c>
    </row>
    <row r="2105" spans="16:16" x14ac:dyDescent="0.2">
      <c r="P2105" s="83">
        <f t="shared" si="32"/>
        <v>0</v>
      </c>
    </row>
    <row r="2106" spans="16:16" x14ac:dyDescent="0.2">
      <c r="P2106" s="83">
        <f t="shared" si="32"/>
        <v>0</v>
      </c>
    </row>
    <row r="2107" spans="16:16" x14ac:dyDescent="0.2">
      <c r="P2107" s="83">
        <f t="shared" si="32"/>
        <v>0</v>
      </c>
    </row>
    <row r="2108" spans="16:16" x14ac:dyDescent="0.2">
      <c r="P2108" s="83">
        <f t="shared" si="32"/>
        <v>0</v>
      </c>
    </row>
    <row r="2109" spans="16:16" x14ac:dyDescent="0.2">
      <c r="P2109" s="83">
        <f t="shared" si="32"/>
        <v>0</v>
      </c>
    </row>
    <row r="2110" spans="16:16" x14ac:dyDescent="0.2">
      <c r="P2110" s="83">
        <f t="shared" si="32"/>
        <v>0</v>
      </c>
    </row>
    <row r="2111" spans="16:16" x14ac:dyDescent="0.2">
      <c r="P2111" s="83">
        <f t="shared" si="32"/>
        <v>0</v>
      </c>
    </row>
    <row r="2112" spans="16:16" x14ac:dyDescent="0.2">
      <c r="P2112" s="83">
        <f t="shared" si="32"/>
        <v>0</v>
      </c>
    </row>
    <row r="2113" spans="16:16" x14ac:dyDescent="0.2">
      <c r="P2113" s="83">
        <f t="shared" si="32"/>
        <v>0</v>
      </c>
    </row>
    <row r="2114" spans="16:16" x14ac:dyDescent="0.2">
      <c r="P2114" s="83">
        <f t="shared" ref="P2114:P2177" si="33">B2114</f>
        <v>0</v>
      </c>
    </row>
    <row r="2115" spans="16:16" x14ac:dyDescent="0.2">
      <c r="P2115" s="83">
        <f t="shared" si="33"/>
        <v>0</v>
      </c>
    </row>
    <row r="2116" spans="16:16" x14ac:dyDescent="0.2">
      <c r="P2116" s="83">
        <f t="shared" si="33"/>
        <v>0</v>
      </c>
    </row>
    <row r="2117" spans="16:16" x14ac:dyDescent="0.2">
      <c r="P2117" s="83">
        <f t="shared" si="33"/>
        <v>0</v>
      </c>
    </row>
    <row r="2118" spans="16:16" x14ac:dyDescent="0.2">
      <c r="P2118" s="83">
        <f t="shared" si="33"/>
        <v>0</v>
      </c>
    </row>
    <row r="2119" spans="16:16" x14ac:dyDescent="0.2">
      <c r="P2119" s="83">
        <f t="shared" si="33"/>
        <v>0</v>
      </c>
    </row>
    <row r="2120" spans="16:16" x14ac:dyDescent="0.2">
      <c r="P2120" s="83">
        <f t="shared" si="33"/>
        <v>0</v>
      </c>
    </row>
    <row r="2121" spans="16:16" x14ac:dyDescent="0.2">
      <c r="P2121" s="83">
        <f t="shared" si="33"/>
        <v>0</v>
      </c>
    </row>
    <row r="2122" spans="16:16" x14ac:dyDescent="0.2">
      <c r="P2122" s="83">
        <f t="shared" si="33"/>
        <v>0</v>
      </c>
    </row>
    <row r="2123" spans="16:16" x14ac:dyDescent="0.2">
      <c r="P2123" s="83">
        <f t="shared" si="33"/>
        <v>0</v>
      </c>
    </row>
    <row r="2124" spans="16:16" x14ac:dyDescent="0.2">
      <c r="P2124" s="83">
        <f t="shared" si="33"/>
        <v>0</v>
      </c>
    </row>
    <row r="2125" spans="16:16" x14ac:dyDescent="0.2">
      <c r="P2125" s="83">
        <f t="shared" si="33"/>
        <v>0</v>
      </c>
    </row>
    <row r="2126" spans="16:16" x14ac:dyDescent="0.2">
      <c r="P2126" s="83">
        <f t="shared" si="33"/>
        <v>0</v>
      </c>
    </row>
    <row r="2127" spans="16:16" x14ac:dyDescent="0.2">
      <c r="P2127" s="83">
        <f t="shared" si="33"/>
        <v>0</v>
      </c>
    </row>
    <row r="2128" spans="16:16" x14ac:dyDescent="0.2">
      <c r="P2128" s="83">
        <f t="shared" si="33"/>
        <v>0</v>
      </c>
    </row>
    <row r="2129" spans="16:16" x14ac:dyDescent="0.2">
      <c r="P2129" s="83">
        <f t="shared" si="33"/>
        <v>0</v>
      </c>
    </row>
    <row r="2130" spans="16:16" x14ac:dyDescent="0.2">
      <c r="P2130" s="83">
        <f t="shared" si="33"/>
        <v>0</v>
      </c>
    </row>
    <row r="2131" spans="16:16" x14ac:dyDescent="0.2">
      <c r="P2131" s="83">
        <f t="shared" si="33"/>
        <v>0</v>
      </c>
    </row>
    <row r="2132" spans="16:16" x14ac:dyDescent="0.2">
      <c r="P2132" s="83">
        <f t="shared" si="33"/>
        <v>0</v>
      </c>
    </row>
    <row r="2133" spans="16:16" x14ac:dyDescent="0.2">
      <c r="P2133" s="83">
        <f t="shared" si="33"/>
        <v>0</v>
      </c>
    </row>
    <row r="2134" spans="16:16" x14ac:dyDescent="0.2">
      <c r="P2134" s="83">
        <f t="shared" si="33"/>
        <v>0</v>
      </c>
    </row>
    <row r="2135" spans="16:16" x14ac:dyDescent="0.2">
      <c r="P2135" s="83">
        <f t="shared" si="33"/>
        <v>0</v>
      </c>
    </row>
    <row r="2136" spans="16:16" x14ac:dyDescent="0.2">
      <c r="P2136" s="83">
        <f t="shared" si="33"/>
        <v>0</v>
      </c>
    </row>
    <row r="2137" spans="16:16" x14ac:dyDescent="0.2">
      <c r="P2137" s="83">
        <f t="shared" si="33"/>
        <v>0</v>
      </c>
    </row>
    <row r="2138" spans="16:16" x14ac:dyDescent="0.2">
      <c r="P2138" s="83">
        <f t="shared" si="33"/>
        <v>0</v>
      </c>
    </row>
    <row r="2139" spans="16:16" x14ac:dyDescent="0.2">
      <c r="P2139" s="83">
        <f t="shared" si="33"/>
        <v>0</v>
      </c>
    </row>
    <row r="2140" spans="16:16" x14ac:dyDescent="0.2">
      <c r="P2140" s="83">
        <f t="shared" si="33"/>
        <v>0</v>
      </c>
    </row>
    <row r="2141" spans="16:16" x14ac:dyDescent="0.2">
      <c r="P2141" s="83">
        <f t="shared" si="33"/>
        <v>0</v>
      </c>
    </row>
    <row r="2142" spans="16:16" x14ac:dyDescent="0.2">
      <c r="P2142" s="83">
        <f t="shared" si="33"/>
        <v>0</v>
      </c>
    </row>
    <row r="2143" spans="16:16" x14ac:dyDescent="0.2">
      <c r="P2143" s="83">
        <f t="shared" si="33"/>
        <v>0</v>
      </c>
    </row>
    <row r="2144" spans="16:16" x14ac:dyDescent="0.2">
      <c r="P2144" s="83">
        <f t="shared" si="33"/>
        <v>0</v>
      </c>
    </row>
    <row r="2145" spans="16:16" x14ac:dyDescent="0.2">
      <c r="P2145" s="83">
        <f t="shared" si="33"/>
        <v>0</v>
      </c>
    </row>
    <row r="2146" spans="16:16" x14ac:dyDescent="0.2">
      <c r="P2146" s="83">
        <f t="shared" si="33"/>
        <v>0</v>
      </c>
    </row>
    <row r="2147" spans="16:16" x14ac:dyDescent="0.2">
      <c r="P2147" s="83">
        <f t="shared" si="33"/>
        <v>0</v>
      </c>
    </row>
    <row r="2148" spans="16:16" x14ac:dyDescent="0.2">
      <c r="P2148" s="83">
        <f t="shared" si="33"/>
        <v>0</v>
      </c>
    </row>
    <row r="2149" spans="16:16" x14ac:dyDescent="0.2">
      <c r="P2149" s="83">
        <f t="shared" si="33"/>
        <v>0</v>
      </c>
    </row>
    <row r="2150" spans="16:16" x14ac:dyDescent="0.2">
      <c r="P2150" s="83">
        <f t="shared" si="33"/>
        <v>0</v>
      </c>
    </row>
    <row r="2151" spans="16:16" x14ac:dyDescent="0.2">
      <c r="P2151" s="83">
        <f t="shared" si="33"/>
        <v>0</v>
      </c>
    </row>
    <row r="2152" spans="16:16" x14ac:dyDescent="0.2">
      <c r="P2152" s="83">
        <f t="shared" si="33"/>
        <v>0</v>
      </c>
    </row>
    <row r="2153" spans="16:16" x14ac:dyDescent="0.2">
      <c r="P2153" s="83">
        <f t="shared" si="33"/>
        <v>0</v>
      </c>
    </row>
    <row r="2154" spans="16:16" x14ac:dyDescent="0.2">
      <c r="P2154" s="83">
        <f t="shared" si="33"/>
        <v>0</v>
      </c>
    </row>
    <row r="2155" spans="16:16" x14ac:dyDescent="0.2">
      <c r="P2155" s="83">
        <f t="shared" si="33"/>
        <v>0</v>
      </c>
    </row>
    <row r="2156" spans="16:16" x14ac:dyDescent="0.2">
      <c r="P2156" s="83">
        <f t="shared" si="33"/>
        <v>0</v>
      </c>
    </row>
    <row r="2157" spans="16:16" x14ac:dyDescent="0.2">
      <c r="P2157" s="83">
        <f t="shared" si="33"/>
        <v>0</v>
      </c>
    </row>
    <row r="2158" spans="16:16" x14ac:dyDescent="0.2">
      <c r="P2158" s="83">
        <f t="shared" si="33"/>
        <v>0</v>
      </c>
    </row>
    <row r="2159" spans="16:16" x14ac:dyDescent="0.2">
      <c r="P2159" s="83">
        <f t="shared" si="33"/>
        <v>0</v>
      </c>
    </row>
    <row r="2160" spans="16:16" x14ac:dyDescent="0.2">
      <c r="P2160" s="83">
        <f t="shared" si="33"/>
        <v>0</v>
      </c>
    </row>
    <row r="2161" spans="16:16" x14ac:dyDescent="0.2">
      <c r="P2161" s="83">
        <f t="shared" si="33"/>
        <v>0</v>
      </c>
    </row>
    <row r="2162" spans="16:16" x14ac:dyDescent="0.2">
      <c r="P2162" s="83">
        <f t="shared" si="33"/>
        <v>0</v>
      </c>
    </row>
    <row r="2163" spans="16:16" x14ac:dyDescent="0.2">
      <c r="P2163" s="83">
        <f t="shared" si="33"/>
        <v>0</v>
      </c>
    </row>
    <row r="2164" spans="16:16" x14ac:dyDescent="0.2">
      <c r="P2164" s="83">
        <f t="shared" si="33"/>
        <v>0</v>
      </c>
    </row>
    <row r="2165" spans="16:16" x14ac:dyDescent="0.2">
      <c r="P2165" s="83">
        <f t="shared" si="33"/>
        <v>0</v>
      </c>
    </row>
    <row r="2166" spans="16:16" x14ac:dyDescent="0.2">
      <c r="P2166" s="83">
        <f t="shared" si="33"/>
        <v>0</v>
      </c>
    </row>
    <row r="2167" spans="16:16" x14ac:dyDescent="0.2">
      <c r="P2167" s="83">
        <f t="shared" si="33"/>
        <v>0</v>
      </c>
    </row>
    <row r="2168" spans="16:16" x14ac:dyDescent="0.2">
      <c r="P2168" s="83">
        <f t="shared" si="33"/>
        <v>0</v>
      </c>
    </row>
    <row r="2169" spans="16:16" x14ac:dyDescent="0.2">
      <c r="P2169" s="83">
        <f t="shared" si="33"/>
        <v>0</v>
      </c>
    </row>
    <row r="2170" spans="16:16" x14ac:dyDescent="0.2">
      <c r="P2170" s="83">
        <f t="shared" si="33"/>
        <v>0</v>
      </c>
    </row>
    <row r="2171" spans="16:16" x14ac:dyDescent="0.2">
      <c r="P2171" s="83">
        <f t="shared" si="33"/>
        <v>0</v>
      </c>
    </row>
    <row r="2172" spans="16:16" x14ac:dyDescent="0.2">
      <c r="P2172" s="83">
        <f t="shared" si="33"/>
        <v>0</v>
      </c>
    </row>
    <row r="2173" spans="16:16" x14ac:dyDescent="0.2">
      <c r="P2173" s="83">
        <f t="shared" si="33"/>
        <v>0</v>
      </c>
    </row>
    <row r="2174" spans="16:16" x14ac:dyDescent="0.2">
      <c r="P2174" s="83">
        <f t="shared" si="33"/>
        <v>0</v>
      </c>
    </row>
    <row r="2175" spans="16:16" x14ac:dyDescent="0.2">
      <c r="P2175" s="83">
        <f t="shared" si="33"/>
        <v>0</v>
      </c>
    </row>
    <row r="2176" spans="16:16" x14ac:dyDescent="0.2">
      <c r="P2176" s="83">
        <f t="shared" si="33"/>
        <v>0</v>
      </c>
    </row>
    <row r="2177" spans="16:16" x14ac:dyDescent="0.2">
      <c r="P2177" s="83">
        <f t="shared" si="33"/>
        <v>0</v>
      </c>
    </row>
    <row r="2178" spans="16:16" x14ac:dyDescent="0.2">
      <c r="P2178" s="83">
        <f t="shared" ref="P2178:P2241" si="34">B2178</f>
        <v>0</v>
      </c>
    </row>
    <row r="2179" spans="16:16" x14ac:dyDescent="0.2">
      <c r="P2179" s="83">
        <f t="shared" si="34"/>
        <v>0</v>
      </c>
    </row>
    <row r="2180" spans="16:16" x14ac:dyDescent="0.2">
      <c r="P2180" s="83">
        <f t="shared" si="34"/>
        <v>0</v>
      </c>
    </row>
    <row r="2181" spans="16:16" x14ac:dyDescent="0.2">
      <c r="P2181" s="83">
        <f t="shared" si="34"/>
        <v>0</v>
      </c>
    </row>
    <row r="2182" spans="16:16" x14ac:dyDescent="0.2">
      <c r="P2182" s="83">
        <f t="shared" si="34"/>
        <v>0</v>
      </c>
    </row>
    <row r="2183" spans="16:16" x14ac:dyDescent="0.2">
      <c r="P2183" s="83">
        <f t="shared" si="34"/>
        <v>0</v>
      </c>
    </row>
    <row r="2184" spans="16:16" x14ac:dyDescent="0.2">
      <c r="P2184" s="83">
        <f t="shared" si="34"/>
        <v>0</v>
      </c>
    </row>
    <row r="2185" spans="16:16" x14ac:dyDescent="0.2">
      <c r="P2185" s="83">
        <f t="shared" si="34"/>
        <v>0</v>
      </c>
    </row>
    <row r="2186" spans="16:16" x14ac:dyDescent="0.2">
      <c r="P2186" s="83">
        <f t="shared" si="34"/>
        <v>0</v>
      </c>
    </row>
    <row r="2187" spans="16:16" x14ac:dyDescent="0.2">
      <c r="P2187" s="83">
        <f t="shared" si="34"/>
        <v>0</v>
      </c>
    </row>
    <row r="2188" spans="16:16" x14ac:dyDescent="0.2">
      <c r="P2188" s="83">
        <f t="shared" si="34"/>
        <v>0</v>
      </c>
    </row>
    <row r="2189" spans="16:16" x14ac:dyDescent="0.2">
      <c r="P2189" s="83">
        <f t="shared" si="34"/>
        <v>0</v>
      </c>
    </row>
    <row r="2190" spans="16:16" x14ac:dyDescent="0.2">
      <c r="P2190" s="83">
        <f t="shared" si="34"/>
        <v>0</v>
      </c>
    </row>
    <row r="2191" spans="16:16" x14ac:dyDescent="0.2">
      <c r="P2191" s="83">
        <f t="shared" si="34"/>
        <v>0</v>
      </c>
    </row>
    <row r="2192" spans="16:16" x14ac:dyDescent="0.2">
      <c r="P2192" s="83">
        <f t="shared" si="34"/>
        <v>0</v>
      </c>
    </row>
    <row r="2193" spans="16:16" x14ac:dyDescent="0.2">
      <c r="P2193" s="83">
        <f t="shared" si="34"/>
        <v>0</v>
      </c>
    </row>
    <row r="2194" spans="16:16" x14ac:dyDescent="0.2">
      <c r="P2194" s="83">
        <f t="shared" si="34"/>
        <v>0</v>
      </c>
    </row>
    <row r="2195" spans="16:16" x14ac:dyDescent="0.2">
      <c r="P2195" s="83">
        <f t="shared" si="34"/>
        <v>0</v>
      </c>
    </row>
    <row r="2196" spans="16:16" x14ac:dyDescent="0.2">
      <c r="P2196" s="83">
        <f t="shared" si="34"/>
        <v>0</v>
      </c>
    </row>
    <row r="2197" spans="16:16" x14ac:dyDescent="0.2">
      <c r="P2197" s="83">
        <f t="shared" si="34"/>
        <v>0</v>
      </c>
    </row>
    <row r="2198" spans="16:16" x14ac:dyDescent="0.2">
      <c r="P2198" s="83">
        <f t="shared" si="34"/>
        <v>0</v>
      </c>
    </row>
    <row r="2199" spans="16:16" x14ac:dyDescent="0.2">
      <c r="P2199" s="83">
        <f t="shared" si="34"/>
        <v>0</v>
      </c>
    </row>
    <row r="2200" spans="16:16" x14ac:dyDescent="0.2">
      <c r="P2200" s="83">
        <f t="shared" si="34"/>
        <v>0</v>
      </c>
    </row>
    <row r="2201" spans="16:16" x14ac:dyDescent="0.2">
      <c r="P2201" s="83">
        <f t="shared" si="34"/>
        <v>0</v>
      </c>
    </row>
    <row r="2202" spans="16:16" x14ac:dyDescent="0.2">
      <c r="P2202" s="83">
        <f t="shared" si="34"/>
        <v>0</v>
      </c>
    </row>
    <row r="2203" spans="16:16" x14ac:dyDescent="0.2">
      <c r="P2203" s="83">
        <f t="shared" si="34"/>
        <v>0</v>
      </c>
    </row>
    <row r="2204" spans="16:16" x14ac:dyDescent="0.2">
      <c r="P2204" s="83">
        <f t="shared" si="34"/>
        <v>0</v>
      </c>
    </row>
    <row r="2205" spans="16:16" x14ac:dyDescent="0.2">
      <c r="P2205" s="83">
        <f t="shared" si="34"/>
        <v>0</v>
      </c>
    </row>
    <row r="2206" spans="16:16" x14ac:dyDescent="0.2">
      <c r="P2206" s="83">
        <f t="shared" si="34"/>
        <v>0</v>
      </c>
    </row>
    <row r="2207" spans="16:16" x14ac:dyDescent="0.2">
      <c r="P2207" s="83">
        <f t="shared" si="34"/>
        <v>0</v>
      </c>
    </row>
    <row r="2208" spans="16:16" x14ac:dyDescent="0.2">
      <c r="P2208" s="83">
        <f t="shared" si="34"/>
        <v>0</v>
      </c>
    </row>
    <row r="2209" spans="16:16" x14ac:dyDescent="0.2">
      <c r="P2209" s="83">
        <f t="shared" si="34"/>
        <v>0</v>
      </c>
    </row>
    <row r="2210" spans="16:16" x14ac:dyDescent="0.2">
      <c r="P2210" s="83">
        <f t="shared" si="34"/>
        <v>0</v>
      </c>
    </row>
    <row r="2211" spans="16:16" x14ac:dyDescent="0.2">
      <c r="P2211" s="83">
        <f t="shared" si="34"/>
        <v>0</v>
      </c>
    </row>
    <row r="2212" spans="16:16" x14ac:dyDescent="0.2">
      <c r="P2212" s="83">
        <f t="shared" si="34"/>
        <v>0</v>
      </c>
    </row>
    <row r="2213" spans="16:16" x14ac:dyDescent="0.2">
      <c r="P2213" s="83">
        <f t="shared" si="34"/>
        <v>0</v>
      </c>
    </row>
    <row r="2214" spans="16:16" x14ac:dyDescent="0.2">
      <c r="P2214" s="83">
        <f t="shared" si="34"/>
        <v>0</v>
      </c>
    </row>
    <row r="2215" spans="16:16" x14ac:dyDescent="0.2">
      <c r="P2215" s="83">
        <f t="shared" si="34"/>
        <v>0</v>
      </c>
    </row>
    <row r="2216" spans="16:16" x14ac:dyDescent="0.2">
      <c r="P2216" s="83">
        <f t="shared" si="34"/>
        <v>0</v>
      </c>
    </row>
    <row r="2217" spans="16:16" x14ac:dyDescent="0.2">
      <c r="P2217" s="83">
        <f t="shared" si="34"/>
        <v>0</v>
      </c>
    </row>
    <row r="2218" spans="16:16" x14ac:dyDescent="0.2">
      <c r="P2218" s="83">
        <f t="shared" si="34"/>
        <v>0</v>
      </c>
    </row>
    <row r="2219" spans="16:16" x14ac:dyDescent="0.2">
      <c r="P2219" s="83">
        <f t="shared" si="34"/>
        <v>0</v>
      </c>
    </row>
    <row r="2220" spans="16:16" x14ac:dyDescent="0.2">
      <c r="P2220" s="83">
        <f t="shared" si="34"/>
        <v>0</v>
      </c>
    </row>
    <row r="2221" spans="16:16" x14ac:dyDescent="0.2">
      <c r="P2221" s="83">
        <f t="shared" si="34"/>
        <v>0</v>
      </c>
    </row>
    <row r="2222" spans="16:16" x14ac:dyDescent="0.2">
      <c r="P2222" s="83">
        <f t="shared" si="34"/>
        <v>0</v>
      </c>
    </row>
    <row r="2223" spans="16:16" x14ac:dyDescent="0.2">
      <c r="P2223" s="83">
        <f t="shared" si="34"/>
        <v>0</v>
      </c>
    </row>
    <row r="2224" spans="16:16" x14ac:dyDescent="0.2">
      <c r="P2224" s="83">
        <f t="shared" si="34"/>
        <v>0</v>
      </c>
    </row>
    <row r="2225" spans="16:16" x14ac:dyDescent="0.2">
      <c r="P2225" s="83">
        <f t="shared" si="34"/>
        <v>0</v>
      </c>
    </row>
    <row r="2226" spans="16:16" x14ac:dyDescent="0.2">
      <c r="P2226" s="83">
        <f t="shared" si="34"/>
        <v>0</v>
      </c>
    </row>
    <row r="2227" spans="16:16" x14ac:dyDescent="0.2">
      <c r="P2227" s="83">
        <f t="shared" si="34"/>
        <v>0</v>
      </c>
    </row>
    <row r="2228" spans="16:16" x14ac:dyDescent="0.2">
      <c r="P2228" s="83">
        <f t="shared" si="34"/>
        <v>0</v>
      </c>
    </row>
    <row r="2229" spans="16:16" x14ac:dyDescent="0.2">
      <c r="P2229" s="83">
        <f t="shared" si="34"/>
        <v>0</v>
      </c>
    </row>
    <row r="2230" spans="16:16" x14ac:dyDescent="0.2">
      <c r="P2230" s="83">
        <f t="shared" si="34"/>
        <v>0</v>
      </c>
    </row>
    <row r="2231" spans="16:16" x14ac:dyDescent="0.2">
      <c r="P2231" s="83">
        <f t="shared" si="34"/>
        <v>0</v>
      </c>
    </row>
    <row r="2232" spans="16:16" x14ac:dyDescent="0.2">
      <c r="P2232" s="83">
        <f t="shared" si="34"/>
        <v>0</v>
      </c>
    </row>
    <row r="2233" spans="16:16" x14ac:dyDescent="0.2">
      <c r="P2233" s="83">
        <f t="shared" si="34"/>
        <v>0</v>
      </c>
    </row>
    <row r="2234" spans="16:16" x14ac:dyDescent="0.2">
      <c r="P2234" s="83">
        <f t="shared" si="34"/>
        <v>0</v>
      </c>
    </row>
    <row r="2235" spans="16:16" x14ac:dyDescent="0.2">
      <c r="P2235" s="83">
        <f t="shared" si="34"/>
        <v>0</v>
      </c>
    </row>
    <row r="2236" spans="16:16" x14ac:dyDescent="0.2">
      <c r="P2236" s="83">
        <f t="shared" si="34"/>
        <v>0</v>
      </c>
    </row>
    <row r="2237" spans="16:16" x14ac:dyDescent="0.2">
      <c r="P2237" s="83">
        <f t="shared" si="34"/>
        <v>0</v>
      </c>
    </row>
    <row r="2238" spans="16:16" x14ac:dyDescent="0.2">
      <c r="P2238" s="83">
        <f t="shared" si="34"/>
        <v>0</v>
      </c>
    </row>
    <row r="2239" spans="16:16" x14ac:dyDescent="0.2">
      <c r="P2239" s="83">
        <f t="shared" si="34"/>
        <v>0</v>
      </c>
    </row>
    <row r="2240" spans="16:16" x14ac:dyDescent="0.2">
      <c r="P2240" s="83">
        <f t="shared" si="34"/>
        <v>0</v>
      </c>
    </row>
    <row r="2241" spans="16:16" x14ac:dyDescent="0.2">
      <c r="P2241" s="83">
        <f t="shared" si="34"/>
        <v>0</v>
      </c>
    </row>
    <row r="2242" spans="16:16" x14ac:dyDescent="0.2">
      <c r="P2242" s="83">
        <f t="shared" ref="P2242:P2305" si="35">B2242</f>
        <v>0</v>
      </c>
    </row>
    <row r="2243" spans="16:16" x14ac:dyDescent="0.2">
      <c r="P2243" s="83">
        <f t="shared" si="35"/>
        <v>0</v>
      </c>
    </row>
    <row r="2244" spans="16:16" x14ac:dyDescent="0.2">
      <c r="P2244" s="83">
        <f t="shared" si="35"/>
        <v>0</v>
      </c>
    </row>
    <row r="2245" spans="16:16" x14ac:dyDescent="0.2">
      <c r="P2245" s="83">
        <f t="shared" si="35"/>
        <v>0</v>
      </c>
    </row>
    <row r="2246" spans="16:16" x14ac:dyDescent="0.2">
      <c r="P2246" s="83">
        <f t="shared" si="35"/>
        <v>0</v>
      </c>
    </row>
    <row r="2247" spans="16:16" x14ac:dyDescent="0.2">
      <c r="P2247" s="83">
        <f t="shared" si="35"/>
        <v>0</v>
      </c>
    </row>
    <row r="2248" spans="16:16" x14ac:dyDescent="0.2">
      <c r="P2248" s="83">
        <f t="shared" si="35"/>
        <v>0</v>
      </c>
    </row>
    <row r="2249" spans="16:16" x14ac:dyDescent="0.2">
      <c r="P2249" s="83">
        <f t="shared" si="35"/>
        <v>0</v>
      </c>
    </row>
    <row r="2250" spans="16:16" x14ac:dyDescent="0.2">
      <c r="P2250" s="83">
        <f t="shared" si="35"/>
        <v>0</v>
      </c>
    </row>
    <row r="2251" spans="16:16" x14ac:dyDescent="0.2">
      <c r="P2251" s="83">
        <f t="shared" si="35"/>
        <v>0</v>
      </c>
    </row>
    <row r="2252" spans="16:16" x14ac:dyDescent="0.2">
      <c r="P2252" s="83">
        <f t="shared" si="35"/>
        <v>0</v>
      </c>
    </row>
    <row r="2253" spans="16:16" x14ac:dyDescent="0.2">
      <c r="P2253" s="83">
        <f t="shared" si="35"/>
        <v>0</v>
      </c>
    </row>
    <row r="2254" spans="16:16" x14ac:dyDescent="0.2">
      <c r="P2254" s="83">
        <f t="shared" si="35"/>
        <v>0</v>
      </c>
    </row>
    <row r="2255" spans="16:16" x14ac:dyDescent="0.2">
      <c r="P2255" s="83">
        <f t="shared" si="35"/>
        <v>0</v>
      </c>
    </row>
    <row r="2256" spans="16:16" x14ac:dyDescent="0.2">
      <c r="P2256" s="83">
        <f t="shared" si="35"/>
        <v>0</v>
      </c>
    </row>
    <row r="2257" spans="16:16" x14ac:dyDescent="0.2">
      <c r="P2257" s="83">
        <f t="shared" si="35"/>
        <v>0</v>
      </c>
    </row>
    <row r="2258" spans="16:16" x14ac:dyDescent="0.2">
      <c r="P2258" s="83">
        <f t="shared" si="35"/>
        <v>0</v>
      </c>
    </row>
    <row r="2259" spans="16:16" x14ac:dyDescent="0.2">
      <c r="P2259" s="83">
        <f t="shared" si="35"/>
        <v>0</v>
      </c>
    </row>
    <row r="2260" spans="16:16" x14ac:dyDescent="0.2">
      <c r="P2260" s="83">
        <f t="shared" si="35"/>
        <v>0</v>
      </c>
    </row>
    <row r="2261" spans="16:16" x14ac:dyDescent="0.2">
      <c r="P2261" s="83">
        <f t="shared" si="35"/>
        <v>0</v>
      </c>
    </row>
    <row r="2262" spans="16:16" x14ac:dyDescent="0.2">
      <c r="P2262" s="83">
        <f t="shared" si="35"/>
        <v>0</v>
      </c>
    </row>
    <row r="2263" spans="16:16" x14ac:dyDescent="0.2">
      <c r="P2263" s="83">
        <f t="shared" si="35"/>
        <v>0</v>
      </c>
    </row>
    <row r="2264" spans="16:16" x14ac:dyDescent="0.2">
      <c r="P2264" s="83">
        <f t="shared" si="35"/>
        <v>0</v>
      </c>
    </row>
    <row r="2265" spans="16:16" x14ac:dyDescent="0.2">
      <c r="P2265" s="83">
        <f t="shared" si="35"/>
        <v>0</v>
      </c>
    </row>
    <row r="2266" spans="16:16" x14ac:dyDescent="0.2">
      <c r="P2266" s="83">
        <f t="shared" si="35"/>
        <v>0</v>
      </c>
    </row>
    <row r="2267" spans="16:16" x14ac:dyDescent="0.2">
      <c r="P2267" s="83">
        <f t="shared" si="35"/>
        <v>0</v>
      </c>
    </row>
    <row r="2268" spans="16:16" x14ac:dyDescent="0.2">
      <c r="P2268" s="83">
        <f t="shared" si="35"/>
        <v>0</v>
      </c>
    </row>
    <row r="2269" spans="16:16" x14ac:dyDescent="0.2">
      <c r="P2269" s="83">
        <f t="shared" si="35"/>
        <v>0</v>
      </c>
    </row>
    <row r="2270" spans="16:16" x14ac:dyDescent="0.2">
      <c r="P2270" s="83">
        <f t="shared" si="35"/>
        <v>0</v>
      </c>
    </row>
    <row r="2271" spans="16:16" x14ac:dyDescent="0.2">
      <c r="P2271" s="83">
        <f t="shared" si="35"/>
        <v>0</v>
      </c>
    </row>
    <row r="2272" spans="16:16" x14ac:dyDescent="0.2">
      <c r="P2272" s="83">
        <f t="shared" si="35"/>
        <v>0</v>
      </c>
    </row>
    <row r="2273" spans="16:16" x14ac:dyDescent="0.2">
      <c r="P2273" s="83">
        <f t="shared" si="35"/>
        <v>0</v>
      </c>
    </row>
    <row r="2274" spans="16:16" x14ac:dyDescent="0.2">
      <c r="P2274" s="83">
        <f t="shared" si="35"/>
        <v>0</v>
      </c>
    </row>
    <row r="2275" spans="16:16" x14ac:dyDescent="0.2">
      <c r="P2275" s="83">
        <f t="shared" si="35"/>
        <v>0</v>
      </c>
    </row>
    <row r="2276" spans="16:16" x14ac:dyDescent="0.2">
      <c r="P2276" s="83">
        <f t="shared" si="35"/>
        <v>0</v>
      </c>
    </row>
    <row r="2277" spans="16:16" x14ac:dyDescent="0.2">
      <c r="P2277" s="83">
        <f t="shared" si="35"/>
        <v>0</v>
      </c>
    </row>
    <row r="2278" spans="16:16" x14ac:dyDescent="0.2">
      <c r="P2278" s="83">
        <f t="shared" si="35"/>
        <v>0</v>
      </c>
    </row>
    <row r="2279" spans="16:16" x14ac:dyDescent="0.2">
      <c r="P2279" s="83">
        <f t="shared" si="35"/>
        <v>0</v>
      </c>
    </row>
    <row r="2280" spans="16:16" x14ac:dyDescent="0.2">
      <c r="P2280" s="83">
        <f t="shared" si="35"/>
        <v>0</v>
      </c>
    </row>
    <row r="2281" spans="16:16" x14ac:dyDescent="0.2">
      <c r="P2281" s="83">
        <f t="shared" si="35"/>
        <v>0</v>
      </c>
    </row>
    <row r="2282" spans="16:16" x14ac:dyDescent="0.2">
      <c r="P2282" s="83">
        <f t="shared" si="35"/>
        <v>0</v>
      </c>
    </row>
    <row r="2283" spans="16:16" x14ac:dyDescent="0.2">
      <c r="P2283" s="83">
        <f t="shared" si="35"/>
        <v>0</v>
      </c>
    </row>
    <row r="2284" spans="16:16" x14ac:dyDescent="0.2">
      <c r="P2284" s="83">
        <f t="shared" si="35"/>
        <v>0</v>
      </c>
    </row>
    <row r="2285" spans="16:16" x14ac:dyDescent="0.2">
      <c r="P2285" s="83">
        <f t="shared" si="35"/>
        <v>0</v>
      </c>
    </row>
    <row r="2286" spans="16:16" x14ac:dyDescent="0.2">
      <c r="P2286" s="83">
        <f t="shared" si="35"/>
        <v>0</v>
      </c>
    </row>
    <row r="2287" spans="16:16" x14ac:dyDescent="0.2">
      <c r="P2287" s="83">
        <f t="shared" si="35"/>
        <v>0</v>
      </c>
    </row>
    <row r="2288" spans="16:16" x14ac:dyDescent="0.2">
      <c r="P2288" s="83">
        <f t="shared" si="35"/>
        <v>0</v>
      </c>
    </row>
    <row r="2289" spans="16:16" x14ac:dyDescent="0.2">
      <c r="P2289" s="83">
        <f t="shared" si="35"/>
        <v>0</v>
      </c>
    </row>
    <row r="2290" spans="16:16" x14ac:dyDescent="0.2">
      <c r="P2290" s="83">
        <f t="shared" si="35"/>
        <v>0</v>
      </c>
    </row>
    <row r="2291" spans="16:16" x14ac:dyDescent="0.2">
      <c r="P2291" s="83">
        <f t="shared" si="35"/>
        <v>0</v>
      </c>
    </row>
    <row r="2292" spans="16:16" x14ac:dyDescent="0.2">
      <c r="P2292" s="83">
        <f t="shared" si="35"/>
        <v>0</v>
      </c>
    </row>
    <row r="2293" spans="16:16" x14ac:dyDescent="0.2">
      <c r="P2293" s="83">
        <f t="shared" si="35"/>
        <v>0</v>
      </c>
    </row>
    <row r="2294" spans="16:16" x14ac:dyDescent="0.2">
      <c r="P2294" s="83">
        <f t="shared" si="35"/>
        <v>0</v>
      </c>
    </row>
    <row r="2295" spans="16:16" x14ac:dyDescent="0.2">
      <c r="P2295" s="83">
        <f t="shared" si="35"/>
        <v>0</v>
      </c>
    </row>
    <row r="2296" spans="16:16" x14ac:dyDescent="0.2">
      <c r="P2296" s="83">
        <f t="shared" si="35"/>
        <v>0</v>
      </c>
    </row>
    <row r="2297" spans="16:16" x14ac:dyDescent="0.2">
      <c r="P2297" s="83">
        <f t="shared" si="35"/>
        <v>0</v>
      </c>
    </row>
    <row r="2298" spans="16:16" x14ac:dyDescent="0.2">
      <c r="P2298" s="83">
        <f t="shared" si="35"/>
        <v>0</v>
      </c>
    </row>
    <row r="2299" spans="16:16" x14ac:dyDescent="0.2">
      <c r="P2299" s="83">
        <f t="shared" si="35"/>
        <v>0</v>
      </c>
    </row>
    <row r="2300" spans="16:16" x14ac:dyDescent="0.2">
      <c r="P2300" s="83">
        <f t="shared" si="35"/>
        <v>0</v>
      </c>
    </row>
    <row r="2301" spans="16:16" x14ac:dyDescent="0.2">
      <c r="P2301" s="83">
        <f t="shared" si="35"/>
        <v>0</v>
      </c>
    </row>
    <row r="2302" spans="16:16" x14ac:dyDescent="0.2">
      <c r="P2302" s="83">
        <f t="shared" si="35"/>
        <v>0</v>
      </c>
    </row>
    <row r="2303" spans="16:16" x14ac:dyDescent="0.2">
      <c r="P2303" s="83">
        <f t="shared" si="35"/>
        <v>0</v>
      </c>
    </row>
    <row r="2304" spans="16:16" x14ac:dyDescent="0.2">
      <c r="P2304" s="83">
        <f t="shared" si="35"/>
        <v>0</v>
      </c>
    </row>
    <row r="2305" spans="16:16" x14ac:dyDescent="0.2">
      <c r="P2305" s="83">
        <f t="shared" si="35"/>
        <v>0</v>
      </c>
    </row>
    <row r="2306" spans="16:16" x14ac:dyDescent="0.2">
      <c r="P2306" s="83">
        <f t="shared" ref="P2306:P2369" si="36">B2306</f>
        <v>0</v>
      </c>
    </row>
    <row r="2307" spans="16:16" x14ac:dyDescent="0.2">
      <c r="P2307" s="83">
        <f t="shared" si="36"/>
        <v>0</v>
      </c>
    </row>
    <row r="2308" spans="16:16" x14ac:dyDescent="0.2">
      <c r="P2308" s="83">
        <f t="shared" si="36"/>
        <v>0</v>
      </c>
    </row>
    <row r="2309" spans="16:16" x14ac:dyDescent="0.2">
      <c r="P2309" s="83">
        <f t="shared" si="36"/>
        <v>0</v>
      </c>
    </row>
    <row r="2310" spans="16:16" x14ac:dyDescent="0.2">
      <c r="P2310" s="83">
        <f t="shared" si="36"/>
        <v>0</v>
      </c>
    </row>
    <row r="2311" spans="16:16" x14ac:dyDescent="0.2">
      <c r="P2311" s="83">
        <f t="shared" si="36"/>
        <v>0</v>
      </c>
    </row>
    <row r="2312" spans="16:16" x14ac:dyDescent="0.2">
      <c r="P2312" s="83">
        <f t="shared" si="36"/>
        <v>0</v>
      </c>
    </row>
    <row r="2313" spans="16:16" x14ac:dyDescent="0.2">
      <c r="P2313" s="83">
        <f t="shared" si="36"/>
        <v>0</v>
      </c>
    </row>
    <row r="2314" spans="16:16" x14ac:dyDescent="0.2">
      <c r="P2314" s="83">
        <f t="shared" si="36"/>
        <v>0</v>
      </c>
    </row>
    <row r="2315" spans="16:16" x14ac:dyDescent="0.2">
      <c r="P2315" s="83">
        <f t="shared" si="36"/>
        <v>0</v>
      </c>
    </row>
    <row r="2316" spans="16:16" x14ac:dyDescent="0.2">
      <c r="P2316" s="83">
        <f t="shared" si="36"/>
        <v>0</v>
      </c>
    </row>
    <row r="2317" spans="16:16" x14ac:dyDescent="0.2">
      <c r="P2317" s="83">
        <f t="shared" si="36"/>
        <v>0</v>
      </c>
    </row>
    <row r="2318" spans="16:16" x14ac:dyDescent="0.2">
      <c r="P2318" s="83">
        <f t="shared" si="36"/>
        <v>0</v>
      </c>
    </row>
    <row r="2319" spans="16:16" x14ac:dyDescent="0.2">
      <c r="P2319" s="83">
        <f t="shared" si="36"/>
        <v>0</v>
      </c>
    </row>
    <row r="2320" spans="16:16" x14ac:dyDescent="0.2">
      <c r="P2320" s="83">
        <f t="shared" si="36"/>
        <v>0</v>
      </c>
    </row>
    <row r="2321" spans="16:16" x14ac:dyDescent="0.2">
      <c r="P2321" s="83">
        <f t="shared" si="36"/>
        <v>0</v>
      </c>
    </row>
    <row r="2322" spans="16:16" x14ac:dyDescent="0.2">
      <c r="P2322" s="83">
        <f t="shared" si="36"/>
        <v>0</v>
      </c>
    </row>
    <row r="2323" spans="16:16" x14ac:dyDescent="0.2">
      <c r="P2323" s="83">
        <f t="shared" si="36"/>
        <v>0</v>
      </c>
    </row>
    <row r="2324" spans="16:16" x14ac:dyDescent="0.2">
      <c r="P2324" s="83">
        <f t="shared" si="36"/>
        <v>0</v>
      </c>
    </row>
    <row r="2325" spans="16:16" x14ac:dyDescent="0.2">
      <c r="P2325" s="83">
        <f t="shared" si="36"/>
        <v>0</v>
      </c>
    </row>
    <row r="2326" spans="16:16" x14ac:dyDescent="0.2">
      <c r="P2326" s="83">
        <f t="shared" si="36"/>
        <v>0</v>
      </c>
    </row>
    <row r="2327" spans="16:16" x14ac:dyDescent="0.2">
      <c r="P2327" s="83">
        <f t="shared" si="36"/>
        <v>0</v>
      </c>
    </row>
    <row r="2328" spans="16:16" x14ac:dyDescent="0.2">
      <c r="P2328" s="83">
        <f t="shared" si="36"/>
        <v>0</v>
      </c>
    </row>
    <row r="2329" spans="16:16" x14ac:dyDescent="0.2">
      <c r="P2329" s="83">
        <f t="shared" si="36"/>
        <v>0</v>
      </c>
    </row>
    <row r="2330" spans="16:16" x14ac:dyDescent="0.2">
      <c r="P2330" s="83">
        <f t="shared" si="36"/>
        <v>0</v>
      </c>
    </row>
    <row r="2331" spans="16:16" x14ac:dyDescent="0.2">
      <c r="P2331" s="83">
        <f t="shared" si="36"/>
        <v>0</v>
      </c>
    </row>
    <row r="2332" spans="16:16" x14ac:dyDescent="0.2">
      <c r="P2332" s="83">
        <f t="shared" si="36"/>
        <v>0</v>
      </c>
    </row>
    <row r="2333" spans="16:16" x14ac:dyDescent="0.2">
      <c r="P2333" s="83">
        <f t="shared" si="36"/>
        <v>0</v>
      </c>
    </row>
    <row r="2334" spans="16:16" x14ac:dyDescent="0.2">
      <c r="P2334" s="83">
        <f t="shared" si="36"/>
        <v>0</v>
      </c>
    </row>
    <row r="2335" spans="16:16" x14ac:dyDescent="0.2">
      <c r="P2335" s="83">
        <f t="shared" si="36"/>
        <v>0</v>
      </c>
    </row>
    <row r="2336" spans="16:16" x14ac:dyDescent="0.2">
      <c r="P2336" s="83">
        <f t="shared" si="36"/>
        <v>0</v>
      </c>
    </row>
    <row r="2337" spans="16:16" x14ac:dyDescent="0.2">
      <c r="P2337" s="83">
        <f t="shared" si="36"/>
        <v>0</v>
      </c>
    </row>
    <row r="2338" spans="16:16" x14ac:dyDescent="0.2">
      <c r="P2338" s="83">
        <f t="shared" si="36"/>
        <v>0</v>
      </c>
    </row>
    <row r="2339" spans="16:16" x14ac:dyDescent="0.2">
      <c r="P2339" s="83">
        <f t="shared" si="36"/>
        <v>0</v>
      </c>
    </row>
    <row r="2340" spans="16:16" x14ac:dyDescent="0.2">
      <c r="P2340" s="83">
        <f t="shared" si="36"/>
        <v>0</v>
      </c>
    </row>
    <row r="2341" spans="16:16" x14ac:dyDescent="0.2">
      <c r="P2341" s="83">
        <f t="shared" si="36"/>
        <v>0</v>
      </c>
    </row>
    <row r="2342" spans="16:16" x14ac:dyDescent="0.2">
      <c r="P2342" s="83">
        <f t="shared" si="36"/>
        <v>0</v>
      </c>
    </row>
    <row r="2343" spans="16:16" x14ac:dyDescent="0.2">
      <c r="P2343" s="83">
        <f t="shared" si="36"/>
        <v>0</v>
      </c>
    </row>
    <row r="2344" spans="16:16" x14ac:dyDescent="0.2">
      <c r="P2344" s="83">
        <f t="shared" si="36"/>
        <v>0</v>
      </c>
    </row>
    <row r="2345" spans="16:16" x14ac:dyDescent="0.2">
      <c r="P2345" s="83">
        <f t="shared" si="36"/>
        <v>0</v>
      </c>
    </row>
    <row r="2346" spans="16:16" x14ac:dyDescent="0.2">
      <c r="P2346" s="83">
        <f t="shared" si="36"/>
        <v>0</v>
      </c>
    </row>
    <row r="2347" spans="16:16" x14ac:dyDescent="0.2">
      <c r="P2347" s="83">
        <f t="shared" si="36"/>
        <v>0</v>
      </c>
    </row>
    <row r="2348" spans="16:16" x14ac:dyDescent="0.2">
      <c r="P2348" s="83">
        <f t="shared" si="36"/>
        <v>0</v>
      </c>
    </row>
    <row r="2349" spans="16:16" x14ac:dyDescent="0.2">
      <c r="P2349" s="83">
        <f t="shared" si="36"/>
        <v>0</v>
      </c>
    </row>
    <row r="2350" spans="16:16" x14ac:dyDescent="0.2">
      <c r="P2350" s="83">
        <f t="shared" si="36"/>
        <v>0</v>
      </c>
    </row>
    <row r="2351" spans="16:16" x14ac:dyDescent="0.2">
      <c r="P2351" s="83">
        <f t="shared" si="36"/>
        <v>0</v>
      </c>
    </row>
    <row r="2352" spans="16:16" x14ac:dyDescent="0.2">
      <c r="P2352" s="83">
        <f t="shared" si="36"/>
        <v>0</v>
      </c>
    </row>
    <row r="2353" spans="16:16" x14ac:dyDescent="0.2">
      <c r="P2353" s="83">
        <f t="shared" si="36"/>
        <v>0</v>
      </c>
    </row>
    <row r="2354" spans="16:16" x14ac:dyDescent="0.2">
      <c r="P2354" s="83">
        <f t="shared" si="36"/>
        <v>0</v>
      </c>
    </row>
    <row r="2355" spans="16:16" x14ac:dyDescent="0.2">
      <c r="P2355" s="83">
        <f t="shared" si="36"/>
        <v>0</v>
      </c>
    </row>
    <row r="2356" spans="16:16" x14ac:dyDescent="0.2">
      <c r="P2356" s="83">
        <f t="shared" si="36"/>
        <v>0</v>
      </c>
    </row>
    <row r="2357" spans="16:16" x14ac:dyDescent="0.2">
      <c r="P2357" s="83">
        <f t="shared" si="36"/>
        <v>0</v>
      </c>
    </row>
    <row r="2358" spans="16:16" x14ac:dyDescent="0.2">
      <c r="P2358" s="83">
        <f t="shared" si="36"/>
        <v>0</v>
      </c>
    </row>
    <row r="2359" spans="16:16" x14ac:dyDescent="0.2">
      <c r="P2359" s="83">
        <f t="shared" si="36"/>
        <v>0</v>
      </c>
    </row>
    <row r="2360" spans="16:16" x14ac:dyDescent="0.2">
      <c r="P2360" s="83">
        <f t="shared" si="36"/>
        <v>0</v>
      </c>
    </row>
    <row r="2361" spans="16:16" x14ac:dyDescent="0.2">
      <c r="P2361" s="83">
        <f t="shared" si="36"/>
        <v>0</v>
      </c>
    </row>
    <row r="2362" spans="16:16" x14ac:dyDescent="0.2">
      <c r="P2362" s="83">
        <f t="shared" si="36"/>
        <v>0</v>
      </c>
    </row>
    <row r="2363" spans="16:16" x14ac:dyDescent="0.2">
      <c r="P2363" s="83">
        <f t="shared" si="36"/>
        <v>0</v>
      </c>
    </row>
    <row r="2364" spans="16:16" x14ac:dyDescent="0.2">
      <c r="P2364" s="83">
        <f t="shared" si="36"/>
        <v>0</v>
      </c>
    </row>
    <row r="2365" spans="16:16" x14ac:dyDescent="0.2">
      <c r="P2365" s="83">
        <f t="shared" si="36"/>
        <v>0</v>
      </c>
    </row>
    <row r="2366" spans="16:16" x14ac:dyDescent="0.2">
      <c r="P2366" s="83">
        <f t="shared" si="36"/>
        <v>0</v>
      </c>
    </row>
    <row r="2367" spans="16:16" x14ac:dyDescent="0.2">
      <c r="P2367" s="83">
        <f t="shared" si="36"/>
        <v>0</v>
      </c>
    </row>
    <row r="2368" spans="16:16" x14ac:dyDescent="0.2">
      <c r="P2368" s="83">
        <f t="shared" si="36"/>
        <v>0</v>
      </c>
    </row>
    <row r="2369" spans="16:16" x14ac:dyDescent="0.2">
      <c r="P2369" s="83">
        <f t="shared" si="36"/>
        <v>0</v>
      </c>
    </row>
    <row r="2370" spans="16:16" x14ac:dyDescent="0.2">
      <c r="P2370" s="83">
        <f t="shared" ref="P2370:P2433" si="37">B2370</f>
        <v>0</v>
      </c>
    </row>
    <row r="2371" spans="16:16" x14ac:dyDescent="0.2">
      <c r="P2371" s="83">
        <f t="shared" si="37"/>
        <v>0</v>
      </c>
    </row>
    <row r="2372" spans="16:16" x14ac:dyDescent="0.2">
      <c r="P2372" s="83">
        <f t="shared" si="37"/>
        <v>0</v>
      </c>
    </row>
    <row r="2373" spans="16:16" x14ac:dyDescent="0.2">
      <c r="P2373" s="83">
        <f t="shared" si="37"/>
        <v>0</v>
      </c>
    </row>
    <row r="2374" spans="16:16" x14ac:dyDescent="0.2">
      <c r="P2374" s="83">
        <f t="shared" si="37"/>
        <v>0</v>
      </c>
    </row>
    <row r="2375" spans="16:16" x14ac:dyDescent="0.2">
      <c r="P2375" s="83">
        <f t="shared" si="37"/>
        <v>0</v>
      </c>
    </row>
    <row r="2376" spans="16:16" x14ac:dyDescent="0.2">
      <c r="P2376" s="83">
        <f t="shared" si="37"/>
        <v>0</v>
      </c>
    </row>
    <row r="2377" spans="16:16" x14ac:dyDescent="0.2">
      <c r="P2377" s="83">
        <f t="shared" si="37"/>
        <v>0</v>
      </c>
    </row>
    <row r="2378" spans="16:16" x14ac:dyDescent="0.2">
      <c r="P2378" s="83">
        <f t="shared" si="37"/>
        <v>0</v>
      </c>
    </row>
    <row r="2379" spans="16:16" x14ac:dyDescent="0.2">
      <c r="P2379" s="83">
        <f t="shared" si="37"/>
        <v>0</v>
      </c>
    </row>
    <row r="2380" spans="16:16" x14ac:dyDescent="0.2">
      <c r="P2380" s="83">
        <f t="shared" si="37"/>
        <v>0</v>
      </c>
    </row>
    <row r="2381" spans="16:16" x14ac:dyDescent="0.2">
      <c r="P2381" s="83">
        <f t="shared" si="37"/>
        <v>0</v>
      </c>
    </row>
    <row r="2382" spans="16:16" x14ac:dyDescent="0.2">
      <c r="P2382" s="83">
        <f t="shared" si="37"/>
        <v>0</v>
      </c>
    </row>
    <row r="2383" spans="16:16" x14ac:dyDescent="0.2">
      <c r="P2383" s="83">
        <f t="shared" si="37"/>
        <v>0</v>
      </c>
    </row>
    <row r="2384" spans="16:16" x14ac:dyDescent="0.2">
      <c r="P2384" s="83">
        <f t="shared" si="37"/>
        <v>0</v>
      </c>
    </row>
    <row r="2385" spans="16:16" x14ac:dyDescent="0.2">
      <c r="P2385" s="83">
        <f t="shared" si="37"/>
        <v>0</v>
      </c>
    </row>
    <row r="2386" spans="16:16" x14ac:dyDescent="0.2">
      <c r="P2386" s="83">
        <f t="shared" si="37"/>
        <v>0</v>
      </c>
    </row>
    <row r="2387" spans="16:16" x14ac:dyDescent="0.2">
      <c r="P2387" s="83">
        <f t="shared" si="37"/>
        <v>0</v>
      </c>
    </row>
    <row r="2388" spans="16:16" x14ac:dyDescent="0.2">
      <c r="P2388" s="83">
        <f t="shared" si="37"/>
        <v>0</v>
      </c>
    </row>
    <row r="2389" spans="16:16" x14ac:dyDescent="0.2">
      <c r="P2389" s="83">
        <f t="shared" si="37"/>
        <v>0</v>
      </c>
    </row>
    <row r="2390" spans="16:16" x14ac:dyDescent="0.2">
      <c r="P2390" s="83">
        <f t="shared" si="37"/>
        <v>0</v>
      </c>
    </row>
    <row r="2391" spans="16:16" x14ac:dyDescent="0.2">
      <c r="P2391" s="83">
        <f t="shared" si="37"/>
        <v>0</v>
      </c>
    </row>
    <row r="2392" spans="16:16" x14ac:dyDescent="0.2">
      <c r="P2392" s="83">
        <f t="shared" si="37"/>
        <v>0</v>
      </c>
    </row>
    <row r="2393" spans="16:16" x14ac:dyDescent="0.2">
      <c r="P2393" s="83">
        <f t="shared" si="37"/>
        <v>0</v>
      </c>
    </row>
    <row r="2394" spans="16:16" x14ac:dyDescent="0.2">
      <c r="P2394" s="83">
        <f t="shared" si="37"/>
        <v>0</v>
      </c>
    </row>
    <row r="2395" spans="16:16" x14ac:dyDescent="0.2">
      <c r="P2395" s="83">
        <f t="shared" si="37"/>
        <v>0</v>
      </c>
    </row>
    <row r="2396" spans="16:16" x14ac:dyDescent="0.2">
      <c r="P2396" s="83">
        <f t="shared" si="37"/>
        <v>0</v>
      </c>
    </row>
    <row r="2397" spans="16:16" x14ac:dyDescent="0.2">
      <c r="P2397" s="83">
        <f t="shared" si="37"/>
        <v>0</v>
      </c>
    </row>
    <row r="2398" spans="16:16" x14ac:dyDescent="0.2">
      <c r="P2398" s="83">
        <f t="shared" si="37"/>
        <v>0</v>
      </c>
    </row>
    <row r="2399" spans="16:16" x14ac:dyDescent="0.2">
      <c r="P2399" s="83">
        <f t="shared" si="37"/>
        <v>0</v>
      </c>
    </row>
    <row r="2400" spans="16:16" x14ac:dyDescent="0.2">
      <c r="P2400" s="83">
        <f t="shared" si="37"/>
        <v>0</v>
      </c>
    </row>
    <row r="2401" spans="16:16" x14ac:dyDescent="0.2">
      <c r="P2401" s="83">
        <f t="shared" si="37"/>
        <v>0</v>
      </c>
    </row>
    <row r="2402" spans="16:16" x14ac:dyDescent="0.2">
      <c r="P2402" s="83">
        <f t="shared" si="37"/>
        <v>0</v>
      </c>
    </row>
    <row r="2403" spans="16:16" x14ac:dyDescent="0.2">
      <c r="P2403" s="83">
        <f t="shared" si="37"/>
        <v>0</v>
      </c>
    </row>
    <row r="2404" spans="16:16" x14ac:dyDescent="0.2">
      <c r="P2404" s="83">
        <f t="shared" si="37"/>
        <v>0</v>
      </c>
    </row>
    <row r="2405" spans="16:16" x14ac:dyDescent="0.2">
      <c r="P2405" s="83">
        <f t="shared" si="37"/>
        <v>0</v>
      </c>
    </row>
    <row r="2406" spans="16:16" x14ac:dyDescent="0.2">
      <c r="P2406" s="83">
        <f t="shared" si="37"/>
        <v>0</v>
      </c>
    </row>
    <row r="2407" spans="16:16" x14ac:dyDescent="0.2">
      <c r="P2407" s="83">
        <f t="shared" si="37"/>
        <v>0</v>
      </c>
    </row>
    <row r="2408" spans="16:16" x14ac:dyDescent="0.2">
      <c r="P2408" s="83">
        <f t="shared" si="37"/>
        <v>0</v>
      </c>
    </row>
    <row r="2409" spans="16:16" x14ac:dyDescent="0.2">
      <c r="P2409" s="83">
        <f t="shared" si="37"/>
        <v>0</v>
      </c>
    </row>
    <row r="2410" spans="16:16" x14ac:dyDescent="0.2">
      <c r="P2410" s="83">
        <f t="shared" si="37"/>
        <v>0</v>
      </c>
    </row>
    <row r="2411" spans="16:16" x14ac:dyDescent="0.2">
      <c r="P2411" s="83">
        <f t="shared" si="37"/>
        <v>0</v>
      </c>
    </row>
    <row r="2412" spans="16:16" x14ac:dyDescent="0.2">
      <c r="P2412" s="83">
        <f t="shared" si="37"/>
        <v>0</v>
      </c>
    </row>
    <row r="2413" spans="16:16" x14ac:dyDescent="0.2">
      <c r="P2413" s="83">
        <f t="shared" si="37"/>
        <v>0</v>
      </c>
    </row>
    <row r="2414" spans="16:16" x14ac:dyDescent="0.2">
      <c r="P2414" s="83">
        <f t="shared" si="37"/>
        <v>0</v>
      </c>
    </row>
    <row r="2415" spans="16:16" x14ac:dyDescent="0.2">
      <c r="P2415" s="83">
        <f t="shared" si="37"/>
        <v>0</v>
      </c>
    </row>
    <row r="2416" spans="16:16" x14ac:dyDescent="0.2">
      <c r="P2416" s="83">
        <f t="shared" si="37"/>
        <v>0</v>
      </c>
    </row>
    <row r="2417" spans="16:16" x14ac:dyDescent="0.2">
      <c r="P2417" s="83">
        <f t="shared" si="37"/>
        <v>0</v>
      </c>
    </row>
    <row r="2418" spans="16:16" x14ac:dyDescent="0.2">
      <c r="P2418" s="83">
        <f t="shared" si="37"/>
        <v>0</v>
      </c>
    </row>
    <row r="2419" spans="16:16" x14ac:dyDescent="0.2">
      <c r="P2419" s="83">
        <f t="shared" si="37"/>
        <v>0</v>
      </c>
    </row>
    <row r="2420" spans="16:16" x14ac:dyDescent="0.2">
      <c r="P2420" s="83">
        <f t="shared" si="37"/>
        <v>0</v>
      </c>
    </row>
    <row r="2421" spans="16:16" x14ac:dyDescent="0.2">
      <c r="P2421" s="83">
        <f t="shared" si="37"/>
        <v>0</v>
      </c>
    </row>
    <row r="2422" spans="16:16" x14ac:dyDescent="0.2">
      <c r="P2422" s="83">
        <f t="shared" si="37"/>
        <v>0</v>
      </c>
    </row>
    <row r="2423" spans="16:16" x14ac:dyDescent="0.2">
      <c r="P2423" s="83">
        <f t="shared" si="37"/>
        <v>0</v>
      </c>
    </row>
    <row r="2424" spans="16:16" x14ac:dyDescent="0.2">
      <c r="P2424" s="83">
        <f t="shared" si="37"/>
        <v>0</v>
      </c>
    </row>
    <row r="2425" spans="16:16" x14ac:dyDescent="0.2">
      <c r="P2425" s="83">
        <f t="shared" si="37"/>
        <v>0</v>
      </c>
    </row>
    <row r="2426" spans="16:16" x14ac:dyDescent="0.2">
      <c r="P2426" s="83">
        <f t="shared" si="37"/>
        <v>0</v>
      </c>
    </row>
    <row r="2427" spans="16:16" x14ac:dyDescent="0.2">
      <c r="P2427" s="83">
        <f t="shared" si="37"/>
        <v>0</v>
      </c>
    </row>
    <row r="2428" spans="16:16" x14ac:dyDescent="0.2">
      <c r="P2428" s="83">
        <f t="shared" si="37"/>
        <v>0</v>
      </c>
    </row>
    <row r="2429" spans="16:16" x14ac:dyDescent="0.2">
      <c r="P2429" s="83">
        <f t="shared" si="37"/>
        <v>0</v>
      </c>
    </row>
    <row r="2430" spans="16:16" x14ac:dyDescent="0.2">
      <c r="P2430" s="83">
        <f t="shared" si="37"/>
        <v>0</v>
      </c>
    </row>
    <row r="2431" spans="16:16" x14ac:dyDescent="0.2">
      <c r="P2431" s="83">
        <f t="shared" si="37"/>
        <v>0</v>
      </c>
    </row>
    <row r="2432" spans="16:16" x14ac:dyDescent="0.2">
      <c r="P2432" s="83">
        <f t="shared" si="37"/>
        <v>0</v>
      </c>
    </row>
    <row r="2433" spans="16:16" x14ac:dyDescent="0.2">
      <c r="P2433" s="83">
        <f t="shared" si="37"/>
        <v>0</v>
      </c>
    </row>
    <row r="2434" spans="16:16" x14ac:dyDescent="0.2">
      <c r="P2434" s="83">
        <f t="shared" ref="P2434:P2497" si="38">B2434</f>
        <v>0</v>
      </c>
    </row>
    <row r="2435" spans="16:16" x14ac:dyDescent="0.2">
      <c r="P2435" s="83">
        <f t="shared" si="38"/>
        <v>0</v>
      </c>
    </row>
    <row r="2436" spans="16:16" x14ac:dyDescent="0.2">
      <c r="P2436" s="83">
        <f t="shared" si="38"/>
        <v>0</v>
      </c>
    </row>
    <row r="2437" spans="16:16" x14ac:dyDescent="0.2">
      <c r="P2437" s="83">
        <f t="shared" si="38"/>
        <v>0</v>
      </c>
    </row>
    <row r="2438" spans="16:16" x14ac:dyDescent="0.2">
      <c r="P2438" s="83">
        <f t="shared" si="38"/>
        <v>0</v>
      </c>
    </row>
    <row r="2439" spans="16:16" x14ac:dyDescent="0.2">
      <c r="P2439" s="83">
        <f t="shared" si="38"/>
        <v>0</v>
      </c>
    </row>
    <row r="2440" spans="16:16" x14ac:dyDescent="0.2">
      <c r="P2440" s="83">
        <f t="shared" si="38"/>
        <v>0</v>
      </c>
    </row>
    <row r="2441" spans="16:16" x14ac:dyDescent="0.2">
      <c r="P2441" s="83">
        <f t="shared" si="38"/>
        <v>0</v>
      </c>
    </row>
    <row r="2442" spans="16:16" x14ac:dyDescent="0.2">
      <c r="P2442" s="83">
        <f t="shared" si="38"/>
        <v>0</v>
      </c>
    </row>
    <row r="2443" spans="16:16" x14ac:dyDescent="0.2">
      <c r="P2443" s="83">
        <f t="shared" si="38"/>
        <v>0</v>
      </c>
    </row>
    <row r="2444" spans="16:16" x14ac:dyDescent="0.2">
      <c r="P2444" s="83">
        <f t="shared" si="38"/>
        <v>0</v>
      </c>
    </row>
    <row r="2445" spans="16:16" x14ac:dyDescent="0.2">
      <c r="P2445" s="83">
        <f t="shared" si="38"/>
        <v>0</v>
      </c>
    </row>
    <row r="2446" spans="16:16" x14ac:dyDescent="0.2">
      <c r="P2446" s="83">
        <f t="shared" si="38"/>
        <v>0</v>
      </c>
    </row>
    <row r="2447" spans="16:16" x14ac:dyDescent="0.2">
      <c r="P2447" s="83">
        <f t="shared" si="38"/>
        <v>0</v>
      </c>
    </row>
    <row r="2448" spans="16:16" x14ac:dyDescent="0.2">
      <c r="P2448" s="83">
        <f t="shared" si="38"/>
        <v>0</v>
      </c>
    </row>
    <row r="2449" spans="16:16" x14ac:dyDescent="0.2">
      <c r="P2449" s="83">
        <f t="shared" si="38"/>
        <v>0</v>
      </c>
    </row>
    <row r="2450" spans="16:16" x14ac:dyDescent="0.2">
      <c r="P2450" s="83">
        <f t="shared" si="38"/>
        <v>0</v>
      </c>
    </row>
    <row r="2451" spans="16:16" x14ac:dyDescent="0.2">
      <c r="P2451" s="83">
        <f t="shared" si="38"/>
        <v>0</v>
      </c>
    </row>
    <row r="2452" spans="16:16" x14ac:dyDescent="0.2">
      <c r="P2452" s="83">
        <f t="shared" si="38"/>
        <v>0</v>
      </c>
    </row>
    <row r="2453" spans="16:16" x14ac:dyDescent="0.2">
      <c r="P2453" s="83">
        <f t="shared" si="38"/>
        <v>0</v>
      </c>
    </row>
    <row r="2454" spans="16:16" x14ac:dyDescent="0.2">
      <c r="P2454" s="83">
        <f t="shared" si="38"/>
        <v>0</v>
      </c>
    </row>
    <row r="2455" spans="16:16" x14ac:dyDescent="0.2">
      <c r="P2455" s="83">
        <f t="shared" si="38"/>
        <v>0</v>
      </c>
    </row>
    <row r="2456" spans="16:16" x14ac:dyDescent="0.2">
      <c r="P2456" s="83">
        <f t="shared" si="38"/>
        <v>0</v>
      </c>
    </row>
    <row r="2457" spans="16:16" x14ac:dyDescent="0.2">
      <c r="P2457" s="83">
        <f t="shared" si="38"/>
        <v>0</v>
      </c>
    </row>
    <row r="2458" spans="16:16" x14ac:dyDescent="0.2">
      <c r="P2458" s="83">
        <f t="shared" si="38"/>
        <v>0</v>
      </c>
    </row>
    <row r="2459" spans="16:16" x14ac:dyDescent="0.2">
      <c r="P2459" s="83">
        <f t="shared" si="38"/>
        <v>0</v>
      </c>
    </row>
    <row r="2460" spans="16:16" x14ac:dyDescent="0.2">
      <c r="P2460" s="83">
        <f t="shared" si="38"/>
        <v>0</v>
      </c>
    </row>
    <row r="2461" spans="16:16" x14ac:dyDescent="0.2">
      <c r="P2461" s="83">
        <f t="shared" si="38"/>
        <v>0</v>
      </c>
    </row>
    <row r="2462" spans="16:16" x14ac:dyDescent="0.2">
      <c r="P2462" s="83">
        <f t="shared" si="38"/>
        <v>0</v>
      </c>
    </row>
    <row r="2463" spans="16:16" x14ac:dyDescent="0.2">
      <c r="P2463" s="83">
        <f t="shared" si="38"/>
        <v>0</v>
      </c>
    </row>
    <row r="2464" spans="16:16" x14ac:dyDescent="0.2">
      <c r="P2464" s="83">
        <f t="shared" si="38"/>
        <v>0</v>
      </c>
    </row>
    <row r="2465" spans="16:16" x14ac:dyDescent="0.2">
      <c r="P2465" s="83">
        <f t="shared" si="38"/>
        <v>0</v>
      </c>
    </row>
    <row r="2466" spans="16:16" x14ac:dyDescent="0.2">
      <c r="P2466" s="83">
        <f t="shared" si="38"/>
        <v>0</v>
      </c>
    </row>
    <row r="2467" spans="16:16" x14ac:dyDescent="0.2">
      <c r="P2467" s="83">
        <f t="shared" si="38"/>
        <v>0</v>
      </c>
    </row>
    <row r="2468" spans="16:16" x14ac:dyDescent="0.2">
      <c r="P2468" s="83">
        <f t="shared" si="38"/>
        <v>0</v>
      </c>
    </row>
    <row r="2469" spans="16:16" x14ac:dyDescent="0.2">
      <c r="P2469" s="83">
        <f t="shared" si="38"/>
        <v>0</v>
      </c>
    </row>
    <row r="2470" spans="16:16" x14ac:dyDescent="0.2">
      <c r="P2470" s="83">
        <f t="shared" si="38"/>
        <v>0</v>
      </c>
    </row>
    <row r="2471" spans="16:16" x14ac:dyDescent="0.2">
      <c r="P2471" s="83">
        <f t="shared" si="38"/>
        <v>0</v>
      </c>
    </row>
    <row r="2472" spans="16:16" x14ac:dyDescent="0.2">
      <c r="P2472" s="83">
        <f t="shared" si="38"/>
        <v>0</v>
      </c>
    </row>
    <row r="2473" spans="16:16" x14ac:dyDescent="0.2">
      <c r="P2473" s="83">
        <f t="shared" si="38"/>
        <v>0</v>
      </c>
    </row>
    <row r="2474" spans="16:16" x14ac:dyDescent="0.2">
      <c r="P2474" s="83">
        <f t="shared" si="38"/>
        <v>0</v>
      </c>
    </row>
    <row r="2475" spans="16:16" x14ac:dyDescent="0.2">
      <c r="P2475" s="83">
        <f t="shared" si="38"/>
        <v>0</v>
      </c>
    </row>
    <row r="2476" spans="16:16" x14ac:dyDescent="0.2">
      <c r="P2476" s="83">
        <f t="shared" si="38"/>
        <v>0</v>
      </c>
    </row>
    <row r="2477" spans="16:16" x14ac:dyDescent="0.2">
      <c r="P2477" s="83">
        <f t="shared" si="38"/>
        <v>0</v>
      </c>
    </row>
    <row r="2478" spans="16:16" x14ac:dyDescent="0.2">
      <c r="P2478" s="83">
        <f t="shared" si="38"/>
        <v>0</v>
      </c>
    </row>
    <row r="2479" spans="16:16" x14ac:dyDescent="0.2">
      <c r="P2479" s="83">
        <f t="shared" si="38"/>
        <v>0</v>
      </c>
    </row>
    <row r="2480" spans="16:16" x14ac:dyDescent="0.2">
      <c r="P2480" s="83">
        <f t="shared" si="38"/>
        <v>0</v>
      </c>
    </row>
    <row r="2481" spans="16:16" x14ac:dyDescent="0.2">
      <c r="P2481" s="83">
        <f t="shared" si="38"/>
        <v>0</v>
      </c>
    </row>
    <row r="2482" spans="16:16" x14ac:dyDescent="0.2">
      <c r="P2482" s="83">
        <f t="shared" si="38"/>
        <v>0</v>
      </c>
    </row>
    <row r="2483" spans="16:16" x14ac:dyDescent="0.2">
      <c r="P2483" s="83">
        <f t="shared" si="38"/>
        <v>0</v>
      </c>
    </row>
    <row r="2484" spans="16:16" x14ac:dyDescent="0.2">
      <c r="P2484" s="83">
        <f t="shared" si="38"/>
        <v>0</v>
      </c>
    </row>
    <row r="2485" spans="16:16" x14ac:dyDescent="0.2">
      <c r="P2485" s="83">
        <f t="shared" si="38"/>
        <v>0</v>
      </c>
    </row>
    <row r="2486" spans="16:16" x14ac:dyDescent="0.2">
      <c r="P2486" s="83">
        <f t="shared" si="38"/>
        <v>0</v>
      </c>
    </row>
    <row r="2487" spans="16:16" x14ac:dyDescent="0.2">
      <c r="P2487" s="83">
        <f t="shared" si="38"/>
        <v>0</v>
      </c>
    </row>
    <row r="2488" spans="16:16" x14ac:dyDescent="0.2">
      <c r="P2488" s="83">
        <f t="shared" si="38"/>
        <v>0</v>
      </c>
    </row>
    <row r="2489" spans="16:16" x14ac:dyDescent="0.2">
      <c r="P2489" s="83">
        <f t="shared" si="38"/>
        <v>0</v>
      </c>
    </row>
    <row r="2490" spans="16:16" x14ac:dyDescent="0.2">
      <c r="P2490" s="83">
        <f t="shared" si="38"/>
        <v>0</v>
      </c>
    </row>
    <row r="2491" spans="16:16" x14ac:dyDescent="0.2">
      <c r="P2491" s="83">
        <f t="shared" si="38"/>
        <v>0</v>
      </c>
    </row>
    <row r="2492" spans="16:16" x14ac:dyDescent="0.2">
      <c r="P2492" s="83">
        <f t="shared" si="38"/>
        <v>0</v>
      </c>
    </row>
    <row r="2493" spans="16:16" x14ac:dyDescent="0.2">
      <c r="P2493" s="83">
        <f t="shared" si="38"/>
        <v>0</v>
      </c>
    </row>
    <row r="2494" spans="16:16" x14ac:dyDescent="0.2">
      <c r="P2494" s="83">
        <f t="shared" si="38"/>
        <v>0</v>
      </c>
    </row>
    <row r="2495" spans="16:16" x14ac:dyDescent="0.2">
      <c r="P2495" s="83">
        <f t="shared" si="38"/>
        <v>0</v>
      </c>
    </row>
    <row r="2496" spans="16:16" x14ac:dyDescent="0.2">
      <c r="P2496" s="83">
        <f t="shared" si="38"/>
        <v>0</v>
      </c>
    </row>
    <row r="2497" spans="16:16" x14ac:dyDescent="0.2">
      <c r="P2497" s="83">
        <f t="shared" si="38"/>
        <v>0</v>
      </c>
    </row>
    <row r="2498" spans="16:16" x14ac:dyDescent="0.2">
      <c r="P2498" s="83">
        <f t="shared" ref="P2498:P2561" si="39">B2498</f>
        <v>0</v>
      </c>
    </row>
    <row r="2499" spans="16:16" x14ac:dyDescent="0.2">
      <c r="P2499" s="83">
        <f t="shared" si="39"/>
        <v>0</v>
      </c>
    </row>
    <row r="2500" spans="16:16" x14ac:dyDescent="0.2">
      <c r="P2500" s="83">
        <f t="shared" si="39"/>
        <v>0</v>
      </c>
    </row>
    <row r="2501" spans="16:16" x14ac:dyDescent="0.2">
      <c r="P2501" s="83">
        <f t="shared" si="39"/>
        <v>0</v>
      </c>
    </row>
    <row r="2502" spans="16:16" x14ac:dyDescent="0.2">
      <c r="P2502" s="83">
        <f t="shared" si="39"/>
        <v>0</v>
      </c>
    </row>
    <row r="2503" spans="16:16" x14ac:dyDescent="0.2">
      <c r="P2503" s="83">
        <f t="shared" si="39"/>
        <v>0</v>
      </c>
    </row>
    <row r="2504" spans="16:16" x14ac:dyDescent="0.2">
      <c r="P2504" s="83">
        <f t="shared" si="39"/>
        <v>0</v>
      </c>
    </row>
    <row r="2505" spans="16:16" x14ac:dyDescent="0.2">
      <c r="P2505" s="83">
        <f t="shared" si="39"/>
        <v>0</v>
      </c>
    </row>
    <row r="2506" spans="16:16" x14ac:dyDescent="0.2">
      <c r="P2506" s="83">
        <f t="shared" si="39"/>
        <v>0</v>
      </c>
    </row>
    <row r="2507" spans="16:16" x14ac:dyDescent="0.2">
      <c r="P2507" s="83">
        <f t="shared" si="39"/>
        <v>0</v>
      </c>
    </row>
    <row r="2508" spans="16:16" x14ac:dyDescent="0.2">
      <c r="P2508" s="83">
        <f t="shared" si="39"/>
        <v>0</v>
      </c>
    </row>
    <row r="2509" spans="16:16" x14ac:dyDescent="0.2">
      <c r="P2509" s="83">
        <f t="shared" si="39"/>
        <v>0</v>
      </c>
    </row>
    <row r="2510" spans="16:16" x14ac:dyDescent="0.2">
      <c r="P2510" s="83">
        <f t="shared" si="39"/>
        <v>0</v>
      </c>
    </row>
    <row r="2511" spans="16:16" x14ac:dyDescent="0.2">
      <c r="P2511" s="83">
        <f t="shared" si="39"/>
        <v>0</v>
      </c>
    </row>
    <row r="2512" spans="16:16" x14ac:dyDescent="0.2">
      <c r="P2512" s="83">
        <f t="shared" si="39"/>
        <v>0</v>
      </c>
    </row>
    <row r="2513" spans="16:16" x14ac:dyDescent="0.2">
      <c r="P2513" s="83">
        <f t="shared" si="39"/>
        <v>0</v>
      </c>
    </row>
    <row r="2514" spans="16:16" x14ac:dyDescent="0.2">
      <c r="P2514" s="83">
        <f t="shared" si="39"/>
        <v>0</v>
      </c>
    </row>
    <row r="2515" spans="16:16" x14ac:dyDescent="0.2">
      <c r="P2515" s="83">
        <f t="shared" si="39"/>
        <v>0</v>
      </c>
    </row>
    <row r="2516" spans="16:16" x14ac:dyDescent="0.2">
      <c r="P2516" s="83">
        <f t="shared" si="39"/>
        <v>0</v>
      </c>
    </row>
    <row r="2517" spans="16:16" x14ac:dyDescent="0.2">
      <c r="P2517" s="83">
        <f t="shared" si="39"/>
        <v>0</v>
      </c>
    </row>
    <row r="2518" spans="16:16" x14ac:dyDescent="0.2">
      <c r="P2518" s="83">
        <f t="shared" si="39"/>
        <v>0</v>
      </c>
    </row>
    <row r="2519" spans="16:16" x14ac:dyDescent="0.2">
      <c r="P2519" s="83">
        <f t="shared" si="39"/>
        <v>0</v>
      </c>
    </row>
    <row r="2520" spans="16:16" x14ac:dyDescent="0.2">
      <c r="P2520" s="83">
        <f t="shared" si="39"/>
        <v>0</v>
      </c>
    </row>
    <row r="2521" spans="16:16" x14ac:dyDescent="0.2">
      <c r="P2521" s="83">
        <f t="shared" si="39"/>
        <v>0</v>
      </c>
    </row>
    <row r="2522" spans="16:16" x14ac:dyDescent="0.2">
      <c r="P2522" s="83">
        <f t="shared" si="39"/>
        <v>0</v>
      </c>
    </row>
    <row r="2523" spans="16:16" x14ac:dyDescent="0.2">
      <c r="P2523" s="83">
        <f t="shared" si="39"/>
        <v>0</v>
      </c>
    </row>
    <row r="2524" spans="16:16" x14ac:dyDescent="0.2">
      <c r="P2524" s="83">
        <f t="shared" si="39"/>
        <v>0</v>
      </c>
    </row>
    <row r="2525" spans="16:16" x14ac:dyDescent="0.2">
      <c r="P2525" s="83">
        <f t="shared" si="39"/>
        <v>0</v>
      </c>
    </row>
    <row r="2526" spans="16:16" x14ac:dyDescent="0.2">
      <c r="P2526" s="83">
        <f t="shared" si="39"/>
        <v>0</v>
      </c>
    </row>
    <row r="2527" spans="16:16" x14ac:dyDescent="0.2">
      <c r="P2527" s="83">
        <f t="shared" si="39"/>
        <v>0</v>
      </c>
    </row>
    <row r="2528" spans="16:16" x14ac:dyDescent="0.2">
      <c r="P2528" s="83">
        <f t="shared" si="39"/>
        <v>0</v>
      </c>
    </row>
    <row r="2529" spans="16:16" x14ac:dyDescent="0.2">
      <c r="P2529" s="83">
        <f t="shared" si="39"/>
        <v>0</v>
      </c>
    </row>
    <row r="2530" spans="16:16" x14ac:dyDescent="0.2">
      <c r="P2530" s="83">
        <f t="shared" si="39"/>
        <v>0</v>
      </c>
    </row>
    <row r="2531" spans="16:16" x14ac:dyDescent="0.2">
      <c r="P2531" s="83">
        <f t="shared" si="39"/>
        <v>0</v>
      </c>
    </row>
    <row r="2532" spans="16:16" x14ac:dyDescent="0.2">
      <c r="P2532" s="83">
        <f t="shared" si="39"/>
        <v>0</v>
      </c>
    </row>
    <row r="2533" spans="16:16" x14ac:dyDescent="0.2">
      <c r="P2533" s="83">
        <f t="shared" si="39"/>
        <v>0</v>
      </c>
    </row>
    <row r="2534" spans="16:16" x14ac:dyDescent="0.2">
      <c r="P2534" s="83">
        <f t="shared" si="39"/>
        <v>0</v>
      </c>
    </row>
    <row r="2535" spans="16:16" x14ac:dyDescent="0.2">
      <c r="P2535" s="83">
        <f t="shared" si="39"/>
        <v>0</v>
      </c>
    </row>
    <row r="2536" spans="16:16" x14ac:dyDescent="0.2">
      <c r="P2536" s="83">
        <f t="shared" si="39"/>
        <v>0</v>
      </c>
    </row>
    <row r="2537" spans="16:16" x14ac:dyDescent="0.2">
      <c r="P2537" s="83">
        <f t="shared" si="39"/>
        <v>0</v>
      </c>
    </row>
    <row r="2538" spans="16:16" x14ac:dyDescent="0.2">
      <c r="P2538" s="83">
        <f t="shared" si="39"/>
        <v>0</v>
      </c>
    </row>
    <row r="2539" spans="16:16" x14ac:dyDescent="0.2">
      <c r="P2539" s="83">
        <f t="shared" si="39"/>
        <v>0</v>
      </c>
    </row>
    <row r="2540" spans="16:16" x14ac:dyDescent="0.2">
      <c r="P2540" s="83">
        <f t="shared" si="39"/>
        <v>0</v>
      </c>
    </row>
    <row r="2541" spans="16:16" x14ac:dyDescent="0.2">
      <c r="P2541" s="83">
        <f t="shared" si="39"/>
        <v>0</v>
      </c>
    </row>
    <row r="2542" spans="16:16" x14ac:dyDescent="0.2">
      <c r="P2542" s="83">
        <f t="shared" si="39"/>
        <v>0</v>
      </c>
    </row>
    <row r="2543" spans="16:16" x14ac:dyDescent="0.2">
      <c r="P2543" s="83">
        <f t="shared" si="39"/>
        <v>0</v>
      </c>
    </row>
    <row r="2544" spans="16:16" x14ac:dyDescent="0.2">
      <c r="P2544" s="83">
        <f t="shared" si="39"/>
        <v>0</v>
      </c>
    </row>
    <row r="2545" spans="16:16" x14ac:dyDescent="0.2">
      <c r="P2545" s="83">
        <f t="shared" si="39"/>
        <v>0</v>
      </c>
    </row>
    <row r="2546" spans="16:16" x14ac:dyDescent="0.2">
      <c r="P2546" s="83">
        <f t="shared" si="39"/>
        <v>0</v>
      </c>
    </row>
    <row r="2547" spans="16:16" x14ac:dyDescent="0.2">
      <c r="P2547" s="83">
        <f t="shared" si="39"/>
        <v>0</v>
      </c>
    </row>
    <row r="2548" spans="16:16" x14ac:dyDescent="0.2">
      <c r="P2548" s="83">
        <f t="shared" si="39"/>
        <v>0</v>
      </c>
    </row>
    <row r="2549" spans="16:16" x14ac:dyDescent="0.2">
      <c r="P2549" s="83">
        <f t="shared" si="39"/>
        <v>0</v>
      </c>
    </row>
    <row r="2550" spans="16:16" x14ac:dyDescent="0.2">
      <c r="P2550" s="83">
        <f t="shared" si="39"/>
        <v>0</v>
      </c>
    </row>
    <row r="2551" spans="16:16" x14ac:dyDescent="0.2">
      <c r="P2551" s="83">
        <f t="shared" si="39"/>
        <v>0</v>
      </c>
    </row>
    <row r="2552" spans="16:16" x14ac:dyDescent="0.2">
      <c r="P2552" s="83">
        <f t="shared" si="39"/>
        <v>0</v>
      </c>
    </row>
    <row r="2553" spans="16:16" x14ac:dyDescent="0.2">
      <c r="P2553" s="83">
        <f t="shared" si="39"/>
        <v>0</v>
      </c>
    </row>
    <row r="2554" spans="16:16" x14ac:dyDescent="0.2">
      <c r="P2554" s="83">
        <f t="shared" si="39"/>
        <v>0</v>
      </c>
    </row>
    <row r="2555" spans="16:16" x14ac:dyDescent="0.2">
      <c r="P2555" s="83">
        <f t="shared" si="39"/>
        <v>0</v>
      </c>
    </row>
    <row r="2556" spans="16:16" x14ac:dyDescent="0.2">
      <c r="P2556" s="83">
        <f t="shared" si="39"/>
        <v>0</v>
      </c>
    </row>
    <row r="2557" spans="16:16" x14ac:dyDescent="0.2">
      <c r="P2557" s="83">
        <f t="shared" si="39"/>
        <v>0</v>
      </c>
    </row>
    <row r="2558" spans="16:16" x14ac:dyDescent="0.2">
      <c r="P2558" s="83">
        <f t="shared" si="39"/>
        <v>0</v>
      </c>
    </row>
    <row r="2559" spans="16:16" x14ac:dyDescent="0.2">
      <c r="P2559" s="83">
        <f t="shared" si="39"/>
        <v>0</v>
      </c>
    </row>
    <row r="2560" spans="16:16" x14ac:dyDescent="0.2">
      <c r="P2560" s="83">
        <f t="shared" si="39"/>
        <v>0</v>
      </c>
    </row>
    <row r="2561" spans="16:16" x14ac:dyDescent="0.2">
      <c r="P2561" s="83">
        <f t="shared" si="39"/>
        <v>0</v>
      </c>
    </row>
    <row r="2562" spans="16:16" x14ac:dyDescent="0.2">
      <c r="P2562" s="83">
        <f t="shared" ref="P2562:P2625" si="40">B2562</f>
        <v>0</v>
      </c>
    </row>
    <row r="2563" spans="16:16" x14ac:dyDescent="0.2">
      <c r="P2563" s="83">
        <f t="shared" si="40"/>
        <v>0</v>
      </c>
    </row>
    <row r="2564" spans="16:16" x14ac:dyDescent="0.2">
      <c r="P2564" s="83">
        <f t="shared" si="40"/>
        <v>0</v>
      </c>
    </row>
    <row r="2565" spans="16:16" x14ac:dyDescent="0.2">
      <c r="P2565" s="83">
        <f t="shared" si="40"/>
        <v>0</v>
      </c>
    </row>
    <row r="2566" spans="16:16" x14ac:dyDescent="0.2">
      <c r="P2566" s="83">
        <f t="shared" si="40"/>
        <v>0</v>
      </c>
    </row>
    <row r="2567" spans="16:16" x14ac:dyDescent="0.2">
      <c r="P2567" s="83">
        <f t="shared" si="40"/>
        <v>0</v>
      </c>
    </row>
    <row r="2568" spans="16:16" x14ac:dyDescent="0.2">
      <c r="P2568" s="83">
        <f t="shared" si="40"/>
        <v>0</v>
      </c>
    </row>
    <row r="2569" spans="16:16" x14ac:dyDescent="0.2">
      <c r="P2569" s="83">
        <f t="shared" si="40"/>
        <v>0</v>
      </c>
    </row>
    <row r="2570" spans="16:16" x14ac:dyDescent="0.2">
      <c r="P2570" s="83">
        <f t="shared" si="40"/>
        <v>0</v>
      </c>
    </row>
    <row r="2571" spans="16:16" x14ac:dyDescent="0.2">
      <c r="P2571" s="83">
        <f t="shared" si="40"/>
        <v>0</v>
      </c>
    </row>
    <row r="2572" spans="16:16" x14ac:dyDescent="0.2">
      <c r="P2572" s="83">
        <f t="shared" si="40"/>
        <v>0</v>
      </c>
    </row>
    <row r="2573" spans="16:16" x14ac:dyDescent="0.2">
      <c r="P2573" s="83">
        <f t="shared" si="40"/>
        <v>0</v>
      </c>
    </row>
    <row r="2574" spans="16:16" x14ac:dyDescent="0.2">
      <c r="P2574" s="83">
        <f t="shared" si="40"/>
        <v>0</v>
      </c>
    </row>
    <row r="2575" spans="16:16" x14ac:dyDescent="0.2">
      <c r="P2575" s="83">
        <f t="shared" si="40"/>
        <v>0</v>
      </c>
    </row>
    <row r="2576" spans="16:16" x14ac:dyDescent="0.2">
      <c r="P2576" s="83">
        <f t="shared" si="40"/>
        <v>0</v>
      </c>
    </row>
    <row r="2577" spans="16:16" x14ac:dyDescent="0.2">
      <c r="P2577" s="83">
        <f t="shared" si="40"/>
        <v>0</v>
      </c>
    </row>
    <row r="2578" spans="16:16" x14ac:dyDescent="0.2">
      <c r="P2578" s="83">
        <f t="shared" si="40"/>
        <v>0</v>
      </c>
    </row>
    <row r="2579" spans="16:16" x14ac:dyDescent="0.2">
      <c r="P2579" s="83">
        <f t="shared" si="40"/>
        <v>0</v>
      </c>
    </row>
    <row r="2580" spans="16:16" x14ac:dyDescent="0.2">
      <c r="P2580" s="83">
        <f t="shared" si="40"/>
        <v>0</v>
      </c>
    </row>
    <row r="2581" spans="16:16" x14ac:dyDescent="0.2">
      <c r="P2581" s="83">
        <f t="shared" si="40"/>
        <v>0</v>
      </c>
    </row>
    <row r="2582" spans="16:16" x14ac:dyDescent="0.2">
      <c r="P2582" s="83">
        <f t="shared" si="40"/>
        <v>0</v>
      </c>
    </row>
    <row r="2583" spans="16:16" x14ac:dyDescent="0.2">
      <c r="P2583" s="83">
        <f t="shared" si="40"/>
        <v>0</v>
      </c>
    </row>
    <row r="2584" spans="16:16" x14ac:dyDescent="0.2">
      <c r="P2584" s="83">
        <f t="shared" si="40"/>
        <v>0</v>
      </c>
    </row>
    <row r="2585" spans="16:16" x14ac:dyDescent="0.2">
      <c r="P2585" s="83">
        <f t="shared" si="40"/>
        <v>0</v>
      </c>
    </row>
    <row r="2586" spans="16:16" x14ac:dyDescent="0.2">
      <c r="P2586" s="83">
        <f t="shared" si="40"/>
        <v>0</v>
      </c>
    </row>
    <row r="2587" spans="16:16" x14ac:dyDescent="0.2">
      <c r="P2587" s="83">
        <f t="shared" si="40"/>
        <v>0</v>
      </c>
    </row>
    <row r="2588" spans="16:16" x14ac:dyDescent="0.2">
      <c r="P2588" s="83">
        <f t="shared" si="40"/>
        <v>0</v>
      </c>
    </row>
    <row r="2589" spans="16:16" x14ac:dyDescent="0.2">
      <c r="P2589" s="83">
        <f t="shared" si="40"/>
        <v>0</v>
      </c>
    </row>
    <row r="2590" spans="16:16" x14ac:dyDescent="0.2">
      <c r="P2590" s="83">
        <f t="shared" si="40"/>
        <v>0</v>
      </c>
    </row>
    <row r="2591" spans="16:16" x14ac:dyDescent="0.2">
      <c r="P2591" s="83">
        <f t="shared" si="40"/>
        <v>0</v>
      </c>
    </row>
    <row r="2592" spans="16:16" x14ac:dyDescent="0.2">
      <c r="P2592" s="83">
        <f t="shared" si="40"/>
        <v>0</v>
      </c>
    </row>
    <row r="2593" spans="16:16" x14ac:dyDescent="0.2">
      <c r="P2593" s="83">
        <f t="shared" si="40"/>
        <v>0</v>
      </c>
    </row>
    <row r="2594" spans="16:16" x14ac:dyDescent="0.2">
      <c r="P2594" s="83">
        <f t="shared" si="40"/>
        <v>0</v>
      </c>
    </row>
    <row r="2595" spans="16:16" x14ac:dyDescent="0.2">
      <c r="P2595" s="83">
        <f t="shared" si="40"/>
        <v>0</v>
      </c>
    </row>
    <row r="2596" spans="16:16" x14ac:dyDescent="0.2">
      <c r="P2596" s="83">
        <f t="shared" si="40"/>
        <v>0</v>
      </c>
    </row>
    <row r="2597" spans="16:16" x14ac:dyDescent="0.2">
      <c r="P2597" s="83">
        <f t="shared" si="40"/>
        <v>0</v>
      </c>
    </row>
    <row r="2598" spans="16:16" x14ac:dyDescent="0.2">
      <c r="P2598" s="83">
        <f t="shared" si="40"/>
        <v>0</v>
      </c>
    </row>
    <row r="2599" spans="16:16" x14ac:dyDescent="0.2">
      <c r="P2599" s="83">
        <f t="shared" si="40"/>
        <v>0</v>
      </c>
    </row>
    <row r="2600" spans="16:16" x14ac:dyDescent="0.2">
      <c r="P2600" s="83">
        <f t="shared" si="40"/>
        <v>0</v>
      </c>
    </row>
    <row r="2601" spans="16:16" x14ac:dyDescent="0.2">
      <c r="P2601" s="83">
        <f t="shared" si="40"/>
        <v>0</v>
      </c>
    </row>
    <row r="2602" spans="16:16" x14ac:dyDescent="0.2">
      <c r="P2602" s="83">
        <f t="shared" si="40"/>
        <v>0</v>
      </c>
    </row>
    <row r="2603" spans="16:16" x14ac:dyDescent="0.2">
      <c r="P2603" s="83">
        <f t="shared" si="40"/>
        <v>0</v>
      </c>
    </row>
    <row r="2604" spans="16:16" x14ac:dyDescent="0.2">
      <c r="P2604" s="83">
        <f t="shared" si="40"/>
        <v>0</v>
      </c>
    </row>
    <row r="2605" spans="16:16" x14ac:dyDescent="0.2">
      <c r="P2605" s="83">
        <f t="shared" si="40"/>
        <v>0</v>
      </c>
    </row>
    <row r="2606" spans="16:16" x14ac:dyDescent="0.2">
      <c r="P2606" s="83">
        <f t="shared" si="40"/>
        <v>0</v>
      </c>
    </row>
    <row r="2607" spans="16:16" x14ac:dyDescent="0.2">
      <c r="P2607" s="83">
        <f t="shared" si="40"/>
        <v>0</v>
      </c>
    </row>
    <row r="2608" spans="16:16" x14ac:dyDescent="0.2">
      <c r="P2608" s="83">
        <f t="shared" si="40"/>
        <v>0</v>
      </c>
    </row>
    <row r="2609" spans="16:16" x14ac:dyDescent="0.2">
      <c r="P2609" s="83">
        <f t="shared" si="40"/>
        <v>0</v>
      </c>
    </row>
    <row r="2610" spans="16:16" x14ac:dyDescent="0.2">
      <c r="P2610" s="83">
        <f t="shared" si="40"/>
        <v>0</v>
      </c>
    </row>
    <row r="2611" spans="16:16" x14ac:dyDescent="0.2">
      <c r="P2611" s="83">
        <f t="shared" si="40"/>
        <v>0</v>
      </c>
    </row>
    <row r="2612" spans="16:16" x14ac:dyDescent="0.2">
      <c r="P2612" s="83">
        <f t="shared" si="40"/>
        <v>0</v>
      </c>
    </row>
    <row r="2613" spans="16:16" x14ac:dyDescent="0.2">
      <c r="P2613" s="83">
        <f t="shared" si="40"/>
        <v>0</v>
      </c>
    </row>
    <row r="2614" spans="16:16" x14ac:dyDescent="0.2">
      <c r="P2614" s="83">
        <f t="shared" si="40"/>
        <v>0</v>
      </c>
    </row>
    <row r="2615" spans="16:16" x14ac:dyDescent="0.2">
      <c r="P2615" s="83">
        <f t="shared" si="40"/>
        <v>0</v>
      </c>
    </row>
    <row r="2616" spans="16:16" x14ac:dyDescent="0.2">
      <c r="P2616" s="83">
        <f t="shared" si="40"/>
        <v>0</v>
      </c>
    </row>
    <row r="2617" spans="16:16" x14ac:dyDescent="0.2">
      <c r="P2617" s="83">
        <f t="shared" si="40"/>
        <v>0</v>
      </c>
    </row>
    <row r="2618" spans="16:16" x14ac:dyDescent="0.2">
      <c r="P2618" s="83">
        <f t="shared" si="40"/>
        <v>0</v>
      </c>
    </row>
    <row r="2619" spans="16:16" x14ac:dyDescent="0.2">
      <c r="P2619" s="83">
        <f t="shared" si="40"/>
        <v>0</v>
      </c>
    </row>
    <row r="2620" spans="16:16" x14ac:dyDescent="0.2">
      <c r="P2620" s="83">
        <f t="shared" si="40"/>
        <v>0</v>
      </c>
    </row>
    <row r="2621" spans="16:16" x14ac:dyDescent="0.2">
      <c r="P2621" s="83">
        <f t="shared" si="40"/>
        <v>0</v>
      </c>
    </row>
    <row r="2622" spans="16:16" x14ac:dyDescent="0.2">
      <c r="P2622" s="83">
        <f t="shared" si="40"/>
        <v>0</v>
      </c>
    </row>
    <row r="2623" spans="16:16" x14ac:dyDescent="0.2">
      <c r="P2623" s="83">
        <f t="shared" si="40"/>
        <v>0</v>
      </c>
    </row>
    <row r="2624" spans="16:16" x14ac:dyDescent="0.2">
      <c r="P2624" s="83">
        <f t="shared" si="40"/>
        <v>0</v>
      </c>
    </row>
    <row r="2625" spans="16:16" x14ac:dyDescent="0.2">
      <c r="P2625" s="83">
        <f t="shared" si="40"/>
        <v>0</v>
      </c>
    </row>
    <row r="2626" spans="16:16" x14ac:dyDescent="0.2">
      <c r="P2626" s="83">
        <f t="shared" ref="P2626:P2689" si="41">B2626</f>
        <v>0</v>
      </c>
    </row>
    <row r="2627" spans="16:16" x14ac:dyDescent="0.2">
      <c r="P2627" s="83">
        <f t="shared" si="41"/>
        <v>0</v>
      </c>
    </row>
    <row r="2628" spans="16:16" x14ac:dyDescent="0.2">
      <c r="P2628" s="83">
        <f t="shared" si="41"/>
        <v>0</v>
      </c>
    </row>
    <row r="2629" spans="16:16" x14ac:dyDescent="0.2">
      <c r="P2629" s="83">
        <f t="shared" si="41"/>
        <v>0</v>
      </c>
    </row>
    <row r="2630" spans="16:16" x14ac:dyDescent="0.2">
      <c r="P2630" s="83">
        <f t="shared" si="41"/>
        <v>0</v>
      </c>
    </row>
    <row r="2631" spans="16:16" x14ac:dyDescent="0.2">
      <c r="P2631" s="83">
        <f t="shared" si="41"/>
        <v>0</v>
      </c>
    </row>
    <row r="2632" spans="16:16" x14ac:dyDescent="0.2">
      <c r="P2632" s="83">
        <f t="shared" si="41"/>
        <v>0</v>
      </c>
    </row>
    <row r="2633" spans="16:16" x14ac:dyDescent="0.2">
      <c r="P2633" s="83">
        <f t="shared" si="41"/>
        <v>0</v>
      </c>
    </row>
    <row r="2634" spans="16:16" x14ac:dyDescent="0.2">
      <c r="P2634" s="83">
        <f t="shared" si="41"/>
        <v>0</v>
      </c>
    </row>
    <row r="2635" spans="16:16" x14ac:dyDescent="0.2">
      <c r="P2635" s="83">
        <f t="shared" si="41"/>
        <v>0</v>
      </c>
    </row>
    <row r="2636" spans="16:16" x14ac:dyDescent="0.2">
      <c r="P2636" s="83">
        <f t="shared" si="41"/>
        <v>0</v>
      </c>
    </row>
    <row r="2637" spans="16:16" x14ac:dyDescent="0.2">
      <c r="P2637" s="83">
        <f t="shared" si="41"/>
        <v>0</v>
      </c>
    </row>
    <row r="2638" spans="16:16" x14ac:dyDescent="0.2">
      <c r="P2638" s="83">
        <f t="shared" si="41"/>
        <v>0</v>
      </c>
    </row>
    <row r="2639" spans="16:16" x14ac:dyDescent="0.2">
      <c r="P2639" s="83">
        <f t="shared" si="41"/>
        <v>0</v>
      </c>
    </row>
    <row r="2640" spans="16:16" x14ac:dyDescent="0.2">
      <c r="P2640" s="83">
        <f t="shared" si="41"/>
        <v>0</v>
      </c>
    </row>
    <row r="2641" spans="16:16" x14ac:dyDescent="0.2">
      <c r="P2641" s="83">
        <f t="shared" si="41"/>
        <v>0</v>
      </c>
    </row>
    <row r="2642" spans="16:16" x14ac:dyDescent="0.2">
      <c r="P2642" s="83">
        <f t="shared" si="41"/>
        <v>0</v>
      </c>
    </row>
    <row r="2643" spans="16:16" x14ac:dyDescent="0.2">
      <c r="P2643" s="83">
        <f t="shared" si="41"/>
        <v>0</v>
      </c>
    </row>
    <row r="2644" spans="16:16" x14ac:dyDescent="0.2">
      <c r="P2644" s="83">
        <f t="shared" si="41"/>
        <v>0</v>
      </c>
    </row>
    <row r="2645" spans="16:16" x14ac:dyDescent="0.2">
      <c r="P2645" s="83">
        <f t="shared" si="41"/>
        <v>0</v>
      </c>
    </row>
    <row r="2646" spans="16:16" x14ac:dyDescent="0.2">
      <c r="P2646" s="83">
        <f t="shared" si="41"/>
        <v>0</v>
      </c>
    </row>
    <row r="2647" spans="16:16" x14ac:dyDescent="0.2">
      <c r="P2647" s="83">
        <f t="shared" si="41"/>
        <v>0</v>
      </c>
    </row>
    <row r="2648" spans="16:16" x14ac:dyDescent="0.2">
      <c r="P2648" s="83">
        <f t="shared" si="41"/>
        <v>0</v>
      </c>
    </row>
    <row r="2649" spans="16:16" x14ac:dyDescent="0.2">
      <c r="P2649" s="83">
        <f t="shared" si="41"/>
        <v>0</v>
      </c>
    </row>
    <row r="2650" spans="16:16" x14ac:dyDescent="0.2">
      <c r="P2650" s="83">
        <f t="shared" si="41"/>
        <v>0</v>
      </c>
    </row>
    <row r="2651" spans="16:16" x14ac:dyDescent="0.2">
      <c r="P2651" s="83">
        <f t="shared" si="41"/>
        <v>0</v>
      </c>
    </row>
    <row r="2652" spans="16:16" x14ac:dyDescent="0.2">
      <c r="P2652" s="83">
        <f t="shared" si="41"/>
        <v>0</v>
      </c>
    </row>
    <row r="2653" spans="16:16" x14ac:dyDescent="0.2">
      <c r="P2653" s="83">
        <f t="shared" si="41"/>
        <v>0</v>
      </c>
    </row>
    <row r="2654" spans="16:16" x14ac:dyDescent="0.2">
      <c r="P2654" s="83">
        <f t="shared" si="41"/>
        <v>0</v>
      </c>
    </row>
    <row r="2655" spans="16:16" x14ac:dyDescent="0.2">
      <c r="P2655" s="83">
        <f t="shared" si="41"/>
        <v>0</v>
      </c>
    </row>
    <row r="2656" spans="16:16" x14ac:dyDescent="0.2">
      <c r="P2656" s="83">
        <f t="shared" si="41"/>
        <v>0</v>
      </c>
    </row>
    <row r="2657" spans="16:16" x14ac:dyDescent="0.2">
      <c r="P2657" s="83">
        <f t="shared" si="41"/>
        <v>0</v>
      </c>
    </row>
    <row r="2658" spans="16:16" x14ac:dyDescent="0.2">
      <c r="P2658" s="83">
        <f t="shared" si="41"/>
        <v>0</v>
      </c>
    </row>
    <row r="2659" spans="16:16" x14ac:dyDescent="0.2">
      <c r="P2659" s="83">
        <f t="shared" si="41"/>
        <v>0</v>
      </c>
    </row>
    <row r="2660" spans="16:16" x14ac:dyDescent="0.2">
      <c r="P2660" s="83">
        <f t="shared" si="41"/>
        <v>0</v>
      </c>
    </row>
    <row r="2661" spans="16:16" x14ac:dyDescent="0.2">
      <c r="P2661" s="83">
        <f t="shared" si="41"/>
        <v>0</v>
      </c>
    </row>
    <row r="2662" spans="16:16" x14ac:dyDescent="0.2">
      <c r="P2662" s="83">
        <f t="shared" si="41"/>
        <v>0</v>
      </c>
    </row>
    <row r="2663" spans="16:16" x14ac:dyDescent="0.2">
      <c r="P2663" s="83">
        <f t="shared" si="41"/>
        <v>0</v>
      </c>
    </row>
    <row r="2664" spans="16:16" x14ac:dyDescent="0.2">
      <c r="P2664" s="83">
        <f t="shared" si="41"/>
        <v>0</v>
      </c>
    </row>
    <row r="2665" spans="16:16" x14ac:dyDescent="0.2">
      <c r="P2665" s="83">
        <f t="shared" si="41"/>
        <v>0</v>
      </c>
    </row>
    <row r="2666" spans="16:16" x14ac:dyDescent="0.2">
      <c r="P2666" s="83">
        <f t="shared" si="41"/>
        <v>0</v>
      </c>
    </row>
    <row r="2667" spans="16:16" x14ac:dyDescent="0.2">
      <c r="P2667" s="83">
        <f t="shared" si="41"/>
        <v>0</v>
      </c>
    </row>
    <row r="2668" spans="16:16" x14ac:dyDescent="0.2">
      <c r="P2668" s="83">
        <f t="shared" si="41"/>
        <v>0</v>
      </c>
    </row>
    <row r="2669" spans="16:16" x14ac:dyDescent="0.2">
      <c r="P2669" s="83">
        <f t="shared" si="41"/>
        <v>0</v>
      </c>
    </row>
    <row r="2670" spans="16:16" x14ac:dyDescent="0.2">
      <c r="P2670" s="83">
        <f t="shared" si="41"/>
        <v>0</v>
      </c>
    </row>
    <row r="2671" spans="16:16" x14ac:dyDescent="0.2">
      <c r="P2671" s="83">
        <f t="shared" si="41"/>
        <v>0</v>
      </c>
    </row>
    <row r="2672" spans="16:16" x14ac:dyDescent="0.2">
      <c r="P2672" s="83">
        <f t="shared" si="41"/>
        <v>0</v>
      </c>
    </row>
    <row r="2673" spans="16:16" x14ac:dyDescent="0.2">
      <c r="P2673" s="83">
        <f t="shared" si="41"/>
        <v>0</v>
      </c>
    </row>
    <row r="2674" spans="16:16" x14ac:dyDescent="0.2">
      <c r="P2674" s="83">
        <f t="shared" si="41"/>
        <v>0</v>
      </c>
    </row>
    <row r="2675" spans="16:16" x14ac:dyDescent="0.2">
      <c r="P2675" s="83">
        <f t="shared" si="41"/>
        <v>0</v>
      </c>
    </row>
    <row r="2676" spans="16:16" x14ac:dyDescent="0.2">
      <c r="P2676" s="83">
        <f t="shared" si="41"/>
        <v>0</v>
      </c>
    </row>
    <row r="2677" spans="16:16" x14ac:dyDescent="0.2">
      <c r="P2677" s="83">
        <f t="shared" si="41"/>
        <v>0</v>
      </c>
    </row>
    <row r="2678" spans="16:16" x14ac:dyDescent="0.2">
      <c r="P2678" s="83">
        <f t="shared" si="41"/>
        <v>0</v>
      </c>
    </row>
    <row r="2679" spans="16:16" x14ac:dyDescent="0.2">
      <c r="P2679" s="83">
        <f t="shared" si="41"/>
        <v>0</v>
      </c>
    </row>
    <row r="2680" spans="16:16" x14ac:dyDescent="0.2">
      <c r="P2680" s="83">
        <f t="shared" si="41"/>
        <v>0</v>
      </c>
    </row>
    <row r="2681" spans="16:16" x14ac:dyDescent="0.2">
      <c r="P2681" s="83">
        <f t="shared" si="41"/>
        <v>0</v>
      </c>
    </row>
    <row r="2682" spans="16:16" x14ac:dyDescent="0.2">
      <c r="P2682" s="83">
        <f t="shared" si="41"/>
        <v>0</v>
      </c>
    </row>
    <row r="2683" spans="16:16" x14ac:dyDescent="0.2">
      <c r="P2683" s="83">
        <f t="shared" si="41"/>
        <v>0</v>
      </c>
    </row>
    <row r="2684" spans="16:16" x14ac:dyDescent="0.2">
      <c r="P2684" s="83">
        <f t="shared" si="41"/>
        <v>0</v>
      </c>
    </row>
    <row r="2685" spans="16:16" x14ac:dyDescent="0.2">
      <c r="P2685" s="83">
        <f t="shared" si="41"/>
        <v>0</v>
      </c>
    </row>
    <row r="2686" spans="16:16" x14ac:dyDescent="0.2">
      <c r="P2686" s="83">
        <f t="shared" si="41"/>
        <v>0</v>
      </c>
    </row>
    <row r="2687" spans="16:16" x14ac:dyDescent="0.2">
      <c r="P2687" s="83">
        <f t="shared" si="41"/>
        <v>0</v>
      </c>
    </row>
    <row r="2688" spans="16:16" x14ac:dyDescent="0.2">
      <c r="P2688" s="83">
        <f t="shared" si="41"/>
        <v>0</v>
      </c>
    </row>
    <row r="2689" spans="16:16" x14ac:dyDescent="0.2">
      <c r="P2689" s="83">
        <f t="shared" si="41"/>
        <v>0</v>
      </c>
    </row>
    <row r="2690" spans="16:16" x14ac:dyDescent="0.2">
      <c r="P2690" s="83">
        <f t="shared" ref="P2690:P2753" si="42">B2690</f>
        <v>0</v>
      </c>
    </row>
    <row r="2691" spans="16:16" x14ac:dyDescent="0.2">
      <c r="P2691" s="83">
        <f t="shared" si="42"/>
        <v>0</v>
      </c>
    </row>
    <row r="2692" spans="16:16" x14ac:dyDescent="0.2">
      <c r="P2692" s="83">
        <f t="shared" si="42"/>
        <v>0</v>
      </c>
    </row>
    <row r="2693" spans="16:16" x14ac:dyDescent="0.2">
      <c r="P2693" s="83">
        <f t="shared" si="42"/>
        <v>0</v>
      </c>
    </row>
    <row r="2694" spans="16:16" x14ac:dyDescent="0.2">
      <c r="P2694" s="83">
        <f t="shared" si="42"/>
        <v>0</v>
      </c>
    </row>
    <row r="2695" spans="16:16" x14ac:dyDescent="0.2">
      <c r="P2695" s="83">
        <f t="shared" si="42"/>
        <v>0</v>
      </c>
    </row>
    <row r="2696" spans="16:16" x14ac:dyDescent="0.2">
      <c r="P2696" s="83">
        <f t="shared" si="42"/>
        <v>0</v>
      </c>
    </row>
    <row r="2697" spans="16:16" x14ac:dyDescent="0.2">
      <c r="P2697" s="83">
        <f t="shared" si="42"/>
        <v>0</v>
      </c>
    </row>
    <row r="2698" spans="16:16" x14ac:dyDescent="0.2">
      <c r="P2698" s="83">
        <f t="shared" si="42"/>
        <v>0</v>
      </c>
    </row>
    <row r="2699" spans="16:16" x14ac:dyDescent="0.2">
      <c r="P2699" s="83">
        <f t="shared" si="42"/>
        <v>0</v>
      </c>
    </row>
    <row r="2700" spans="16:16" x14ac:dyDescent="0.2">
      <c r="P2700" s="83">
        <f t="shared" si="42"/>
        <v>0</v>
      </c>
    </row>
    <row r="2701" spans="16:16" x14ac:dyDescent="0.2">
      <c r="P2701" s="83">
        <f t="shared" si="42"/>
        <v>0</v>
      </c>
    </row>
    <row r="2702" spans="16:16" x14ac:dyDescent="0.2">
      <c r="P2702" s="83">
        <f t="shared" si="42"/>
        <v>0</v>
      </c>
    </row>
    <row r="2703" spans="16:16" x14ac:dyDescent="0.2">
      <c r="P2703" s="83">
        <f t="shared" si="42"/>
        <v>0</v>
      </c>
    </row>
    <row r="2704" spans="16:16" x14ac:dyDescent="0.2">
      <c r="P2704" s="83">
        <f t="shared" si="42"/>
        <v>0</v>
      </c>
    </row>
    <row r="2705" spans="16:16" x14ac:dyDescent="0.2">
      <c r="P2705" s="83">
        <f t="shared" si="42"/>
        <v>0</v>
      </c>
    </row>
    <row r="2706" spans="16:16" x14ac:dyDescent="0.2">
      <c r="P2706" s="83">
        <f t="shared" si="42"/>
        <v>0</v>
      </c>
    </row>
    <row r="2707" spans="16:16" x14ac:dyDescent="0.2">
      <c r="P2707" s="83">
        <f t="shared" si="42"/>
        <v>0</v>
      </c>
    </row>
    <row r="2708" spans="16:16" x14ac:dyDescent="0.2">
      <c r="P2708" s="83">
        <f t="shared" si="42"/>
        <v>0</v>
      </c>
    </row>
    <row r="2709" spans="16:16" x14ac:dyDescent="0.2">
      <c r="P2709" s="83">
        <f t="shared" si="42"/>
        <v>0</v>
      </c>
    </row>
    <row r="2710" spans="16:16" x14ac:dyDescent="0.2">
      <c r="P2710" s="83">
        <f t="shared" si="42"/>
        <v>0</v>
      </c>
    </row>
    <row r="2711" spans="16:16" x14ac:dyDescent="0.2">
      <c r="P2711" s="83">
        <f t="shared" si="42"/>
        <v>0</v>
      </c>
    </row>
    <row r="2712" spans="16:16" x14ac:dyDescent="0.2">
      <c r="P2712" s="83">
        <f t="shared" si="42"/>
        <v>0</v>
      </c>
    </row>
    <row r="2713" spans="16:16" x14ac:dyDescent="0.2">
      <c r="P2713" s="83">
        <f t="shared" si="42"/>
        <v>0</v>
      </c>
    </row>
    <row r="2714" spans="16:16" x14ac:dyDescent="0.2">
      <c r="P2714" s="83">
        <f t="shared" si="42"/>
        <v>0</v>
      </c>
    </row>
    <row r="2715" spans="16:16" x14ac:dyDescent="0.2">
      <c r="P2715" s="83">
        <f t="shared" si="42"/>
        <v>0</v>
      </c>
    </row>
    <row r="2716" spans="16:16" x14ac:dyDescent="0.2">
      <c r="P2716" s="83">
        <f t="shared" si="42"/>
        <v>0</v>
      </c>
    </row>
    <row r="2717" spans="16:16" x14ac:dyDescent="0.2">
      <c r="P2717" s="83">
        <f t="shared" si="42"/>
        <v>0</v>
      </c>
    </row>
    <row r="2718" spans="16:16" x14ac:dyDescent="0.2">
      <c r="P2718" s="83">
        <f t="shared" si="42"/>
        <v>0</v>
      </c>
    </row>
    <row r="2719" spans="16:16" x14ac:dyDescent="0.2">
      <c r="P2719" s="83">
        <f t="shared" si="42"/>
        <v>0</v>
      </c>
    </row>
    <row r="2720" spans="16:16" x14ac:dyDescent="0.2">
      <c r="P2720" s="83">
        <f t="shared" si="42"/>
        <v>0</v>
      </c>
    </row>
    <row r="2721" spans="16:16" x14ac:dyDescent="0.2">
      <c r="P2721" s="83">
        <f t="shared" si="42"/>
        <v>0</v>
      </c>
    </row>
    <row r="2722" spans="16:16" x14ac:dyDescent="0.2">
      <c r="P2722" s="83">
        <f t="shared" si="42"/>
        <v>0</v>
      </c>
    </row>
    <row r="2723" spans="16:16" x14ac:dyDescent="0.2">
      <c r="P2723" s="83">
        <f t="shared" si="42"/>
        <v>0</v>
      </c>
    </row>
    <row r="2724" spans="16:16" x14ac:dyDescent="0.2">
      <c r="P2724" s="83">
        <f t="shared" si="42"/>
        <v>0</v>
      </c>
    </row>
    <row r="2725" spans="16:16" x14ac:dyDescent="0.2">
      <c r="P2725" s="83">
        <f t="shared" si="42"/>
        <v>0</v>
      </c>
    </row>
    <row r="2726" spans="16:16" x14ac:dyDescent="0.2">
      <c r="P2726" s="83">
        <f t="shared" si="42"/>
        <v>0</v>
      </c>
    </row>
    <row r="2727" spans="16:16" x14ac:dyDescent="0.2">
      <c r="P2727" s="83">
        <f t="shared" si="42"/>
        <v>0</v>
      </c>
    </row>
    <row r="2728" spans="16:16" x14ac:dyDescent="0.2">
      <c r="P2728" s="83">
        <f t="shared" si="42"/>
        <v>0</v>
      </c>
    </row>
    <row r="2729" spans="16:16" x14ac:dyDescent="0.2">
      <c r="P2729" s="83">
        <f t="shared" si="42"/>
        <v>0</v>
      </c>
    </row>
    <row r="2730" spans="16:16" x14ac:dyDescent="0.2">
      <c r="P2730" s="83">
        <f t="shared" si="42"/>
        <v>0</v>
      </c>
    </row>
    <row r="2731" spans="16:16" x14ac:dyDescent="0.2">
      <c r="P2731" s="83">
        <f t="shared" si="42"/>
        <v>0</v>
      </c>
    </row>
    <row r="2732" spans="16:16" x14ac:dyDescent="0.2">
      <c r="P2732" s="83">
        <f t="shared" si="42"/>
        <v>0</v>
      </c>
    </row>
    <row r="2733" spans="16:16" x14ac:dyDescent="0.2">
      <c r="P2733" s="83">
        <f t="shared" si="42"/>
        <v>0</v>
      </c>
    </row>
    <row r="2734" spans="16:16" x14ac:dyDescent="0.2">
      <c r="P2734" s="83">
        <f t="shared" si="42"/>
        <v>0</v>
      </c>
    </row>
    <row r="2735" spans="16:16" x14ac:dyDescent="0.2">
      <c r="P2735" s="83">
        <f t="shared" si="42"/>
        <v>0</v>
      </c>
    </row>
    <row r="2736" spans="16:16" x14ac:dyDescent="0.2">
      <c r="P2736" s="83">
        <f t="shared" si="42"/>
        <v>0</v>
      </c>
    </row>
    <row r="2737" spans="16:16" x14ac:dyDescent="0.2">
      <c r="P2737" s="83">
        <f t="shared" si="42"/>
        <v>0</v>
      </c>
    </row>
    <row r="2738" spans="16:16" x14ac:dyDescent="0.2">
      <c r="P2738" s="83">
        <f t="shared" si="42"/>
        <v>0</v>
      </c>
    </row>
    <row r="2739" spans="16:16" x14ac:dyDescent="0.2">
      <c r="P2739" s="83">
        <f t="shared" si="42"/>
        <v>0</v>
      </c>
    </row>
    <row r="2740" spans="16:16" x14ac:dyDescent="0.2">
      <c r="P2740" s="83">
        <f t="shared" si="42"/>
        <v>0</v>
      </c>
    </row>
    <row r="2741" spans="16:16" x14ac:dyDescent="0.2">
      <c r="P2741" s="83">
        <f t="shared" si="42"/>
        <v>0</v>
      </c>
    </row>
    <row r="2742" spans="16:16" x14ac:dyDescent="0.2">
      <c r="P2742" s="83">
        <f t="shared" si="42"/>
        <v>0</v>
      </c>
    </row>
    <row r="2743" spans="16:16" x14ac:dyDescent="0.2">
      <c r="P2743" s="83">
        <f t="shared" si="42"/>
        <v>0</v>
      </c>
    </row>
    <row r="2744" spans="16:16" x14ac:dyDescent="0.2">
      <c r="P2744" s="83">
        <f t="shared" si="42"/>
        <v>0</v>
      </c>
    </row>
    <row r="2745" spans="16:16" x14ac:dyDescent="0.2">
      <c r="P2745" s="83">
        <f t="shared" si="42"/>
        <v>0</v>
      </c>
    </row>
    <row r="2746" spans="16:16" x14ac:dyDescent="0.2">
      <c r="P2746" s="83">
        <f t="shared" si="42"/>
        <v>0</v>
      </c>
    </row>
    <row r="2747" spans="16:16" x14ac:dyDescent="0.2">
      <c r="P2747" s="83">
        <f t="shared" si="42"/>
        <v>0</v>
      </c>
    </row>
    <row r="2748" spans="16:16" x14ac:dyDescent="0.2">
      <c r="P2748" s="83">
        <f t="shared" si="42"/>
        <v>0</v>
      </c>
    </row>
    <row r="2749" spans="16:16" x14ac:dyDescent="0.2">
      <c r="P2749" s="83">
        <f t="shared" si="42"/>
        <v>0</v>
      </c>
    </row>
    <row r="2750" spans="16:16" x14ac:dyDescent="0.2">
      <c r="P2750" s="83">
        <f t="shared" si="42"/>
        <v>0</v>
      </c>
    </row>
    <row r="2751" spans="16:16" x14ac:dyDescent="0.2">
      <c r="P2751" s="83">
        <f t="shared" si="42"/>
        <v>0</v>
      </c>
    </row>
    <row r="2752" spans="16:16" x14ac:dyDescent="0.2">
      <c r="P2752" s="83">
        <f t="shared" si="42"/>
        <v>0</v>
      </c>
    </row>
    <row r="2753" spans="16:16" x14ac:dyDescent="0.2">
      <c r="P2753" s="83">
        <f t="shared" si="42"/>
        <v>0</v>
      </c>
    </row>
    <row r="2754" spans="16:16" x14ac:dyDescent="0.2">
      <c r="P2754" s="83">
        <f t="shared" ref="P2754:P2817" si="43">B2754</f>
        <v>0</v>
      </c>
    </row>
    <row r="2755" spans="16:16" x14ac:dyDescent="0.2">
      <c r="P2755" s="83">
        <f t="shared" si="43"/>
        <v>0</v>
      </c>
    </row>
    <row r="2756" spans="16:16" x14ac:dyDescent="0.2">
      <c r="P2756" s="83">
        <f t="shared" si="43"/>
        <v>0</v>
      </c>
    </row>
    <row r="2757" spans="16:16" x14ac:dyDescent="0.2">
      <c r="P2757" s="83">
        <f t="shared" si="43"/>
        <v>0</v>
      </c>
    </row>
    <row r="2758" spans="16:16" x14ac:dyDescent="0.2">
      <c r="P2758" s="83">
        <f t="shared" si="43"/>
        <v>0</v>
      </c>
    </row>
    <row r="2759" spans="16:16" x14ac:dyDescent="0.2">
      <c r="P2759" s="83">
        <f t="shared" si="43"/>
        <v>0</v>
      </c>
    </row>
    <row r="2760" spans="16:16" x14ac:dyDescent="0.2">
      <c r="P2760" s="83">
        <f t="shared" si="43"/>
        <v>0</v>
      </c>
    </row>
    <row r="2761" spans="16:16" x14ac:dyDescent="0.2">
      <c r="P2761" s="83">
        <f t="shared" si="43"/>
        <v>0</v>
      </c>
    </row>
    <row r="2762" spans="16:16" x14ac:dyDescent="0.2">
      <c r="P2762" s="83">
        <f t="shared" si="43"/>
        <v>0</v>
      </c>
    </row>
    <row r="2763" spans="16:16" x14ac:dyDescent="0.2">
      <c r="P2763" s="83">
        <f t="shared" si="43"/>
        <v>0</v>
      </c>
    </row>
    <row r="2764" spans="16:16" x14ac:dyDescent="0.2">
      <c r="P2764" s="83">
        <f t="shared" si="43"/>
        <v>0</v>
      </c>
    </row>
    <row r="2765" spans="16:16" x14ac:dyDescent="0.2">
      <c r="P2765" s="83">
        <f t="shared" si="43"/>
        <v>0</v>
      </c>
    </row>
    <row r="2766" spans="16:16" x14ac:dyDescent="0.2">
      <c r="P2766" s="83">
        <f t="shared" si="43"/>
        <v>0</v>
      </c>
    </row>
    <row r="2767" spans="16:16" x14ac:dyDescent="0.2">
      <c r="P2767" s="83">
        <f t="shared" si="43"/>
        <v>0</v>
      </c>
    </row>
    <row r="2768" spans="16:16" x14ac:dyDescent="0.2">
      <c r="P2768" s="83">
        <f t="shared" si="43"/>
        <v>0</v>
      </c>
    </row>
    <row r="2769" spans="16:16" x14ac:dyDescent="0.2">
      <c r="P2769" s="83">
        <f t="shared" si="43"/>
        <v>0</v>
      </c>
    </row>
    <row r="2770" spans="16:16" x14ac:dyDescent="0.2">
      <c r="P2770" s="83">
        <f t="shared" si="43"/>
        <v>0</v>
      </c>
    </row>
    <row r="2771" spans="16:16" x14ac:dyDescent="0.2">
      <c r="P2771" s="83">
        <f t="shared" si="43"/>
        <v>0</v>
      </c>
    </row>
    <row r="2772" spans="16:16" x14ac:dyDescent="0.2">
      <c r="P2772" s="83">
        <f t="shared" si="43"/>
        <v>0</v>
      </c>
    </row>
    <row r="2773" spans="16:16" x14ac:dyDescent="0.2">
      <c r="P2773" s="83">
        <f t="shared" si="43"/>
        <v>0</v>
      </c>
    </row>
    <row r="2774" spans="16:16" x14ac:dyDescent="0.2">
      <c r="P2774" s="83">
        <f t="shared" si="43"/>
        <v>0</v>
      </c>
    </row>
    <row r="2775" spans="16:16" x14ac:dyDescent="0.2">
      <c r="P2775" s="83">
        <f t="shared" si="43"/>
        <v>0</v>
      </c>
    </row>
    <row r="2776" spans="16:16" x14ac:dyDescent="0.2">
      <c r="P2776" s="83">
        <f t="shared" si="43"/>
        <v>0</v>
      </c>
    </row>
    <row r="2777" spans="16:16" x14ac:dyDescent="0.2">
      <c r="P2777" s="83">
        <f t="shared" si="43"/>
        <v>0</v>
      </c>
    </row>
    <row r="2778" spans="16:16" x14ac:dyDescent="0.2">
      <c r="P2778" s="83">
        <f t="shared" si="43"/>
        <v>0</v>
      </c>
    </row>
    <row r="2779" spans="16:16" x14ac:dyDescent="0.2">
      <c r="P2779" s="83">
        <f t="shared" si="43"/>
        <v>0</v>
      </c>
    </row>
    <row r="2780" spans="16:16" x14ac:dyDescent="0.2">
      <c r="P2780" s="83">
        <f t="shared" si="43"/>
        <v>0</v>
      </c>
    </row>
    <row r="2781" spans="16:16" x14ac:dyDescent="0.2">
      <c r="P2781" s="83">
        <f t="shared" si="43"/>
        <v>0</v>
      </c>
    </row>
    <row r="2782" spans="16:16" x14ac:dyDescent="0.2">
      <c r="P2782" s="83">
        <f t="shared" si="43"/>
        <v>0</v>
      </c>
    </row>
    <row r="2783" spans="16:16" x14ac:dyDescent="0.2">
      <c r="P2783" s="83">
        <f t="shared" si="43"/>
        <v>0</v>
      </c>
    </row>
    <row r="2784" spans="16:16" x14ac:dyDescent="0.2">
      <c r="P2784" s="83">
        <f t="shared" si="43"/>
        <v>0</v>
      </c>
    </row>
    <row r="2785" spans="16:16" x14ac:dyDescent="0.2">
      <c r="P2785" s="83">
        <f t="shared" si="43"/>
        <v>0</v>
      </c>
    </row>
    <row r="2786" spans="16:16" x14ac:dyDescent="0.2">
      <c r="P2786" s="83">
        <f t="shared" si="43"/>
        <v>0</v>
      </c>
    </row>
    <row r="2787" spans="16:16" x14ac:dyDescent="0.2">
      <c r="P2787" s="83">
        <f t="shared" si="43"/>
        <v>0</v>
      </c>
    </row>
    <row r="2788" spans="16:16" x14ac:dyDescent="0.2">
      <c r="P2788" s="83">
        <f t="shared" si="43"/>
        <v>0</v>
      </c>
    </row>
    <row r="2789" spans="16:16" x14ac:dyDescent="0.2">
      <c r="P2789" s="83">
        <f t="shared" si="43"/>
        <v>0</v>
      </c>
    </row>
    <row r="2790" spans="16:16" x14ac:dyDescent="0.2">
      <c r="P2790" s="83">
        <f t="shared" si="43"/>
        <v>0</v>
      </c>
    </row>
    <row r="2791" spans="16:16" x14ac:dyDescent="0.2">
      <c r="P2791" s="83">
        <f t="shared" si="43"/>
        <v>0</v>
      </c>
    </row>
    <row r="2792" spans="16:16" x14ac:dyDescent="0.2">
      <c r="P2792" s="83">
        <f t="shared" si="43"/>
        <v>0</v>
      </c>
    </row>
    <row r="2793" spans="16:16" x14ac:dyDescent="0.2">
      <c r="P2793" s="83">
        <f t="shared" si="43"/>
        <v>0</v>
      </c>
    </row>
    <row r="2794" spans="16:16" x14ac:dyDescent="0.2">
      <c r="P2794" s="83">
        <f t="shared" si="43"/>
        <v>0</v>
      </c>
    </row>
    <row r="2795" spans="16:16" x14ac:dyDescent="0.2">
      <c r="P2795" s="83">
        <f t="shared" si="43"/>
        <v>0</v>
      </c>
    </row>
    <row r="2796" spans="16:16" x14ac:dyDescent="0.2">
      <c r="P2796" s="83">
        <f t="shared" si="43"/>
        <v>0</v>
      </c>
    </row>
    <row r="2797" spans="16:16" x14ac:dyDescent="0.2">
      <c r="P2797" s="83">
        <f t="shared" si="43"/>
        <v>0</v>
      </c>
    </row>
    <row r="2798" spans="16:16" x14ac:dyDescent="0.2">
      <c r="P2798" s="83">
        <f t="shared" si="43"/>
        <v>0</v>
      </c>
    </row>
    <row r="2799" spans="16:16" x14ac:dyDescent="0.2">
      <c r="P2799" s="83">
        <f t="shared" si="43"/>
        <v>0</v>
      </c>
    </row>
    <row r="2800" spans="16:16" x14ac:dyDescent="0.2">
      <c r="P2800" s="83">
        <f t="shared" si="43"/>
        <v>0</v>
      </c>
    </row>
    <row r="2801" spans="16:16" x14ac:dyDescent="0.2">
      <c r="P2801" s="83">
        <f t="shared" si="43"/>
        <v>0</v>
      </c>
    </row>
    <row r="2802" spans="16:16" x14ac:dyDescent="0.2">
      <c r="P2802" s="83">
        <f t="shared" si="43"/>
        <v>0</v>
      </c>
    </row>
    <row r="2803" spans="16:16" x14ac:dyDescent="0.2">
      <c r="P2803" s="83">
        <f t="shared" si="43"/>
        <v>0</v>
      </c>
    </row>
    <row r="2804" spans="16:16" x14ac:dyDescent="0.2">
      <c r="P2804" s="83">
        <f t="shared" si="43"/>
        <v>0</v>
      </c>
    </row>
    <row r="2805" spans="16:16" x14ac:dyDescent="0.2">
      <c r="P2805" s="83">
        <f t="shared" si="43"/>
        <v>0</v>
      </c>
    </row>
    <row r="2806" spans="16:16" x14ac:dyDescent="0.2">
      <c r="P2806" s="83">
        <f t="shared" si="43"/>
        <v>0</v>
      </c>
    </row>
    <row r="2807" spans="16:16" x14ac:dyDescent="0.2">
      <c r="P2807" s="83">
        <f t="shared" si="43"/>
        <v>0</v>
      </c>
    </row>
    <row r="2808" spans="16:16" x14ac:dyDescent="0.2">
      <c r="P2808" s="83">
        <f t="shared" si="43"/>
        <v>0</v>
      </c>
    </row>
    <row r="2809" spans="16:16" x14ac:dyDescent="0.2">
      <c r="P2809" s="83">
        <f t="shared" si="43"/>
        <v>0</v>
      </c>
    </row>
    <row r="2810" spans="16:16" x14ac:dyDescent="0.2">
      <c r="P2810" s="83">
        <f t="shared" si="43"/>
        <v>0</v>
      </c>
    </row>
    <row r="2811" spans="16:16" x14ac:dyDescent="0.2">
      <c r="P2811" s="83">
        <f t="shared" si="43"/>
        <v>0</v>
      </c>
    </row>
    <row r="2812" spans="16:16" x14ac:dyDescent="0.2">
      <c r="P2812" s="83">
        <f t="shared" si="43"/>
        <v>0</v>
      </c>
    </row>
    <row r="2813" spans="16:16" x14ac:dyDescent="0.2">
      <c r="P2813" s="83">
        <f t="shared" si="43"/>
        <v>0</v>
      </c>
    </row>
    <row r="2814" spans="16:16" x14ac:dyDescent="0.2">
      <c r="P2814" s="83">
        <f t="shared" si="43"/>
        <v>0</v>
      </c>
    </row>
    <row r="2815" spans="16:16" x14ac:dyDescent="0.2">
      <c r="P2815" s="83">
        <f t="shared" si="43"/>
        <v>0</v>
      </c>
    </row>
    <row r="2816" spans="16:16" x14ac:dyDescent="0.2">
      <c r="P2816" s="83">
        <f t="shared" si="43"/>
        <v>0</v>
      </c>
    </row>
    <row r="2817" spans="16:16" x14ac:dyDescent="0.2">
      <c r="P2817" s="83">
        <f t="shared" si="43"/>
        <v>0</v>
      </c>
    </row>
    <row r="2818" spans="16:16" x14ac:dyDescent="0.2">
      <c r="P2818" s="83">
        <f t="shared" ref="P2818:P2881" si="44">B2818</f>
        <v>0</v>
      </c>
    </row>
    <row r="2819" spans="16:16" x14ac:dyDescent="0.2">
      <c r="P2819" s="83">
        <f t="shared" si="44"/>
        <v>0</v>
      </c>
    </row>
    <row r="2820" spans="16:16" x14ac:dyDescent="0.2">
      <c r="P2820" s="83">
        <f t="shared" si="44"/>
        <v>0</v>
      </c>
    </row>
    <row r="2821" spans="16:16" x14ac:dyDescent="0.2">
      <c r="P2821" s="83">
        <f t="shared" si="44"/>
        <v>0</v>
      </c>
    </row>
    <row r="2822" spans="16:16" x14ac:dyDescent="0.2">
      <c r="P2822" s="83">
        <f t="shared" si="44"/>
        <v>0</v>
      </c>
    </row>
    <row r="2823" spans="16:16" x14ac:dyDescent="0.2">
      <c r="P2823" s="83">
        <f t="shared" si="44"/>
        <v>0</v>
      </c>
    </row>
    <row r="2824" spans="16:16" x14ac:dyDescent="0.2">
      <c r="P2824" s="83">
        <f t="shared" si="44"/>
        <v>0</v>
      </c>
    </row>
    <row r="2825" spans="16:16" x14ac:dyDescent="0.2">
      <c r="P2825" s="83">
        <f t="shared" si="44"/>
        <v>0</v>
      </c>
    </row>
    <row r="2826" spans="16:16" x14ac:dyDescent="0.2">
      <c r="P2826" s="83">
        <f t="shared" si="44"/>
        <v>0</v>
      </c>
    </row>
    <row r="2827" spans="16:16" x14ac:dyDescent="0.2">
      <c r="P2827" s="83">
        <f t="shared" si="44"/>
        <v>0</v>
      </c>
    </row>
    <row r="2828" spans="16:16" x14ac:dyDescent="0.2">
      <c r="P2828" s="83">
        <f t="shared" si="44"/>
        <v>0</v>
      </c>
    </row>
    <row r="2829" spans="16:16" x14ac:dyDescent="0.2">
      <c r="P2829" s="83">
        <f t="shared" si="44"/>
        <v>0</v>
      </c>
    </row>
    <row r="2830" spans="16:16" x14ac:dyDescent="0.2">
      <c r="P2830" s="83">
        <f t="shared" si="44"/>
        <v>0</v>
      </c>
    </row>
    <row r="2831" spans="16:16" x14ac:dyDescent="0.2">
      <c r="P2831" s="83">
        <f t="shared" si="44"/>
        <v>0</v>
      </c>
    </row>
    <row r="2832" spans="16:16" x14ac:dyDescent="0.2">
      <c r="P2832" s="83">
        <f t="shared" si="44"/>
        <v>0</v>
      </c>
    </row>
    <row r="2833" spans="16:16" x14ac:dyDescent="0.2">
      <c r="P2833" s="83">
        <f t="shared" si="44"/>
        <v>0</v>
      </c>
    </row>
    <row r="2834" spans="16:16" x14ac:dyDescent="0.2">
      <c r="P2834" s="83">
        <f t="shared" si="44"/>
        <v>0</v>
      </c>
    </row>
    <row r="2835" spans="16:16" x14ac:dyDescent="0.2">
      <c r="P2835" s="83">
        <f t="shared" si="44"/>
        <v>0</v>
      </c>
    </row>
    <row r="2836" spans="16:16" x14ac:dyDescent="0.2">
      <c r="P2836" s="83">
        <f t="shared" si="44"/>
        <v>0</v>
      </c>
    </row>
    <row r="2837" spans="16:16" x14ac:dyDescent="0.2">
      <c r="P2837" s="83">
        <f t="shared" si="44"/>
        <v>0</v>
      </c>
    </row>
    <row r="2838" spans="16:16" x14ac:dyDescent="0.2">
      <c r="P2838" s="83">
        <f t="shared" si="44"/>
        <v>0</v>
      </c>
    </row>
    <row r="2839" spans="16:16" x14ac:dyDescent="0.2">
      <c r="P2839" s="83">
        <f t="shared" si="44"/>
        <v>0</v>
      </c>
    </row>
    <row r="2840" spans="16:16" x14ac:dyDescent="0.2">
      <c r="P2840" s="83">
        <f t="shared" si="44"/>
        <v>0</v>
      </c>
    </row>
    <row r="2841" spans="16:16" x14ac:dyDescent="0.2">
      <c r="P2841" s="83">
        <f t="shared" si="44"/>
        <v>0</v>
      </c>
    </row>
    <row r="2842" spans="16:16" x14ac:dyDescent="0.2">
      <c r="P2842" s="83">
        <f t="shared" si="44"/>
        <v>0</v>
      </c>
    </row>
    <row r="2843" spans="16:16" x14ac:dyDescent="0.2">
      <c r="P2843" s="83">
        <f t="shared" si="44"/>
        <v>0</v>
      </c>
    </row>
    <row r="2844" spans="16:16" x14ac:dyDescent="0.2">
      <c r="P2844" s="83">
        <f t="shared" si="44"/>
        <v>0</v>
      </c>
    </row>
    <row r="2845" spans="16:16" x14ac:dyDescent="0.2">
      <c r="P2845" s="83">
        <f t="shared" si="44"/>
        <v>0</v>
      </c>
    </row>
    <row r="2846" spans="16:16" x14ac:dyDescent="0.2">
      <c r="P2846" s="83">
        <f t="shared" si="44"/>
        <v>0</v>
      </c>
    </row>
    <row r="2847" spans="16:16" x14ac:dyDescent="0.2">
      <c r="P2847" s="83">
        <f t="shared" si="44"/>
        <v>0</v>
      </c>
    </row>
    <row r="2848" spans="16:16" x14ac:dyDescent="0.2">
      <c r="P2848" s="83">
        <f t="shared" si="44"/>
        <v>0</v>
      </c>
    </row>
    <row r="2849" spans="16:16" x14ac:dyDescent="0.2">
      <c r="P2849" s="83">
        <f t="shared" si="44"/>
        <v>0</v>
      </c>
    </row>
    <row r="2850" spans="16:16" x14ac:dyDescent="0.2">
      <c r="P2850" s="83">
        <f t="shared" si="44"/>
        <v>0</v>
      </c>
    </row>
    <row r="2851" spans="16:16" x14ac:dyDescent="0.2">
      <c r="P2851" s="83">
        <f t="shared" si="44"/>
        <v>0</v>
      </c>
    </row>
    <row r="2852" spans="16:16" x14ac:dyDescent="0.2">
      <c r="P2852" s="83">
        <f t="shared" si="44"/>
        <v>0</v>
      </c>
    </row>
    <row r="2853" spans="16:16" x14ac:dyDescent="0.2">
      <c r="P2853" s="83">
        <f t="shared" si="44"/>
        <v>0</v>
      </c>
    </row>
    <row r="2854" spans="16:16" x14ac:dyDescent="0.2">
      <c r="P2854" s="83">
        <f t="shared" si="44"/>
        <v>0</v>
      </c>
    </row>
    <row r="2855" spans="16:16" x14ac:dyDescent="0.2">
      <c r="P2855" s="83">
        <f t="shared" si="44"/>
        <v>0</v>
      </c>
    </row>
    <row r="2856" spans="16:16" x14ac:dyDescent="0.2">
      <c r="P2856" s="83">
        <f t="shared" si="44"/>
        <v>0</v>
      </c>
    </row>
    <row r="2857" spans="16:16" x14ac:dyDescent="0.2">
      <c r="P2857" s="83">
        <f t="shared" si="44"/>
        <v>0</v>
      </c>
    </row>
    <row r="2858" spans="16:16" x14ac:dyDescent="0.2">
      <c r="P2858" s="83">
        <f t="shared" si="44"/>
        <v>0</v>
      </c>
    </row>
    <row r="2859" spans="16:16" x14ac:dyDescent="0.2">
      <c r="P2859" s="83">
        <f t="shared" si="44"/>
        <v>0</v>
      </c>
    </row>
    <row r="2860" spans="16:16" x14ac:dyDescent="0.2">
      <c r="P2860" s="83">
        <f t="shared" si="44"/>
        <v>0</v>
      </c>
    </row>
    <row r="2861" spans="16:16" x14ac:dyDescent="0.2">
      <c r="P2861" s="83">
        <f t="shared" si="44"/>
        <v>0</v>
      </c>
    </row>
    <row r="2862" spans="16:16" x14ac:dyDescent="0.2">
      <c r="P2862" s="83">
        <f t="shared" si="44"/>
        <v>0</v>
      </c>
    </row>
    <row r="2863" spans="16:16" x14ac:dyDescent="0.2">
      <c r="P2863" s="83">
        <f t="shared" si="44"/>
        <v>0</v>
      </c>
    </row>
    <row r="2864" spans="16:16" x14ac:dyDescent="0.2">
      <c r="P2864" s="83">
        <f t="shared" si="44"/>
        <v>0</v>
      </c>
    </row>
    <row r="2865" spans="16:16" x14ac:dyDescent="0.2">
      <c r="P2865" s="83">
        <f t="shared" si="44"/>
        <v>0</v>
      </c>
    </row>
    <row r="2866" spans="16:16" x14ac:dyDescent="0.2">
      <c r="P2866" s="83">
        <f t="shared" si="44"/>
        <v>0</v>
      </c>
    </row>
    <row r="2867" spans="16:16" x14ac:dyDescent="0.2">
      <c r="P2867" s="83">
        <f t="shared" si="44"/>
        <v>0</v>
      </c>
    </row>
    <row r="2868" spans="16:16" x14ac:dyDescent="0.2">
      <c r="P2868" s="83">
        <f t="shared" si="44"/>
        <v>0</v>
      </c>
    </row>
    <row r="2869" spans="16:16" x14ac:dyDescent="0.2">
      <c r="P2869" s="83">
        <f t="shared" si="44"/>
        <v>0</v>
      </c>
    </row>
    <row r="2870" spans="16:16" x14ac:dyDescent="0.2">
      <c r="P2870" s="83">
        <f t="shared" si="44"/>
        <v>0</v>
      </c>
    </row>
    <row r="2871" spans="16:16" x14ac:dyDescent="0.2">
      <c r="P2871" s="83">
        <f t="shared" si="44"/>
        <v>0</v>
      </c>
    </row>
    <row r="2872" spans="16:16" x14ac:dyDescent="0.2">
      <c r="P2872" s="83">
        <f t="shared" si="44"/>
        <v>0</v>
      </c>
    </row>
    <row r="2873" spans="16:16" x14ac:dyDescent="0.2">
      <c r="P2873" s="83">
        <f t="shared" si="44"/>
        <v>0</v>
      </c>
    </row>
    <row r="2874" spans="16:16" x14ac:dyDescent="0.2">
      <c r="P2874" s="83">
        <f t="shared" si="44"/>
        <v>0</v>
      </c>
    </row>
    <row r="2875" spans="16:16" x14ac:dyDescent="0.2">
      <c r="P2875" s="83">
        <f t="shared" si="44"/>
        <v>0</v>
      </c>
    </row>
    <row r="2876" spans="16:16" x14ac:dyDescent="0.2">
      <c r="P2876" s="83">
        <f t="shared" si="44"/>
        <v>0</v>
      </c>
    </row>
    <row r="2877" spans="16:16" x14ac:dyDescent="0.2">
      <c r="P2877" s="83">
        <f t="shared" si="44"/>
        <v>0</v>
      </c>
    </row>
    <row r="2878" spans="16:16" x14ac:dyDescent="0.2">
      <c r="P2878" s="83">
        <f t="shared" si="44"/>
        <v>0</v>
      </c>
    </row>
    <row r="2879" spans="16:16" x14ac:dyDescent="0.2">
      <c r="P2879" s="83">
        <f t="shared" si="44"/>
        <v>0</v>
      </c>
    </row>
    <row r="2880" spans="16:16" x14ac:dyDescent="0.2">
      <c r="P2880" s="83">
        <f t="shared" si="44"/>
        <v>0</v>
      </c>
    </row>
    <row r="2881" spans="16:16" x14ac:dyDescent="0.2">
      <c r="P2881" s="83">
        <f t="shared" si="44"/>
        <v>0</v>
      </c>
    </row>
    <row r="2882" spans="16:16" x14ac:dyDescent="0.2">
      <c r="P2882" s="83">
        <f t="shared" ref="P2882:P2945" si="45">B2882</f>
        <v>0</v>
      </c>
    </row>
    <row r="2883" spans="16:16" x14ac:dyDescent="0.2">
      <c r="P2883" s="83">
        <f t="shared" si="45"/>
        <v>0</v>
      </c>
    </row>
    <row r="2884" spans="16:16" x14ac:dyDescent="0.2">
      <c r="P2884" s="83">
        <f t="shared" si="45"/>
        <v>0</v>
      </c>
    </row>
    <row r="2885" spans="16:16" x14ac:dyDescent="0.2">
      <c r="P2885" s="83">
        <f t="shared" si="45"/>
        <v>0</v>
      </c>
    </row>
    <row r="2886" spans="16:16" x14ac:dyDescent="0.2">
      <c r="P2886" s="83">
        <f t="shared" si="45"/>
        <v>0</v>
      </c>
    </row>
    <row r="2887" spans="16:16" x14ac:dyDescent="0.2">
      <c r="P2887" s="83">
        <f t="shared" si="45"/>
        <v>0</v>
      </c>
    </row>
    <row r="2888" spans="16:16" x14ac:dyDescent="0.2">
      <c r="P2888" s="83">
        <f t="shared" si="45"/>
        <v>0</v>
      </c>
    </row>
    <row r="2889" spans="16:16" x14ac:dyDescent="0.2">
      <c r="P2889" s="83">
        <f t="shared" si="45"/>
        <v>0</v>
      </c>
    </row>
    <row r="2890" spans="16:16" x14ac:dyDescent="0.2">
      <c r="P2890" s="83">
        <f t="shared" si="45"/>
        <v>0</v>
      </c>
    </row>
    <row r="2891" spans="16:16" x14ac:dyDescent="0.2">
      <c r="P2891" s="83">
        <f t="shared" si="45"/>
        <v>0</v>
      </c>
    </row>
    <row r="2892" spans="16:16" x14ac:dyDescent="0.2">
      <c r="P2892" s="83">
        <f t="shared" si="45"/>
        <v>0</v>
      </c>
    </row>
    <row r="2893" spans="16:16" x14ac:dyDescent="0.2">
      <c r="P2893" s="83">
        <f t="shared" si="45"/>
        <v>0</v>
      </c>
    </row>
    <row r="2894" spans="16:16" x14ac:dyDescent="0.2">
      <c r="P2894" s="83">
        <f t="shared" si="45"/>
        <v>0</v>
      </c>
    </row>
    <row r="2895" spans="16:16" x14ac:dyDescent="0.2">
      <c r="P2895" s="83">
        <f t="shared" si="45"/>
        <v>0</v>
      </c>
    </row>
    <row r="2896" spans="16:16" x14ac:dyDescent="0.2">
      <c r="P2896" s="83">
        <f t="shared" si="45"/>
        <v>0</v>
      </c>
    </row>
    <row r="2897" spans="16:16" x14ac:dyDescent="0.2">
      <c r="P2897" s="83">
        <f t="shared" si="45"/>
        <v>0</v>
      </c>
    </row>
    <row r="2898" spans="16:16" x14ac:dyDescent="0.2">
      <c r="P2898" s="83">
        <f t="shared" si="45"/>
        <v>0</v>
      </c>
    </row>
    <row r="2899" spans="16:16" x14ac:dyDescent="0.2">
      <c r="P2899" s="83">
        <f t="shared" si="45"/>
        <v>0</v>
      </c>
    </row>
    <row r="2900" spans="16:16" x14ac:dyDescent="0.2">
      <c r="P2900" s="83">
        <f t="shared" si="45"/>
        <v>0</v>
      </c>
    </row>
    <row r="2901" spans="16:16" x14ac:dyDescent="0.2">
      <c r="P2901" s="83">
        <f t="shared" si="45"/>
        <v>0</v>
      </c>
    </row>
    <row r="2902" spans="16:16" x14ac:dyDescent="0.2">
      <c r="P2902" s="83">
        <f t="shared" si="45"/>
        <v>0</v>
      </c>
    </row>
    <row r="2903" spans="16:16" x14ac:dyDescent="0.2">
      <c r="P2903" s="83">
        <f t="shared" si="45"/>
        <v>0</v>
      </c>
    </row>
    <row r="2904" spans="16:16" x14ac:dyDescent="0.2">
      <c r="P2904" s="83">
        <f t="shared" si="45"/>
        <v>0</v>
      </c>
    </row>
    <row r="2905" spans="16:16" x14ac:dyDescent="0.2">
      <c r="P2905" s="83">
        <f t="shared" si="45"/>
        <v>0</v>
      </c>
    </row>
    <row r="2906" spans="16:16" x14ac:dyDescent="0.2">
      <c r="P2906" s="83">
        <f t="shared" si="45"/>
        <v>0</v>
      </c>
    </row>
    <row r="2907" spans="16:16" x14ac:dyDescent="0.2">
      <c r="P2907" s="83">
        <f t="shared" si="45"/>
        <v>0</v>
      </c>
    </row>
    <row r="2908" spans="16:16" x14ac:dyDescent="0.2">
      <c r="P2908" s="83">
        <f t="shared" si="45"/>
        <v>0</v>
      </c>
    </row>
    <row r="2909" spans="16:16" x14ac:dyDescent="0.2">
      <c r="P2909" s="83">
        <f t="shared" si="45"/>
        <v>0</v>
      </c>
    </row>
    <row r="2910" spans="16:16" x14ac:dyDescent="0.2">
      <c r="P2910" s="83">
        <f t="shared" si="45"/>
        <v>0</v>
      </c>
    </row>
    <row r="2911" spans="16:16" x14ac:dyDescent="0.2">
      <c r="P2911" s="83">
        <f t="shared" si="45"/>
        <v>0</v>
      </c>
    </row>
    <row r="2912" spans="16:16" x14ac:dyDescent="0.2">
      <c r="P2912" s="83">
        <f t="shared" si="45"/>
        <v>0</v>
      </c>
    </row>
    <row r="2913" spans="16:16" x14ac:dyDescent="0.2">
      <c r="P2913" s="83">
        <f t="shared" si="45"/>
        <v>0</v>
      </c>
    </row>
    <row r="2914" spans="16:16" x14ac:dyDescent="0.2">
      <c r="P2914" s="83">
        <f t="shared" si="45"/>
        <v>0</v>
      </c>
    </row>
    <row r="2915" spans="16:16" x14ac:dyDescent="0.2">
      <c r="P2915" s="83">
        <f t="shared" si="45"/>
        <v>0</v>
      </c>
    </row>
    <row r="2916" spans="16:16" x14ac:dyDescent="0.2">
      <c r="P2916" s="83">
        <f t="shared" si="45"/>
        <v>0</v>
      </c>
    </row>
    <row r="2917" spans="16:16" x14ac:dyDescent="0.2">
      <c r="P2917" s="83">
        <f t="shared" si="45"/>
        <v>0</v>
      </c>
    </row>
    <row r="2918" spans="16:16" x14ac:dyDescent="0.2">
      <c r="P2918" s="83">
        <f t="shared" si="45"/>
        <v>0</v>
      </c>
    </row>
    <row r="2919" spans="16:16" x14ac:dyDescent="0.2">
      <c r="P2919" s="83">
        <f t="shared" si="45"/>
        <v>0</v>
      </c>
    </row>
    <row r="2920" spans="16:16" x14ac:dyDescent="0.2">
      <c r="P2920" s="83">
        <f t="shared" si="45"/>
        <v>0</v>
      </c>
    </row>
    <row r="2921" spans="16:16" x14ac:dyDescent="0.2">
      <c r="P2921" s="83">
        <f t="shared" si="45"/>
        <v>0</v>
      </c>
    </row>
    <row r="2922" spans="16:16" x14ac:dyDescent="0.2">
      <c r="P2922" s="83">
        <f t="shared" si="45"/>
        <v>0</v>
      </c>
    </row>
    <row r="2923" spans="16:16" x14ac:dyDescent="0.2">
      <c r="P2923" s="83">
        <f t="shared" si="45"/>
        <v>0</v>
      </c>
    </row>
    <row r="2924" spans="16:16" x14ac:dyDescent="0.2">
      <c r="P2924" s="83">
        <f t="shared" si="45"/>
        <v>0</v>
      </c>
    </row>
    <row r="2925" spans="16:16" x14ac:dyDescent="0.2">
      <c r="P2925" s="83">
        <f t="shared" si="45"/>
        <v>0</v>
      </c>
    </row>
    <row r="2926" spans="16:16" x14ac:dyDescent="0.2">
      <c r="P2926" s="83">
        <f t="shared" si="45"/>
        <v>0</v>
      </c>
    </row>
    <row r="2927" spans="16:16" x14ac:dyDescent="0.2">
      <c r="P2927" s="83">
        <f t="shared" si="45"/>
        <v>0</v>
      </c>
    </row>
    <row r="2928" spans="16:16" x14ac:dyDescent="0.2">
      <c r="P2928" s="83">
        <f t="shared" si="45"/>
        <v>0</v>
      </c>
    </row>
    <row r="2929" spans="16:16" x14ac:dyDescent="0.2">
      <c r="P2929" s="83">
        <f t="shared" si="45"/>
        <v>0</v>
      </c>
    </row>
    <row r="2930" spans="16:16" x14ac:dyDescent="0.2">
      <c r="P2930" s="83">
        <f t="shared" si="45"/>
        <v>0</v>
      </c>
    </row>
    <row r="2931" spans="16:16" x14ac:dyDescent="0.2">
      <c r="P2931" s="83">
        <f t="shared" si="45"/>
        <v>0</v>
      </c>
    </row>
    <row r="2932" spans="16:16" x14ac:dyDescent="0.2">
      <c r="P2932" s="83">
        <f t="shared" si="45"/>
        <v>0</v>
      </c>
    </row>
    <row r="2933" spans="16:16" x14ac:dyDescent="0.2">
      <c r="P2933" s="83">
        <f t="shared" si="45"/>
        <v>0</v>
      </c>
    </row>
    <row r="2934" spans="16:16" x14ac:dyDescent="0.2">
      <c r="P2934" s="83">
        <f t="shared" si="45"/>
        <v>0</v>
      </c>
    </row>
    <row r="2935" spans="16:16" x14ac:dyDescent="0.2">
      <c r="P2935" s="83">
        <f t="shared" si="45"/>
        <v>0</v>
      </c>
    </row>
    <row r="2936" spans="16:16" x14ac:dyDescent="0.2">
      <c r="P2936" s="83">
        <f t="shared" si="45"/>
        <v>0</v>
      </c>
    </row>
    <row r="2937" spans="16:16" x14ac:dyDescent="0.2">
      <c r="P2937" s="83">
        <f t="shared" si="45"/>
        <v>0</v>
      </c>
    </row>
    <row r="2938" spans="16:16" x14ac:dyDescent="0.2">
      <c r="P2938" s="83">
        <f t="shared" si="45"/>
        <v>0</v>
      </c>
    </row>
    <row r="2939" spans="16:16" x14ac:dyDescent="0.2">
      <c r="P2939" s="83">
        <f t="shared" si="45"/>
        <v>0</v>
      </c>
    </row>
    <row r="2940" spans="16:16" x14ac:dyDescent="0.2">
      <c r="P2940" s="83">
        <f t="shared" si="45"/>
        <v>0</v>
      </c>
    </row>
    <row r="2941" spans="16:16" x14ac:dyDescent="0.2">
      <c r="P2941" s="83">
        <f t="shared" si="45"/>
        <v>0</v>
      </c>
    </row>
    <row r="2942" spans="16:16" x14ac:dyDescent="0.2">
      <c r="P2942" s="83">
        <f t="shared" si="45"/>
        <v>0</v>
      </c>
    </row>
    <row r="2943" spans="16:16" x14ac:dyDescent="0.2">
      <c r="P2943" s="83">
        <f t="shared" si="45"/>
        <v>0</v>
      </c>
    </row>
    <row r="2944" spans="16:16" x14ac:dyDescent="0.2">
      <c r="P2944" s="83">
        <f t="shared" si="45"/>
        <v>0</v>
      </c>
    </row>
    <row r="2945" spans="16:16" x14ac:dyDescent="0.2">
      <c r="P2945" s="83">
        <f t="shared" si="45"/>
        <v>0</v>
      </c>
    </row>
    <row r="2946" spans="16:16" x14ac:dyDescent="0.2">
      <c r="P2946" s="83">
        <f t="shared" ref="P2946:P3009" si="46">B2946</f>
        <v>0</v>
      </c>
    </row>
    <row r="2947" spans="16:16" x14ac:dyDescent="0.2">
      <c r="P2947" s="83">
        <f t="shared" si="46"/>
        <v>0</v>
      </c>
    </row>
    <row r="2948" spans="16:16" x14ac:dyDescent="0.2">
      <c r="P2948" s="83">
        <f t="shared" si="46"/>
        <v>0</v>
      </c>
    </row>
    <row r="2949" spans="16:16" x14ac:dyDescent="0.2">
      <c r="P2949" s="83">
        <f t="shared" si="46"/>
        <v>0</v>
      </c>
    </row>
    <row r="2950" spans="16:16" x14ac:dyDescent="0.2">
      <c r="P2950" s="83">
        <f t="shared" si="46"/>
        <v>0</v>
      </c>
    </row>
    <row r="2951" spans="16:16" x14ac:dyDescent="0.2">
      <c r="P2951" s="83">
        <f t="shared" si="46"/>
        <v>0</v>
      </c>
    </row>
    <row r="2952" spans="16:16" x14ac:dyDescent="0.2">
      <c r="P2952" s="83">
        <f t="shared" si="46"/>
        <v>0</v>
      </c>
    </row>
    <row r="2953" spans="16:16" x14ac:dyDescent="0.2">
      <c r="P2953" s="83">
        <f t="shared" si="46"/>
        <v>0</v>
      </c>
    </row>
    <row r="2954" spans="16:16" x14ac:dyDescent="0.2">
      <c r="P2954" s="83">
        <f t="shared" si="46"/>
        <v>0</v>
      </c>
    </row>
    <row r="2955" spans="16:16" x14ac:dyDescent="0.2">
      <c r="P2955" s="83">
        <f t="shared" si="46"/>
        <v>0</v>
      </c>
    </row>
    <row r="2956" spans="16:16" x14ac:dyDescent="0.2">
      <c r="P2956" s="83">
        <f t="shared" si="46"/>
        <v>0</v>
      </c>
    </row>
    <row r="2957" spans="16:16" x14ac:dyDescent="0.2">
      <c r="P2957" s="83">
        <f t="shared" si="46"/>
        <v>0</v>
      </c>
    </row>
    <row r="2958" spans="16:16" x14ac:dyDescent="0.2">
      <c r="P2958" s="83">
        <f t="shared" si="46"/>
        <v>0</v>
      </c>
    </row>
    <row r="2959" spans="16:16" x14ac:dyDescent="0.2">
      <c r="P2959" s="83">
        <f t="shared" si="46"/>
        <v>0</v>
      </c>
    </row>
    <row r="2960" spans="16:16" x14ac:dyDescent="0.2">
      <c r="P2960" s="83">
        <f t="shared" si="46"/>
        <v>0</v>
      </c>
    </row>
    <row r="2961" spans="16:16" x14ac:dyDescent="0.2">
      <c r="P2961" s="83">
        <f t="shared" si="46"/>
        <v>0</v>
      </c>
    </row>
    <row r="2962" spans="16:16" x14ac:dyDescent="0.2">
      <c r="P2962" s="83">
        <f t="shared" si="46"/>
        <v>0</v>
      </c>
    </row>
    <row r="2963" spans="16:16" x14ac:dyDescent="0.2">
      <c r="P2963" s="83">
        <f t="shared" si="46"/>
        <v>0</v>
      </c>
    </row>
    <row r="2964" spans="16:16" x14ac:dyDescent="0.2">
      <c r="P2964" s="83">
        <f t="shared" si="46"/>
        <v>0</v>
      </c>
    </row>
    <row r="2965" spans="16:16" x14ac:dyDescent="0.2">
      <c r="P2965" s="83">
        <f t="shared" si="46"/>
        <v>0</v>
      </c>
    </row>
    <row r="2966" spans="16:16" x14ac:dyDescent="0.2">
      <c r="P2966" s="83">
        <f t="shared" si="46"/>
        <v>0</v>
      </c>
    </row>
    <row r="2967" spans="16:16" x14ac:dyDescent="0.2">
      <c r="P2967" s="83">
        <f t="shared" si="46"/>
        <v>0</v>
      </c>
    </row>
    <row r="2968" spans="16:16" x14ac:dyDescent="0.2">
      <c r="P2968" s="83">
        <f t="shared" si="46"/>
        <v>0</v>
      </c>
    </row>
    <row r="2969" spans="16:16" x14ac:dyDescent="0.2">
      <c r="P2969" s="83">
        <f t="shared" si="46"/>
        <v>0</v>
      </c>
    </row>
    <row r="2970" spans="16:16" x14ac:dyDescent="0.2">
      <c r="P2970" s="83">
        <f t="shared" si="46"/>
        <v>0</v>
      </c>
    </row>
    <row r="2971" spans="16:16" x14ac:dyDescent="0.2">
      <c r="P2971" s="83">
        <f t="shared" si="46"/>
        <v>0</v>
      </c>
    </row>
    <row r="2972" spans="16:16" x14ac:dyDescent="0.2">
      <c r="P2972" s="83">
        <f t="shared" si="46"/>
        <v>0</v>
      </c>
    </row>
    <row r="2973" spans="16:16" x14ac:dyDescent="0.2">
      <c r="P2973" s="83">
        <f t="shared" si="46"/>
        <v>0</v>
      </c>
    </row>
    <row r="2974" spans="16:16" x14ac:dyDescent="0.2">
      <c r="P2974" s="83">
        <f t="shared" si="46"/>
        <v>0</v>
      </c>
    </row>
    <row r="2975" spans="16:16" x14ac:dyDescent="0.2">
      <c r="P2975" s="83">
        <f t="shared" si="46"/>
        <v>0</v>
      </c>
    </row>
    <row r="2976" spans="16:16" x14ac:dyDescent="0.2">
      <c r="P2976" s="83">
        <f t="shared" si="46"/>
        <v>0</v>
      </c>
    </row>
    <row r="2977" spans="16:16" x14ac:dyDescent="0.2">
      <c r="P2977" s="83">
        <f t="shared" si="46"/>
        <v>0</v>
      </c>
    </row>
    <row r="2978" spans="16:16" x14ac:dyDescent="0.2">
      <c r="P2978" s="83">
        <f t="shared" si="46"/>
        <v>0</v>
      </c>
    </row>
    <row r="2979" spans="16:16" x14ac:dyDescent="0.2">
      <c r="P2979" s="83">
        <f t="shared" si="46"/>
        <v>0</v>
      </c>
    </row>
    <row r="2980" spans="16:16" x14ac:dyDescent="0.2">
      <c r="P2980" s="83">
        <f t="shared" si="46"/>
        <v>0</v>
      </c>
    </row>
    <row r="2981" spans="16:16" x14ac:dyDescent="0.2">
      <c r="P2981" s="83">
        <f t="shared" si="46"/>
        <v>0</v>
      </c>
    </row>
    <row r="2982" spans="16:16" x14ac:dyDescent="0.2">
      <c r="P2982" s="83">
        <f t="shared" si="46"/>
        <v>0</v>
      </c>
    </row>
    <row r="2983" spans="16:16" x14ac:dyDescent="0.2">
      <c r="P2983" s="83">
        <f t="shared" si="46"/>
        <v>0</v>
      </c>
    </row>
    <row r="2984" spans="16:16" x14ac:dyDescent="0.2">
      <c r="P2984" s="83">
        <f t="shared" si="46"/>
        <v>0</v>
      </c>
    </row>
    <row r="2985" spans="16:16" x14ac:dyDescent="0.2">
      <c r="P2985" s="83">
        <f t="shared" si="46"/>
        <v>0</v>
      </c>
    </row>
    <row r="2986" spans="16:16" x14ac:dyDescent="0.2">
      <c r="P2986" s="83">
        <f t="shared" si="46"/>
        <v>0</v>
      </c>
    </row>
    <row r="2987" spans="16:16" x14ac:dyDescent="0.2">
      <c r="P2987" s="83">
        <f t="shared" si="46"/>
        <v>0</v>
      </c>
    </row>
    <row r="2988" spans="16:16" x14ac:dyDescent="0.2">
      <c r="P2988" s="83">
        <f t="shared" si="46"/>
        <v>0</v>
      </c>
    </row>
    <row r="2989" spans="16:16" x14ac:dyDescent="0.2">
      <c r="P2989" s="83">
        <f t="shared" si="46"/>
        <v>0</v>
      </c>
    </row>
    <row r="2990" spans="16:16" x14ac:dyDescent="0.2">
      <c r="P2990" s="83">
        <f t="shared" si="46"/>
        <v>0</v>
      </c>
    </row>
    <row r="2991" spans="16:16" x14ac:dyDescent="0.2">
      <c r="P2991" s="83">
        <f t="shared" si="46"/>
        <v>0</v>
      </c>
    </row>
    <row r="2992" spans="16:16" x14ac:dyDescent="0.2">
      <c r="P2992" s="83">
        <f t="shared" si="46"/>
        <v>0</v>
      </c>
    </row>
    <row r="2993" spans="16:16" x14ac:dyDescent="0.2">
      <c r="P2993" s="83">
        <f t="shared" si="46"/>
        <v>0</v>
      </c>
    </row>
    <row r="2994" spans="16:16" x14ac:dyDescent="0.2">
      <c r="P2994" s="83">
        <f t="shared" si="46"/>
        <v>0</v>
      </c>
    </row>
    <row r="2995" spans="16:16" x14ac:dyDescent="0.2">
      <c r="P2995" s="83">
        <f t="shared" si="46"/>
        <v>0</v>
      </c>
    </row>
    <row r="2996" spans="16:16" x14ac:dyDescent="0.2">
      <c r="P2996" s="83">
        <f t="shared" si="46"/>
        <v>0</v>
      </c>
    </row>
    <row r="2997" spans="16:16" x14ac:dyDescent="0.2">
      <c r="P2997" s="83">
        <f t="shared" si="46"/>
        <v>0</v>
      </c>
    </row>
    <row r="2998" spans="16:16" x14ac:dyDescent="0.2">
      <c r="P2998" s="83">
        <f t="shared" si="46"/>
        <v>0</v>
      </c>
    </row>
    <row r="2999" spans="16:16" x14ac:dyDescent="0.2">
      <c r="P2999" s="83">
        <f t="shared" si="46"/>
        <v>0</v>
      </c>
    </row>
    <row r="3000" spans="16:16" x14ac:dyDescent="0.2">
      <c r="P3000" s="83">
        <f t="shared" si="46"/>
        <v>0</v>
      </c>
    </row>
    <row r="3001" spans="16:16" x14ac:dyDescent="0.2">
      <c r="P3001" s="83">
        <f t="shared" si="46"/>
        <v>0</v>
      </c>
    </row>
    <row r="3002" spans="16:16" x14ac:dyDescent="0.2">
      <c r="P3002" s="83">
        <f t="shared" si="46"/>
        <v>0</v>
      </c>
    </row>
    <row r="3003" spans="16:16" x14ac:dyDescent="0.2">
      <c r="P3003" s="83">
        <f t="shared" si="46"/>
        <v>0</v>
      </c>
    </row>
    <row r="3004" spans="16:16" x14ac:dyDescent="0.2">
      <c r="P3004" s="83">
        <f t="shared" si="46"/>
        <v>0</v>
      </c>
    </row>
    <row r="3005" spans="16:16" x14ac:dyDescent="0.2">
      <c r="P3005" s="83">
        <f t="shared" si="46"/>
        <v>0</v>
      </c>
    </row>
    <row r="3006" spans="16:16" x14ac:dyDescent="0.2">
      <c r="P3006" s="83">
        <f t="shared" si="46"/>
        <v>0</v>
      </c>
    </row>
    <row r="3007" spans="16:16" x14ac:dyDescent="0.2">
      <c r="P3007" s="83">
        <f t="shared" si="46"/>
        <v>0</v>
      </c>
    </row>
    <row r="3008" spans="16:16" x14ac:dyDescent="0.2">
      <c r="P3008" s="83">
        <f t="shared" si="46"/>
        <v>0</v>
      </c>
    </row>
    <row r="3009" spans="16:16" x14ac:dyDescent="0.2">
      <c r="P3009" s="83">
        <f t="shared" si="46"/>
        <v>0</v>
      </c>
    </row>
    <row r="3010" spans="16:16" x14ac:dyDescent="0.2">
      <c r="P3010" s="83">
        <f t="shared" ref="P3010:P3073" si="47">B3010</f>
        <v>0</v>
      </c>
    </row>
    <row r="3011" spans="16:16" x14ac:dyDescent="0.2">
      <c r="P3011" s="83">
        <f t="shared" si="47"/>
        <v>0</v>
      </c>
    </row>
    <row r="3012" spans="16:16" x14ac:dyDescent="0.2">
      <c r="P3012" s="83">
        <f t="shared" si="47"/>
        <v>0</v>
      </c>
    </row>
    <row r="3013" spans="16:16" x14ac:dyDescent="0.2">
      <c r="P3013" s="83">
        <f t="shared" si="47"/>
        <v>0</v>
      </c>
    </row>
    <row r="3014" spans="16:16" x14ac:dyDescent="0.2">
      <c r="P3014" s="83">
        <f t="shared" si="47"/>
        <v>0</v>
      </c>
    </row>
    <row r="3015" spans="16:16" x14ac:dyDescent="0.2">
      <c r="P3015" s="83">
        <f t="shared" si="47"/>
        <v>0</v>
      </c>
    </row>
    <row r="3016" spans="16:16" x14ac:dyDescent="0.2">
      <c r="P3016" s="83">
        <f t="shared" si="47"/>
        <v>0</v>
      </c>
    </row>
    <row r="3017" spans="16:16" x14ac:dyDescent="0.2">
      <c r="P3017" s="83">
        <f t="shared" si="47"/>
        <v>0</v>
      </c>
    </row>
    <row r="3018" spans="16:16" x14ac:dyDescent="0.2">
      <c r="P3018" s="83">
        <f t="shared" si="47"/>
        <v>0</v>
      </c>
    </row>
    <row r="3019" spans="16:16" x14ac:dyDescent="0.2">
      <c r="P3019" s="83">
        <f t="shared" si="47"/>
        <v>0</v>
      </c>
    </row>
    <row r="3020" spans="16:16" x14ac:dyDescent="0.2">
      <c r="P3020" s="83">
        <f t="shared" si="47"/>
        <v>0</v>
      </c>
    </row>
    <row r="3021" spans="16:16" x14ac:dyDescent="0.2">
      <c r="P3021" s="83">
        <f t="shared" si="47"/>
        <v>0</v>
      </c>
    </row>
    <row r="3022" spans="16:16" x14ac:dyDescent="0.2">
      <c r="P3022" s="83">
        <f t="shared" si="47"/>
        <v>0</v>
      </c>
    </row>
    <row r="3023" spans="16:16" x14ac:dyDescent="0.2">
      <c r="P3023" s="83">
        <f t="shared" si="47"/>
        <v>0</v>
      </c>
    </row>
    <row r="3024" spans="16:16" x14ac:dyDescent="0.2">
      <c r="P3024" s="83">
        <f t="shared" si="47"/>
        <v>0</v>
      </c>
    </row>
    <row r="3025" spans="16:16" x14ac:dyDescent="0.2">
      <c r="P3025" s="83">
        <f t="shared" si="47"/>
        <v>0</v>
      </c>
    </row>
    <row r="3026" spans="16:16" x14ac:dyDescent="0.2">
      <c r="P3026" s="83">
        <f t="shared" si="47"/>
        <v>0</v>
      </c>
    </row>
    <row r="3027" spans="16:16" x14ac:dyDescent="0.2">
      <c r="P3027" s="83">
        <f t="shared" si="47"/>
        <v>0</v>
      </c>
    </row>
    <row r="3028" spans="16:16" x14ac:dyDescent="0.2">
      <c r="P3028" s="83">
        <f t="shared" si="47"/>
        <v>0</v>
      </c>
    </row>
    <row r="3029" spans="16:16" x14ac:dyDescent="0.2">
      <c r="P3029" s="83">
        <f t="shared" si="47"/>
        <v>0</v>
      </c>
    </row>
    <row r="3030" spans="16:16" x14ac:dyDescent="0.2">
      <c r="P3030" s="83">
        <f t="shared" si="47"/>
        <v>0</v>
      </c>
    </row>
    <row r="3031" spans="16:16" x14ac:dyDescent="0.2">
      <c r="P3031" s="83">
        <f t="shared" si="47"/>
        <v>0</v>
      </c>
    </row>
    <row r="3032" spans="16:16" x14ac:dyDescent="0.2">
      <c r="P3032" s="83">
        <f t="shared" si="47"/>
        <v>0</v>
      </c>
    </row>
    <row r="3033" spans="16:16" x14ac:dyDescent="0.2">
      <c r="P3033" s="83">
        <f t="shared" si="47"/>
        <v>0</v>
      </c>
    </row>
    <row r="3034" spans="16:16" x14ac:dyDescent="0.2">
      <c r="P3034" s="83">
        <f t="shared" si="47"/>
        <v>0</v>
      </c>
    </row>
    <row r="3035" spans="16:16" x14ac:dyDescent="0.2">
      <c r="P3035" s="83">
        <f t="shared" si="47"/>
        <v>0</v>
      </c>
    </row>
    <row r="3036" spans="16:16" x14ac:dyDescent="0.2">
      <c r="P3036" s="83">
        <f t="shared" si="47"/>
        <v>0</v>
      </c>
    </row>
    <row r="3037" spans="16:16" x14ac:dyDescent="0.2">
      <c r="P3037" s="83">
        <f t="shared" si="47"/>
        <v>0</v>
      </c>
    </row>
    <row r="3038" spans="16:16" x14ac:dyDescent="0.2">
      <c r="P3038" s="83">
        <f t="shared" si="47"/>
        <v>0</v>
      </c>
    </row>
    <row r="3039" spans="16:16" x14ac:dyDescent="0.2">
      <c r="P3039" s="83">
        <f t="shared" si="47"/>
        <v>0</v>
      </c>
    </row>
    <row r="3040" spans="16:16" x14ac:dyDescent="0.2">
      <c r="P3040" s="83">
        <f t="shared" si="47"/>
        <v>0</v>
      </c>
    </row>
    <row r="3041" spans="16:16" x14ac:dyDescent="0.2">
      <c r="P3041" s="83">
        <f t="shared" si="47"/>
        <v>0</v>
      </c>
    </row>
    <row r="3042" spans="16:16" x14ac:dyDescent="0.2">
      <c r="P3042" s="83">
        <f t="shared" si="47"/>
        <v>0</v>
      </c>
    </row>
    <row r="3043" spans="16:16" x14ac:dyDescent="0.2">
      <c r="P3043" s="83">
        <f t="shared" si="47"/>
        <v>0</v>
      </c>
    </row>
    <row r="3044" spans="16:16" x14ac:dyDescent="0.2">
      <c r="P3044" s="83">
        <f t="shared" si="47"/>
        <v>0</v>
      </c>
    </row>
    <row r="3045" spans="16:16" x14ac:dyDescent="0.2">
      <c r="P3045" s="83">
        <f t="shared" si="47"/>
        <v>0</v>
      </c>
    </row>
    <row r="3046" spans="16:16" x14ac:dyDescent="0.2">
      <c r="P3046" s="83">
        <f t="shared" si="47"/>
        <v>0</v>
      </c>
    </row>
    <row r="3047" spans="16:16" x14ac:dyDescent="0.2">
      <c r="P3047" s="83">
        <f t="shared" si="47"/>
        <v>0</v>
      </c>
    </row>
    <row r="3048" spans="16:16" x14ac:dyDescent="0.2">
      <c r="P3048" s="83">
        <f t="shared" si="47"/>
        <v>0</v>
      </c>
    </row>
    <row r="3049" spans="16:16" x14ac:dyDescent="0.2">
      <c r="P3049" s="83">
        <f t="shared" si="47"/>
        <v>0</v>
      </c>
    </row>
    <row r="3050" spans="16:16" x14ac:dyDescent="0.2">
      <c r="P3050" s="83">
        <f t="shared" si="47"/>
        <v>0</v>
      </c>
    </row>
    <row r="3051" spans="16:16" x14ac:dyDescent="0.2">
      <c r="P3051" s="83">
        <f t="shared" si="47"/>
        <v>0</v>
      </c>
    </row>
    <row r="3052" spans="16:16" x14ac:dyDescent="0.2">
      <c r="P3052" s="83">
        <f t="shared" si="47"/>
        <v>0</v>
      </c>
    </row>
    <row r="3053" spans="16:16" x14ac:dyDescent="0.2">
      <c r="P3053" s="83">
        <f t="shared" si="47"/>
        <v>0</v>
      </c>
    </row>
    <row r="3054" spans="16:16" x14ac:dyDescent="0.2">
      <c r="P3054" s="83">
        <f t="shared" si="47"/>
        <v>0</v>
      </c>
    </row>
    <row r="3055" spans="16:16" x14ac:dyDescent="0.2">
      <c r="P3055" s="83">
        <f t="shared" si="47"/>
        <v>0</v>
      </c>
    </row>
    <row r="3056" spans="16:16" x14ac:dyDescent="0.2">
      <c r="P3056" s="83">
        <f t="shared" si="47"/>
        <v>0</v>
      </c>
    </row>
    <row r="3057" spans="16:16" x14ac:dyDescent="0.2">
      <c r="P3057" s="83">
        <f t="shared" si="47"/>
        <v>0</v>
      </c>
    </row>
    <row r="3058" spans="16:16" x14ac:dyDescent="0.2">
      <c r="P3058" s="83">
        <f t="shared" si="47"/>
        <v>0</v>
      </c>
    </row>
    <row r="3059" spans="16:16" x14ac:dyDescent="0.2">
      <c r="P3059" s="83">
        <f t="shared" si="47"/>
        <v>0</v>
      </c>
    </row>
    <row r="3060" spans="16:16" x14ac:dyDescent="0.2">
      <c r="P3060" s="83">
        <f t="shared" si="47"/>
        <v>0</v>
      </c>
    </row>
    <row r="3061" spans="16:16" x14ac:dyDescent="0.2">
      <c r="P3061" s="83">
        <f t="shared" si="47"/>
        <v>0</v>
      </c>
    </row>
    <row r="3062" spans="16:16" x14ac:dyDescent="0.2">
      <c r="P3062" s="83">
        <f t="shared" si="47"/>
        <v>0</v>
      </c>
    </row>
    <row r="3063" spans="16:16" x14ac:dyDescent="0.2">
      <c r="P3063" s="83">
        <f t="shared" si="47"/>
        <v>0</v>
      </c>
    </row>
    <row r="3064" spans="16:16" x14ac:dyDescent="0.2">
      <c r="P3064" s="83">
        <f t="shared" si="47"/>
        <v>0</v>
      </c>
    </row>
    <row r="3065" spans="16:16" x14ac:dyDescent="0.2">
      <c r="P3065" s="83">
        <f t="shared" si="47"/>
        <v>0</v>
      </c>
    </row>
    <row r="3066" spans="16:16" x14ac:dyDescent="0.2">
      <c r="P3066" s="83">
        <f t="shared" si="47"/>
        <v>0</v>
      </c>
    </row>
    <row r="3067" spans="16:16" x14ac:dyDescent="0.2">
      <c r="P3067" s="83">
        <f t="shared" si="47"/>
        <v>0</v>
      </c>
    </row>
    <row r="3068" spans="16:16" x14ac:dyDescent="0.2">
      <c r="P3068" s="83">
        <f t="shared" si="47"/>
        <v>0</v>
      </c>
    </row>
    <row r="3069" spans="16:16" x14ac:dyDescent="0.2">
      <c r="P3069" s="83">
        <f t="shared" si="47"/>
        <v>0</v>
      </c>
    </row>
    <row r="3070" spans="16:16" x14ac:dyDescent="0.2">
      <c r="P3070" s="83">
        <f t="shared" si="47"/>
        <v>0</v>
      </c>
    </row>
    <row r="3071" spans="16:16" x14ac:dyDescent="0.2">
      <c r="P3071" s="83">
        <f t="shared" si="47"/>
        <v>0</v>
      </c>
    </row>
    <row r="3072" spans="16:16" x14ac:dyDescent="0.2">
      <c r="P3072" s="83">
        <f t="shared" si="47"/>
        <v>0</v>
      </c>
    </row>
    <row r="3073" spans="16:16" x14ac:dyDescent="0.2">
      <c r="P3073" s="83">
        <f t="shared" si="47"/>
        <v>0</v>
      </c>
    </row>
    <row r="3074" spans="16:16" x14ac:dyDescent="0.2">
      <c r="P3074" s="83">
        <f t="shared" ref="P3074:P3137" si="48">B3074</f>
        <v>0</v>
      </c>
    </row>
    <row r="3075" spans="16:16" x14ac:dyDescent="0.2">
      <c r="P3075" s="83">
        <f t="shared" si="48"/>
        <v>0</v>
      </c>
    </row>
    <row r="3076" spans="16:16" x14ac:dyDescent="0.2">
      <c r="P3076" s="83">
        <f t="shared" si="48"/>
        <v>0</v>
      </c>
    </row>
    <row r="3077" spans="16:16" x14ac:dyDescent="0.2">
      <c r="P3077" s="83">
        <f t="shared" si="48"/>
        <v>0</v>
      </c>
    </row>
    <row r="3078" spans="16:16" x14ac:dyDescent="0.2">
      <c r="P3078" s="83">
        <f t="shared" si="48"/>
        <v>0</v>
      </c>
    </row>
    <row r="3079" spans="16:16" x14ac:dyDescent="0.2">
      <c r="P3079" s="83">
        <f t="shared" si="48"/>
        <v>0</v>
      </c>
    </row>
    <row r="3080" spans="16:16" x14ac:dyDescent="0.2">
      <c r="P3080" s="83">
        <f t="shared" si="48"/>
        <v>0</v>
      </c>
    </row>
    <row r="3081" spans="16:16" x14ac:dyDescent="0.2">
      <c r="P3081" s="83">
        <f t="shared" si="48"/>
        <v>0</v>
      </c>
    </row>
    <row r="3082" spans="16:16" x14ac:dyDescent="0.2">
      <c r="P3082" s="83">
        <f t="shared" si="48"/>
        <v>0</v>
      </c>
    </row>
    <row r="3083" spans="16:16" x14ac:dyDescent="0.2">
      <c r="P3083" s="83">
        <f t="shared" si="48"/>
        <v>0</v>
      </c>
    </row>
    <row r="3084" spans="16:16" x14ac:dyDescent="0.2">
      <c r="P3084" s="83">
        <f t="shared" si="48"/>
        <v>0</v>
      </c>
    </row>
    <row r="3085" spans="16:16" x14ac:dyDescent="0.2">
      <c r="P3085" s="83">
        <f t="shared" si="48"/>
        <v>0</v>
      </c>
    </row>
    <row r="3086" spans="16:16" x14ac:dyDescent="0.2">
      <c r="P3086" s="83">
        <f t="shared" si="48"/>
        <v>0</v>
      </c>
    </row>
    <row r="3087" spans="16:16" x14ac:dyDescent="0.2">
      <c r="P3087" s="83">
        <f t="shared" si="48"/>
        <v>0</v>
      </c>
    </row>
    <row r="3088" spans="16:16" x14ac:dyDescent="0.2">
      <c r="P3088" s="83">
        <f t="shared" si="48"/>
        <v>0</v>
      </c>
    </row>
    <row r="3089" spans="16:16" x14ac:dyDescent="0.2">
      <c r="P3089" s="83">
        <f t="shared" si="48"/>
        <v>0</v>
      </c>
    </row>
    <row r="3090" spans="16:16" x14ac:dyDescent="0.2">
      <c r="P3090" s="83">
        <f t="shared" si="48"/>
        <v>0</v>
      </c>
    </row>
    <row r="3091" spans="16:16" x14ac:dyDescent="0.2">
      <c r="P3091" s="83">
        <f t="shared" si="48"/>
        <v>0</v>
      </c>
    </row>
    <row r="3092" spans="16:16" x14ac:dyDescent="0.2">
      <c r="P3092" s="83">
        <f t="shared" si="48"/>
        <v>0</v>
      </c>
    </row>
    <row r="3093" spans="16:16" x14ac:dyDescent="0.2">
      <c r="P3093" s="83">
        <f t="shared" si="48"/>
        <v>0</v>
      </c>
    </row>
    <row r="3094" spans="16:16" x14ac:dyDescent="0.2">
      <c r="P3094" s="83">
        <f t="shared" si="48"/>
        <v>0</v>
      </c>
    </row>
    <row r="3095" spans="16:16" x14ac:dyDescent="0.2">
      <c r="P3095" s="83">
        <f t="shared" si="48"/>
        <v>0</v>
      </c>
    </row>
    <row r="3096" spans="16:16" x14ac:dyDescent="0.2">
      <c r="P3096" s="83">
        <f t="shared" si="48"/>
        <v>0</v>
      </c>
    </row>
    <row r="3097" spans="16:16" x14ac:dyDescent="0.2">
      <c r="P3097" s="83">
        <f t="shared" si="48"/>
        <v>0</v>
      </c>
    </row>
    <row r="3098" spans="16:16" x14ac:dyDescent="0.2">
      <c r="P3098" s="83">
        <f t="shared" si="48"/>
        <v>0</v>
      </c>
    </row>
    <row r="3099" spans="16:16" x14ac:dyDescent="0.2">
      <c r="P3099" s="83">
        <f t="shared" si="48"/>
        <v>0</v>
      </c>
    </row>
    <row r="3100" spans="16:16" x14ac:dyDescent="0.2">
      <c r="P3100" s="83">
        <f t="shared" si="48"/>
        <v>0</v>
      </c>
    </row>
    <row r="3101" spans="16:16" x14ac:dyDescent="0.2">
      <c r="P3101" s="83">
        <f t="shared" si="48"/>
        <v>0</v>
      </c>
    </row>
    <row r="3102" spans="16:16" x14ac:dyDescent="0.2">
      <c r="P3102" s="83">
        <f t="shared" si="48"/>
        <v>0</v>
      </c>
    </row>
    <row r="3103" spans="16:16" x14ac:dyDescent="0.2">
      <c r="P3103" s="83">
        <f t="shared" si="48"/>
        <v>0</v>
      </c>
    </row>
    <row r="3104" spans="16:16" x14ac:dyDescent="0.2">
      <c r="P3104" s="83">
        <f t="shared" si="48"/>
        <v>0</v>
      </c>
    </row>
    <row r="3105" spans="16:16" x14ac:dyDescent="0.2">
      <c r="P3105" s="83">
        <f t="shared" si="48"/>
        <v>0</v>
      </c>
    </row>
    <row r="3106" spans="16:16" x14ac:dyDescent="0.2">
      <c r="P3106" s="83">
        <f t="shared" si="48"/>
        <v>0</v>
      </c>
    </row>
    <row r="3107" spans="16:16" x14ac:dyDescent="0.2">
      <c r="P3107" s="83">
        <f t="shared" si="48"/>
        <v>0</v>
      </c>
    </row>
    <row r="3108" spans="16:16" x14ac:dyDescent="0.2">
      <c r="P3108" s="83">
        <f t="shared" si="48"/>
        <v>0</v>
      </c>
    </row>
    <row r="3109" spans="16:16" x14ac:dyDescent="0.2">
      <c r="P3109" s="83">
        <f t="shared" si="48"/>
        <v>0</v>
      </c>
    </row>
    <row r="3110" spans="16:16" x14ac:dyDescent="0.2">
      <c r="P3110" s="83">
        <f t="shared" si="48"/>
        <v>0</v>
      </c>
    </row>
    <row r="3111" spans="16:16" x14ac:dyDescent="0.2">
      <c r="P3111" s="83">
        <f t="shared" si="48"/>
        <v>0</v>
      </c>
    </row>
    <row r="3112" spans="16:16" x14ac:dyDescent="0.2">
      <c r="P3112" s="83">
        <f t="shared" si="48"/>
        <v>0</v>
      </c>
    </row>
    <row r="3113" spans="16:16" x14ac:dyDescent="0.2">
      <c r="P3113" s="83">
        <f t="shared" si="48"/>
        <v>0</v>
      </c>
    </row>
    <row r="3114" spans="16:16" x14ac:dyDescent="0.2">
      <c r="P3114" s="83">
        <f t="shared" si="48"/>
        <v>0</v>
      </c>
    </row>
    <row r="3115" spans="16:16" x14ac:dyDescent="0.2">
      <c r="P3115" s="83">
        <f t="shared" si="48"/>
        <v>0</v>
      </c>
    </row>
    <row r="3116" spans="16:16" x14ac:dyDescent="0.2">
      <c r="P3116" s="83">
        <f t="shared" si="48"/>
        <v>0</v>
      </c>
    </row>
    <row r="3117" spans="16:16" x14ac:dyDescent="0.2">
      <c r="P3117" s="83">
        <f t="shared" si="48"/>
        <v>0</v>
      </c>
    </row>
    <row r="3118" spans="16:16" x14ac:dyDescent="0.2">
      <c r="P3118" s="83">
        <f t="shared" si="48"/>
        <v>0</v>
      </c>
    </row>
    <row r="3119" spans="16:16" x14ac:dyDescent="0.2">
      <c r="P3119" s="83">
        <f t="shared" si="48"/>
        <v>0</v>
      </c>
    </row>
    <row r="3120" spans="16:16" x14ac:dyDescent="0.2">
      <c r="P3120" s="83">
        <f t="shared" si="48"/>
        <v>0</v>
      </c>
    </row>
    <row r="3121" spans="16:16" x14ac:dyDescent="0.2">
      <c r="P3121" s="83">
        <f t="shared" si="48"/>
        <v>0</v>
      </c>
    </row>
    <row r="3122" spans="16:16" x14ac:dyDescent="0.2">
      <c r="P3122" s="83">
        <f t="shared" si="48"/>
        <v>0</v>
      </c>
    </row>
    <row r="3123" spans="16:16" x14ac:dyDescent="0.2">
      <c r="P3123" s="83">
        <f t="shared" si="48"/>
        <v>0</v>
      </c>
    </row>
    <row r="3124" spans="16:16" x14ac:dyDescent="0.2">
      <c r="P3124" s="83">
        <f t="shared" si="48"/>
        <v>0</v>
      </c>
    </row>
    <row r="3125" spans="16:16" x14ac:dyDescent="0.2">
      <c r="P3125" s="83">
        <f t="shared" si="48"/>
        <v>0</v>
      </c>
    </row>
    <row r="3126" spans="16:16" x14ac:dyDescent="0.2">
      <c r="P3126" s="83">
        <f t="shared" si="48"/>
        <v>0</v>
      </c>
    </row>
    <row r="3127" spans="16:16" x14ac:dyDescent="0.2">
      <c r="P3127" s="83">
        <f t="shared" si="48"/>
        <v>0</v>
      </c>
    </row>
    <row r="3128" spans="16:16" x14ac:dyDescent="0.2">
      <c r="P3128" s="83">
        <f t="shared" si="48"/>
        <v>0</v>
      </c>
    </row>
    <row r="3129" spans="16:16" x14ac:dyDescent="0.2">
      <c r="P3129" s="83">
        <f t="shared" si="48"/>
        <v>0</v>
      </c>
    </row>
    <row r="3130" spans="16:16" x14ac:dyDescent="0.2">
      <c r="P3130" s="83">
        <f t="shared" si="48"/>
        <v>0</v>
      </c>
    </row>
    <row r="3131" spans="16:16" x14ac:dyDescent="0.2">
      <c r="P3131" s="83">
        <f t="shared" si="48"/>
        <v>0</v>
      </c>
    </row>
    <row r="3132" spans="16:16" x14ac:dyDescent="0.2">
      <c r="P3132" s="83">
        <f t="shared" si="48"/>
        <v>0</v>
      </c>
    </row>
    <row r="3133" spans="16:16" x14ac:dyDescent="0.2">
      <c r="P3133" s="83">
        <f t="shared" si="48"/>
        <v>0</v>
      </c>
    </row>
    <row r="3134" spans="16:16" x14ac:dyDescent="0.2">
      <c r="P3134" s="83">
        <f t="shared" si="48"/>
        <v>0</v>
      </c>
    </row>
    <row r="3135" spans="16:16" x14ac:dyDescent="0.2">
      <c r="P3135" s="83">
        <f t="shared" si="48"/>
        <v>0</v>
      </c>
    </row>
    <row r="3136" spans="16:16" x14ac:dyDescent="0.2">
      <c r="P3136" s="83">
        <f t="shared" si="48"/>
        <v>0</v>
      </c>
    </row>
    <row r="3137" spans="16:16" x14ac:dyDescent="0.2">
      <c r="P3137" s="83">
        <f t="shared" si="48"/>
        <v>0</v>
      </c>
    </row>
    <row r="3138" spans="16:16" x14ac:dyDescent="0.2">
      <c r="P3138" s="83">
        <f t="shared" ref="P3138:P3201" si="49">B3138</f>
        <v>0</v>
      </c>
    </row>
    <row r="3139" spans="16:16" x14ac:dyDescent="0.2">
      <c r="P3139" s="83">
        <f t="shared" si="49"/>
        <v>0</v>
      </c>
    </row>
    <row r="3140" spans="16:16" x14ac:dyDescent="0.2">
      <c r="P3140" s="83">
        <f t="shared" si="49"/>
        <v>0</v>
      </c>
    </row>
    <row r="3141" spans="16:16" x14ac:dyDescent="0.2">
      <c r="P3141" s="83">
        <f t="shared" si="49"/>
        <v>0</v>
      </c>
    </row>
    <row r="3142" spans="16:16" x14ac:dyDescent="0.2">
      <c r="P3142" s="83">
        <f t="shared" si="49"/>
        <v>0</v>
      </c>
    </row>
    <row r="3143" spans="16:16" x14ac:dyDescent="0.2">
      <c r="P3143" s="83">
        <f t="shared" si="49"/>
        <v>0</v>
      </c>
    </row>
    <row r="3144" spans="16:16" x14ac:dyDescent="0.2">
      <c r="P3144" s="83">
        <f t="shared" si="49"/>
        <v>0</v>
      </c>
    </row>
    <row r="3145" spans="16:16" x14ac:dyDescent="0.2">
      <c r="P3145" s="83">
        <f t="shared" si="49"/>
        <v>0</v>
      </c>
    </row>
    <row r="3146" spans="16:16" x14ac:dyDescent="0.2">
      <c r="P3146" s="83">
        <f t="shared" si="49"/>
        <v>0</v>
      </c>
    </row>
    <row r="3147" spans="16:16" x14ac:dyDescent="0.2">
      <c r="P3147" s="83">
        <f t="shared" si="49"/>
        <v>0</v>
      </c>
    </row>
    <row r="3148" spans="16:16" x14ac:dyDescent="0.2">
      <c r="P3148" s="83">
        <f t="shared" si="49"/>
        <v>0</v>
      </c>
    </row>
    <row r="3149" spans="16:16" x14ac:dyDescent="0.2">
      <c r="P3149" s="83">
        <f t="shared" si="49"/>
        <v>0</v>
      </c>
    </row>
    <row r="3150" spans="16:16" x14ac:dyDescent="0.2">
      <c r="P3150" s="83">
        <f t="shared" si="49"/>
        <v>0</v>
      </c>
    </row>
    <row r="3151" spans="16:16" x14ac:dyDescent="0.2">
      <c r="P3151" s="83">
        <f t="shared" si="49"/>
        <v>0</v>
      </c>
    </row>
    <row r="3152" spans="16:16" x14ac:dyDescent="0.2">
      <c r="P3152" s="83">
        <f t="shared" si="49"/>
        <v>0</v>
      </c>
    </row>
    <row r="3153" spans="16:16" x14ac:dyDescent="0.2">
      <c r="P3153" s="83">
        <f t="shared" si="49"/>
        <v>0</v>
      </c>
    </row>
    <row r="3154" spans="16:16" x14ac:dyDescent="0.2">
      <c r="P3154" s="83">
        <f t="shared" si="49"/>
        <v>0</v>
      </c>
    </row>
    <row r="3155" spans="16:16" x14ac:dyDescent="0.2">
      <c r="P3155" s="83">
        <f t="shared" si="49"/>
        <v>0</v>
      </c>
    </row>
    <row r="3156" spans="16:16" x14ac:dyDescent="0.2">
      <c r="P3156" s="83">
        <f t="shared" si="49"/>
        <v>0</v>
      </c>
    </row>
    <row r="3157" spans="16:16" x14ac:dyDescent="0.2">
      <c r="P3157" s="83">
        <f t="shared" si="49"/>
        <v>0</v>
      </c>
    </row>
    <row r="3158" spans="16:16" x14ac:dyDescent="0.2">
      <c r="P3158" s="83">
        <f t="shared" si="49"/>
        <v>0</v>
      </c>
    </row>
    <row r="3159" spans="16:16" x14ac:dyDescent="0.2">
      <c r="P3159" s="83">
        <f t="shared" si="49"/>
        <v>0</v>
      </c>
    </row>
    <row r="3160" spans="16:16" x14ac:dyDescent="0.2">
      <c r="P3160" s="83">
        <f t="shared" si="49"/>
        <v>0</v>
      </c>
    </row>
    <row r="3161" spans="16:16" x14ac:dyDescent="0.2">
      <c r="P3161" s="83">
        <f t="shared" si="49"/>
        <v>0</v>
      </c>
    </row>
    <row r="3162" spans="16:16" x14ac:dyDescent="0.2">
      <c r="P3162" s="83">
        <f t="shared" si="49"/>
        <v>0</v>
      </c>
    </row>
    <row r="3163" spans="16:16" x14ac:dyDescent="0.2">
      <c r="P3163" s="83">
        <f t="shared" si="49"/>
        <v>0</v>
      </c>
    </row>
    <row r="3164" spans="16:16" x14ac:dyDescent="0.2">
      <c r="P3164" s="83">
        <f t="shared" si="49"/>
        <v>0</v>
      </c>
    </row>
    <row r="3165" spans="16:16" x14ac:dyDescent="0.2">
      <c r="P3165" s="83">
        <f t="shared" si="49"/>
        <v>0</v>
      </c>
    </row>
    <row r="3166" spans="16:16" x14ac:dyDescent="0.2">
      <c r="P3166" s="83">
        <f t="shared" si="49"/>
        <v>0</v>
      </c>
    </row>
    <row r="3167" spans="16:16" x14ac:dyDescent="0.2">
      <c r="P3167" s="83">
        <f t="shared" si="49"/>
        <v>0</v>
      </c>
    </row>
    <row r="3168" spans="16:16" x14ac:dyDescent="0.2">
      <c r="P3168" s="83">
        <f t="shared" si="49"/>
        <v>0</v>
      </c>
    </row>
    <row r="3169" spans="16:16" x14ac:dyDescent="0.2">
      <c r="P3169" s="83">
        <f t="shared" si="49"/>
        <v>0</v>
      </c>
    </row>
    <row r="3170" spans="16:16" x14ac:dyDescent="0.2">
      <c r="P3170" s="83">
        <f t="shared" si="49"/>
        <v>0</v>
      </c>
    </row>
    <row r="3171" spans="16:16" x14ac:dyDescent="0.2">
      <c r="P3171" s="83">
        <f t="shared" si="49"/>
        <v>0</v>
      </c>
    </row>
    <row r="3172" spans="16:16" x14ac:dyDescent="0.2">
      <c r="P3172" s="83">
        <f t="shared" si="49"/>
        <v>0</v>
      </c>
    </row>
    <row r="3173" spans="16:16" x14ac:dyDescent="0.2">
      <c r="P3173" s="83">
        <f t="shared" si="49"/>
        <v>0</v>
      </c>
    </row>
    <row r="3174" spans="16:16" x14ac:dyDescent="0.2">
      <c r="P3174" s="83">
        <f t="shared" si="49"/>
        <v>0</v>
      </c>
    </row>
    <row r="3175" spans="16:16" x14ac:dyDescent="0.2">
      <c r="P3175" s="83">
        <f t="shared" si="49"/>
        <v>0</v>
      </c>
    </row>
    <row r="3176" spans="16:16" x14ac:dyDescent="0.2">
      <c r="P3176" s="83">
        <f t="shared" si="49"/>
        <v>0</v>
      </c>
    </row>
    <row r="3177" spans="16:16" x14ac:dyDescent="0.2">
      <c r="P3177" s="83">
        <f t="shared" si="49"/>
        <v>0</v>
      </c>
    </row>
    <row r="3178" spans="16:16" x14ac:dyDescent="0.2">
      <c r="P3178" s="83">
        <f t="shared" si="49"/>
        <v>0</v>
      </c>
    </row>
    <row r="3179" spans="16:16" x14ac:dyDescent="0.2">
      <c r="P3179" s="83">
        <f t="shared" si="49"/>
        <v>0</v>
      </c>
    </row>
    <row r="3180" spans="16:16" x14ac:dyDescent="0.2">
      <c r="P3180" s="83">
        <f t="shared" si="49"/>
        <v>0</v>
      </c>
    </row>
    <row r="3181" spans="16:16" x14ac:dyDescent="0.2">
      <c r="P3181" s="83">
        <f t="shared" si="49"/>
        <v>0</v>
      </c>
    </row>
    <row r="3182" spans="16:16" x14ac:dyDescent="0.2">
      <c r="P3182" s="83">
        <f t="shared" si="49"/>
        <v>0</v>
      </c>
    </row>
    <row r="3183" spans="16:16" x14ac:dyDescent="0.2">
      <c r="P3183" s="83">
        <f t="shared" si="49"/>
        <v>0</v>
      </c>
    </row>
    <row r="3184" spans="16:16" x14ac:dyDescent="0.2">
      <c r="P3184" s="83">
        <f t="shared" si="49"/>
        <v>0</v>
      </c>
    </row>
    <row r="3185" spans="16:16" x14ac:dyDescent="0.2">
      <c r="P3185" s="83">
        <f t="shared" si="49"/>
        <v>0</v>
      </c>
    </row>
    <row r="3186" spans="16:16" x14ac:dyDescent="0.2">
      <c r="P3186" s="83">
        <f t="shared" si="49"/>
        <v>0</v>
      </c>
    </row>
    <row r="3187" spans="16:16" x14ac:dyDescent="0.2">
      <c r="P3187" s="83">
        <f t="shared" si="49"/>
        <v>0</v>
      </c>
    </row>
    <row r="3188" spans="16:16" x14ac:dyDescent="0.2">
      <c r="P3188" s="83">
        <f t="shared" si="49"/>
        <v>0</v>
      </c>
    </row>
    <row r="3189" spans="16:16" x14ac:dyDescent="0.2">
      <c r="P3189" s="83">
        <f t="shared" si="49"/>
        <v>0</v>
      </c>
    </row>
    <row r="3190" spans="16:16" x14ac:dyDescent="0.2">
      <c r="P3190" s="83">
        <f t="shared" si="49"/>
        <v>0</v>
      </c>
    </row>
    <row r="3191" spans="16:16" x14ac:dyDescent="0.2">
      <c r="P3191" s="83">
        <f t="shared" si="49"/>
        <v>0</v>
      </c>
    </row>
    <row r="3192" spans="16:16" x14ac:dyDescent="0.2">
      <c r="P3192" s="83">
        <f t="shared" si="49"/>
        <v>0</v>
      </c>
    </row>
    <row r="3193" spans="16:16" x14ac:dyDescent="0.2">
      <c r="P3193" s="83">
        <f t="shared" si="49"/>
        <v>0</v>
      </c>
    </row>
    <row r="3194" spans="16:16" x14ac:dyDescent="0.2">
      <c r="P3194" s="83">
        <f t="shared" si="49"/>
        <v>0</v>
      </c>
    </row>
    <row r="3195" spans="16:16" x14ac:dyDescent="0.2">
      <c r="P3195" s="83">
        <f t="shared" si="49"/>
        <v>0</v>
      </c>
    </row>
    <row r="3196" spans="16:16" x14ac:dyDescent="0.2">
      <c r="P3196" s="83">
        <f t="shared" si="49"/>
        <v>0</v>
      </c>
    </row>
    <row r="3197" spans="16:16" x14ac:dyDescent="0.2">
      <c r="P3197" s="83">
        <f t="shared" si="49"/>
        <v>0</v>
      </c>
    </row>
    <row r="3198" spans="16:16" x14ac:dyDescent="0.2">
      <c r="P3198" s="83">
        <f t="shared" si="49"/>
        <v>0</v>
      </c>
    </row>
    <row r="3199" spans="16:16" x14ac:dyDescent="0.2">
      <c r="P3199" s="83">
        <f t="shared" si="49"/>
        <v>0</v>
      </c>
    </row>
    <row r="3200" spans="16:16" x14ac:dyDescent="0.2">
      <c r="P3200" s="83">
        <f t="shared" si="49"/>
        <v>0</v>
      </c>
    </row>
    <row r="3201" spans="16:16" x14ac:dyDescent="0.2">
      <c r="P3201" s="83">
        <f t="shared" si="49"/>
        <v>0</v>
      </c>
    </row>
    <row r="3202" spans="16:16" x14ac:dyDescent="0.2">
      <c r="P3202" s="83">
        <f t="shared" ref="P3202:P3265" si="50">B3202</f>
        <v>0</v>
      </c>
    </row>
    <row r="3203" spans="16:16" x14ac:dyDescent="0.2">
      <c r="P3203" s="83">
        <f t="shared" si="50"/>
        <v>0</v>
      </c>
    </row>
    <row r="3204" spans="16:16" x14ac:dyDescent="0.2">
      <c r="P3204" s="83">
        <f t="shared" si="50"/>
        <v>0</v>
      </c>
    </row>
    <row r="3205" spans="16:16" x14ac:dyDescent="0.2">
      <c r="P3205" s="83">
        <f t="shared" si="50"/>
        <v>0</v>
      </c>
    </row>
    <row r="3206" spans="16:16" x14ac:dyDescent="0.2">
      <c r="P3206" s="83">
        <f t="shared" si="50"/>
        <v>0</v>
      </c>
    </row>
    <row r="3207" spans="16:16" x14ac:dyDescent="0.2">
      <c r="P3207" s="83">
        <f t="shared" si="50"/>
        <v>0</v>
      </c>
    </row>
    <row r="3208" spans="16:16" x14ac:dyDescent="0.2">
      <c r="P3208" s="83">
        <f t="shared" si="50"/>
        <v>0</v>
      </c>
    </row>
    <row r="3209" spans="16:16" x14ac:dyDescent="0.2">
      <c r="P3209" s="83">
        <f t="shared" si="50"/>
        <v>0</v>
      </c>
    </row>
    <row r="3210" spans="16:16" x14ac:dyDescent="0.2">
      <c r="P3210" s="83">
        <f t="shared" si="50"/>
        <v>0</v>
      </c>
    </row>
    <row r="3211" spans="16:16" x14ac:dyDescent="0.2">
      <c r="P3211" s="83">
        <f t="shared" si="50"/>
        <v>0</v>
      </c>
    </row>
    <row r="3212" spans="16:16" x14ac:dyDescent="0.2">
      <c r="P3212" s="83">
        <f t="shared" si="50"/>
        <v>0</v>
      </c>
    </row>
    <row r="3213" spans="16:16" x14ac:dyDescent="0.2">
      <c r="P3213" s="83">
        <f t="shared" si="50"/>
        <v>0</v>
      </c>
    </row>
    <row r="3214" spans="16:16" x14ac:dyDescent="0.2">
      <c r="P3214" s="83">
        <f t="shared" si="50"/>
        <v>0</v>
      </c>
    </row>
    <row r="3215" spans="16:16" x14ac:dyDescent="0.2">
      <c r="P3215" s="83">
        <f t="shared" si="50"/>
        <v>0</v>
      </c>
    </row>
    <row r="3216" spans="16:16" x14ac:dyDescent="0.2">
      <c r="P3216" s="83">
        <f t="shared" si="50"/>
        <v>0</v>
      </c>
    </row>
    <row r="3217" spans="16:16" x14ac:dyDescent="0.2">
      <c r="P3217" s="83">
        <f t="shared" si="50"/>
        <v>0</v>
      </c>
    </row>
    <row r="3218" spans="16:16" x14ac:dyDescent="0.2">
      <c r="P3218" s="83">
        <f t="shared" si="50"/>
        <v>0</v>
      </c>
    </row>
    <row r="3219" spans="16:16" x14ac:dyDescent="0.2">
      <c r="P3219" s="83">
        <f t="shared" si="50"/>
        <v>0</v>
      </c>
    </row>
    <row r="3220" spans="16:16" x14ac:dyDescent="0.2">
      <c r="P3220" s="83">
        <f t="shared" si="50"/>
        <v>0</v>
      </c>
    </row>
    <row r="3221" spans="16:16" x14ac:dyDescent="0.2">
      <c r="P3221" s="83">
        <f t="shared" si="50"/>
        <v>0</v>
      </c>
    </row>
    <row r="3222" spans="16:16" x14ac:dyDescent="0.2">
      <c r="P3222" s="83">
        <f t="shared" si="50"/>
        <v>0</v>
      </c>
    </row>
    <row r="3223" spans="16:16" x14ac:dyDescent="0.2">
      <c r="P3223" s="83">
        <f t="shared" si="50"/>
        <v>0</v>
      </c>
    </row>
    <row r="3224" spans="16:16" x14ac:dyDescent="0.2">
      <c r="P3224" s="83">
        <f t="shared" si="50"/>
        <v>0</v>
      </c>
    </row>
    <row r="3225" spans="16:16" x14ac:dyDescent="0.2">
      <c r="P3225" s="83">
        <f t="shared" si="50"/>
        <v>0</v>
      </c>
    </row>
    <row r="3226" spans="16:16" x14ac:dyDescent="0.2">
      <c r="P3226" s="83">
        <f t="shared" si="50"/>
        <v>0</v>
      </c>
    </row>
    <row r="3227" spans="16:16" x14ac:dyDescent="0.2">
      <c r="P3227" s="83">
        <f t="shared" si="50"/>
        <v>0</v>
      </c>
    </row>
    <row r="3228" spans="16:16" x14ac:dyDescent="0.2">
      <c r="P3228" s="83">
        <f t="shared" si="50"/>
        <v>0</v>
      </c>
    </row>
    <row r="3229" spans="16:16" x14ac:dyDescent="0.2">
      <c r="P3229" s="83">
        <f t="shared" si="50"/>
        <v>0</v>
      </c>
    </row>
    <row r="3230" spans="16:16" x14ac:dyDescent="0.2">
      <c r="P3230" s="83">
        <f t="shared" si="50"/>
        <v>0</v>
      </c>
    </row>
    <row r="3231" spans="16:16" x14ac:dyDescent="0.2">
      <c r="P3231" s="83">
        <f t="shared" si="50"/>
        <v>0</v>
      </c>
    </row>
    <row r="3232" spans="16:16" x14ac:dyDescent="0.2">
      <c r="P3232" s="83">
        <f t="shared" si="50"/>
        <v>0</v>
      </c>
    </row>
    <row r="3233" spans="16:16" x14ac:dyDescent="0.2">
      <c r="P3233" s="83">
        <f t="shared" si="50"/>
        <v>0</v>
      </c>
    </row>
    <row r="3234" spans="16:16" x14ac:dyDescent="0.2">
      <c r="P3234" s="83">
        <f t="shared" si="50"/>
        <v>0</v>
      </c>
    </row>
    <row r="3235" spans="16:16" x14ac:dyDescent="0.2">
      <c r="P3235" s="83">
        <f t="shared" si="50"/>
        <v>0</v>
      </c>
    </row>
    <row r="3236" spans="16:16" x14ac:dyDescent="0.2">
      <c r="P3236" s="83">
        <f t="shared" si="50"/>
        <v>0</v>
      </c>
    </row>
    <row r="3237" spans="16:16" x14ac:dyDescent="0.2">
      <c r="P3237" s="83">
        <f t="shared" si="50"/>
        <v>0</v>
      </c>
    </row>
    <row r="3238" spans="16:16" x14ac:dyDescent="0.2">
      <c r="P3238" s="83">
        <f t="shared" si="50"/>
        <v>0</v>
      </c>
    </row>
    <row r="3239" spans="16:16" x14ac:dyDescent="0.2">
      <c r="P3239" s="83">
        <f t="shared" si="50"/>
        <v>0</v>
      </c>
    </row>
    <row r="3240" spans="16:16" x14ac:dyDescent="0.2">
      <c r="P3240" s="83">
        <f t="shared" si="50"/>
        <v>0</v>
      </c>
    </row>
    <row r="3241" spans="16:16" x14ac:dyDescent="0.2">
      <c r="P3241" s="83">
        <f t="shared" si="50"/>
        <v>0</v>
      </c>
    </row>
    <row r="3242" spans="16:16" x14ac:dyDescent="0.2">
      <c r="P3242" s="83">
        <f t="shared" si="50"/>
        <v>0</v>
      </c>
    </row>
    <row r="3243" spans="16:16" x14ac:dyDescent="0.2">
      <c r="P3243" s="83">
        <f t="shared" si="50"/>
        <v>0</v>
      </c>
    </row>
    <row r="3244" spans="16:16" x14ac:dyDescent="0.2">
      <c r="P3244" s="83">
        <f t="shared" si="50"/>
        <v>0</v>
      </c>
    </row>
    <row r="3245" spans="16:16" x14ac:dyDescent="0.2">
      <c r="P3245" s="83">
        <f t="shared" si="50"/>
        <v>0</v>
      </c>
    </row>
    <row r="3246" spans="16:16" x14ac:dyDescent="0.2">
      <c r="P3246" s="83">
        <f t="shared" si="50"/>
        <v>0</v>
      </c>
    </row>
    <row r="3247" spans="16:16" x14ac:dyDescent="0.2">
      <c r="P3247" s="83">
        <f t="shared" si="50"/>
        <v>0</v>
      </c>
    </row>
    <row r="3248" spans="16:16" x14ac:dyDescent="0.2">
      <c r="P3248" s="83">
        <f t="shared" si="50"/>
        <v>0</v>
      </c>
    </row>
    <row r="3249" spans="16:16" x14ac:dyDescent="0.2">
      <c r="P3249" s="83">
        <f t="shared" si="50"/>
        <v>0</v>
      </c>
    </row>
    <row r="3250" spans="16:16" x14ac:dyDescent="0.2">
      <c r="P3250" s="83">
        <f t="shared" si="50"/>
        <v>0</v>
      </c>
    </row>
    <row r="3251" spans="16:16" x14ac:dyDescent="0.2">
      <c r="P3251" s="83">
        <f t="shared" si="50"/>
        <v>0</v>
      </c>
    </row>
    <row r="3252" spans="16:16" x14ac:dyDescent="0.2">
      <c r="P3252" s="83">
        <f t="shared" si="50"/>
        <v>0</v>
      </c>
    </row>
    <row r="3253" spans="16:16" x14ac:dyDescent="0.2">
      <c r="P3253" s="83">
        <f t="shared" si="50"/>
        <v>0</v>
      </c>
    </row>
    <row r="3254" spans="16:16" x14ac:dyDescent="0.2">
      <c r="P3254" s="83">
        <f t="shared" si="50"/>
        <v>0</v>
      </c>
    </row>
    <row r="3255" spans="16:16" x14ac:dyDescent="0.2">
      <c r="P3255" s="83">
        <f t="shared" si="50"/>
        <v>0</v>
      </c>
    </row>
    <row r="3256" spans="16:16" x14ac:dyDescent="0.2">
      <c r="P3256" s="83">
        <f t="shared" si="50"/>
        <v>0</v>
      </c>
    </row>
    <row r="3257" spans="16:16" x14ac:dyDescent="0.2">
      <c r="P3257" s="83">
        <f t="shared" si="50"/>
        <v>0</v>
      </c>
    </row>
    <row r="3258" spans="16:16" x14ac:dyDescent="0.2">
      <c r="P3258" s="83">
        <f t="shared" si="50"/>
        <v>0</v>
      </c>
    </row>
    <row r="3259" spans="16:16" x14ac:dyDescent="0.2">
      <c r="P3259" s="83">
        <f t="shared" si="50"/>
        <v>0</v>
      </c>
    </row>
    <row r="3260" spans="16:16" x14ac:dyDescent="0.2">
      <c r="P3260" s="83">
        <f t="shared" si="50"/>
        <v>0</v>
      </c>
    </row>
    <row r="3261" spans="16:16" x14ac:dyDescent="0.2">
      <c r="P3261" s="83">
        <f t="shared" si="50"/>
        <v>0</v>
      </c>
    </row>
    <row r="3262" spans="16:16" x14ac:dyDescent="0.2">
      <c r="P3262" s="83">
        <f t="shared" si="50"/>
        <v>0</v>
      </c>
    </row>
    <row r="3263" spans="16:16" x14ac:dyDescent="0.2">
      <c r="P3263" s="83">
        <f t="shared" si="50"/>
        <v>0</v>
      </c>
    </row>
    <row r="3264" spans="16:16" x14ac:dyDescent="0.2">
      <c r="P3264" s="83">
        <f t="shared" si="50"/>
        <v>0</v>
      </c>
    </row>
    <row r="3265" spans="16:16" x14ac:dyDescent="0.2">
      <c r="P3265" s="83">
        <f t="shared" si="50"/>
        <v>0</v>
      </c>
    </row>
    <row r="3266" spans="16:16" x14ac:dyDescent="0.2">
      <c r="P3266" s="83">
        <f t="shared" ref="P3266:P3329" si="51">B3266</f>
        <v>0</v>
      </c>
    </row>
    <row r="3267" spans="16:16" x14ac:dyDescent="0.2">
      <c r="P3267" s="83">
        <f t="shared" si="51"/>
        <v>0</v>
      </c>
    </row>
    <row r="3268" spans="16:16" x14ac:dyDescent="0.2">
      <c r="P3268" s="83">
        <f t="shared" si="51"/>
        <v>0</v>
      </c>
    </row>
    <row r="3269" spans="16:16" x14ac:dyDescent="0.2">
      <c r="P3269" s="83">
        <f t="shared" si="51"/>
        <v>0</v>
      </c>
    </row>
    <row r="3270" spans="16:16" x14ac:dyDescent="0.2">
      <c r="P3270" s="83">
        <f t="shared" si="51"/>
        <v>0</v>
      </c>
    </row>
    <row r="3271" spans="16:16" x14ac:dyDescent="0.2">
      <c r="P3271" s="83">
        <f t="shared" si="51"/>
        <v>0</v>
      </c>
    </row>
    <row r="3272" spans="16:16" x14ac:dyDescent="0.2">
      <c r="P3272" s="83">
        <f t="shared" si="51"/>
        <v>0</v>
      </c>
    </row>
    <row r="3273" spans="16:16" x14ac:dyDescent="0.2">
      <c r="P3273" s="83">
        <f t="shared" si="51"/>
        <v>0</v>
      </c>
    </row>
    <row r="3274" spans="16:16" x14ac:dyDescent="0.2">
      <c r="P3274" s="83">
        <f t="shared" si="51"/>
        <v>0</v>
      </c>
    </row>
    <row r="3275" spans="16:16" x14ac:dyDescent="0.2">
      <c r="P3275" s="83">
        <f t="shared" si="51"/>
        <v>0</v>
      </c>
    </row>
    <row r="3276" spans="16:16" x14ac:dyDescent="0.2">
      <c r="P3276" s="83">
        <f t="shared" si="51"/>
        <v>0</v>
      </c>
    </row>
    <row r="3277" spans="16:16" x14ac:dyDescent="0.2">
      <c r="P3277" s="83">
        <f t="shared" si="51"/>
        <v>0</v>
      </c>
    </row>
    <row r="3278" spans="16:16" x14ac:dyDescent="0.2">
      <c r="P3278" s="83">
        <f t="shared" si="51"/>
        <v>0</v>
      </c>
    </row>
    <row r="3279" spans="16:16" x14ac:dyDescent="0.2">
      <c r="P3279" s="83">
        <f t="shared" si="51"/>
        <v>0</v>
      </c>
    </row>
    <row r="3280" spans="16:16" x14ac:dyDescent="0.2">
      <c r="P3280" s="83">
        <f t="shared" si="51"/>
        <v>0</v>
      </c>
    </row>
    <row r="3281" spans="16:16" x14ac:dyDescent="0.2">
      <c r="P3281" s="83">
        <f t="shared" si="51"/>
        <v>0</v>
      </c>
    </row>
    <row r="3282" spans="16:16" x14ac:dyDescent="0.2">
      <c r="P3282" s="83">
        <f t="shared" si="51"/>
        <v>0</v>
      </c>
    </row>
    <row r="3283" spans="16:16" x14ac:dyDescent="0.2">
      <c r="P3283" s="83">
        <f t="shared" si="51"/>
        <v>0</v>
      </c>
    </row>
    <row r="3284" spans="16:16" x14ac:dyDescent="0.2">
      <c r="P3284" s="83">
        <f t="shared" si="51"/>
        <v>0</v>
      </c>
    </row>
    <row r="3285" spans="16:16" x14ac:dyDescent="0.2">
      <c r="P3285" s="83">
        <f t="shared" si="51"/>
        <v>0</v>
      </c>
    </row>
    <row r="3286" spans="16:16" x14ac:dyDescent="0.2">
      <c r="P3286" s="83">
        <f t="shared" si="51"/>
        <v>0</v>
      </c>
    </row>
    <row r="3287" spans="16:16" x14ac:dyDescent="0.2">
      <c r="P3287" s="83">
        <f t="shared" si="51"/>
        <v>0</v>
      </c>
    </row>
    <row r="3288" spans="16:16" x14ac:dyDescent="0.2">
      <c r="P3288" s="83">
        <f t="shared" si="51"/>
        <v>0</v>
      </c>
    </row>
    <row r="3289" spans="16:16" x14ac:dyDescent="0.2">
      <c r="P3289" s="83">
        <f t="shared" si="51"/>
        <v>0</v>
      </c>
    </row>
    <row r="3290" spans="16:16" x14ac:dyDescent="0.2">
      <c r="P3290" s="83">
        <f t="shared" si="51"/>
        <v>0</v>
      </c>
    </row>
    <row r="3291" spans="16:16" x14ac:dyDescent="0.2">
      <c r="P3291" s="83">
        <f t="shared" si="51"/>
        <v>0</v>
      </c>
    </row>
    <row r="3292" spans="16:16" x14ac:dyDescent="0.2">
      <c r="P3292" s="83">
        <f t="shared" si="51"/>
        <v>0</v>
      </c>
    </row>
    <row r="3293" spans="16:16" x14ac:dyDescent="0.2">
      <c r="P3293" s="83">
        <f t="shared" si="51"/>
        <v>0</v>
      </c>
    </row>
    <row r="3294" spans="16:16" x14ac:dyDescent="0.2">
      <c r="P3294" s="83">
        <f t="shared" si="51"/>
        <v>0</v>
      </c>
    </row>
    <row r="3295" spans="16:16" x14ac:dyDescent="0.2">
      <c r="P3295" s="83">
        <f t="shared" si="51"/>
        <v>0</v>
      </c>
    </row>
    <row r="3296" spans="16:16" x14ac:dyDescent="0.2">
      <c r="P3296" s="83">
        <f t="shared" si="51"/>
        <v>0</v>
      </c>
    </row>
    <row r="3297" spans="16:16" x14ac:dyDescent="0.2">
      <c r="P3297" s="83">
        <f t="shared" si="51"/>
        <v>0</v>
      </c>
    </row>
    <row r="3298" spans="16:16" x14ac:dyDescent="0.2">
      <c r="P3298" s="83">
        <f t="shared" si="51"/>
        <v>0</v>
      </c>
    </row>
    <row r="3299" spans="16:16" x14ac:dyDescent="0.2">
      <c r="P3299" s="83">
        <f t="shared" si="51"/>
        <v>0</v>
      </c>
    </row>
    <row r="3300" spans="16:16" x14ac:dyDescent="0.2">
      <c r="P3300" s="83">
        <f t="shared" si="51"/>
        <v>0</v>
      </c>
    </row>
    <row r="3301" spans="16:16" x14ac:dyDescent="0.2">
      <c r="P3301" s="83">
        <f t="shared" si="51"/>
        <v>0</v>
      </c>
    </row>
    <row r="3302" spans="16:16" x14ac:dyDescent="0.2">
      <c r="P3302" s="83">
        <f t="shared" si="51"/>
        <v>0</v>
      </c>
    </row>
    <row r="3303" spans="16:16" x14ac:dyDescent="0.2">
      <c r="P3303" s="83">
        <f t="shared" si="51"/>
        <v>0</v>
      </c>
    </row>
    <row r="3304" spans="16:16" x14ac:dyDescent="0.2">
      <c r="P3304" s="83">
        <f t="shared" si="51"/>
        <v>0</v>
      </c>
    </row>
    <row r="3305" spans="16:16" x14ac:dyDescent="0.2">
      <c r="P3305" s="83">
        <f t="shared" si="51"/>
        <v>0</v>
      </c>
    </row>
    <row r="3306" spans="16:16" x14ac:dyDescent="0.2">
      <c r="P3306" s="83">
        <f t="shared" si="51"/>
        <v>0</v>
      </c>
    </row>
    <row r="3307" spans="16:16" x14ac:dyDescent="0.2">
      <c r="P3307" s="83">
        <f t="shared" si="51"/>
        <v>0</v>
      </c>
    </row>
    <row r="3308" spans="16:16" x14ac:dyDescent="0.2">
      <c r="P3308" s="83">
        <f t="shared" si="51"/>
        <v>0</v>
      </c>
    </row>
    <row r="3309" spans="16:16" x14ac:dyDescent="0.2">
      <c r="P3309" s="83">
        <f t="shared" si="51"/>
        <v>0</v>
      </c>
    </row>
    <row r="3310" spans="16:16" x14ac:dyDescent="0.2">
      <c r="P3310" s="83">
        <f t="shared" si="51"/>
        <v>0</v>
      </c>
    </row>
    <row r="3311" spans="16:16" x14ac:dyDescent="0.2">
      <c r="P3311" s="83">
        <f t="shared" si="51"/>
        <v>0</v>
      </c>
    </row>
    <row r="3312" spans="16:16" x14ac:dyDescent="0.2">
      <c r="P3312" s="83">
        <f t="shared" si="51"/>
        <v>0</v>
      </c>
    </row>
    <row r="3313" spans="16:16" x14ac:dyDescent="0.2">
      <c r="P3313" s="83">
        <f t="shared" si="51"/>
        <v>0</v>
      </c>
    </row>
    <row r="3314" spans="16:16" x14ac:dyDescent="0.2">
      <c r="P3314" s="83">
        <f t="shared" si="51"/>
        <v>0</v>
      </c>
    </row>
    <row r="3315" spans="16:16" x14ac:dyDescent="0.2">
      <c r="P3315" s="83">
        <f t="shared" si="51"/>
        <v>0</v>
      </c>
    </row>
    <row r="3316" spans="16:16" x14ac:dyDescent="0.2">
      <c r="P3316" s="83">
        <f t="shared" si="51"/>
        <v>0</v>
      </c>
    </row>
    <row r="3317" spans="16:16" x14ac:dyDescent="0.2">
      <c r="P3317" s="83">
        <f t="shared" si="51"/>
        <v>0</v>
      </c>
    </row>
    <row r="3318" spans="16:16" x14ac:dyDescent="0.2">
      <c r="P3318" s="83">
        <f t="shared" si="51"/>
        <v>0</v>
      </c>
    </row>
    <row r="3319" spans="16:16" x14ac:dyDescent="0.2">
      <c r="P3319" s="83">
        <f t="shared" si="51"/>
        <v>0</v>
      </c>
    </row>
    <row r="3320" spans="16:16" x14ac:dyDescent="0.2">
      <c r="P3320" s="83">
        <f t="shared" si="51"/>
        <v>0</v>
      </c>
    </row>
    <row r="3321" spans="16:16" x14ac:dyDescent="0.2">
      <c r="P3321" s="83">
        <f t="shared" si="51"/>
        <v>0</v>
      </c>
    </row>
    <row r="3322" spans="16:16" x14ac:dyDescent="0.2">
      <c r="P3322" s="83">
        <f t="shared" si="51"/>
        <v>0</v>
      </c>
    </row>
    <row r="3323" spans="16:16" x14ac:dyDescent="0.2">
      <c r="P3323" s="83">
        <f t="shared" si="51"/>
        <v>0</v>
      </c>
    </row>
    <row r="3324" spans="16:16" x14ac:dyDescent="0.2">
      <c r="P3324" s="83">
        <f t="shared" si="51"/>
        <v>0</v>
      </c>
    </row>
    <row r="3325" spans="16:16" x14ac:dyDescent="0.2">
      <c r="P3325" s="83">
        <f t="shared" si="51"/>
        <v>0</v>
      </c>
    </row>
    <row r="3326" spans="16:16" x14ac:dyDescent="0.2">
      <c r="P3326" s="83">
        <f t="shared" si="51"/>
        <v>0</v>
      </c>
    </row>
    <row r="3327" spans="16:16" x14ac:dyDescent="0.2">
      <c r="P3327" s="83">
        <f t="shared" si="51"/>
        <v>0</v>
      </c>
    </row>
    <row r="3328" spans="16:16" x14ac:dyDescent="0.2">
      <c r="P3328" s="83">
        <f t="shared" si="51"/>
        <v>0</v>
      </c>
    </row>
    <row r="3329" spans="16:16" x14ac:dyDescent="0.2">
      <c r="P3329" s="83">
        <f t="shared" si="51"/>
        <v>0</v>
      </c>
    </row>
    <row r="3330" spans="16:16" x14ac:dyDescent="0.2">
      <c r="P3330" s="83">
        <f t="shared" ref="P3330:P3393" si="52">B3330</f>
        <v>0</v>
      </c>
    </row>
    <row r="3331" spans="16:16" x14ac:dyDescent="0.2">
      <c r="P3331" s="83">
        <f t="shared" si="52"/>
        <v>0</v>
      </c>
    </row>
    <row r="3332" spans="16:16" x14ac:dyDescent="0.2">
      <c r="P3332" s="83">
        <f t="shared" si="52"/>
        <v>0</v>
      </c>
    </row>
    <row r="3333" spans="16:16" x14ac:dyDescent="0.2">
      <c r="P3333" s="83">
        <f t="shared" si="52"/>
        <v>0</v>
      </c>
    </row>
    <row r="3334" spans="16:16" x14ac:dyDescent="0.2">
      <c r="P3334" s="83">
        <f t="shared" si="52"/>
        <v>0</v>
      </c>
    </row>
    <row r="3335" spans="16:16" x14ac:dyDescent="0.2">
      <c r="P3335" s="83">
        <f t="shared" si="52"/>
        <v>0</v>
      </c>
    </row>
    <row r="3336" spans="16:16" x14ac:dyDescent="0.2">
      <c r="P3336" s="83">
        <f t="shared" si="52"/>
        <v>0</v>
      </c>
    </row>
    <row r="3337" spans="16:16" x14ac:dyDescent="0.2">
      <c r="P3337" s="83">
        <f t="shared" si="52"/>
        <v>0</v>
      </c>
    </row>
    <row r="3338" spans="16:16" x14ac:dyDescent="0.2">
      <c r="P3338" s="83">
        <f t="shared" si="52"/>
        <v>0</v>
      </c>
    </row>
    <row r="3339" spans="16:16" x14ac:dyDescent="0.2">
      <c r="P3339" s="83">
        <f t="shared" si="52"/>
        <v>0</v>
      </c>
    </row>
    <row r="3340" spans="16:16" x14ac:dyDescent="0.2">
      <c r="P3340" s="83">
        <f t="shared" si="52"/>
        <v>0</v>
      </c>
    </row>
    <row r="3341" spans="16:16" x14ac:dyDescent="0.2">
      <c r="P3341" s="83">
        <f t="shared" si="52"/>
        <v>0</v>
      </c>
    </row>
    <row r="3342" spans="16:16" x14ac:dyDescent="0.2">
      <c r="P3342" s="83">
        <f t="shared" si="52"/>
        <v>0</v>
      </c>
    </row>
    <row r="3343" spans="16:16" x14ac:dyDescent="0.2">
      <c r="P3343" s="83">
        <f t="shared" si="52"/>
        <v>0</v>
      </c>
    </row>
    <row r="3344" spans="16:16" x14ac:dyDescent="0.2">
      <c r="P3344" s="83">
        <f t="shared" si="52"/>
        <v>0</v>
      </c>
    </row>
    <row r="3345" spans="16:16" x14ac:dyDescent="0.2">
      <c r="P3345" s="83">
        <f t="shared" si="52"/>
        <v>0</v>
      </c>
    </row>
    <row r="3346" spans="16:16" x14ac:dyDescent="0.2">
      <c r="P3346" s="83">
        <f t="shared" si="52"/>
        <v>0</v>
      </c>
    </row>
    <row r="3347" spans="16:16" x14ac:dyDescent="0.2">
      <c r="P3347" s="83">
        <f t="shared" si="52"/>
        <v>0</v>
      </c>
    </row>
    <row r="3348" spans="16:16" x14ac:dyDescent="0.2">
      <c r="P3348" s="83">
        <f t="shared" si="52"/>
        <v>0</v>
      </c>
    </row>
    <row r="3349" spans="16:16" x14ac:dyDescent="0.2">
      <c r="P3349" s="83">
        <f t="shared" si="52"/>
        <v>0</v>
      </c>
    </row>
    <row r="3350" spans="16:16" x14ac:dyDescent="0.2">
      <c r="P3350" s="83">
        <f t="shared" si="52"/>
        <v>0</v>
      </c>
    </row>
    <row r="3351" spans="16:16" x14ac:dyDescent="0.2">
      <c r="P3351" s="83">
        <f t="shared" si="52"/>
        <v>0</v>
      </c>
    </row>
    <row r="3352" spans="16:16" x14ac:dyDescent="0.2">
      <c r="P3352" s="83">
        <f t="shared" si="52"/>
        <v>0</v>
      </c>
    </row>
    <row r="3353" spans="16:16" x14ac:dyDescent="0.2">
      <c r="P3353" s="83">
        <f t="shared" si="52"/>
        <v>0</v>
      </c>
    </row>
    <row r="3354" spans="16:16" x14ac:dyDescent="0.2">
      <c r="P3354" s="83">
        <f t="shared" si="52"/>
        <v>0</v>
      </c>
    </row>
    <row r="3355" spans="16:16" x14ac:dyDescent="0.2">
      <c r="P3355" s="83">
        <f t="shared" si="52"/>
        <v>0</v>
      </c>
    </row>
    <row r="3356" spans="16:16" x14ac:dyDescent="0.2">
      <c r="P3356" s="83">
        <f t="shared" si="52"/>
        <v>0</v>
      </c>
    </row>
    <row r="3357" spans="16:16" x14ac:dyDescent="0.2">
      <c r="P3357" s="83">
        <f t="shared" si="52"/>
        <v>0</v>
      </c>
    </row>
    <row r="3358" spans="16:16" x14ac:dyDescent="0.2">
      <c r="P3358" s="83">
        <f t="shared" si="52"/>
        <v>0</v>
      </c>
    </row>
    <row r="3359" spans="16:16" x14ac:dyDescent="0.2">
      <c r="P3359" s="83">
        <f t="shared" si="52"/>
        <v>0</v>
      </c>
    </row>
    <row r="3360" spans="16:16" x14ac:dyDescent="0.2">
      <c r="P3360" s="83">
        <f t="shared" si="52"/>
        <v>0</v>
      </c>
    </row>
    <row r="3361" spans="16:16" x14ac:dyDescent="0.2">
      <c r="P3361" s="83">
        <f t="shared" si="52"/>
        <v>0</v>
      </c>
    </row>
    <row r="3362" spans="16:16" x14ac:dyDescent="0.2">
      <c r="P3362" s="83">
        <f t="shared" si="52"/>
        <v>0</v>
      </c>
    </row>
    <row r="3363" spans="16:16" x14ac:dyDescent="0.2">
      <c r="P3363" s="83">
        <f t="shared" si="52"/>
        <v>0</v>
      </c>
    </row>
    <row r="3364" spans="16:16" x14ac:dyDescent="0.2">
      <c r="P3364" s="83">
        <f t="shared" si="52"/>
        <v>0</v>
      </c>
    </row>
    <row r="3365" spans="16:16" x14ac:dyDescent="0.2">
      <c r="P3365" s="83">
        <f t="shared" si="52"/>
        <v>0</v>
      </c>
    </row>
    <row r="3366" spans="16:16" x14ac:dyDescent="0.2">
      <c r="P3366" s="83">
        <f t="shared" si="52"/>
        <v>0</v>
      </c>
    </row>
    <row r="3367" spans="16:16" x14ac:dyDescent="0.2">
      <c r="P3367" s="83">
        <f t="shared" si="52"/>
        <v>0</v>
      </c>
    </row>
    <row r="3368" spans="16:16" x14ac:dyDescent="0.2">
      <c r="P3368" s="83">
        <f t="shared" si="52"/>
        <v>0</v>
      </c>
    </row>
    <row r="3369" spans="16:16" x14ac:dyDescent="0.2">
      <c r="P3369" s="83">
        <f t="shared" si="52"/>
        <v>0</v>
      </c>
    </row>
    <row r="3370" spans="16:16" x14ac:dyDescent="0.2">
      <c r="P3370" s="83">
        <f t="shared" si="52"/>
        <v>0</v>
      </c>
    </row>
    <row r="3371" spans="16:16" x14ac:dyDescent="0.2">
      <c r="P3371" s="83">
        <f t="shared" si="52"/>
        <v>0</v>
      </c>
    </row>
    <row r="3372" spans="16:16" x14ac:dyDescent="0.2">
      <c r="P3372" s="83">
        <f t="shared" si="52"/>
        <v>0</v>
      </c>
    </row>
    <row r="3373" spans="16:16" x14ac:dyDescent="0.2">
      <c r="P3373" s="83">
        <f t="shared" si="52"/>
        <v>0</v>
      </c>
    </row>
    <row r="3374" spans="16:16" x14ac:dyDescent="0.2">
      <c r="P3374" s="83">
        <f t="shared" si="52"/>
        <v>0</v>
      </c>
    </row>
    <row r="3375" spans="16:16" x14ac:dyDescent="0.2">
      <c r="P3375" s="83">
        <f t="shared" si="52"/>
        <v>0</v>
      </c>
    </row>
    <row r="3376" spans="16:16" x14ac:dyDescent="0.2">
      <c r="P3376" s="83">
        <f t="shared" si="52"/>
        <v>0</v>
      </c>
    </row>
    <row r="3377" spans="16:16" x14ac:dyDescent="0.2">
      <c r="P3377" s="83">
        <f t="shared" si="52"/>
        <v>0</v>
      </c>
    </row>
    <row r="3378" spans="16:16" x14ac:dyDescent="0.2">
      <c r="P3378" s="83">
        <f t="shared" si="52"/>
        <v>0</v>
      </c>
    </row>
    <row r="3379" spans="16:16" x14ac:dyDescent="0.2">
      <c r="P3379" s="83">
        <f t="shared" si="52"/>
        <v>0</v>
      </c>
    </row>
    <row r="3380" spans="16:16" x14ac:dyDescent="0.2">
      <c r="P3380" s="83">
        <f t="shared" si="52"/>
        <v>0</v>
      </c>
    </row>
    <row r="3381" spans="16:16" x14ac:dyDescent="0.2">
      <c r="P3381" s="83">
        <f t="shared" si="52"/>
        <v>0</v>
      </c>
    </row>
    <row r="3382" spans="16:16" x14ac:dyDescent="0.2">
      <c r="P3382" s="83">
        <f t="shared" si="52"/>
        <v>0</v>
      </c>
    </row>
    <row r="3383" spans="16:16" x14ac:dyDescent="0.2">
      <c r="P3383" s="83">
        <f t="shared" si="52"/>
        <v>0</v>
      </c>
    </row>
    <row r="3384" spans="16:16" x14ac:dyDescent="0.2">
      <c r="P3384" s="83">
        <f t="shared" si="52"/>
        <v>0</v>
      </c>
    </row>
    <row r="3385" spans="16:16" x14ac:dyDescent="0.2">
      <c r="P3385" s="83">
        <f t="shared" si="52"/>
        <v>0</v>
      </c>
    </row>
    <row r="3386" spans="16:16" x14ac:dyDescent="0.2">
      <c r="P3386" s="83">
        <f t="shared" si="52"/>
        <v>0</v>
      </c>
    </row>
    <row r="3387" spans="16:16" x14ac:dyDescent="0.2">
      <c r="P3387" s="83">
        <f t="shared" si="52"/>
        <v>0</v>
      </c>
    </row>
    <row r="3388" spans="16:16" x14ac:dyDescent="0.2">
      <c r="P3388" s="83">
        <f t="shared" si="52"/>
        <v>0</v>
      </c>
    </row>
    <row r="3389" spans="16:16" x14ac:dyDescent="0.2">
      <c r="P3389" s="83">
        <f t="shared" si="52"/>
        <v>0</v>
      </c>
    </row>
    <row r="3390" spans="16:16" x14ac:dyDescent="0.2">
      <c r="P3390" s="83">
        <f t="shared" si="52"/>
        <v>0</v>
      </c>
    </row>
    <row r="3391" spans="16:16" x14ac:dyDescent="0.2">
      <c r="P3391" s="83">
        <f t="shared" si="52"/>
        <v>0</v>
      </c>
    </row>
    <row r="3392" spans="16:16" x14ac:dyDescent="0.2">
      <c r="P3392" s="83">
        <f t="shared" si="52"/>
        <v>0</v>
      </c>
    </row>
    <row r="3393" spans="16:16" x14ac:dyDescent="0.2">
      <c r="P3393" s="83">
        <f t="shared" si="52"/>
        <v>0</v>
      </c>
    </row>
    <row r="3394" spans="16:16" x14ac:dyDescent="0.2">
      <c r="P3394" s="83">
        <f t="shared" ref="P3394:P3457" si="53">B3394</f>
        <v>0</v>
      </c>
    </row>
    <row r="3395" spans="16:16" x14ac:dyDescent="0.2">
      <c r="P3395" s="83">
        <f t="shared" si="53"/>
        <v>0</v>
      </c>
    </row>
    <row r="3396" spans="16:16" x14ac:dyDescent="0.2">
      <c r="P3396" s="83">
        <f t="shared" si="53"/>
        <v>0</v>
      </c>
    </row>
    <row r="3397" spans="16:16" x14ac:dyDescent="0.2">
      <c r="P3397" s="83">
        <f t="shared" si="53"/>
        <v>0</v>
      </c>
    </row>
    <row r="3398" spans="16:16" x14ac:dyDescent="0.2">
      <c r="P3398" s="83">
        <f t="shared" si="53"/>
        <v>0</v>
      </c>
    </row>
    <row r="3399" spans="16:16" x14ac:dyDescent="0.2">
      <c r="P3399" s="83">
        <f t="shared" si="53"/>
        <v>0</v>
      </c>
    </row>
    <row r="3400" spans="16:16" x14ac:dyDescent="0.2">
      <c r="P3400" s="83">
        <f t="shared" si="53"/>
        <v>0</v>
      </c>
    </row>
    <row r="3401" spans="16:16" x14ac:dyDescent="0.2">
      <c r="P3401" s="83">
        <f t="shared" si="53"/>
        <v>0</v>
      </c>
    </row>
    <row r="3402" spans="16:16" x14ac:dyDescent="0.2">
      <c r="P3402" s="83">
        <f t="shared" si="53"/>
        <v>0</v>
      </c>
    </row>
    <row r="3403" spans="16:16" x14ac:dyDescent="0.2">
      <c r="P3403" s="83">
        <f t="shared" si="53"/>
        <v>0</v>
      </c>
    </row>
    <row r="3404" spans="16:16" x14ac:dyDescent="0.2">
      <c r="P3404" s="83">
        <f t="shared" si="53"/>
        <v>0</v>
      </c>
    </row>
    <row r="3405" spans="16:16" x14ac:dyDescent="0.2">
      <c r="P3405" s="83">
        <f t="shared" si="53"/>
        <v>0</v>
      </c>
    </row>
    <row r="3406" spans="16:16" x14ac:dyDescent="0.2">
      <c r="P3406" s="83">
        <f t="shared" si="53"/>
        <v>0</v>
      </c>
    </row>
    <row r="3407" spans="16:16" x14ac:dyDescent="0.2">
      <c r="P3407" s="83">
        <f t="shared" si="53"/>
        <v>0</v>
      </c>
    </row>
    <row r="3408" spans="16:16" x14ac:dyDescent="0.2">
      <c r="P3408" s="83">
        <f t="shared" si="53"/>
        <v>0</v>
      </c>
    </row>
    <row r="3409" spans="16:16" x14ac:dyDescent="0.2">
      <c r="P3409" s="83">
        <f t="shared" si="53"/>
        <v>0</v>
      </c>
    </row>
    <row r="3410" spans="16:16" x14ac:dyDescent="0.2">
      <c r="P3410" s="83">
        <f t="shared" si="53"/>
        <v>0</v>
      </c>
    </row>
    <row r="3411" spans="16:16" x14ac:dyDescent="0.2">
      <c r="P3411" s="83">
        <f t="shared" si="53"/>
        <v>0</v>
      </c>
    </row>
    <row r="3412" spans="16:16" x14ac:dyDescent="0.2">
      <c r="P3412" s="83">
        <f t="shared" si="53"/>
        <v>0</v>
      </c>
    </row>
    <row r="3413" spans="16:16" x14ac:dyDescent="0.2">
      <c r="P3413" s="83">
        <f t="shared" si="53"/>
        <v>0</v>
      </c>
    </row>
    <row r="3414" spans="16:16" x14ac:dyDescent="0.2">
      <c r="P3414" s="83">
        <f t="shared" si="53"/>
        <v>0</v>
      </c>
    </row>
    <row r="3415" spans="16:16" x14ac:dyDescent="0.2">
      <c r="P3415" s="83">
        <f t="shared" si="53"/>
        <v>0</v>
      </c>
    </row>
    <row r="3416" spans="16:16" x14ac:dyDescent="0.2">
      <c r="P3416" s="83">
        <f t="shared" si="53"/>
        <v>0</v>
      </c>
    </row>
    <row r="3417" spans="16:16" x14ac:dyDescent="0.2">
      <c r="P3417" s="83">
        <f t="shared" si="53"/>
        <v>0</v>
      </c>
    </row>
    <row r="3418" spans="16:16" x14ac:dyDescent="0.2">
      <c r="P3418" s="83">
        <f t="shared" si="53"/>
        <v>0</v>
      </c>
    </row>
    <row r="3419" spans="16:16" x14ac:dyDescent="0.2">
      <c r="P3419" s="83">
        <f t="shared" si="53"/>
        <v>0</v>
      </c>
    </row>
    <row r="3420" spans="16:16" x14ac:dyDescent="0.2">
      <c r="P3420" s="83">
        <f t="shared" si="53"/>
        <v>0</v>
      </c>
    </row>
    <row r="3421" spans="16:16" x14ac:dyDescent="0.2">
      <c r="P3421" s="83">
        <f t="shared" si="53"/>
        <v>0</v>
      </c>
    </row>
    <row r="3422" spans="16:16" x14ac:dyDescent="0.2">
      <c r="P3422" s="83">
        <f t="shared" si="53"/>
        <v>0</v>
      </c>
    </row>
    <row r="3423" spans="16:16" x14ac:dyDescent="0.2">
      <c r="P3423" s="83">
        <f t="shared" si="53"/>
        <v>0</v>
      </c>
    </row>
    <row r="3424" spans="16:16" x14ac:dyDescent="0.2">
      <c r="P3424" s="83">
        <f t="shared" si="53"/>
        <v>0</v>
      </c>
    </row>
    <row r="3425" spans="16:16" x14ac:dyDescent="0.2">
      <c r="P3425" s="83">
        <f t="shared" si="53"/>
        <v>0</v>
      </c>
    </row>
    <row r="3426" spans="16:16" x14ac:dyDescent="0.2">
      <c r="P3426" s="83">
        <f t="shared" si="53"/>
        <v>0</v>
      </c>
    </row>
    <row r="3427" spans="16:16" x14ac:dyDescent="0.2">
      <c r="P3427" s="83">
        <f t="shared" si="53"/>
        <v>0</v>
      </c>
    </row>
    <row r="3428" spans="16:16" x14ac:dyDescent="0.2">
      <c r="P3428" s="83">
        <f t="shared" si="53"/>
        <v>0</v>
      </c>
    </row>
    <row r="3429" spans="16:16" x14ac:dyDescent="0.2">
      <c r="P3429" s="83">
        <f t="shared" si="53"/>
        <v>0</v>
      </c>
    </row>
    <row r="3430" spans="16:16" x14ac:dyDescent="0.2">
      <c r="P3430" s="83">
        <f t="shared" si="53"/>
        <v>0</v>
      </c>
    </row>
    <row r="3431" spans="16:16" x14ac:dyDescent="0.2">
      <c r="P3431" s="83">
        <f t="shared" si="53"/>
        <v>0</v>
      </c>
    </row>
    <row r="3432" spans="16:16" x14ac:dyDescent="0.2">
      <c r="P3432" s="83">
        <f t="shared" si="53"/>
        <v>0</v>
      </c>
    </row>
    <row r="3433" spans="16:16" x14ac:dyDescent="0.2">
      <c r="P3433" s="83">
        <f t="shared" si="53"/>
        <v>0</v>
      </c>
    </row>
    <row r="3434" spans="16:16" x14ac:dyDescent="0.2">
      <c r="P3434" s="83">
        <f t="shared" si="53"/>
        <v>0</v>
      </c>
    </row>
    <row r="3435" spans="16:16" x14ac:dyDescent="0.2">
      <c r="P3435" s="83">
        <f t="shared" si="53"/>
        <v>0</v>
      </c>
    </row>
    <row r="3436" spans="16:16" x14ac:dyDescent="0.2">
      <c r="P3436" s="83">
        <f t="shared" si="53"/>
        <v>0</v>
      </c>
    </row>
    <row r="3437" spans="16:16" x14ac:dyDescent="0.2">
      <c r="P3437" s="83">
        <f t="shared" si="53"/>
        <v>0</v>
      </c>
    </row>
    <row r="3438" spans="16:16" x14ac:dyDescent="0.2">
      <c r="P3438" s="83">
        <f t="shared" si="53"/>
        <v>0</v>
      </c>
    </row>
    <row r="3439" spans="16:16" x14ac:dyDescent="0.2">
      <c r="P3439" s="83">
        <f t="shared" si="53"/>
        <v>0</v>
      </c>
    </row>
    <row r="3440" spans="16:16" x14ac:dyDescent="0.2">
      <c r="P3440" s="83">
        <f t="shared" si="53"/>
        <v>0</v>
      </c>
    </row>
    <row r="3441" spans="16:16" x14ac:dyDescent="0.2">
      <c r="P3441" s="83">
        <f t="shared" si="53"/>
        <v>0</v>
      </c>
    </row>
    <row r="3442" spans="16:16" x14ac:dyDescent="0.2">
      <c r="P3442" s="83">
        <f t="shared" si="53"/>
        <v>0</v>
      </c>
    </row>
    <row r="3443" spans="16:16" x14ac:dyDescent="0.2">
      <c r="P3443" s="83">
        <f t="shared" si="53"/>
        <v>0</v>
      </c>
    </row>
    <row r="3444" spans="16:16" x14ac:dyDescent="0.2">
      <c r="P3444" s="83">
        <f t="shared" si="53"/>
        <v>0</v>
      </c>
    </row>
    <row r="3445" spans="16:16" x14ac:dyDescent="0.2">
      <c r="P3445" s="83">
        <f t="shared" si="53"/>
        <v>0</v>
      </c>
    </row>
    <row r="3446" spans="16:16" x14ac:dyDescent="0.2">
      <c r="P3446" s="83">
        <f t="shared" si="53"/>
        <v>0</v>
      </c>
    </row>
    <row r="3447" spans="16:16" x14ac:dyDescent="0.2">
      <c r="P3447" s="83">
        <f t="shared" si="53"/>
        <v>0</v>
      </c>
    </row>
    <row r="3448" spans="16:16" x14ac:dyDescent="0.2">
      <c r="P3448" s="83">
        <f t="shared" si="53"/>
        <v>0</v>
      </c>
    </row>
    <row r="3449" spans="16:16" x14ac:dyDescent="0.2">
      <c r="P3449" s="83">
        <f t="shared" si="53"/>
        <v>0</v>
      </c>
    </row>
    <row r="3450" spans="16:16" x14ac:dyDescent="0.2">
      <c r="P3450" s="83">
        <f t="shared" si="53"/>
        <v>0</v>
      </c>
    </row>
    <row r="3451" spans="16:16" x14ac:dyDescent="0.2">
      <c r="P3451" s="83">
        <f t="shared" si="53"/>
        <v>0</v>
      </c>
    </row>
    <row r="3452" spans="16:16" x14ac:dyDescent="0.2">
      <c r="P3452" s="83">
        <f t="shared" si="53"/>
        <v>0</v>
      </c>
    </row>
    <row r="3453" spans="16:16" x14ac:dyDescent="0.2">
      <c r="P3453" s="83">
        <f t="shared" si="53"/>
        <v>0</v>
      </c>
    </row>
    <row r="3454" spans="16:16" x14ac:dyDescent="0.2">
      <c r="P3454" s="83">
        <f t="shared" si="53"/>
        <v>0</v>
      </c>
    </row>
    <row r="3455" spans="16:16" x14ac:dyDescent="0.2">
      <c r="P3455" s="83">
        <f t="shared" si="53"/>
        <v>0</v>
      </c>
    </row>
    <row r="3456" spans="16:16" x14ac:dyDescent="0.2">
      <c r="P3456" s="83">
        <f t="shared" si="53"/>
        <v>0</v>
      </c>
    </row>
    <row r="3457" spans="16:16" x14ac:dyDescent="0.2">
      <c r="P3457" s="83">
        <f t="shared" si="53"/>
        <v>0</v>
      </c>
    </row>
    <row r="3458" spans="16:16" x14ac:dyDescent="0.2">
      <c r="P3458" s="83">
        <f t="shared" ref="P3458:P3521" si="54">B3458</f>
        <v>0</v>
      </c>
    </row>
    <row r="3459" spans="16:16" x14ac:dyDescent="0.2">
      <c r="P3459" s="83">
        <f t="shared" si="54"/>
        <v>0</v>
      </c>
    </row>
    <row r="3460" spans="16:16" x14ac:dyDescent="0.2">
      <c r="P3460" s="83">
        <f t="shared" si="54"/>
        <v>0</v>
      </c>
    </row>
    <row r="3461" spans="16:16" x14ac:dyDescent="0.2">
      <c r="P3461" s="83">
        <f t="shared" si="54"/>
        <v>0</v>
      </c>
    </row>
    <row r="3462" spans="16:16" x14ac:dyDescent="0.2">
      <c r="P3462" s="83">
        <f t="shared" si="54"/>
        <v>0</v>
      </c>
    </row>
    <row r="3463" spans="16:16" x14ac:dyDescent="0.2">
      <c r="P3463" s="83">
        <f t="shared" si="54"/>
        <v>0</v>
      </c>
    </row>
    <row r="3464" spans="16:16" x14ac:dyDescent="0.2">
      <c r="P3464" s="83">
        <f t="shared" si="54"/>
        <v>0</v>
      </c>
    </row>
    <row r="3465" spans="16:16" x14ac:dyDescent="0.2">
      <c r="P3465" s="83">
        <f t="shared" si="54"/>
        <v>0</v>
      </c>
    </row>
    <row r="3466" spans="16:16" x14ac:dyDescent="0.2">
      <c r="P3466" s="83">
        <f t="shared" si="54"/>
        <v>0</v>
      </c>
    </row>
    <row r="3467" spans="16:16" x14ac:dyDescent="0.2">
      <c r="P3467" s="83">
        <f t="shared" si="54"/>
        <v>0</v>
      </c>
    </row>
    <row r="3468" spans="16:16" x14ac:dyDescent="0.2">
      <c r="P3468" s="83">
        <f t="shared" si="54"/>
        <v>0</v>
      </c>
    </row>
    <row r="3469" spans="16:16" x14ac:dyDescent="0.2">
      <c r="P3469" s="83">
        <f t="shared" si="54"/>
        <v>0</v>
      </c>
    </row>
    <row r="3470" spans="16:16" x14ac:dyDescent="0.2">
      <c r="P3470" s="83">
        <f t="shared" si="54"/>
        <v>0</v>
      </c>
    </row>
    <row r="3471" spans="16:16" x14ac:dyDescent="0.2">
      <c r="P3471" s="83">
        <f t="shared" si="54"/>
        <v>0</v>
      </c>
    </row>
    <row r="3472" spans="16:16" x14ac:dyDescent="0.2">
      <c r="P3472" s="83">
        <f t="shared" si="54"/>
        <v>0</v>
      </c>
    </row>
    <row r="3473" spans="16:16" x14ac:dyDescent="0.2">
      <c r="P3473" s="83">
        <f t="shared" si="54"/>
        <v>0</v>
      </c>
    </row>
    <row r="3474" spans="16:16" x14ac:dyDescent="0.2">
      <c r="P3474" s="83">
        <f t="shared" si="54"/>
        <v>0</v>
      </c>
    </row>
    <row r="3475" spans="16:16" x14ac:dyDescent="0.2">
      <c r="P3475" s="83">
        <f t="shared" si="54"/>
        <v>0</v>
      </c>
    </row>
    <row r="3476" spans="16:16" x14ac:dyDescent="0.2">
      <c r="P3476" s="83">
        <f t="shared" si="54"/>
        <v>0</v>
      </c>
    </row>
    <row r="3477" spans="16:16" x14ac:dyDescent="0.2">
      <c r="P3477" s="83">
        <f t="shared" si="54"/>
        <v>0</v>
      </c>
    </row>
    <row r="3478" spans="16:16" x14ac:dyDescent="0.2">
      <c r="P3478" s="83">
        <f t="shared" si="54"/>
        <v>0</v>
      </c>
    </row>
    <row r="3479" spans="16:16" x14ac:dyDescent="0.2">
      <c r="P3479" s="83">
        <f t="shared" si="54"/>
        <v>0</v>
      </c>
    </row>
    <row r="3480" spans="16:16" x14ac:dyDescent="0.2">
      <c r="P3480" s="83">
        <f t="shared" si="54"/>
        <v>0</v>
      </c>
    </row>
    <row r="3481" spans="16:16" x14ac:dyDescent="0.2">
      <c r="P3481" s="83">
        <f t="shared" si="54"/>
        <v>0</v>
      </c>
    </row>
    <row r="3482" spans="16:16" x14ac:dyDescent="0.2">
      <c r="P3482" s="83">
        <f t="shared" si="54"/>
        <v>0</v>
      </c>
    </row>
    <row r="3483" spans="16:16" x14ac:dyDescent="0.2">
      <c r="P3483" s="83">
        <f t="shared" si="54"/>
        <v>0</v>
      </c>
    </row>
    <row r="3484" spans="16:16" x14ac:dyDescent="0.2">
      <c r="P3484" s="83">
        <f t="shared" si="54"/>
        <v>0</v>
      </c>
    </row>
    <row r="3485" spans="16:16" x14ac:dyDescent="0.2">
      <c r="P3485" s="83">
        <f t="shared" si="54"/>
        <v>0</v>
      </c>
    </row>
    <row r="3486" spans="16:16" x14ac:dyDescent="0.2">
      <c r="P3486" s="83">
        <f t="shared" si="54"/>
        <v>0</v>
      </c>
    </row>
    <row r="3487" spans="16:16" x14ac:dyDescent="0.2">
      <c r="P3487" s="83">
        <f t="shared" si="54"/>
        <v>0</v>
      </c>
    </row>
    <row r="3488" spans="16:16" x14ac:dyDescent="0.2">
      <c r="P3488" s="83">
        <f t="shared" si="54"/>
        <v>0</v>
      </c>
    </row>
    <row r="3489" spans="16:16" x14ac:dyDescent="0.2">
      <c r="P3489" s="83">
        <f t="shared" si="54"/>
        <v>0</v>
      </c>
    </row>
    <row r="3490" spans="16:16" x14ac:dyDescent="0.2">
      <c r="P3490" s="83">
        <f t="shared" si="54"/>
        <v>0</v>
      </c>
    </row>
    <row r="3491" spans="16:16" x14ac:dyDescent="0.2">
      <c r="P3491" s="83">
        <f t="shared" si="54"/>
        <v>0</v>
      </c>
    </row>
    <row r="3492" spans="16:16" x14ac:dyDescent="0.2">
      <c r="P3492" s="83">
        <f t="shared" si="54"/>
        <v>0</v>
      </c>
    </row>
    <row r="3493" spans="16:16" x14ac:dyDescent="0.2">
      <c r="P3493" s="83">
        <f t="shared" si="54"/>
        <v>0</v>
      </c>
    </row>
    <row r="3494" spans="16:16" x14ac:dyDescent="0.2">
      <c r="P3494" s="83">
        <f t="shared" si="54"/>
        <v>0</v>
      </c>
    </row>
    <row r="3495" spans="16:16" x14ac:dyDescent="0.2">
      <c r="P3495" s="83">
        <f t="shared" si="54"/>
        <v>0</v>
      </c>
    </row>
    <row r="3496" spans="16:16" x14ac:dyDescent="0.2">
      <c r="P3496" s="83">
        <f t="shared" si="54"/>
        <v>0</v>
      </c>
    </row>
    <row r="3497" spans="16:16" x14ac:dyDescent="0.2">
      <c r="P3497" s="83">
        <f t="shared" si="54"/>
        <v>0</v>
      </c>
    </row>
    <row r="3498" spans="16:16" x14ac:dyDescent="0.2">
      <c r="P3498" s="83">
        <f t="shared" si="54"/>
        <v>0</v>
      </c>
    </row>
    <row r="3499" spans="16:16" x14ac:dyDescent="0.2">
      <c r="P3499" s="83">
        <f t="shared" si="54"/>
        <v>0</v>
      </c>
    </row>
    <row r="3500" spans="16:16" x14ac:dyDescent="0.2">
      <c r="P3500" s="83">
        <f t="shared" si="54"/>
        <v>0</v>
      </c>
    </row>
    <row r="3501" spans="16:16" x14ac:dyDescent="0.2">
      <c r="P3501" s="83">
        <f t="shared" si="54"/>
        <v>0</v>
      </c>
    </row>
    <row r="3502" spans="16:16" x14ac:dyDescent="0.2">
      <c r="P3502" s="83">
        <f t="shared" si="54"/>
        <v>0</v>
      </c>
    </row>
    <row r="3503" spans="16:16" x14ac:dyDescent="0.2">
      <c r="P3503" s="83">
        <f t="shared" si="54"/>
        <v>0</v>
      </c>
    </row>
    <row r="3504" spans="16:16" x14ac:dyDescent="0.2">
      <c r="P3504" s="83">
        <f t="shared" si="54"/>
        <v>0</v>
      </c>
    </row>
    <row r="3505" spans="16:16" x14ac:dyDescent="0.2">
      <c r="P3505" s="83">
        <f t="shared" si="54"/>
        <v>0</v>
      </c>
    </row>
    <row r="3506" spans="16:16" x14ac:dyDescent="0.2">
      <c r="P3506" s="83">
        <f t="shared" si="54"/>
        <v>0</v>
      </c>
    </row>
    <row r="3507" spans="16:16" x14ac:dyDescent="0.2">
      <c r="P3507" s="83">
        <f t="shared" si="54"/>
        <v>0</v>
      </c>
    </row>
    <row r="3508" spans="16:16" x14ac:dyDescent="0.2">
      <c r="P3508" s="83">
        <f t="shared" si="54"/>
        <v>0</v>
      </c>
    </row>
    <row r="3509" spans="16:16" x14ac:dyDescent="0.2">
      <c r="P3509" s="83">
        <f t="shared" si="54"/>
        <v>0</v>
      </c>
    </row>
    <row r="3510" spans="16:16" x14ac:dyDescent="0.2">
      <c r="P3510" s="83">
        <f t="shared" si="54"/>
        <v>0</v>
      </c>
    </row>
    <row r="3511" spans="16:16" x14ac:dyDescent="0.2">
      <c r="P3511" s="83">
        <f t="shared" si="54"/>
        <v>0</v>
      </c>
    </row>
    <row r="3512" spans="16:16" x14ac:dyDescent="0.2">
      <c r="P3512" s="83">
        <f t="shared" si="54"/>
        <v>0</v>
      </c>
    </row>
    <row r="3513" spans="16:16" x14ac:dyDescent="0.2">
      <c r="P3513" s="83">
        <f t="shared" si="54"/>
        <v>0</v>
      </c>
    </row>
    <row r="3514" spans="16:16" x14ac:dyDescent="0.2">
      <c r="P3514" s="83">
        <f t="shared" si="54"/>
        <v>0</v>
      </c>
    </row>
    <row r="3515" spans="16:16" x14ac:dyDescent="0.2">
      <c r="P3515" s="83">
        <f t="shared" si="54"/>
        <v>0</v>
      </c>
    </row>
    <row r="3516" spans="16:16" x14ac:dyDescent="0.2">
      <c r="P3516" s="83">
        <f t="shared" si="54"/>
        <v>0</v>
      </c>
    </row>
    <row r="3517" spans="16:16" x14ac:dyDescent="0.2">
      <c r="P3517" s="83">
        <f t="shared" si="54"/>
        <v>0</v>
      </c>
    </row>
    <row r="3518" spans="16:16" x14ac:dyDescent="0.2">
      <c r="P3518" s="83">
        <f t="shared" si="54"/>
        <v>0</v>
      </c>
    </row>
    <row r="3519" spans="16:16" x14ac:dyDescent="0.2">
      <c r="P3519" s="83">
        <f t="shared" si="54"/>
        <v>0</v>
      </c>
    </row>
    <row r="3520" spans="16:16" x14ac:dyDescent="0.2">
      <c r="P3520" s="83">
        <f t="shared" si="54"/>
        <v>0</v>
      </c>
    </row>
    <row r="3521" spans="16:16" x14ac:dyDescent="0.2">
      <c r="P3521" s="83">
        <f t="shared" si="54"/>
        <v>0</v>
      </c>
    </row>
    <row r="3522" spans="16:16" x14ac:dyDescent="0.2">
      <c r="P3522" s="83">
        <f t="shared" ref="P3522:P3585" si="55">B3522</f>
        <v>0</v>
      </c>
    </row>
    <row r="3523" spans="16:16" x14ac:dyDescent="0.2">
      <c r="P3523" s="83">
        <f t="shared" si="55"/>
        <v>0</v>
      </c>
    </row>
    <row r="3524" spans="16:16" x14ac:dyDescent="0.2">
      <c r="P3524" s="83">
        <f t="shared" si="55"/>
        <v>0</v>
      </c>
    </row>
    <row r="3525" spans="16:16" x14ac:dyDescent="0.2">
      <c r="P3525" s="83">
        <f t="shared" si="55"/>
        <v>0</v>
      </c>
    </row>
    <row r="3526" spans="16:16" x14ac:dyDescent="0.2">
      <c r="P3526" s="83">
        <f t="shared" si="55"/>
        <v>0</v>
      </c>
    </row>
    <row r="3527" spans="16:16" x14ac:dyDescent="0.2">
      <c r="P3527" s="83">
        <f t="shared" si="55"/>
        <v>0</v>
      </c>
    </row>
    <row r="3528" spans="16:16" x14ac:dyDescent="0.2">
      <c r="P3528" s="83">
        <f t="shared" si="55"/>
        <v>0</v>
      </c>
    </row>
    <row r="3529" spans="16:16" x14ac:dyDescent="0.2">
      <c r="P3529" s="83">
        <f t="shared" si="55"/>
        <v>0</v>
      </c>
    </row>
    <row r="3530" spans="16:16" x14ac:dyDescent="0.2">
      <c r="P3530" s="83">
        <f t="shared" si="55"/>
        <v>0</v>
      </c>
    </row>
    <row r="3531" spans="16:16" x14ac:dyDescent="0.2">
      <c r="P3531" s="83">
        <f t="shared" si="55"/>
        <v>0</v>
      </c>
    </row>
    <row r="3532" spans="16:16" x14ac:dyDescent="0.2">
      <c r="P3532" s="83">
        <f t="shared" si="55"/>
        <v>0</v>
      </c>
    </row>
    <row r="3533" spans="16:16" x14ac:dyDescent="0.2">
      <c r="P3533" s="83">
        <f t="shared" si="55"/>
        <v>0</v>
      </c>
    </row>
    <row r="3534" spans="16:16" x14ac:dyDescent="0.2">
      <c r="P3534" s="83">
        <f t="shared" si="55"/>
        <v>0</v>
      </c>
    </row>
    <row r="3535" spans="16:16" x14ac:dyDescent="0.2">
      <c r="P3535" s="83">
        <f t="shared" si="55"/>
        <v>0</v>
      </c>
    </row>
    <row r="3536" spans="16:16" x14ac:dyDescent="0.2">
      <c r="P3536" s="83">
        <f t="shared" si="55"/>
        <v>0</v>
      </c>
    </row>
    <row r="3537" spans="16:16" x14ac:dyDescent="0.2">
      <c r="P3537" s="83">
        <f t="shared" si="55"/>
        <v>0</v>
      </c>
    </row>
    <row r="3538" spans="16:16" x14ac:dyDescent="0.2">
      <c r="P3538" s="83">
        <f t="shared" si="55"/>
        <v>0</v>
      </c>
    </row>
    <row r="3539" spans="16:16" x14ac:dyDescent="0.2">
      <c r="P3539" s="83">
        <f t="shared" si="55"/>
        <v>0</v>
      </c>
    </row>
    <row r="3540" spans="16:16" x14ac:dyDescent="0.2">
      <c r="P3540" s="83">
        <f t="shared" si="55"/>
        <v>0</v>
      </c>
    </row>
    <row r="3541" spans="16:16" x14ac:dyDescent="0.2">
      <c r="P3541" s="83">
        <f t="shared" si="55"/>
        <v>0</v>
      </c>
    </row>
    <row r="3542" spans="16:16" x14ac:dyDescent="0.2">
      <c r="P3542" s="83">
        <f t="shared" si="55"/>
        <v>0</v>
      </c>
    </row>
    <row r="3543" spans="16:16" x14ac:dyDescent="0.2">
      <c r="P3543" s="83">
        <f t="shared" si="55"/>
        <v>0</v>
      </c>
    </row>
    <row r="3544" spans="16:16" x14ac:dyDescent="0.2">
      <c r="P3544" s="83">
        <f t="shared" si="55"/>
        <v>0</v>
      </c>
    </row>
    <row r="3545" spans="16:16" x14ac:dyDescent="0.2">
      <c r="P3545" s="83">
        <f t="shared" si="55"/>
        <v>0</v>
      </c>
    </row>
    <row r="3546" spans="16:16" x14ac:dyDescent="0.2">
      <c r="P3546" s="83">
        <f t="shared" si="55"/>
        <v>0</v>
      </c>
    </row>
    <row r="3547" spans="16:16" x14ac:dyDescent="0.2">
      <c r="P3547" s="83">
        <f t="shared" si="55"/>
        <v>0</v>
      </c>
    </row>
    <row r="3548" spans="16:16" x14ac:dyDescent="0.2">
      <c r="P3548" s="83">
        <f t="shared" si="55"/>
        <v>0</v>
      </c>
    </row>
    <row r="3549" spans="16:16" x14ac:dyDescent="0.2">
      <c r="P3549" s="83">
        <f t="shared" si="55"/>
        <v>0</v>
      </c>
    </row>
    <row r="3550" spans="16:16" x14ac:dyDescent="0.2">
      <c r="P3550" s="83">
        <f t="shared" si="55"/>
        <v>0</v>
      </c>
    </row>
    <row r="3551" spans="16:16" x14ac:dyDescent="0.2">
      <c r="P3551" s="83">
        <f t="shared" si="55"/>
        <v>0</v>
      </c>
    </row>
    <row r="3552" spans="16:16" x14ac:dyDescent="0.2">
      <c r="P3552" s="83">
        <f t="shared" si="55"/>
        <v>0</v>
      </c>
    </row>
    <row r="3553" spans="16:16" x14ac:dyDescent="0.2">
      <c r="P3553" s="83">
        <f t="shared" si="55"/>
        <v>0</v>
      </c>
    </row>
    <row r="3554" spans="16:16" x14ac:dyDescent="0.2">
      <c r="P3554" s="83">
        <f t="shared" si="55"/>
        <v>0</v>
      </c>
    </row>
    <row r="3555" spans="16:16" x14ac:dyDescent="0.2">
      <c r="P3555" s="83">
        <f t="shared" si="55"/>
        <v>0</v>
      </c>
    </row>
    <row r="3556" spans="16:16" x14ac:dyDescent="0.2">
      <c r="P3556" s="83">
        <f t="shared" si="55"/>
        <v>0</v>
      </c>
    </row>
    <row r="3557" spans="16:16" x14ac:dyDescent="0.2">
      <c r="P3557" s="83">
        <f t="shared" si="55"/>
        <v>0</v>
      </c>
    </row>
    <row r="3558" spans="16:16" x14ac:dyDescent="0.2">
      <c r="P3558" s="83">
        <f t="shared" si="55"/>
        <v>0</v>
      </c>
    </row>
    <row r="3559" spans="16:16" x14ac:dyDescent="0.2">
      <c r="P3559" s="83">
        <f t="shared" si="55"/>
        <v>0</v>
      </c>
    </row>
    <row r="3560" spans="16:16" x14ac:dyDescent="0.2">
      <c r="P3560" s="83">
        <f t="shared" si="55"/>
        <v>0</v>
      </c>
    </row>
    <row r="3561" spans="16:16" x14ac:dyDescent="0.2">
      <c r="P3561" s="83">
        <f t="shared" si="55"/>
        <v>0</v>
      </c>
    </row>
    <row r="3562" spans="16:16" x14ac:dyDescent="0.2">
      <c r="P3562" s="83">
        <f t="shared" si="55"/>
        <v>0</v>
      </c>
    </row>
    <row r="3563" spans="16:16" x14ac:dyDescent="0.2">
      <c r="P3563" s="83">
        <f t="shared" si="55"/>
        <v>0</v>
      </c>
    </row>
    <row r="3564" spans="16:16" x14ac:dyDescent="0.2">
      <c r="P3564" s="83">
        <f t="shared" si="55"/>
        <v>0</v>
      </c>
    </row>
    <row r="3565" spans="16:16" x14ac:dyDescent="0.2">
      <c r="P3565" s="83">
        <f t="shared" si="55"/>
        <v>0</v>
      </c>
    </row>
    <row r="3566" spans="16:16" x14ac:dyDescent="0.2">
      <c r="P3566" s="83">
        <f t="shared" si="55"/>
        <v>0</v>
      </c>
    </row>
    <row r="3567" spans="16:16" x14ac:dyDescent="0.2">
      <c r="P3567" s="83">
        <f t="shared" si="55"/>
        <v>0</v>
      </c>
    </row>
    <row r="3568" spans="16:16" x14ac:dyDescent="0.2">
      <c r="P3568" s="83">
        <f t="shared" si="55"/>
        <v>0</v>
      </c>
    </row>
    <row r="3569" spans="16:16" x14ac:dyDescent="0.2">
      <c r="P3569" s="83">
        <f t="shared" si="55"/>
        <v>0</v>
      </c>
    </row>
    <row r="3570" spans="16:16" x14ac:dyDescent="0.2">
      <c r="P3570" s="83">
        <f t="shared" si="55"/>
        <v>0</v>
      </c>
    </row>
    <row r="3571" spans="16:16" x14ac:dyDescent="0.2">
      <c r="P3571" s="83">
        <f t="shared" si="55"/>
        <v>0</v>
      </c>
    </row>
    <row r="3572" spans="16:16" x14ac:dyDescent="0.2">
      <c r="P3572" s="83">
        <f t="shared" si="55"/>
        <v>0</v>
      </c>
    </row>
    <row r="3573" spans="16:16" x14ac:dyDescent="0.2">
      <c r="P3573" s="83">
        <f t="shared" si="55"/>
        <v>0</v>
      </c>
    </row>
    <row r="3574" spans="16:16" x14ac:dyDescent="0.2">
      <c r="P3574" s="83">
        <f t="shared" si="55"/>
        <v>0</v>
      </c>
    </row>
    <row r="3575" spans="16:16" x14ac:dyDescent="0.2">
      <c r="P3575" s="83">
        <f t="shared" si="55"/>
        <v>0</v>
      </c>
    </row>
    <row r="3576" spans="16:16" x14ac:dyDescent="0.2">
      <c r="P3576" s="83">
        <f t="shared" si="55"/>
        <v>0</v>
      </c>
    </row>
    <row r="3577" spans="16:16" x14ac:dyDescent="0.2">
      <c r="P3577" s="83">
        <f t="shared" si="55"/>
        <v>0</v>
      </c>
    </row>
    <row r="3578" spans="16:16" x14ac:dyDescent="0.2">
      <c r="P3578" s="83">
        <f t="shared" si="55"/>
        <v>0</v>
      </c>
    </row>
    <row r="3579" spans="16:16" x14ac:dyDescent="0.2">
      <c r="P3579" s="83">
        <f t="shared" si="55"/>
        <v>0</v>
      </c>
    </row>
    <row r="3580" spans="16:16" x14ac:dyDescent="0.2">
      <c r="P3580" s="83">
        <f t="shared" si="55"/>
        <v>0</v>
      </c>
    </row>
    <row r="3581" spans="16:16" x14ac:dyDescent="0.2">
      <c r="P3581" s="83">
        <f t="shared" si="55"/>
        <v>0</v>
      </c>
    </row>
    <row r="3582" spans="16:16" x14ac:dyDescent="0.2">
      <c r="P3582" s="83">
        <f t="shared" si="55"/>
        <v>0</v>
      </c>
    </row>
    <row r="3583" spans="16:16" x14ac:dyDescent="0.2">
      <c r="P3583" s="83">
        <f t="shared" si="55"/>
        <v>0</v>
      </c>
    </row>
    <row r="3584" spans="16:16" x14ac:dyDescent="0.2">
      <c r="P3584" s="83">
        <f t="shared" si="55"/>
        <v>0</v>
      </c>
    </row>
    <row r="3585" spans="16:16" x14ac:dyDescent="0.2">
      <c r="P3585" s="83">
        <f t="shared" si="55"/>
        <v>0</v>
      </c>
    </row>
    <row r="3586" spans="16:16" x14ac:dyDescent="0.2">
      <c r="P3586" s="83">
        <f t="shared" ref="P3586:P3649" si="56">B3586</f>
        <v>0</v>
      </c>
    </row>
    <row r="3587" spans="16:16" x14ac:dyDescent="0.2">
      <c r="P3587" s="83">
        <f t="shared" si="56"/>
        <v>0</v>
      </c>
    </row>
    <row r="3588" spans="16:16" x14ac:dyDescent="0.2">
      <c r="P3588" s="83">
        <f t="shared" si="56"/>
        <v>0</v>
      </c>
    </row>
    <row r="3589" spans="16:16" x14ac:dyDescent="0.2">
      <c r="P3589" s="83">
        <f t="shared" si="56"/>
        <v>0</v>
      </c>
    </row>
    <row r="3590" spans="16:16" x14ac:dyDescent="0.2">
      <c r="P3590" s="83">
        <f t="shared" si="56"/>
        <v>0</v>
      </c>
    </row>
    <row r="3591" spans="16:16" x14ac:dyDescent="0.2">
      <c r="P3591" s="83">
        <f t="shared" si="56"/>
        <v>0</v>
      </c>
    </row>
    <row r="3592" spans="16:16" x14ac:dyDescent="0.2">
      <c r="P3592" s="83">
        <f t="shared" si="56"/>
        <v>0</v>
      </c>
    </row>
    <row r="3593" spans="16:16" x14ac:dyDescent="0.2">
      <c r="P3593" s="83">
        <f t="shared" si="56"/>
        <v>0</v>
      </c>
    </row>
    <row r="3594" spans="16:16" x14ac:dyDescent="0.2">
      <c r="P3594" s="83">
        <f t="shared" si="56"/>
        <v>0</v>
      </c>
    </row>
    <row r="3595" spans="16:16" x14ac:dyDescent="0.2">
      <c r="P3595" s="83">
        <f t="shared" si="56"/>
        <v>0</v>
      </c>
    </row>
    <row r="3596" spans="16:16" x14ac:dyDescent="0.2">
      <c r="P3596" s="83">
        <f t="shared" si="56"/>
        <v>0</v>
      </c>
    </row>
    <row r="3597" spans="16:16" x14ac:dyDescent="0.2">
      <c r="P3597" s="83">
        <f t="shared" si="56"/>
        <v>0</v>
      </c>
    </row>
    <row r="3598" spans="16:16" x14ac:dyDescent="0.2">
      <c r="P3598" s="83">
        <f t="shared" si="56"/>
        <v>0</v>
      </c>
    </row>
    <row r="3599" spans="16:16" x14ac:dyDescent="0.2">
      <c r="P3599" s="83">
        <f t="shared" si="56"/>
        <v>0</v>
      </c>
    </row>
    <row r="3600" spans="16:16" x14ac:dyDescent="0.2">
      <c r="P3600" s="83">
        <f t="shared" si="56"/>
        <v>0</v>
      </c>
    </row>
    <row r="3601" spans="16:16" x14ac:dyDescent="0.2">
      <c r="P3601" s="83">
        <f t="shared" si="56"/>
        <v>0</v>
      </c>
    </row>
    <row r="3602" spans="16:16" x14ac:dyDescent="0.2">
      <c r="P3602" s="83">
        <f t="shared" si="56"/>
        <v>0</v>
      </c>
    </row>
    <row r="3603" spans="16:16" x14ac:dyDescent="0.2">
      <c r="P3603" s="83">
        <f t="shared" si="56"/>
        <v>0</v>
      </c>
    </row>
    <row r="3604" spans="16:16" x14ac:dyDescent="0.2">
      <c r="P3604" s="83">
        <f t="shared" si="56"/>
        <v>0</v>
      </c>
    </row>
    <row r="3605" spans="16:16" x14ac:dyDescent="0.2">
      <c r="P3605" s="83">
        <f t="shared" si="56"/>
        <v>0</v>
      </c>
    </row>
    <row r="3606" spans="16:16" x14ac:dyDescent="0.2">
      <c r="P3606" s="83">
        <f t="shared" si="56"/>
        <v>0</v>
      </c>
    </row>
    <row r="3607" spans="16:16" x14ac:dyDescent="0.2">
      <c r="P3607" s="83">
        <f t="shared" si="56"/>
        <v>0</v>
      </c>
    </row>
    <row r="3608" spans="16:16" x14ac:dyDescent="0.2">
      <c r="P3608" s="83">
        <f t="shared" si="56"/>
        <v>0</v>
      </c>
    </row>
    <row r="3609" spans="16:16" x14ac:dyDescent="0.2">
      <c r="P3609" s="83">
        <f t="shared" si="56"/>
        <v>0</v>
      </c>
    </row>
    <row r="3610" spans="16:16" x14ac:dyDescent="0.2">
      <c r="P3610" s="83">
        <f t="shared" si="56"/>
        <v>0</v>
      </c>
    </row>
    <row r="3611" spans="16:16" x14ac:dyDescent="0.2">
      <c r="P3611" s="83">
        <f t="shared" si="56"/>
        <v>0</v>
      </c>
    </row>
    <row r="3612" spans="16:16" x14ac:dyDescent="0.2">
      <c r="P3612" s="83">
        <f t="shared" si="56"/>
        <v>0</v>
      </c>
    </row>
    <row r="3613" spans="16:16" x14ac:dyDescent="0.2">
      <c r="P3613" s="83">
        <f t="shared" si="56"/>
        <v>0</v>
      </c>
    </row>
    <row r="3614" spans="16:16" x14ac:dyDescent="0.2">
      <c r="P3614" s="83">
        <f t="shared" si="56"/>
        <v>0</v>
      </c>
    </row>
    <row r="3615" spans="16:16" x14ac:dyDescent="0.2">
      <c r="P3615" s="83">
        <f t="shared" si="56"/>
        <v>0</v>
      </c>
    </row>
    <row r="3616" spans="16:16" x14ac:dyDescent="0.2">
      <c r="P3616" s="83">
        <f t="shared" si="56"/>
        <v>0</v>
      </c>
    </row>
    <row r="3617" spans="16:16" x14ac:dyDescent="0.2">
      <c r="P3617" s="83">
        <f t="shared" si="56"/>
        <v>0</v>
      </c>
    </row>
    <row r="3618" spans="16:16" x14ac:dyDescent="0.2">
      <c r="P3618" s="83">
        <f t="shared" si="56"/>
        <v>0</v>
      </c>
    </row>
    <row r="3619" spans="16:16" x14ac:dyDescent="0.2">
      <c r="P3619" s="83">
        <f t="shared" si="56"/>
        <v>0</v>
      </c>
    </row>
    <row r="3620" spans="16:16" x14ac:dyDescent="0.2">
      <c r="P3620" s="83">
        <f t="shared" si="56"/>
        <v>0</v>
      </c>
    </row>
    <row r="3621" spans="16:16" x14ac:dyDescent="0.2">
      <c r="P3621" s="83">
        <f t="shared" si="56"/>
        <v>0</v>
      </c>
    </row>
    <row r="3622" spans="16:16" x14ac:dyDescent="0.2">
      <c r="P3622" s="83">
        <f t="shared" si="56"/>
        <v>0</v>
      </c>
    </row>
    <row r="3623" spans="16:16" x14ac:dyDescent="0.2">
      <c r="P3623" s="83">
        <f t="shared" si="56"/>
        <v>0</v>
      </c>
    </row>
    <row r="3624" spans="16:16" x14ac:dyDescent="0.2">
      <c r="P3624" s="83">
        <f t="shared" si="56"/>
        <v>0</v>
      </c>
    </row>
    <row r="3625" spans="16:16" x14ac:dyDescent="0.2">
      <c r="P3625" s="83">
        <f t="shared" si="56"/>
        <v>0</v>
      </c>
    </row>
    <row r="3626" spans="16:16" x14ac:dyDescent="0.2">
      <c r="P3626" s="83">
        <f t="shared" si="56"/>
        <v>0</v>
      </c>
    </row>
    <row r="3627" spans="16:16" x14ac:dyDescent="0.2">
      <c r="P3627" s="83">
        <f t="shared" si="56"/>
        <v>0</v>
      </c>
    </row>
    <row r="3628" spans="16:16" x14ac:dyDescent="0.2">
      <c r="P3628" s="83">
        <f t="shared" si="56"/>
        <v>0</v>
      </c>
    </row>
    <row r="3629" spans="16:16" x14ac:dyDescent="0.2">
      <c r="P3629" s="83">
        <f t="shared" si="56"/>
        <v>0</v>
      </c>
    </row>
    <row r="3630" spans="16:16" x14ac:dyDescent="0.2">
      <c r="P3630" s="83">
        <f t="shared" si="56"/>
        <v>0</v>
      </c>
    </row>
    <row r="3631" spans="16:16" x14ac:dyDescent="0.2">
      <c r="P3631" s="83">
        <f t="shared" si="56"/>
        <v>0</v>
      </c>
    </row>
    <row r="3632" spans="16:16" x14ac:dyDescent="0.2">
      <c r="P3632" s="83">
        <f t="shared" si="56"/>
        <v>0</v>
      </c>
    </row>
    <row r="3633" spans="16:16" x14ac:dyDescent="0.2">
      <c r="P3633" s="83">
        <f t="shared" si="56"/>
        <v>0</v>
      </c>
    </row>
    <row r="3634" spans="16:16" x14ac:dyDescent="0.2">
      <c r="P3634" s="83">
        <f t="shared" si="56"/>
        <v>0</v>
      </c>
    </row>
    <row r="3635" spans="16:16" x14ac:dyDescent="0.2">
      <c r="P3635" s="83">
        <f t="shared" si="56"/>
        <v>0</v>
      </c>
    </row>
    <row r="3636" spans="16:16" x14ac:dyDescent="0.2">
      <c r="P3636" s="83">
        <f t="shared" si="56"/>
        <v>0</v>
      </c>
    </row>
    <row r="3637" spans="16:16" x14ac:dyDescent="0.2">
      <c r="P3637" s="83">
        <f t="shared" si="56"/>
        <v>0</v>
      </c>
    </row>
    <row r="3638" spans="16:16" x14ac:dyDescent="0.2">
      <c r="P3638" s="83">
        <f t="shared" si="56"/>
        <v>0</v>
      </c>
    </row>
    <row r="3639" spans="16:16" x14ac:dyDescent="0.2">
      <c r="P3639" s="83">
        <f t="shared" si="56"/>
        <v>0</v>
      </c>
    </row>
    <row r="3640" spans="16:16" x14ac:dyDescent="0.2">
      <c r="P3640" s="83">
        <f t="shared" si="56"/>
        <v>0</v>
      </c>
    </row>
    <row r="3641" spans="16:16" x14ac:dyDescent="0.2">
      <c r="P3641" s="83">
        <f t="shared" si="56"/>
        <v>0</v>
      </c>
    </row>
    <row r="3642" spans="16:16" x14ac:dyDescent="0.2">
      <c r="P3642" s="83">
        <f t="shared" si="56"/>
        <v>0</v>
      </c>
    </row>
    <row r="3643" spans="16:16" x14ac:dyDescent="0.2">
      <c r="P3643" s="83">
        <f t="shared" si="56"/>
        <v>0</v>
      </c>
    </row>
    <row r="3644" spans="16:16" x14ac:dyDescent="0.2">
      <c r="P3644" s="83">
        <f t="shared" si="56"/>
        <v>0</v>
      </c>
    </row>
    <row r="3645" spans="16:16" x14ac:dyDescent="0.2">
      <c r="P3645" s="83">
        <f t="shared" si="56"/>
        <v>0</v>
      </c>
    </row>
    <row r="3646" spans="16:16" x14ac:dyDescent="0.2">
      <c r="P3646" s="83">
        <f t="shared" si="56"/>
        <v>0</v>
      </c>
    </row>
    <row r="3647" spans="16:16" x14ac:dyDescent="0.2">
      <c r="P3647" s="83">
        <f t="shared" si="56"/>
        <v>0</v>
      </c>
    </row>
    <row r="3648" spans="16:16" x14ac:dyDescent="0.2">
      <c r="P3648" s="83">
        <f t="shared" si="56"/>
        <v>0</v>
      </c>
    </row>
    <row r="3649" spans="16:16" x14ac:dyDescent="0.2">
      <c r="P3649" s="83">
        <f t="shared" si="56"/>
        <v>0</v>
      </c>
    </row>
    <row r="3650" spans="16:16" x14ac:dyDescent="0.2">
      <c r="P3650" s="83">
        <f t="shared" ref="P3650:P3713" si="57">B3650</f>
        <v>0</v>
      </c>
    </row>
    <row r="3651" spans="16:16" x14ac:dyDescent="0.2">
      <c r="P3651" s="83">
        <f t="shared" si="57"/>
        <v>0</v>
      </c>
    </row>
    <row r="3652" spans="16:16" x14ac:dyDescent="0.2">
      <c r="P3652" s="83">
        <f t="shared" si="57"/>
        <v>0</v>
      </c>
    </row>
    <row r="3653" spans="16:16" x14ac:dyDescent="0.2">
      <c r="P3653" s="83">
        <f t="shared" si="57"/>
        <v>0</v>
      </c>
    </row>
    <row r="3654" spans="16:16" x14ac:dyDescent="0.2">
      <c r="P3654" s="83">
        <f t="shared" si="57"/>
        <v>0</v>
      </c>
    </row>
    <row r="3655" spans="16:16" x14ac:dyDescent="0.2">
      <c r="P3655" s="83">
        <f t="shared" si="57"/>
        <v>0</v>
      </c>
    </row>
    <row r="3656" spans="16:16" x14ac:dyDescent="0.2">
      <c r="P3656" s="83">
        <f t="shared" si="57"/>
        <v>0</v>
      </c>
    </row>
    <row r="3657" spans="16:16" x14ac:dyDescent="0.2">
      <c r="P3657" s="83">
        <f t="shared" si="57"/>
        <v>0</v>
      </c>
    </row>
    <row r="3658" spans="16:16" x14ac:dyDescent="0.2">
      <c r="P3658" s="83">
        <f t="shared" si="57"/>
        <v>0</v>
      </c>
    </row>
    <row r="3659" spans="16:16" x14ac:dyDescent="0.2">
      <c r="P3659" s="83">
        <f t="shared" si="57"/>
        <v>0</v>
      </c>
    </row>
    <row r="3660" spans="16:16" x14ac:dyDescent="0.2">
      <c r="P3660" s="83">
        <f t="shared" si="57"/>
        <v>0</v>
      </c>
    </row>
    <row r="3661" spans="16:16" x14ac:dyDescent="0.2">
      <c r="P3661" s="83">
        <f t="shared" si="57"/>
        <v>0</v>
      </c>
    </row>
    <row r="3662" spans="16:16" x14ac:dyDescent="0.2">
      <c r="P3662" s="83">
        <f t="shared" si="57"/>
        <v>0</v>
      </c>
    </row>
    <row r="3663" spans="16:16" x14ac:dyDescent="0.2">
      <c r="P3663" s="83">
        <f t="shared" si="57"/>
        <v>0</v>
      </c>
    </row>
    <row r="3664" spans="16:16" x14ac:dyDescent="0.2">
      <c r="P3664" s="83">
        <f t="shared" si="57"/>
        <v>0</v>
      </c>
    </row>
    <row r="3665" spans="16:16" x14ac:dyDescent="0.2">
      <c r="P3665" s="83">
        <f t="shared" si="57"/>
        <v>0</v>
      </c>
    </row>
    <row r="3666" spans="16:16" x14ac:dyDescent="0.2">
      <c r="P3666" s="83">
        <f t="shared" si="57"/>
        <v>0</v>
      </c>
    </row>
    <row r="3667" spans="16:16" x14ac:dyDescent="0.2">
      <c r="P3667" s="83">
        <f t="shared" si="57"/>
        <v>0</v>
      </c>
    </row>
    <row r="3668" spans="16:16" x14ac:dyDescent="0.2">
      <c r="P3668" s="83">
        <f t="shared" si="57"/>
        <v>0</v>
      </c>
    </row>
    <row r="3669" spans="16:16" x14ac:dyDescent="0.2">
      <c r="P3669" s="83">
        <f t="shared" si="57"/>
        <v>0</v>
      </c>
    </row>
    <row r="3670" spans="16:16" x14ac:dyDescent="0.2">
      <c r="P3670" s="83">
        <f t="shared" si="57"/>
        <v>0</v>
      </c>
    </row>
    <row r="3671" spans="16:16" x14ac:dyDescent="0.2">
      <c r="P3671" s="83">
        <f t="shared" si="57"/>
        <v>0</v>
      </c>
    </row>
    <row r="3672" spans="16:16" x14ac:dyDescent="0.2">
      <c r="P3672" s="83">
        <f t="shared" si="57"/>
        <v>0</v>
      </c>
    </row>
    <row r="3673" spans="16:16" x14ac:dyDescent="0.2">
      <c r="P3673" s="83">
        <f t="shared" si="57"/>
        <v>0</v>
      </c>
    </row>
    <row r="3674" spans="16:16" x14ac:dyDescent="0.2">
      <c r="P3674" s="83">
        <f t="shared" si="57"/>
        <v>0</v>
      </c>
    </row>
    <row r="3675" spans="16:16" x14ac:dyDescent="0.2">
      <c r="P3675" s="83">
        <f t="shared" si="57"/>
        <v>0</v>
      </c>
    </row>
    <row r="3676" spans="16:16" x14ac:dyDescent="0.2">
      <c r="P3676" s="83">
        <f t="shared" si="57"/>
        <v>0</v>
      </c>
    </row>
    <row r="3677" spans="16:16" x14ac:dyDescent="0.2">
      <c r="P3677" s="83">
        <f t="shared" si="57"/>
        <v>0</v>
      </c>
    </row>
    <row r="3678" spans="16:16" x14ac:dyDescent="0.2">
      <c r="P3678" s="83">
        <f t="shared" si="57"/>
        <v>0</v>
      </c>
    </row>
    <row r="3679" spans="16:16" x14ac:dyDescent="0.2">
      <c r="P3679" s="83">
        <f t="shared" si="57"/>
        <v>0</v>
      </c>
    </row>
    <row r="3680" spans="16:16" x14ac:dyDescent="0.2">
      <c r="P3680" s="83">
        <f t="shared" si="57"/>
        <v>0</v>
      </c>
    </row>
    <row r="3681" spans="16:16" x14ac:dyDescent="0.2">
      <c r="P3681" s="83">
        <f t="shared" si="57"/>
        <v>0</v>
      </c>
    </row>
    <row r="3682" spans="16:16" x14ac:dyDescent="0.2">
      <c r="P3682" s="83">
        <f t="shared" si="57"/>
        <v>0</v>
      </c>
    </row>
    <row r="3683" spans="16:16" x14ac:dyDescent="0.2">
      <c r="P3683" s="83">
        <f t="shared" si="57"/>
        <v>0</v>
      </c>
    </row>
    <row r="3684" spans="16:16" x14ac:dyDescent="0.2">
      <c r="P3684" s="83">
        <f t="shared" si="57"/>
        <v>0</v>
      </c>
    </row>
    <row r="3685" spans="16:16" x14ac:dyDescent="0.2">
      <c r="P3685" s="83">
        <f t="shared" si="57"/>
        <v>0</v>
      </c>
    </row>
    <row r="3686" spans="16:16" x14ac:dyDescent="0.2">
      <c r="P3686" s="83">
        <f t="shared" si="57"/>
        <v>0</v>
      </c>
    </row>
    <row r="3687" spans="16:16" x14ac:dyDescent="0.2">
      <c r="P3687" s="83">
        <f t="shared" si="57"/>
        <v>0</v>
      </c>
    </row>
    <row r="3688" spans="16:16" x14ac:dyDescent="0.2">
      <c r="P3688" s="83">
        <f t="shared" si="57"/>
        <v>0</v>
      </c>
    </row>
    <row r="3689" spans="16:16" x14ac:dyDescent="0.2">
      <c r="P3689" s="83">
        <f t="shared" si="57"/>
        <v>0</v>
      </c>
    </row>
    <row r="3690" spans="16:16" x14ac:dyDescent="0.2">
      <c r="P3690" s="83">
        <f t="shared" si="57"/>
        <v>0</v>
      </c>
    </row>
    <row r="3691" spans="16:16" x14ac:dyDescent="0.2">
      <c r="P3691" s="83">
        <f t="shared" si="57"/>
        <v>0</v>
      </c>
    </row>
    <row r="3692" spans="16:16" x14ac:dyDescent="0.2">
      <c r="P3692" s="83">
        <f t="shared" si="57"/>
        <v>0</v>
      </c>
    </row>
    <row r="3693" spans="16:16" x14ac:dyDescent="0.2">
      <c r="P3693" s="83">
        <f t="shared" si="57"/>
        <v>0</v>
      </c>
    </row>
    <row r="3694" spans="16:16" x14ac:dyDescent="0.2">
      <c r="P3694" s="83">
        <f t="shared" si="57"/>
        <v>0</v>
      </c>
    </row>
    <row r="3695" spans="16:16" x14ac:dyDescent="0.2">
      <c r="P3695" s="83">
        <f t="shared" si="57"/>
        <v>0</v>
      </c>
    </row>
    <row r="3696" spans="16:16" x14ac:dyDescent="0.2">
      <c r="P3696" s="83">
        <f t="shared" si="57"/>
        <v>0</v>
      </c>
    </row>
    <row r="3697" spans="16:16" x14ac:dyDescent="0.2">
      <c r="P3697" s="83">
        <f t="shared" si="57"/>
        <v>0</v>
      </c>
    </row>
    <row r="3698" spans="16:16" x14ac:dyDescent="0.2">
      <c r="P3698" s="83">
        <f t="shared" si="57"/>
        <v>0</v>
      </c>
    </row>
    <row r="3699" spans="16:16" x14ac:dyDescent="0.2">
      <c r="P3699" s="83">
        <f t="shared" si="57"/>
        <v>0</v>
      </c>
    </row>
    <row r="3700" spans="16:16" x14ac:dyDescent="0.2">
      <c r="P3700" s="83">
        <f t="shared" si="57"/>
        <v>0</v>
      </c>
    </row>
    <row r="3701" spans="16:16" x14ac:dyDescent="0.2">
      <c r="P3701" s="83">
        <f t="shared" si="57"/>
        <v>0</v>
      </c>
    </row>
    <row r="3702" spans="16:16" x14ac:dyDescent="0.2">
      <c r="P3702" s="83">
        <f t="shared" si="57"/>
        <v>0</v>
      </c>
    </row>
    <row r="3703" spans="16:16" x14ac:dyDescent="0.2">
      <c r="P3703" s="83">
        <f t="shared" si="57"/>
        <v>0</v>
      </c>
    </row>
    <row r="3704" spans="16:16" x14ac:dyDescent="0.2">
      <c r="P3704" s="83">
        <f t="shared" si="57"/>
        <v>0</v>
      </c>
    </row>
    <row r="3705" spans="16:16" x14ac:dyDescent="0.2">
      <c r="P3705" s="83">
        <f t="shared" si="57"/>
        <v>0</v>
      </c>
    </row>
    <row r="3706" spans="16:16" x14ac:dyDescent="0.2">
      <c r="P3706" s="83">
        <f t="shared" si="57"/>
        <v>0</v>
      </c>
    </row>
    <row r="3707" spans="16:16" x14ac:dyDescent="0.2">
      <c r="P3707" s="83">
        <f t="shared" si="57"/>
        <v>0</v>
      </c>
    </row>
    <row r="3708" spans="16:16" x14ac:dyDescent="0.2">
      <c r="P3708" s="83">
        <f t="shared" si="57"/>
        <v>0</v>
      </c>
    </row>
    <row r="3709" spans="16:16" x14ac:dyDescent="0.2">
      <c r="P3709" s="83">
        <f t="shared" si="57"/>
        <v>0</v>
      </c>
    </row>
    <row r="3710" spans="16:16" x14ac:dyDescent="0.2">
      <c r="P3710" s="83">
        <f t="shared" si="57"/>
        <v>0</v>
      </c>
    </row>
    <row r="3711" spans="16:16" x14ac:dyDescent="0.2">
      <c r="P3711" s="83">
        <f t="shared" si="57"/>
        <v>0</v>
      </c>
    </row>
    <row r="3712" spans="16:16" x14ac:dyDescent="0.2">
      <c r="P3712" s="83">
        <f t="shared" si="57"/>
        <v>0</v>
      </c>
    </row>
    <row r="3713" spans="16:16" x14ac:dyDescent="0.2">
      <c r="P3713" s="83">
        <f t="shared" si="57"/>
        <v>0</v>
      </c>
    </row>
    <row r="3714" spans="16:16" x14ac:dyDescent="0.2">
      <c r="P3714" s="83">
        <f t="shared" ref="P3714:P3777" si="58">B3714</f>
        <v>0</v>
      </c>
    </row>
    <row r="3715" spans="16:16" x14ac:dyDescent="0.2">
      <c r="P3715" s="83">
        <f t="shared" si="58"/>
        <v>0</v>
      </c>
    </row>
    <row r="3716" spans="16:16" x14ac:dyDescent="0.2">
      <c r="P3716" s="83">
        <f t="shared" si="58"/>
        <v>0</v>
      </c>
    </row>
    <row r="3717" spans="16:16" x14ac:dyDescent="0.2">
      <c r="P3717" s="83">
        <f t="shared" si="58"/>
        <v>0</v>
      </c>
    </row>
    <row r="3718" spans="16:16" x14ac:dyDescent="0.2">
      <c r="P3718" s="83">
        <f t="shared" si="58"/>
        <v>0</v>
      </c>
    </row>
    <row r="3719" spans="16:16" x14ac:dyDescent="0.2">
      <c r="P3719" s="83">
        <f t="shared" si="58"/>
        <v>0</v>
      </c>
    </row>
    <row r="3720" spans="16:16" x14ac:dyDescent="0.2">
      <c r="P3720" s="83">
        <f t="shared" si="58"/>
        <v>0</v>
      </c>
    </row>
    <row r="3721" spans="16:16" x14ac:dyDescent="0.2">
      <c r="P3721" s="83">
        <f t="shared" si="58"/>
        <v>0</v>
      </c>
    </row>
    <row r="3722" spans="16:16" x14ac:dyDescent="0.2">
      <c r="P3722" s="83">
        <f t="shared" si="58"/>
        <v>0</v>
      </c>
    </row>
    <row r="3723" spans="16:16" x14ac:dyDescent="0.2">
      <c r="P3723" s="83">
        <f t="shared" si="58"/>
        <v>0</v>
      </c>
    </row>
    <row r="3724" spans="16:16" x14ac:dyDescent="0.2">
      <c r="P3724" s="83">
        <f t="shared" si="58"/>
        <v>0</v>
      </c>
    </row>
    <row r="3725" spans="16:16" x14ac:dyDescent="0.2">
      <c r="P3725" s="83">
        <f t="shared" si="58"/>
        <v>0</v>
      </c>
    </row>
    <row r="3726" spans="16:16" x14ac:dyDescent="0.2">
      <c r="P3726" s="83">
        <f t="shared" si="58"/>
        <v>0</v>
      </c>
    </row>
    <row r="3727" spans="16:16" x14ac:dyDescent="0.2">
      <c r="P3727" s="83">
        <f t="shared" si="58"/>
        <v>0</v>
      </c>
    </row>
    <row r="3728" spans="16:16" x14ac:dyDescent="0.2">
      <c r="P3728" s="83">
        <f t="shared" si="58"/>
        <v>0</v>
      </c>
    </row>
    <row r="3729" spans="16:16" x14ac:dyDescent="0.2">
      <c r="P3729" s="83">
        <f t="shared" si="58"/>
        <v>0</v>
      </c>
    </row>
    <row r="3730" spans="16:16" x14ac:dyDescent="0.2">
      <c r="P3730" s="83">
        <f t="shared" si="58"/>
        <v>0</v>
      </c>
    </row>
    <row r="3731" spans="16:16" x14ac:dyDescent="0.2">
      <c r="P3731" s="83">
        <f t="shared" si="58"/>
        <v>0</v>
      </c>
    </row>
    <row r="3732" spans="16:16" x14ac:dyDescent="0.2">
      <c r="P3732" s="83">
        <f t="shared" si="58"/>
        <v>0</v>
      </c>
    </row>
    <row r="3733" spans="16:16" x14ac:dyDescent="0.2">
      <c r="P3733" s="83">
        <f t="shared" si="58"/>
        <v>0</v>
      </c>
    </row>
    <row r="3734" spans="16:16" x14ac:dyDescent="0.2">
      <c r="P3734" s="83">
        <f t="shared" si="58"/>
        <v>0</v>
      </c>
    </row>
    <row r="3735" spans="16:16" x14ac:dyDescent="0.2">
      <c r="P3735" s="83">
        <f t="shared" si="58"/>
        <v>0</v>
      </c>
    </row>
    <row r="3736" spans="16:16" x14ac:dyDescent="0.2">
      <c r="P3736" s="83">
        <f t="shared" si="58"/>
        <v>0</v>
      </c>
    </row>
    <row r="3737" spans="16:16" x14ac:dyDescent="0.2">
      <c r="P3737" s="83">
        <f t="shared" si="58"/>
        <v>0</v>
      </c>
    </row>
    <row r="3738" spans="16:16" x14ac:dyDescent="0.2">
      <c r="P3738" s="83">
        <f t="shared" si="58"/>
        <v>0</v>
      </c>
    </row>
    <row r="3739" spans="16:16" x14ac:dyDescent="0.2">
      <c r="P3739" s="83">
        <f t="shared" si="58"/>
        <v>0</v>
      </c>
    </row>
    <row r="3740" spans="16:16" x14ac:dyDescent="0.2">
      <c r="P3740" s="83">
        <f t="shared" si="58"/>
        <v>0</v>
      </c>
    </row>
    <row r="3741" spans="16:16" x14ac:dyDescent="0.2">
      <c r="P3741" s="83">
        <f t="shared" si="58"/>
        <v>0</v>
      </c>
    </row>
    <row r="3742" spans="16:16" x14ac:dyDescent="0.2">
      <c r="P3742" s="83">
        <f t="shared" si="58"/>
        <v>0</v>
      </c>
    </row>
    <row r="3743" spans="16:16" x14ac:dyDescent="0.2">
      <c r="P3743" s="83">
        <f t="shared" si="58"/>
        <v>0</v>
      </c>
    </row>
    <row r="3744" spans="16:16" x14ac:dyDescent="0.2">
      <c r="P3744" s="83">
        <f t="shared" si="58"/>
        <v>0</v>
      </c>
    </row>
    <row r="3745" spans="16:16" x14ac:dyDescent="0.2">
      <c r="P3745" s="83">
        <f t="shared" si="58"/>
        <v>0</v>
      </c>
    </row>
    <row r="3746" spans="16:16" x14ac:dyDescent="0.2">
      <c r="P3746" s="83">
        <f t="shared" si="58"/>
        <v>0</v>
      </c>
    </row>
    <row r="3747" spans="16:16" x14ac:dyDescent="0.2">
      <c r="P3747" s="83">
        <f t="shared" si="58"/>
        <v>0</v>
      </c>
    </row>
    <row r="3748" spans="16:16" x14ac:dyDescent="0.2">
      <c r="P3748" s="83">
        <f t="shared" si="58"/>
        <v>0</v>
      </c>
    </row>
    <row r="3749" spans="16:16" x14ac:dyDescent="0.2">
      <c r="P3749" s="83">
        <f t="shared" si="58"/>
        <v>0</v>
      </c>
    </row>
    <row r="3750" spans="16:16" x14ac:dyDescent="0.2">
      <c r="P3750" s="83">
        <f t="shared" si="58"/>
        <v>0</v>
      </c>
    </row>
    <row r="3751" spans="16:16" x14ac:dyDescent="0.2">
      <c r="P3751" s="83">
        <f t="shared" si="58"/>
        <v>0</v>
      </c>
    </row>
    <row r="3752" spans="16:16" x14ac:dyDescent="0.2">
      <c r="P3752" s="83">
        <f t="shared" si="58"/>
        <v>0</v>
      </c>
    </row>
    <row r="3753" spans="16:16" x14ac:dyDescent="0.2">
      <c r="P3753" s="83">
        <f t="shared" si="58"/>
        <v>0</v>
      </c>
    </row>
    <row r="3754" spans="16:16" x14ac:dyDescent="0.2">
      <c r="P3754" s="83">
        <f t="shared" si="58"/>
        <v>0</v>
      </c>
    </row>
    <row r="3755" spans="16:16" x14ac:dyDescent="0.2">
      <c r="P3755" s="83">
        <f t="shared" si="58"/>
        <v>0</v>
      </c>
    </row>
    <row r="3756" spans="16:16" x14ac:dyDescent="0.2">
      <c r="P3756" s="83">
        <f t="shared" si="58"/>
        <v>0</v>
      </c>
    </row>
    <row r="3757" spans="16:16" x14ac:dyDescent="0.2">
      <c r="P3757" s="83">
        <f t="shared" si="58"/>
        <v>0</v>
      </c>
    </row>
    <row r="3758" spans="16:16" x14ac:dyDescent="0.2">
      <c r="P3758" s="83">
        <f t="shared" si="58"/>
        <v>0</v>
      </c>
    </row>
    <row r="3759" spans="16:16" x14ac:dyDescent="0.2">
      <c r="P3759" s="83">
        <f t="shared" si="58"/>
        <v>0</v>
      </c>
    </row>
    <row r="3760" spans="16:16" x14ac:dyDescent="0.2">
      <c r="P3760" s="83">
        <f t="shared" si="58"/>
        <v>0</v>
      </c>
    </row>
    <row r="3761" spans="16:16" x14ac:dyDescent="0.2">
      <c r="P3761" s="83">
        <f t="shared" si="58"/>
        <v>0</v>
      </c>
    </row>
    <row r="3762" spans="16:16" x14ac:dyDescent="0.2">
      <c r="P3762" s="83">
        <f t="shared" si="58"/>
        <v>0</v>
      </c>
    </row>
    <row r="3763" spans="16:16" x14ac:dyDescent="0.2">
      <c r="P3763" s="83">
        <f t="shared" si="58"/>
        <v>0</v>
      </c>
    </row>
    <row r="3764" spans="16:16" x14ac:dyDescent="0.2">
      <c r="P3764" s="83">
        <f t="shared" si="58"/>
        <v>0</v>
      </c>
    </row>
    <row r="3765" spans="16:16" x14ac:dyDescent="0.2">
      <c r="P3765" s="83">
        <f t="shared" si="58"/>
        <v>0</v>
      </c>
    </row>
    <row r="3766" spans="16:16" x14ac:dyDescent="0.2">
      <c r="P3766" s="83">
        <f t="shared" si="58"/>
        <v>0</v>
      </c>
    </row>
    <row r="3767" spans="16:16" x14ac:dyDescent="0.2">
      <c r="P3767" s="83">
        <f t="shared" si="58"/>
        <v>0</v>
      </c>
    </row>
    <row r="3768" spans="16:16" x14ac:dyDescent="0.2">
      <c r="P3768" s="83">
        <f t="shared" si="58"/>
        <v>0</v>
      </c>
    </row>
    <row r="3769" spans="16:16" x14ac:dyDescent="0.2">
      <c r="P3769" s="83">
        <f t="shared" si="58"/>
        <v>0</v>
      </c>
    </row>
    <row r="3770" spans="16:16" x14ac:dyDescent="0.2">
      <c r="P3770" s="83">
        <f t="shared" si="58"/>
        <v>0</v>
      </c>
    </row>
    <row r="3771" spans="16:16" x14ac:dyDescent="0.2">
      <c r="P3771" s="83">
        <f t="shared" si="58"/>
        <v>0</v>
      </c>
    </row>
    <row r="3772" spans="16:16" x14ac:dyDescent="0.2">
      <c r="P3772" s="83">
        <f t="shared" si="58"/>
        <v>0</v>
      </c>
    </row>
    <row r="3773" spans="16:16" x14ac:dyDescent="0.2">
      <c r="P3773" s="83">
        <f t="shared" si="58"/>
        <v>0</v>
      </c>
    </row>
    <row r="3774" spans="16:16" x14ac:dyDescent="0.2">
      <c r="P3774" s="83">
        <f t="shared" si="58"/>
        <v>0</v>
      </c>
    </row>
    <row r="3775" spans="16:16" x14ac:dyDescent="0.2">
      <c r="P3775" s="83">
        <f t="shared" si="58"/>
        <v>0</v>
      </c>
    </row>
    <row r="3776" spans="16:16" x14ac:dyDescent="0.2">
      <c r="P3776" s="83">
        <f t="shared" si="58"/>
        <v>0</v>
      </c>
    </row>
    <row r="3777" spans="16:16" x14ac:dyDescent="0.2">
      <c r="P3777" s="83">
        <f t="shared" si="58"/>
        <v>0</v>
      </c>
    </row>
    <row r="3778" spans="16:16" x14ac:dyDescent="0.2">
      <c r="P3778" s="83">
        <f t="shared" ref="P3778:P3841" si="59">B3778</f>
        <v>0</v>
      </c>
    </row>
    <row r="3779" spans="16:16" x14ac:dyDescent="0.2">
      <c r="P3779" s="83">
        <f t="shared" si="59"/>
        <v>0</v>
      </c>
    </row>
    <row r="3780" spans="16:16" x14ac:dyDescent="0.2">
      <c r="P3780" s="83">
        <f t="shared" si="59"/>
        <v>0</v>
      </c>
    </row>
    <row r="3781" spans="16:16" x14ac:dyDescent="0.2">
      <c r="P3781" s="83">
        <f t="shared" si="59"/>
        <v>0</v>
      </c>
    </row>
    <row r="3782" spans="16:16" x14ac:dyDescent="0.2">
      <c r="P3782" s="83">
        <f t="shared" si="59"/>
        <v>0</v>
      </c>
    </row>
    <row r="3783" spans="16:16" x14ac:dyDescent="0.2">
      <c r="P3783" s="83">
        <f t="shared" si="59"/>
        <v>0</v>
      </c>
    </row>
    <row r="3784" spans="16:16" x14ac:dyDescent="0.2">
      <c r="P3784" s="83">
        <f t="shared" si="59"/>
        <v>0</v>
      </c>
    </row>
    <row r="3785" spans="16:16" x14ac:dyDescent="0.2">
      <c r="P3785" s="83">
        <f t="shared" si="59"/>
        <v>0</v>
      </c>
    </row>
    <row r="3786" spans="16:16" x14ac:dyDescent="0.2">
      <c r="P3786" s="83">
        <f t="shared" si="59"/>
        <v>0</v>
      </c>
    </row>
    <row r="3787" spans="16:16" x14ac:dyDescent="0.2">
      <c r="P3787" s="83">
        <f t="shared" si="59"/>
        <v>0</v>
      </c>
    </row>
    <row r="3788" spans="16:16" x14ac:dyDescent="0.2">
      <c r="P3788" s="83">
        <f t="shared" si="59"/>
        <v>0</v>
      </c>
    </row>
    <row r="3789" spans="16:16" x14ac:dyDescent="0.2">
      <c r="P3789" s="83">
        <f t="shared" si="59"/>
        <v>0</v>
      </c>
    </row>
    <row r="3790" spans="16:16" x14ac:dyDescent="0.2">
      <c r="P3790" s="83">
        <f t="shared" si="59"/>
        <v>0</v>
      </c>
    </row>
    <row r="3791" spans="16:16" x14ac:dyDescent="0.2">
      <c r="P3791" s="83">
        <f t="shared" si="59"/>
        <v>0</v>
      </c>
    </row>
    <row r="3792" spans="16:16" x14ac:dyDescent="0.2">
      <c r="P3792" s="83">
        <f t="shared" si="59"/>
        <v>0</v>
      </c>
    </row>
    <row r="3793" spans="16:16" x14ac:dyDescent="0.2">
      <c r="P3793" s="83">
        <f t="shared" si="59"/>
        <v>0</v>
      </c>
    </row>
    <row r="3794" spans="16:16" x14ac:dyDescent="0.2">
      <c r="P3794" s="83">
        <f t="shared" si="59"/>
        <v>0</v>
      </c>
    </row>
    <row r="3795" spans="16:16" x14ac:dyDescent="0.2">
      <c r="P3795" s="83">
        <f t="shared" si="59"/>
        <v>0</v>
      </c>
    </row>
    <row r="3796" spans="16:16" x14ac:dyDescent="0.2">
      <c r="P3796" s="83">
        <f t="shared" si="59"/>
        <v>0</v>
      </c>
    </row>
    <row r="3797" spans="16:16" x14ac:dyDescent="0.2">
      <c r="P3797" s="83">
        <f t="shared" si="59"/>
        <v>0</v>
      </c>
    </row>
    <row r="3798" spans="16:16" x14ac:dyDescent="0.2">
      <c r="P3798" s="83">
        <f t="shared" si="59"/>
        <v>0</v>
      </c>
    </row>
    <row r="3799" spans="16:16" x14ac:dyDescent="0.2">
      <c r="P3799" s="83">
        <f t="shared" si="59"/>
        <v>0</v>
      </c>
    </row>
    <row r="3800" spans="16:16" x14ac:dyDescent="0.2">
      <c r="P3800" s="83">
        <f t="shared" si="59"/>
        <v>0</v>
      </c>
    </row>
    <row r="3801" spans="16:16" x14ac:dyDescent="0.2">
      <c r="P3801" s="83">
        <f t="shared" si="59"/>
        <v>0</v>
      </c>
    </row>
    <row r="3802" spans="16:16" x14ac:dyDescent="0.2">
      <c r="P3802" s="83">
        <f t="shared" si="59"/>
        <v>0</v>
      </c>
    </row>
    <row r="3803" spans="16:16" x14ac:dyDescent="0.2">
      <c r="P3803" s="83">
        <f t="shared" si="59"/>
        <v>0</v>
      </c>
    </row>
    <row r="3804" spans="16:16" x14ac:dyDescent="0.2">
      <c r="P3804" s="83">
        <f t="shared" si="59"/>
        <v>0</v>
      </c>
    </row>
    <row r="3805" spans="16:16" x14ac:dyDescent="0.2">
      <c r="P3805" s="83">
        <f t="shared" si="59"/>
        <v>0</v>
      </c>
    </row>
    <row r="3806" spans="16:16" x14ac:dyDescent="0.2">
      <c r="P3806" s="83">
        <f t="shared" si="59"/>
        <v>0</v>
      </c>
    </row>
    <row r="3807" spans="16:16" x14ac:dyDescent="0.2">
      <c r="P3807" s="83">
        <f t="shared" si="59"/>
        <v>0</v>
      </c>
    </row>
    <row r="3808" spans="16:16" x14ac:dyDescent="0.2">
      <c r="P3808" s="83">
        <f t="shared" si="59"/>
        <v>0</v>
      </c>
    </row>
    <row r="3809" spans="16:16" x14ac:dyDescent="0.2">
      <c r="P3809" s="83">
        <f t="shared" si="59"/>
        <v>0</v>
      </c>
    </row>
    <row r="3810" spans="16:16" x14ac:dyDescent="0.2">
      <c r="P3810" s="83">
        <f t="shared" si="59"/>
        <v>0</v>
      </c>
    </row>
    <row r="3811" spans="16:16" x14ac:dyDescent="0.2">
      <c r="P3811" s="83">
        <f t="shared" si="59"/>
        <v>0</v>
      </c>
    </row>
    <row r="3812" spans="16:16" x14ac:dyDescent="0.2">
      <c r="P3812" s="83">
        <f t="shared" si="59"/>
        <v>0</v>
      </c>
    </row>
    <row r="3813" spans="16:16" x14ac:dyDescent="0.2">
      <c r="P3813" s="83">
        <f t="shared" si="59"/>
        <v>0</v>
      </c>
    </row>
    <row r="3814" spans="16:16" x14ac:dyDescent="0.2">
      <c r="P3814" s="83">
        <f t="shared" si="59"/>
        <v>0</v>
      </c>
    </row>
    <row r="3815" spans="16:16" x14ac:dyDescent="0.2">
      <c r="P3815" s="83">
        <f t="shared" si="59"/>
        <v>0</v>
      </c>
    </row>
    <row r="3816" spans="16:16" x14ac:dyDescent="0.2">
      <c r="P3816" s="83">
        <f t="shared" si="59"/>
        <v>0</v>
      </c>
    </row>
    <row r="3817" spans="16:16" x14ac:dyDescent="0.2">
      <c r="P3817" s="83">
        <f t="shared" si="59"/>
        <v>0</v>
      </c>
    </row>
    <row r="3818" spans="16:16" x14ac:dyDescent="0.2">
      <c r="P3818" s="83">
        <f t="shared" si="59"/>
        <v>0</v>
      </c>
    </row>
    <row r="3819" spans="16:16" x14ac:dyDescent="0.2">
      <c r="P3819" s="83">
        <f t="shared" si="59"/>
        <v>0</v>
      </c>
    </row>
    <row r="3820" spans="16:16" x14ac:dyDescent="0.2">
      <c r="P3820" s="83">
        <f t="shared" si="59"/>
        <v>0</v>
      </c>
    </row>
    <row r="3821" spans="16:16" x14ac:dyDescent="0.2">
      <c r="P3821" s="83">
        <f t="shared" si="59"/>
        <v>0</v>
      </c>
    </row>
    <row r="3822" spans="16:16" x14ac:dyDescent="0.2">
      <c r="P3822" s="83">
        <f t="shared" si="59"/>
        <v>0</v>
      </c>
    </row>
    <row r="3823" spans="16:16" x14ac:dyDescent="0.2">
      <c r="P3823" s="83">
        <f t="shared" si="59"/>
        <v>0</v>
      </c>
    </row>
    <row r="3824" spans="16:16" x14ac:dyDescent="0.2">
      <c r="P3824" s="83">
        <f t="shared" si="59"/>
        <v>0</v>
      </c>
    </row>
    <row r="3825" spans="16:16" x14ac:dyDescent="0.2">
      <c r="P3825" s="83">
        <f t="shared" si="59"/>
        <v>0</v>
      </c>
    </row>
    <row r="3826" spans="16:16" x14ac:dyDescent="0.2">
      <c r="P3826" s="83">
        <f t="shared" si="59"/>
        <v>0</v>
      </c>
    </row>
    <row r="3827" spans="16:16" x14ac:dyDescent="0.2">
      <c r="P3827" s="83">
        <f t="shared" si="59"/>
        <v>0</v>
      </c>
    </row>
    <row r="3828" spans="16:16" x14ac:dyDescent="0.2">
      <c r="P3828" s="83">
        <f t="shared" si="59"/>
        <v>0</v>
      </c>
    </row>
    <row r="3829" spans="16:16" x14ac:dyDescent="0.2">
      <c r="P3829" s="83">
        <f t="shared" si="59"/>
        <v>0</v>
      </c>
    </row>
    <row r="3830" spans="16:16" x14ac:dyDescent="0.2">
      <c r="P3830" s="83">
        <f t="shared" si="59"/>
        <v>0</v>
      </c>
    </row>
    <row r="3831" spans="16:16" x14ac:dyDescent="0.2">
      <c r="P3831" s="83">
        <f t="shared" si="59"/>
        <v>0</v>
      </c>
    </row>
    <row r="3832" spans="16:16" x14ac:dyDescent="0.2">
      <c r="P3832" s="83">
        <f t="shared" si="59"/>
        <v>0</v>
      </c>
    </row>
    <row r="3833" spans="16:16" x14ac:dyDescent="0.2">
      <c r="P3833" s="83">
        <f t="shared" si="59"/>
        <v>0</v>
      </c>
    </row>
    <row r="3834" spans="16:16" x14ac:dyDescent="0.2">
      <c r="P3834" s="83">
        <f t="shared" si="59"/>
        <v>0</v>
      </c>
    </row>
    <row r="3835" spans="16:16" x14ac:dyDescent="0.2">
      <c r="P3835" s="83">
        <f t="shared" si="59"/>
        <v>0</v>
      </c>
    </row>
    <row r="3836" spans="16:16" x14ac:dyDescent="0.2">
      <c r="P3836" s="83">
        <f t="shared" si="59"/>
        <v>0</v>
      </c>
    </row>
    <row r="3837" spans="16:16" x14ac:dyDescent="0.2">
      <c r="P3837" s="83">
        <f t="shared" si="59"/>
        <v>0</v>
      </c>
    </row>
    <row r="3838" spans="16:16" x14ac:dyDescent="0.2">
      <c r="P3838" s="83">
        <f t="shared" si="59"/>
        <v>0</v>
      </c>
    </row>
    <row r="3839" spans="16:16" x14ac:dyDescent="0.2">
      <c r="P3839" s="83">
        <f t="shared" si="59"/>
        <v>0</v>
      </c>
    </row>
    <row r="3840" spans="16:16" x14ac:dyDescent="0.2">
      <c r="P3840" s="83">
        <f t="shared" si="59"/>
        <v>0</v>
      </c>
    </row>
    <row r="3841" spans="16:16" x14ac:dyDescent="0.2">
      <c r="P3841" s="83">
        <f t="shared" si="59"/>
        <v>0</v>
      </c>
    </row>
    <row r="3842" spans="16:16" x14ac:dyDescent="0.2">
      <c r="P3842" s="83">
        <f t="shared" ref="P3842:P3905" si="60">B3842</f>
        <v>0</v>
      </c>
    </row>
    <row r="3843" spans="16:16" x14ac:dyDescent="0.2">
      <c r="P3843" s="83">
        <f t="shared" si="60"/>
        <v>0</v>
      </c>
    </row>
    <row r="3844" spans="16:16" x14ac:dyDescent="0.2">
      <c r="P3844" s="83">
        <f t="shared" si="60"/>
        <v>0</v>
      </c>
    </row>
    <row r="3845" spans="16:16" x14ac:dyDescent="0.2">
      <c r="P3845" s="83">
        <f t="shared" si="60"/>
        <v>0</v>
      </c>
    </row>
    <row r="3846" spans="16:16" x14ac:dyDescent="0.2">
      <c r="P3846" s="83">
        <f t="shared" si="60"/>
        <v>0</v>
      </c>
    </row>
    <row r="3847" spans="16:16" x14ac:dyDescent="0.2">
      <c r="P3847" s="83">
        <f t="shared" si="60"/>
        <v>0</v>
      </c>
    </row>
    <row r="3848" spans="16:16" x14ac:dyDescent="0.2">
      <c r="P3848" s="83">
        <f t="shared" si="60"/>
        <v>0</v>
      </c>
    </row>
    <row r="3849" spans="16:16" x14ac:dyDescent="0.2">
      <c r="P3849" s="83">
        <f t="shared" si="60"/>
        <v>0</v>
      </c>
    </row>
    <row r="3850" spans="16:16" x14ac:dyDescent="0.2">
      <c r="P3850" s="83">
        <f t="shared" si="60"/>
        <v>0</v>
      </c>
    </row>
    <row r="3851" spans="16:16" x14ac:dyDescent="0.2">
      <c r="P3851" s="83">
        <f t="shared" si="60"/>
        <v>0</v>
      </c>
    </row>
    <row r="3852" spans="16:16" x14ac:dyDescent="0.2">
      <c r="P3852" s="83">
        <f t="shared" si="60"/>
        <v>0</v>
      </c>
    </row>
    <row r="3853" spans="16:16" x14ac:dyDescent="0.2">
      <c r="P3853" s="83">
        <f t="shared" si="60"/>
        <v>0</v>
      </c>
    </row>
    <row r="3854" spans="16:16" x14ac:dyDescent="0.2">
      <c r="P3854" s="83">
        <f t="shared" si="60"/>
        <v>0</v>
      </c>
    </row>
    <row r="3855" spans="16:16" x14ac:dyDescent="0.2">
      <c r="P3855" s="83">
        <f t="shared" si="60"/>
        <v>0</v>
      </c>
    </row>
    <row r="3856" spans="16:16" x14ac:dyDescent="0.2">
      <c r="P3856" s="83">
        <f t="shared" si="60"/>
        <v>0</v>
      </c>
    </row>
    <row r="3857" spans="16:16" x14ac:dyDescent="0.2">
      <c r="P3857" s="83">
        <f t="shared" si="60"/>
        <v>0</v>
      </c>
    </row>
    <row r="3858" spans="16:16" x14ac:dyDescent="0.2">
      <c r="P3858" s="83">
        <f t="shared" si="60"/>
        <v>0</v>
      </c>
    </row>
    <row r="3859" spans="16:16" x14ac:dyDescent="0.2">
      <c r="P3859" s="83">
        <f t="shared" si="60"/>
        <v>0</v>
      </c>
    </row>
    <row r="3860" spans="16:16" x14ac:dyDescent="0.2">
      <c r="P3860" s="83">
        <f t="shared" si="60"/>
        <v>0</v>
      </c>
    </row>
    <row r="3861" spans="16:16" x14ac:dyDescent="0.2">
      <c r="P3861" s="83">
        <f t="shared" si="60"/>
        <v>0</v>
      </c>
    </row>
    <row r="3862" spans="16:16" x14ac:dyDescent="0.2">
      <c r="P3862" s="83">
        <f t="shared" si="60"/>
        <v>0</v>
      </c>
    </row>
    <row r="3863" spans="16:16" x14ac:dyDescent="0.2">
      <c r="P3863" s="83">
        <f t="shared" si="60"/>
        <v>0</v>
      </c>
    </row>
    <row r="3864" spans="16:16" x14ac:dyDescent="0.2">
      <c r="P3864" s="83">
        <f t="shared" si="60"/>
        <v>0</v>
      </c>
    </row>
    <row r="3865" spans="16:16" x14ac:dyDescent="0.2">
      <c r="P3865" s="83">
        <f t="shared" si="60"/>
        <v>0</v>
      </c>
    </row>
    <row r="3866" spans="16:16" x14ac:dyDescent="0.2">
      <c r="P3866" s="83">
        <f t="shared" si="60"/>
        <v>0</v>
      </c>
    </row>
    <row r="3867" spans="16:16" x14ac:dyDescent="0.2">
      <c r="P3867" s="83">
        <f t="shared" si="60"/>
        <v>0</v>
      </c>
    </row>
    <row r="3868" spans="16:16" x14ac:dyDescent="0.2">
      <c r="P3868" s="83">
        <f t="shared" si="60"/>
        <v>0</v>
      </c>
    </row>
    <row r="3869" spans="16:16" x14ac:dyDescent="0.2">
      <c r="P3869" s="83">
        <f t="shared" si="60"/>
        <v>0</v>
      </c>
    </row>
    <row r="3870" spans="16:16" x14ac:dyDescent="0.2">
      <c r="P3870" s="83">
        <f t="shared" si="60"/>
        <v>0</v>
      </c>
    </row>
    <row r="3871" spans="16:16" x14ac:dyDescent="0.2">
      <c r="P3871" s="83">
        <f t="shared" si="60"/>
        <v>0</v>
      </c>
    </row>
    <row r="3872" spans="16:16" x14ac:dyDescent="0.2">
      <c r="P3872" s="83">
        <f t="shared" si="60"/>
        <v>0</v>
      </c>
    </row>
    <row r="3873" spans="16:16" x14ac:dyDescent="0.2">
      <c r="P3873" s="83">
        <f t="shared" si="60"/>
        <v>0</v>
      </c>
    </row>
    <row r="3874" spans="16:16" x14ac:dyDescent="0.2">
      <c r="P3874" s="83">
        <f t="shared" si="60"/>
        <v>0</v>
      </c>
    </row>
    <row r="3875" spans="16:16" x14ac:dyDescent="0.2">
      <c r="P3875" s="83">
        <f t="shared" si="60"/>
        <v>0</v>
      </c>
    </row>
    <row r="3876" spans="16:16" x14ac:dyDescent="0.2">
      <c r="P3876" s="83">
        <f t="shared" si="60"/>
        <v>0</v>
      </c>
    </row>
    <row r="3877" spans="16:16" x14ac:dyDescent="0.2">
      <c r="P3877" s="83">
        <f t="shared" si="60"/>
        <v>0</v>
      </c>
    </row>
    <row r="3878" spans="16:16" x14ac:dyDescent="0.2">
      <c r="P3878" s="83">
        <f t="shared" si="60"/>
        <v>0</v>
      </c>
    </row>
    <row r="3879" spans="16:16" x14ac:dyDescent="0.2">
      <c r="P3879" s="83">
        <f t="shared" si="60"/>
        <v>0</v>
      </c>
    </row>
    <row r="3880" spans="16:16" x14ac:dyDescent="0.2">
      <c r="P3880" s="83">
        <f t="shared" si="60"/>
        <v>0</v>
      </c>
    </row>
    <row r="3881" spans="16:16" x14ac:dyDescent="0.2">
      <c r="P3881" s="83">
        <f t="shared" si="60"/>
        <v>0</v>
      </c>
    </row>
    <row r="3882" spans="16:16" x14ac:dyDescent="0.2">
      <c r="P3882" s="83">
        <f t="shared" si="60"/>
        <v>0</v>
      </c>
    </row>
    <row r="3883" spans="16:16" x14ac:dyDescent="0.2">
      <c r="P3883" s="83">
        <f t="shared" si="60"/>
        <v>0</v>
      </c>
    </row>
    <row r="3884" spans="16:16" x14ac:dyDescent="0.2">
      <c r="P3884" s="83">
        <f t="shared" si="60"/>
        <v>0</v>
      </c>
    </row>
    <row r="3885" spans="16:16" x14ac:dyDescent="0.2">
      <c r="P3885" s="83">
        <f t="shared" si="60"/>
        <v>0</v>
      </c>
    </row>
    <row r="3886" spans="16:16" x14ac:dyDescent="0.2">
      <c r="P3886" s="83">
        <f t="shared" si="60"/>
        <v>0</v>
      </c>
    </row>
    <row r="3887" spans="16:16" x14ac:dyDescent="0.2">
      <c r="P3887" s="83">
        <f t="shared" si="60"/>
        <v>0</v>
      </c>
    </row>
    <row r="3888" spans="16:16" x14ac:dyDescent="0.2">
      <c r="P3888" s="83">
        <f t="shared" si="60"/>
        <v>0</v>
      </c>
    </row>
    <row r="3889" spans="16:16" x14ac:dyDescent="0.2">
      <c r="P3889" s="83">
        <f t="shared" si="60"/>
        <v>0</v>
      </c>
    </row>
    <row r="3890" spans="16:16" x14ac:dyDescent="0.2">
      <c r="P3890" s="83">
        <f t="shared" si="60"/>
        <v>0</v>
      </c>
    </row>
    <row r="3891" spans="16:16" x14ac:dyDescent="0.2">
      <c r="P3891" s="83">
        <f t="shared" si="60"/>
        <v>0</v>
      </c>
    </row>
    <row r="3892" spans="16:16" x14ac:dyDescent="0.2">
      <c r="P3892" s="83">
        <f t="shared" si="60"/>
        <v>0</v>
      </c>
    </row>
    <row r="3893" spans="16:16" x14ac:dyDescent="0.2">
      <c r="P3893" s="83">
        <f t="shared" si="60"/>
        <v>0</v>
      </c>
    </row>
    <row r="3894" spans="16:16" x14ac:dyDescent="0.2">
      <c r="P3894" s="83">
        <f t="shared" si="60"/>
        <v>0</v>
      </c>
    </row>
    <row r="3895" spans="16:16" x14ac:dyDescent="0.2">
      <c r="P3895" s="83">
        <f t="shared" si="60"/>
        <v>0</v>
      </c>
    </row>
    <row r="3896" spans="16:16" x14ac:dyDescent="0.2">
      <c r="P3896" s="83">
        <f t="shared" si="60"/>
        <v>0</v>
      </c>
    </row>
    <row r="3897" spans="16:16" x14ac:dyDescent="0.2">
      <c r="P3897" s="83">
        <f t="shared" si="60"/>
        <v>0</v>
      </c>
    </row>
    <row r="3898" spans="16:16" x14ac:dyDescent="0.2">
      <c r="P3898" s="83">
        <f t="shared" si="60"/>
        <v>0</v>
      </c>
    </row>
    <row r="3899" spans="16:16" x14ac:dyDescent="0.2">
      <c r="P3899" s="83">
        <f t="shared" si="60"/>
        <v>0</v>
      </c>
    </row>
    <row r="3900" spans="16:16" x14ac:dyDescent="0.2">
      <c r="P3900" s="83">
        <f t="shared" si="60"/>
        <v>0</v>
      </c>
    </row>
    <row r="3901" spans="16:16" x14ac:dyDescent="0.2">
      <c r="P3901" s="83">
        <f t="shared" si="60"/>
        <v>0</v>
      </c>
    </row>
    <row r="3902" spans="16:16" x14ac:dyDescent="0.2">
      <c r="P3902" s="83">
        <f t="shared" si="60"/>
        <v>0</v>
      </c>
    </row>
    <row r="3903" spans="16:16" x14ac:dyDescent="0.2">
      <c r="P3903" s="83">
        <f t="shared" si="60"/>
        <v>0</v>
      </c>
    </row>
    <row r="3904" spans="16:16" x14ac:dyDescent="0.2">
      <c r="P3904" s="83">
        <f t="shared" si="60"/>
        <v>0</v>
      </c>
    </row>
    <row r="3905" spans="16:16" x14ac:dyDescent="0.2">
      <c r="P3905" s="83">
        <f t="shared" si="60"/>
        <v>0</v>
      </c>
    </row>
    <row r="3906" spans="16:16" x14ac:dyDescent="0.2">
      <c r="P3906" s="83">
        <f t="shared" ref="P3906:P3969" si="61">B3906</f>
        <v>0</v>
      </c>
    </row>
    <row r="3907" spans="16:16" x14ac:dyDescent="0.2">
      <c r="P3907" s="83">
        <f t="shared" si="61"/>
        <v>0</v>
      </c>
    </row>
    <row r="3908" spans="16:16" x14ac:dyDescent="0.2">
      <c r="P3908" s="83">
        <f t="shared" si="61"/>
        <v>0</v>
      </c>
    </row>
    <row r="3909" spans="16:16" x14ac:dyDescent="0.2">
      <c r="P3909" s="83">
        <f t="shared" si="61"/>
        <v>0</v>
      </c>
    </row>
    <row r="3910" spans="16:16" x14ac:dyDescent="0.2">
      <c r="P3910" s="83">
        <f t="shared" si="61"/>
        <v>0</v>
      </c>
    </row>
    <row r="3911" spans="16:16" x14ac:dyDescent="0.2">
      <c r="P3911" s="83">
        <f t="shared" si="61"/>
        <v>0</v>
      </c>
    </row>
    <row r="3912" spans="16:16" x14ac:dyDescent="0.2">
      <c r="P3912" s="83">
        <f t="shared" si="61"/>
        <v>0</v>
      </c>
    </row>
    <row r="3913" spans="16:16" x14ac:dyDescent="0.2">
      <c r="P3913" s="83">
        <f t="shared" si="61"/>
        <v>0</v>
      </c>
    </row>
    <row r="3914" spans="16:16" x14ac:dyDescent="0.2">
      <c r="P3914" s="83">
        <f t="shared" si="61"/>
        <v>0</v>
      </c>
    </row>
    <row r="3915" spans="16:16" x14ac:dyDescent="0.2">
      <c r="P3915" s="83">
        <f t="shared" si="61"/>
        <v>0</v>
      </c>
    </row>
    <row r="3916" spans="16:16" x14ac:dyDescent="0.2">
      <c r="P3916" s="83">
        <f t="shared" si="61"/>
        <v>0</v>
      </c>
    </row>
    <row r="3917" spans="16:16" x14ac:dyDescent="0.2">
      <c r="P3917" s="83">
        <f t="shared" si="61"/>
        <v>0</v>
      </c>
    </row>
    <row r="3918" spans="16:16" x14ac:dyDescent="0.2">
      <c r="P3918" s="83">
        <f t="shared" si="61"/>
        <v>0</v>
      </c>
    </row>
    <row r="3919" spans="16:16" x14ac:dyDescent="0.2">
      <c r="P3919" s="83">
        <f t="shared" si="61"/>
        <v>0</v>
      </c>
    </row>
    <row r="3920" spans="16:16" x14ac:dyDescent="0.2">
      <c r="P3920" s="83">
        <f t="shared" si="61"/>
        <v>0</v>
      </c>
    </row>
    <row r="3921" spans="16:16" x14ac:dyDescent="0.2">
      <c r="P3921" s="83">
        <f t="shared" si="61"/>
        <v>0</v>
      </c>
    </row>
    <row r="3922" spans="16:16" x14ac:dyDescent="0.2">
      <c r="P3922" s="83">
        <f t="shared" si="61"/>
        <v>0</v>
      </c>
    </row>
    <row r="3923" spans="16:16" x14ac:dyDescent="0.2">
      <c r="P3923" s="83">
        <f t="shared" si="61"/>
        <v>0</v>
      </c>
    </row>
    <row r="3924" spans="16:16" x14ac:dyDescent="0.2">
      <c r="P3924" s="83">
        <f t="shared" si="61"/>
        <v>0</v>
      </c>
    </row>
    <row r="3925" spans="16:16" x14ac:dyDescent="0.2">
      <c r="P3925" s="83">
        <f t="shared" si="61"/>
        <v>0</v>
      </c>
    </row>
    <row r="3926" spans="16:16" x14ac:dyDescent="0.2">
      <c r="P3926" s="83">
        <f t="shared" si="61"/>
        <v>0</v>
      </c>
    </row>
    <row r="3927" spans="16:16" x14ac:dyDescent="0.2">
      <c r="P3927" s="83">
        <f t="shared" si="61"/>
        <v>0</v>
      </c>
    </row>
    <row r="3928" spans="16:16" x14ac:dyDescent="0.2">
      <c r="P3928" s="83">
        <f t="shared" si="61"/>
        <v>0</v>
      </c>
    </row>
    <row r="3929" spans="16:16" x14ac:dyDescent="0.2">
      <c r="P3929" s="83">
        <f t="shared" si="61"/>
        <v>0</v>
      </c>
    </row>
    <row r="3930" spans="16:16" x14ac:dyDescent="0.2">
      <c r="P3930" s="83">
        <f t="shared" si="61"/>
        <v>0</v>
      </c>
    </row>
    <row r="3931" spans="16:16" x14ac:dyDescent="0.2">
      <c r="P3931" s="83">
        <f t="shared" si="61"/>
        <v>0</v>
      </c>
    </row>
    <row r="3932" spans="16:16" x14ac:dyDescent="0.2">
      <c r="P3932" s="83">
        <f t="shared" si="61"/>
        <v>0</v>
      </c>
    </row>
    <row r="3933" spans="16:16" x14ac:dyDescent="0.2">
      <c r="P3933" s="83">
        <f t="shared" si="61"/>
        <v>0</v>
      </c>
    </row>
    <row r="3934" spans="16:16" x14ac:dyDescent="0.2">
      <c r="P3934" s="83">
        <f t="shared" si="61"/>
        <v>0</v>
      </c>
    </row>
    <row r="3935" spans="16:16" x14ac:dyDescent="0.2">
      <c r="P3935" s="83">
        <f t="shared" si="61"/>
        <v>0</v>
      </c>
    </row>
    <row r="3936" spans="16:16" x14ac:dyDescent="0.2">
      <c r="P3936" s="83">
        <f t="shared" si="61"/>
        <v>0</v>
      </c>
    </row>
    <row r="3937" spans="16:16" x14ac:dyDescent="0.2">
      <c r="P3937" s="83">
        <f t="shared" si="61"/>
        <v>0</v>
      </c>
    </row>
    <row r="3938" spans="16:16" x14ac:dyDescent="0.2">
      <c r="P3938" s="83">
        <f t="shared" si="61"/>
        <v>0</v>
      </c>
    </row>
    <row r="3939" spans="16:16" x14ac:dyDescent="0.2">
      <c r="P3939" s="83">
        <f t="shared" si="61"/>
        <v>0</v>
      </c>
    </row>
    <row r="3940" spans="16:16" x14ac:dyDescent="0.2">
      <c r="P3940" s="83">
        <f t="shared" si="61"/>
        <v>0</v>
      </c>
    </row>
    <row r="3941" spans="16:16" x14ac:dyDescent="0.2">
      <c r="P3941" s="83">
        <f t="shared" si="61"/>
        <v>0</v>
      </c>
    </row>
    <row r="3942" spans="16:16" x14ac:dyDescent="0.2">
      <c r="P3942" s="83">
        <f t="shared" si="61"/>
        <v>0</v>
      </c>
    </row>
    <row r="3943" spans="16:16" x14ac:dyDescent="0.2">
      <c r="P3943" s="83">
        <f t="shared" si="61"/>
        <v>0</v>
      </c>
    </row>
    <row r="3944" spans="16:16" x14ac:dyDescent="0.2">
      <c r="P3944" s="83">
        <f t="shared" si="61"/>
        <v>0</v>
      </c>
    </row>
    <row r="3945" spans="16:16" x14ac:dyDescent="0.2">
      <c r="P3945" s="83">
        <f t="shared" si="61"/>
        <v>0</v>
      </c>
    </row>
    <row r="3946" spans="16:16" x14ac:dyDescent="0.2">
      <c r="P3946" s="83">
        <f t="shared" si="61"/>
        <v>0</v>
      </c>
    </row>
    <row r="3947" spans="16:16" x14ac:dyDescent="0.2">
      <c r="P3947" s="83">
        <f t="shared" si="61"/>
        <v>0</v>
      </c>
    </row>
    <row r="3948" spans="16:16" x14ac:dyDescent="0.2">
      <c r="P3948" s="83">
        <f t="shared" si="61"/>
        <v>0</v>
      </c>
    </row>
    <row r="3949" spans="16:16" x14ac:dyDescent="0.2">
      <c r="P3949" s="83">
        <f t="shared" si="61"/>
        <v>0</v>
      </c>
    </row>
    <row r="3950" spans="16:16" x14ac:dyDescent="0.2">
      <c r="P3950" s="83">
        <f t="shared" si="61"/>
        <v>0</v>
      </c>
    </row>
    <row r="3951" spans="16:16" x14ac:dyDescent="0.2">
      <c r="P3951" s="83">
        <f t="shared" si="61"/>
        <v>0</v>
      </c>
    </row>
    <row r="3952" spans="16:16" x14ac:dyDescent="0.2">
      <c r="P3952" s="83">
        <f t="shared" si="61"/>
        <v>0</v>
      </c>
    </row>
    <row r="3953" spans="16:16" x14ac:dyDescent="0.2">
      <c r="P3953" s="83">
        <f t="shared" si="61"/>
        <v>0</v>
      </c>
    </row>
    <row r="3954" spans="16:16" x14ac:dyDescent="0.2">
      <c r="P3954" s="83">
        <f t="shared" si="61"/>
        <v>0</v>
      </c>
    </row>
    <row r="3955" spans="16:16" x14ac:dyDescent="0.2">
      <c r="P3955" s="83">
        <f t="shared" si="61"/>
        <v>0</v>
      </c>
    </row>
    <row r="3956" spans="16:16" x14ac:dyDescent="0.2">
      <c r="P3956" s="83">
        <f t="shared" si="61"/>
        <v>0</v>
      </c>
    </row>
    <row r="3957" spans="16:16" x14ac:dyDescent="0.2">
      <c r="P3957" s="83">
        <f t="shared" si="61"/>
        <v>0</v>
      </c>
    </row>
    <row r="3958" spans="16:16" x14ac:dyDescent="0.2">
      <c r="P3958" s="83">
        <f t="shared" si="61"/>
        <v>0</v>
      </c>
    </row>
    <row r="3959" spans="16:16" x14ac:dyDescent="0.2">
      <c r="P3959" s="83">
        <f t="shared" si="61"/>
        <v>0</v>
      </c>
    </row>
    <row r="3960" spans="16:16" x14ac:dyDescent="0.2">
      <c r="P3960" s="83">
        <f t="shared" si="61"/>
        <v>0</v>
      </c>
    </row>
    <row r="3961" spans="16:16" x14ac:dyDescent="0.2">
      <c r="P3961" s="83">
        <f t="shared" si="61"/>
        <v>0</v>
      </c>
    </row>
    <row r="3962" spans="16:16" x14ac:dyDescent="0.2">
      <c r="P3962" s="83">
        <f t="shared" si="61"/>
        <v>0</v>
      </c>
    </row>
    <row r="3963" spans="16:16" x14ac:dyDescent="0.2">
      <c r="P3963" s="83">
        <f t="shared" si="61"/>
        <v>0</v>
      </c>
    </row>
    <row r="3964" spans="16:16" x14ac:dyDescent="0.2">
      <c r="P3964" s="83">
        <f t="shared" si="61"/>
        <v>0</v>
      </c>
    </row>
    <row r="3965" spans="16:16" x14ac:dyDescent="0.2">
      <c r="P3965" s="83">
        <f t="shared" si="61"/>
        <v>0</v>
      </c>
    </row>
    <row r="3966" spans="16:16" x14ac:dyDescent="0.2">
      <c r="P3966" s="83">
        <f t="shared" si="61"/>
        <v>0</v>
      </c>
    </row>
    <row r="3967" spans="16:16" x14ac:dyDescent="0.2">
      <c r="P3967" s="83">
        <f t="shared" si="61"/>
        <v>0</v>
      </c>
    </row>
    <row r="3968" spans="16:16" x14ac:dyDescent="0.2">
      <c r="P3968" s="83">
        <f t="shared" si="61"/>
        <v>0</v>
      </c>
    </row>
    <row r="3969" spans="16:16" x14ac:dyDescent="0.2">
      <c r="P3969" s="83">
        <f t="shared" si="61"/>
        <v>0</v>
      </c>
    </row>
    <row r="3970" spans="16:16" x14ac:dyDescent="0.2">
      <c r="P3970" s="83">
        <f t="shared" ref="P3970:P4033" si="62">B3970</f>
        <v>0</v>
      </c>
    </row>
    <row r="3971" spans="16:16" x14ac:dyDescent="0.2">
      <c r="P3971" s="83">
        <f t="shared" si="62"/>
        <v>0</v>
      </c>
    </row>
    <row r="3972" spans="16:16" x14ac:dyDescent="0.2">
      <c r="P3972" s="83">
        <f t="shared" si="62"/>
        <v>0</v>
      </c>
    </row>
    <row r="3973" spans="16:16" x14ac:dyDescent="0.2">
      <c r="P3973" s="83">
        <f t="shared" si="62"/>
        <v>0</v>
      </c>
    </row>
    <row r="3974" spans="16:16" x14ac:dyDescent="0.2">
      <c r="P3974" s="83">
        <f t="shared" si="62"/>
        <v>0</v>
      </c>
    </row>
    <row r="3975" spans="16:16" x14ac:dyDescent="0.2">
      <c r="P3975" s="83">
        <f t="shared" si="62"/>
        <v>0</v>
      </c>
    </row>
    <row r="3976" spans="16:16" x14ac:dyDescent="0.2">
      <c r="P3976" s="83">
        <f t="shared" si="62"/>
        <v>0</v>
      </c>
    </row>
    <row r="3977" spans="16:16" x14ac:dyDescent="0.2">
      <c r="P3977" s="83">
        <f t="shared" si="62"/>
        <v>0</v>
      </c>
    </row>
    <row r="3978" spans="16:16" x14ac:dyDescent="0.2">
      <c r="P3978" s="83">
        <f t="shared" si="62"/>
        <v>0</v>
      </c>
    </row>
    <row r="3979" spans="16:16" x14ac:dyDescent="0.2">
      <c r="P3979" s="83">
        <f t="shared" si="62"/>
        <v>0</v>
      </c>
    </row>
    <row r="3980" spans="16:16" x14ac:dyDescent="0.2">
      <c r="P3980" s="83">
        <f t="shared" si="62"/>
        <v>0</v>
      </c>
    </row>
    <row r="3981" spans="16:16" x14ac:dyDescent="0.2">
      <c r="P3981" s="83">
        <f t="shared" si="62"/>
        <v>0</v>
      </c>
    </row>
    <row r="3982" spans="16:16" x14ac:dyDescent="0.2">
      <c r="P3982" s="83">
        <f t="shared" si="62"/>
        <v>0</v>
      </c>
    </row>
    <row r="3983" spans="16:16" x14ac:dyDescent="0.2">
      <c r="P3983" s="83">
        <f t="shared" si="62"/>
        <v>0</v>
      </c>
    </row>
    <row r="3984" spans="16:16" x14ac:dyDescent="0.2">
      <c r="P3984" s="83">
        <f t="shared" si="62"/>
        <v>0</v>
      </c>
    </row>
    <row r="3985" spans="16:16" x14ac:dyDescent="0.2">
      <c r="P3985" s="83">
        <f t="shared" si="62"/>
        <v>0</v>
      </c>
    </row>
    <row r="3986" spans="16:16" x14ac:dyDescent="0.2">
      <c r="P3986" s="83">
        <f t="shared" si="62"/>
        <v>0</v>
      </c>
    </row>
    <row r="3987" spans="16:16" x14ac:dyDescent="0.2">
      <c r="P3987" s="83">
        <f t="shared" si="62"/>
        <v>0</v>
      </c>
    </row>
    <row r="3988" spans="16:16" x14ac:dyDescent="0.2">
      <c r="P3988" s="83">
        <f t="shared" si="62"/>
        <v>0</v>
      </c>
    </row>
    <row r="3989" spans="16:16" x14ac:dyDescent="0.2">
      <c r="P3989" s="83">
        <f t="shared" si="62"/>
        <v>0</v>
      </c>
    </row>
    <row r="3990" spans="16:16" x14ac:dyDescent="0.2">
      <c r="P3990" s="83">
        <f t="shared" si="62"/>
        <v>0</v>
      </c>
    </row>
    <row r="3991" spans="16:16" x14ac:dyDescent="0.2">
      <c r="P3991" s="83">
        <f t="shared" si="62"/>
        <v>0</v>
      </c>
    </row>
    <row r="3992" spans="16:16" x14ac:dyDescent="0.2">
      <c r="P3992" s="83">
        <f t="shared" si="62"/>
        <v>0</v>
      </c>
    </row>
    <row r="3993" spans="16:16" x14ac:dyDescent="0.2">
      <c r="P3993" s="83">
        <f t="shared" si="62"/>
        <v>0</v>
      </c>
    </row>
    <row r="3994" spans="16:16" x14ac:dyDescent="0.2">
      <c r="P3994" s="83">
        <f t="shared" si="62"/>
        <v>0</v>
      </c>
    </row>
    <row r="3995" spans="16:16" x14ac:dyDescent="0.2">
      <c r="P3995" s="83">
        <f t="shared" si="62"/>
        <v>0</v>
      </c>
    </row>
    <row r="3996" spans="16:16" x14ac:dyDescent="0.2">
      <c r="P3996" s="83">
        <f t="shared" si="62"/>
        <v>0</v>
      </c>
    </row>
    <row r="3997" spans="16:16" x14ac:dyDescent="0.2">
      <c r="P3997" s="83">
        <f t="shared" si="62"/>
        <v>0</v>
      </c>
    </row>
    <row r="3998" spans="16:16" x14ac:dyDescent="0.2">
      <c r="P3998" s="83">
        <f t="shared" si="62"/>
        <v>0</v>
      </c>
    </row>
    <row r="3999" spans="16:16" x14ac:dyDescent="0.2">
      <c r="P3999" s="83">
        <f t="shared" si="62"/>
        <v>0</v>
      </c>
    </row>
    <row r="4000" spans="16:16" x14ac:dyDescent="0.2">
      <c r="P4000" s="83">
        <f t="shared" si="62"/>
        <v>0</v>
      </c>
    </row>
    <row r="4001" spans="16:16" x14ac:dyDescent="0.2">
      <c r="P4001" s="83">
        <f t="shared" si="62"/>
        <v>0</v>
      </c>
    </row>
    <row r="4002" spans="16:16" x14ac:dyDescent="0.2">
      <c r="P4002" s="83">
        <f t="shared" si="62"/>
        <v>0</v>
      </c>
    </row>
    <row r="4003" spans="16:16" x14ac:dyDescent="0.2">
      <c r="P4003" s="83">
        <f t="shared" si="62"/>
        <v>0</v>
      </c>
    </row>
    <row r="4004" spans="16:16" x14ac:dyDescent="0.2">
      <c r="P4004" s="83">
        <f t="shared" si="62"/>
        <v>0</v>
      </c>
    </row>
    <row r="4005" spans="16:16" x14ac:dyDescent="0.2">
      <c r="P4005" s="83">
        <f t="shared" si="62"/>
        <v>0</v>
      </c>
    </row>
    <row r="4006" spans="16:16" x14ac:dyDescent="0.2">
      <c r="P4006" s="83">
        <f t="shared" si="62"/>
        <v>0</v>
      </c>
    </row>
    <row r="4007" spans="16:16" x14ac:dyDescent="0.2">
      <c r="P4007" s="83">
        <f t="shared" si="62"/>
        <v>0</v>
      </c>
    </row>
    <row r="4008" spans="16:16" x14ac:dyDescent="0.2">
      <c r="P4008" s="83">
        <f t="shared" si="62"/>
        <v>0</v>
      </c>
    </row>
    <row r="4009" spans="16:16" x14ac:dyDescent="0.2">
      <c r="P4009" s="83">
        <f t="shared" si="62"/>
        <v>0</v>
      </c>
    </row>
    <row r="4010" spans="16:16" x14ac:dyDescent="0.2">
      <c r="P4010" s="83">
        <f t="shared" si="62"/>
        <v>0</v>
      </c>
    </row>
    <row r="4011" spans="16:16" x14ac:dyDescent="0.2">
      <c r="P4011" s="83">
        <f t="shared" si="62"/>
        <v>0</v>
      </c>
    </row>
    <row r="4012" spans="16:16" x14ac:dyDescent="0.2">
      <c r="P4012" s="83">
        <f t="shared" si="62"/>
        <v>0</v>
      </c>
    </row>
    <row r="4013" spans="16:16" x14ac:dyDescent="0.2">
      <c r="P4013" s="83">
        <f t="shared" si="62"/>
        <v>0</v>
      </c>
    </row>
    <row r="4014" spans="16:16" x14ac:dyDescent="0.2">
      <c r="P4014" s="83">
        <f t="shared" si="62"/>
        <v>0</v>
      </c>
    </row>
    <row r="4015" spans="16:16" x14ac:dyDescent="0.2">
      <c r="P4015" s="83">
        <f t="shared" si="62"/>
        <v>0</v>
      </c>
    </row>
    <row r="4016" spans="16:16" x14ac:dyDescent="0.2">
      <c r="P4016" s="83">
        <f t="shared" si="62"/>
        <v>0</v>
      </c>
    </row>
    <row r="4017" spans="16:16" x14ac:dyDescent="0.2">
      <c r="P4017" s="83">
        <f t="shared" si="62"/>
        <v>0</v>
      </c>
    </row>
    <row r="4018" spans="16:16" x14ac:dyDescent="0.2">
      <c r="P4018" s="83">
        <f t="shared" si="62"/>
        <v>0</v>
      </c>
    </row>
    <row r="4019" spans="16:16" x14ac:dyDescent="0.2">
      <c r="P4019" s="83">
        <f t="shared" si="62"/>
        <v>0</v>
      </c>
    </row>
    <row r="4020" spans="16:16" x14ac:dyDescent="0.2">
      <c r="P4020" s="83">
        <f t="shared" si="62"/>
        <v>0</v>
      </c>
    </row>
    <row r="4021" spans="16:16" x14ac:dyDescent="0.2">
      <c r="P4021" s="83">
        <f t="shared" si="62"/>
        <v>0</v>
      </c>
    </row>
    <row r="4022" spans="16:16" x14ac:dyDescent="0.2">
      <c r="P4022" s="83">
        <f t="shared" si="62"/>
        <v>0</v>
      </c>
    </row>
    <row r="4023" spans="16:16" x14ac:dyDescent="0.2">
      <c r="P4023" s="83">
        <f t="shared" si="62"/>
        <v>0</v>
      </c>
    </row>
    <row r="4024" spans="16:16" x14ac:dyDescent="0.2">
      <c r="P4024" s="83">
        <f t="shared" si="62"/>
        <v>0</v>
      </c>
    </row>
    <row r="4025" spans="16:16" x14ac:dyDescent="0.2">
      <c r="P4025" s="83">
        <f t="shared" si="62"/>
        <v>0</v>
      </c>
    </row>
    <row r="4026" spans="16:16" x14ac:dyDescent="0.2">
      <c r="P4026" s="83">
        <f t="shared" si="62"/>
        <v>0</v>
      </c>
    </row>
    <row r="4027" spans="16:16" x14ac:dyDescent="0.2">
      <c r="P4027" s="83">
        <f t="shared" si="62"/>
        <v>0</v>
      </c>
    </row>
    <row r="4028" spans="16:16" x14ac:dyDescent="0.2">
      <c r="P4028" s="83">
        <f t="shared" si="62"/>
        <v>0</v>
      </c>
    </row>
    <row r="4029" spans="16:16" x14ac:dyDescent="0.2">
      <c r="P4029" s="83">
        <f t="shared" si="62"/>
        <v>0</v>
      </c>
    </row>
    <row r="4030" spans="16:16" x14ac:dyDescent="0.2">
      <c r="P4030" s="83">
        <f t="shared" si="62"/>
        <v>0</v>
      </c>
    </row>
    <row r="4031" spans="16:16" x14ac:dyDescent="0.2">
      <c r="P4031" s="83">
        <f t="shared" si="62"/>
        <v>0</v>
      </c>
    </row>
    <row r="4032" spans="16:16" x14ac:dyDescent="0.2">
      <c r="P4032" s="83">
        <f t="shared" si="62"/>
        <v>0</v>
      </c>
    </row>
    <row r="4033" spans="16:16" x14ac:dyDescent="0.2">
      <c r="P4033" s="83">
        <f t="shared" si="62"/>
        <v>0</v>
      </c>
    </row>
    <row r="4034" spans="16:16" x14ac:dyDescent="0.2">
      <c r="P4034" s="83">
        <f t="shared" ref="P4034:P4097" si="63">B4034</f>
        <v>0</v>
      </c>
    </row>
    <row r="4035" spans="16:16" x14ac:dyDescent="0.2">
      <c r="P4035" s="83">
        <f t="shared" si="63"/>
        <v>0</v>
      </c>
    </row>
    <row r="4036" spans="16:16" x14ac:dyDescent="0.2">
      <c r="P4036" s="83">
        <f t="shared" si="63"/>
        <v>0</v>
      </c>
    </row>
    <row r="4037" spans="16:16" x14ac:dyDescent="0.2">
      <c r="P4037" s="83">
        <f t="shared" si="63"/>
        <v>0</v>
      </c>
    </row>
    <row r="4038" spans="16:16" x14ac:dyDescent="0.2">
      <c r="P4038" s="83">
        <f t="shared" si="63"/>
        <v>0</v>
      </c>
    </row>
    <row r="4039" spans="16:16" x14ac:dyDescent="0.2">
      <c r="P4039" s="83">
        <f t="shared" si="63"/>
        <v>0</v>
      </c>
    </row>
    <row r="4040" spans="16:16" x14ac:dyDescent="0.2">
      <c r="P4040" s="83">
        <f t="shared" si="63"/>
        <v>0</v>
      </c>
    </row>
    <row r="4041" spans="16:16" x14ac:dyDescent="0.2">
      <c r="P4041" s="83">
        <f t="shared" si="63"/>
        <v>0</v>
      </c>
    </row>
    <row r="4042" spans="16:16" x14ac:dyDescent="0.2">
      <c r="P4042" s="83">
        <f t="shared" si="63"/>
        <v>0</v>
      </c>
    </row>
    <row r="4043" spans="16:16" x14ac:dyDescent="0.2">
      <c r="P4043" s="83">
        <f t="shared" si="63"/>
        <v>0</v>
      </c>
    </row>
    <row r="4044" spans="16:16" x14ac:dyDescent="0.2">
      <c r="P4044" s="83">
        <f t="shared" si="63"/>
        <v>0</v>
      </c>
    </row>
    <row r="4045" spans="16:16" x14ac:dyDescent="0.2">
      <c r="P4045" s="83">
        <f t="shared" si="63"/>
        <v>0</v>
      </c>
    </row>
    <row r="4046" spans="16:16" x14ac:dyDescent="0.2">
      <c r="P4046" s="83">
        <f t="shared" si="63"/>
        <v>0</v>
      </c>
    </row>
    <row r="4047" spans="16:16" x14ac:dyDescent="0.2">
      <c r="P4047" s="83">
        <f t="shared" si="63"/>
        <v>0</v>
      </c>
    </row>
    <row r="4048" spans="16:16" x14ac:dyDescent="0.2">
      <c r="P4048" s="83">
        <f t="shared" si="63"/>
        <v>0</v>
      </c>
    </row>
    <row r="4049" spans="16:16" x14ac:dyDescent="0.2">
      <c r="P4049" s="83">
        <f t="shared" si="63"/>
        <v>0</v>
      </c>
    </row>
    <row r="4050" spans="16:16" x14ac:dyDescent="0.2">
      <c r="P4050" s="83">
        <f t="shared" si="63"/>
        <v>0</v>
      </c>
    </row>
    <row r="4051" spans="16:16" x14ac:dyDescent="0.2">
      <c r="P4051" s="83">
        <f t="shared" si="63"/>
        <v>0</v>
      </c>
    </row>
    <row r="4052" spans="16:16" x14ac:dyDescent="0.2">
      <c r="P4052" s="83">
        <f t="shared" si="63"/>
        <v>0</v>
      </c>
    </row>
    <row r="4053" spans="16:16" x14ac:dyDescent="0.2">
      <c r="P4053" s="83">
        <f t="shared" si="63"/>
        <v>0</v>
      </c>
    </row>
    <row r="4054" spans="16:16" x14ac:dyDescent="0.2">
      <c r="P4054" s="83">
        <f t="shared" si="63"/>
        <v>0</v>
      </c>
    </row>
    <row r="4055" spans="16:16" x14ac:dyDescent="0.2">
      <c r="P4055" s="83">
        <f t="shared" si="63"/>
        <v>0</v>
      </c>
    </row>
    <row r="4056" spans="16:16" x14ac:dyDescent="0.2">
      <c r="P4056" s="83">
        <f t="shared" si="63"/>
        <v>0</v>
      </c>
    </row>
    <row r="4057" spans="16:16" x14ac:dyDescent="0.2">
      <c r="P4057" s="83">
        <f t="shared" si="63"/>
        <v>0</v>
      </c>
    </row>
    <row r="4058" spans="16:16" x14ac:dyDescent="0.2">
      <c r="P4058" s="83">
        <f t="shared" si="63"/>
        <v>0</v>
      </c>
    </row>
    <row r="4059" spans="16:16" x14ac:dyDescent="0.2">
      <c r="P4059" s="83">
        <f t="shared" si="63"/>
        <v>0</v>
      </c>
    </row>
    <row r="4060" spans="16:16" x14ac:dyDescent="0.2">
      <c r="P4060" s="83">
        <f t="shared" si="63"/>
        <v>0</v>
      </c>
    </row>
    <row r="4061" spans="16:16" x14ac:dyDescent="0.2">
      <c r="P4061" s="83">
        <f t="shared" si="63"/>
        <v>0</v>
      </c>
    </row>
    <row r="4062" spans="16:16" x14ac:dyDescent="0.2">
      <c r="P4062" s="83">
        <f t="shared" si="63"/>
        <v>0</v>
      </c>
    </row>
    <row r="4063" spans="16:16" x14ac:dyDescent="0.2">
      <c r="P4063" s="83">
        <f t="shared" si="63"/>
        <v>0</v>
      </c>
    </row>
    <row r="4064" spans="16:16" x14ac:dyDescent="0.2">
      <c r="P4064" s="83">
        <f t="shared" si="63"/>
        <v>0</v>
      </c>
    </row>
    <row r="4065" spans="16:16" x14ac:dyDescent="0.2">
      <c r="P4065" s="83">
        <f t="shared" si="63"/>
        <v>0</v>
      </c>
    </row>
    <row r="4066" spans="16:16" x14ac:dyDescent="0.2">
      <c r="P4066" s="83">
        <f t="shared" si="63"/>
        <v>0</v>
      </c>
    </row>
    <row r="4067" spans="16:16" x14ac:dyDescent="0.2">
      <c r="P4067" s="83">
        <f t="shared" si="63"/>
        <v>0</v>
      </c>
    </row>
    <row r="4068" spans="16:16" x14ac:dyDescent="0.2">
      <c r="P4068" s="83">
        <f t="shared" si="63"/>
        <v>0</v>
      </c>
    </row>
    <row r="4069" spans="16:16" x14ac:dyDescent="0.2">
      <c r="P4069" s="83">
        <f t="shared" si="63"/>
        <v>0</v>
      </c>
    </row>
    <row r="4070" spans="16:16" x14ac:dyDescent="0.2">
      <c r="P4070" s="83">
        <f t="shared" si="63"/>
        <v>0</v>
      </c>
    </row>
    <row r="4071" spans="16:16" x14ac:dyDescent="0.2">
      <c r="P4071" s="83">
        <f t="shared" si="63"/>
        <v>0</v>
      </c>
    </row>
    <row r="4072" spans="16:16" x14ac:dyDescent="0.2">
      <c r="P4072" s="83">
        <f t="shared" si="63"/>
        <v>0</v>
      </c>
    </row>
    <row r="4073" spans="16:16" x14ac:dyDescent="0.2">
      <c r="P4073" s="83">
        <f t="shared" si="63"/>
        <v>0</v>
      </c>
    </row>
    <row r="4074" spans="16:16" x14ac:dyDescent="0.2">
      <c r="P4074" s="83">
        <f t="shared" si="63"/>
        <v>0</v>
      </c>
    </row>
    <row r="4075" spans="16:16" x14ac:dyDescent="0.2">
      <c r="P4075" s="83">
        <f t="shared" si="63"/>
        <v>0</v>
      </c>
    </row>
    <row r="4076" spans="16:16" x14ac:dyDescent="0.2">
      <c r="P4076" s="83">
        <f t="shared" si="63"/>
        <v>0</v>
      </c>
    </row>
    <row r="4077" spans="16:16" x14ac:dyDescent="0.2">
      <c r="P4077" s="83">
        <f t="shared" si="63"/>
        <v>0</v>
      </c>
    </row>
    <row r="4078" spans="16:16" x14ac:dyDescent="0.2">
      <c r="P4078" s="83">
        <f t="shared" si="63"/>
        <v>0</v>
      </c>
    </row>
    <row r="4079" spans="16:16" x14ac:dyDescent="0.2">
      <c r="P4079" s="83">
        <f t="shared" si="63"/>
        <v>0</v>
      </c>
    </row>
    <row r="4080" spans="16:16" x14ac:dyDescent="0.2">
      <c r="P4080" s="83">
        <f t="shared" si="63"/>
        <v>0</v>
      </c>
    </row>
    <row r="4081" spans="16:16" x14ac:dyDescent="0.2">
      <c r="P4081" s="83">
        <f t="shared" si="63"/>
        <v>0</v>
      </c>
    </row>
    <row r="4082" spans="16:16" x14ac:dyDescent="0.2">
      <c r="P4082" s="83">
        <f t="shared" si="63"/>
        <v>0</v>
      </c>
    </row>
    <row r="4083" spans="16:16" x14ac:dyDescent="0.2">
      <c r="P4083" s="83">
        <f t="shared" si="63"/>
        <v>0</v>
      </c>
    </row>
    <row r="4084" spans="16:16" x14ac:dyDescent="0.2">
      <c r="P4084" s="83">
        <f t="shared" si="63"/>
        <v>0</v>
      </c>
    </row>
    <row r="4085" spans="16:16" x14ac:dyDescent="0.2">
      <c r="P4085" s="83">
        <f t="shared" si="63"/>
        <v>0</v>
      </c>
    </row>
    <row r="4086" spans="16:16" x14ac:dyDescent="0.2">
      <c r="P4086" s="83">
        <f t="shared" si="63"/>
        <v>0</v>
      </c>
    </row>
    <row r="4087" spans="16:16" x14ac:dyDescent="0.2">
      <c r="P4087" s="83">
        <f t="shared" si="63"/>
        <v>0</v>
      </c>
    </row>
    <row r="4088" spans="16:16" x14ac:dyDescent="0.2">
      <c r="P4088" s="83">
        <f t="shared" si="63"/>
        <v>0</v>
      </c>
    </row>
    <row r="4089" spans="16:16" x14ac:dyDescent="0.2">
      <c r="P4089" s="83">
        <f t="shared" si="63"/>
        <v>0</v>
      </c>
    </row>
    <row r="4090" spans="16:16" x14ac:dyDescent="0.2">
      <c r="P4090" s="83">
        <f t="shared" si="63"/>
        <v>0</v>
      </c>
    </row>
    <row r="4091" spans="16:16" x14ac:dyDescent="0.2">
      <c r="P4091" s="83">
        <f t="shared" si="63"/>
        <v>0</v>
      </c>
    </row>
    <row r="4092" spans="16:16" x14ac:dyDescent="0.2">
      <c r="P4092" s="83">
        <f t="shared" si="63"/>
        <v>0</v>
      </c>
    </row>
    <row r="4093" spans="16:16" x14ac:dyDescent="0.2">
      <c r="P4093" s="83">
        <f t="shared" si="63"/>
        <v>0</v>
      </c>
    </row>
    <row r="4094" spans="16:16" x14ac:dyDescent="0.2">
      <c r="P4094" s="83">
        <f t="shared" si="63"/>
        <v>0</v>
      </c>
    </row>
    <row r="4095" spans="16:16" x14ac:dyDescent="0.2">
      <c r="P4095" s="83">
        <f t="shared" si="63"/>
        <v>0</v>
      </c>
    </row>
    <row r="4096" spans="16:16" x14ac:dyDescent="0.2">
      <c r="P4096" s="83">
        <f t="shared" si="63"/>
        <v>0</v>
      </c>
    </row>
    <row r="4097" spans="16:16" x14ac:dyDescent="0.2">
      <c r="P4097" s="83">
        <f t="shared" si="63"/>
        <v>0</v>
      </c>
    </row>
    <row r="4098" spans="16:16" x14ac:dyDescent="0.2">
      <c r="P4098" s="83">
        <f t="shared" ref="P4098:P4161" si="64">B4098</f>
        <v>0</v>
      </c>
    </row>
    <row r="4099" spans="16:16" x14ac:dyDescent="0.2">
      <c r="P4099" s="83">
        <f t="shared" si="64"/>
        <v>0</v>
      </c>
    </row>
    <row r="4100" spans="16:16" x14ac:dyDescent="0.2">
      <c r="P4100" s="83">
        <f t="shared" si="64"/>
        <v>0</v>
      </c>
    </row>
    <row r="4101" spans="16:16" x14ac:dyDescent="0.2">
      <c r="P4101" s="83">
        <f t="shared" si="64"/>
        <v>0</v>
      </c>
    </row>
    <row r="4102" spans="16:16" x14ac:dyDescent="0.2">
      <c r="P4102" s="83">
        <f t="shared" si="64"/>
        <v>0</v>
      </c>
    </row>
    <row r="4103" spans="16:16" x14ac:dyDescent="0.2">
      <c r="P4103" s="83">
        <f t="shared" si="64"/>
        <v>0</v>
      </c>
    </row>
    <row r="4104" spans="16:16" x14ac:dyDescent="0.2">
      <c r="P4104" s="83">
        <f t="shared" si="64"/>
        <v>0</v>
      </c>
    </row>
    <row r="4105" spans="16:16" x14ac:dyDescent="0.2">
      <c r="P4105" s="83">
        <f t="shared" si="64"/>
        <v>0</v>
      </c>
    </row>
    <row r="4106" spans="16:16" x14ac:dyDescent="0.2">
      <c r="P4106" s="83">
        <f t="shared" si="64"/>
        <v>0</v>
      </c>
    </row>
    <row r="4107" spans="16:16" x14ac:dyDescent="0.2">
      <c r="P4107" s="83">
        <f t="shared" si="64"/>
        <v>0</v>
      </c>
    </row>
    <row r="4108" spans="16:16" x14ac:dyDescent="0.2">
      <c r="P4108" s="83">
        <f t="shared" si="64"/>
        <v>0</v>
      </c>
    </row>
    <row r="4109" spans="16:16" x14ac:dyDescent="0.2">
      <c r="P4109" s="83">
        <f t="shared" si="64"/>
        <v>0</v>
      </c>
    </row>
    <row r="4110" spans="16:16" x14ac:dyDescent="0.2">
      <c r="P4110" s="83">
        <f t="shared" si="64"/>
        <v>0</v>
      </c>
    </row>
    <row r="4111" spans="16:16" x14ac:dyDescent="0.2">
      <c r="P4111" s="83">
        <f t="shared" si="64"/>
        <v>0</v>
      </c>
    </row>
    <row r="4112" spans="16:16" x14ac:dyDescent="0.2">
      <c r="P4112" s="83">
        <f t="shared" si="64"/>
        <v>0</v>
      </c>
    </row>
    <row r="4113" spans="16:16" x14ac:dyDescent="0.2">
      <c r="P4113" s="83">
        <f t="shared" si="64"/>
        <v>0</v>
      </c>
    </row>
    <row r="4114" spans="16:16" x14ac:dyDescent="0.2">
      <c r="P4114" s="83">
        <f t="shared" si="64"/>
        <v>0</v>
      </c>
    </row>
    <row r="4115" spans="16:16" x14ac:dyDescent="0.2">
      <c r="P4115" s="83">
        <f t="shared" si="64"/>
        <v>0</v>
      </c>
    </row>
    <row r="4116" spans="16:16" x14ac:dyDescent="0.2">
      <c r="P4116" s="83">
        <f t="shared" si="64"/>
        <v>0</v>
      </c>
    </row>
    <row r="4117" spans="16:16" x14ac:dyDescent="0.2">
      <c r="P4117" s="83">
        <f t="shared" si="64"/>
        <v>0</v>
      </c>
    </row>
    <row r="4118" spans="16:16" x14ac:dyDescent="0.2">
      <c r="P4118" s="83">
        <f t="shared" si="64"/>
        <v>0</v>
      </c>
    </row>
    <row r="4119" spans="16:16" x14ac:dyDescent="0.2">
      <c r="P4119" s="83">
        <f t="shared" si="64"/>
        <v>0</v>
      </c>
    </row>
    <row r="4120" spans="16:16" x14ac:dyDescent="0.2">
      <c r="P4120" s="83">
        <f t="shared" si="64"/>
        <v>0</v>
      </c>
    </row>
    <row r="4121" spans="16:16" x14ac:dyDescent="0.2">
      <c r="P4121" s="83">
        <f t="shared" si="64"/>
        <v>0</v>
      </c>
    </row>
    <row r="4122" spans="16:16" x14ac:dyDescent="0.2">
      <c r="P4122" s="83">
        <f t="shared" si="64"/>
        <v>0</v>
      </c>
    </row>
    <row r="4123" spans="16:16" x14ac:dyDescent="0.2">
      <c r="P4123" s="83">
        <f t="shared" si="64"/>
        <v>0</v>
      </c>
    </row>
    <row r="4124" spans="16:16" x14ac:dyDescent="0.2">
      <c r="P4124" s="83">
        <f t="shared" si="64"/>
        <v>0</v>
      </c>
    </row>
    <row r="4125" spans="16:16" x14ac:dyDescent="0.2">
      <c r="P4125" s="83">
        <f t="shared" si="64"/>
        <v>0</v>
      </c>
    </row>
    <row r="4126" spans="16:16" x14ac:dyDescent="0.2">
      <c r="P4126" s="83">
        <f t="shared" si="64"/>
        <v>0</v>
      </c>
    </row>
    <row r="4127" spans="16:16" x14ac:dyDescent="0.2">
      <c r="P4127" s="83">
        <f t="shared" si="64"/>
        <v>0</v>
      </c>
    </row>
    <row r="4128" spans="16:16" x14ac:dyDescent="0.2">
      <c r="P4128" s="83">
        <f t="shared" si="64"/>
        <v>0</v>
      </c>
    </row>
    <row r="4129" spans="16:16" x14ac:dyDescent="0.2">
      <c r="P4129" s="83">
        <f t="shared" si="64"/>
        <v>0</v>
      </c>
    </row>
    <row r="4130" spans="16:16" x14ac:dyDescent="0.2">
      <c r="P4130" s="83">
        <f t="shared" si="64"/>
        <v>0</v>
      </c>
    </row>
    <row r="4131" spans="16:16" x14ac:dyDescent="0.2">
      <c r="P4131" s="83">
        <f t="shared" si="64"/>
        <v>0</v>
      </c>
    </row>
    <row r="4132" spans="16:16" x14ac:dyDescent="0.2">
      <c r="P4132" s="83">
        <f t="shared" si="64"/>
        <v>0</v>
      </c>
    </row>
    <row r="4133" spans="16:16" x14ac:dyDescent="0.2">
      <c r="P4133" s="83">
        <f t="shared" si="64"/>
        <v>0</v>
      </c>
    </row>
    <row r="4134" spans="16:16" x14ac:dyDescent="0.2">
      <c r="P4134" s="83">
        <f t="shared" si="64"/>
        <v>0</v>
      </c>
    </row>
    <row r="4135" spans="16:16" x14ac:dyDescent="0.2">
      <c r="P4135" s="83">
        <f t="shared" si="64"/>
        <v>0</v>
      </c>
    </row>
    <row r="4136" spans="16:16" x14ac:dyDescent="0.2">
      <c r="P4136" s="83">
        <f t="shared" si="64"/>
        <v>0</v>
      </c>
    </row>
    <row r="4137" spans="16:16" x14ac:dyDescent="0.2">
      <c r="P4137" s="83">
        <f t="shared" si="64"/>
        <v>0</v>
      </c>
    </row>
    <row r="4138" spans="16:16" x14ac:dyDescent="0.2">
      <c r="P4138" s="83">
        <f t="shared" si="64"/>
        <v>0</v>
      </c>
    </row>
    <row r="4139" spans="16:16" x14ac:dyDescent="0.2">
      <c r="P4139" s="83">
        <f t="shared" si="64"/>
        <v>0</v>
      </c>
    </row>
    <row r="4140" spans="16:16" x14ac:dyDescent="0.2">
      <c r="P4140" s="83">
        <f t="shared" si="64"/>
        <v>0</v>
      </c>
    </row>
    <row r="4141" spans="16:16" x14ac:dyDescent="0.2">
      <c r="P4141" s="83">
        <f t="shared" si="64"/>
        <v>0</v>
      </c>
    </row>
    <row r="4142" spans="16:16" x14ac:dyDescent="0.2">
      <c r="P4142" s="83">
        <f t="shared" si="64"/>
        <v>0</v>
      </c>
    </row>
    <row r="4143" spans="16:16" x14ac:dyDescent="0.2">
      <c r="P4143" s="83">
        <f t="shared" si="64"/>
        <v>0</v>
      </c>
    </row>
    <row r="4144" spans="16:16" x14ac:dyDescent="0.2">
      <c r="P4144" s="83">
        <f t="shared" si="64"/>
        <v>0</v>
      </c>
    </row>
    <row r="4145" spans="16:16" x14ac:dyDescent="0.2">
      <c r="P4145" s="83">
        <f t="shared" si="64"/>
        <v>0</v>
      </c>
    </row>
    <row r="4146" spans="16:16" x14ac:dyDescent="0.2">
      <c r="P4146" s="83">
        <f t="shared" si="64"/>
        <v>0</v>
      </c>
    </row>
    <row r="4147" spans="16:16" x14ac:dyDescent="0.2">
      <c r="P4147" s="83">
        <f t="shared" si="64"/>
        <v>0</v>
      </c>
    </row>
    <row r="4148" spans="16:16" x14ac:dyDescent="0.2">
      <c r="P4148" s="83">
        <f t="shared" si="64"/>
        <v>0</v>
      </c>
    </row>
    <row r="4149" spans="16:16" x14ac:dyDescent="0.2">
      <c r="P4149" s="83">
        <f t="shared" si="64"/>
        <v>0</v>
      </c>
    </row>
    <row r="4150" spans="16:16" x14ac:dyDescent="0.2">
      <c r="P4150" s="83">
        <f t="shared" si="64"/>
        <v>0</v>
      </c>
    </row>
    <row r="4151" spans="16:16" x14ac:dyDescent="0.2">
      <c r="P4151" s="83">
        <f t="shared" si="64"/>
        <v>0</v>
      </c>
    </row>
    <row r="4152" spans="16:16" x14ac:dyDescent="0.2">
      <c r="P4152" s="83">
        <f t="shared" si="64"/>
        <v>0</v>
      </c>
    </row>
    <row r="4153" spans="16:16" x14ac:dyDescent="0.2">
      <c r="P4153" s="83">
        <f t="shared" si="64"/>
        <v>0</v>
      </c>
    </row>
    <row r="4154" spans="16:16" x14ac:dyDescent="0.2">
      <c r="P4154" s="83">
        <f t="shared" si="64"/>
        <v>0</v>
      </c>
    </row>
    <row r="4155" spans="16:16" x14ac:dyDescent="0.2">
      <c r="P4155" s="83">
        <f t="shared" si="64"/>
        <v>0</v>
      </c>
    </row>
    <row r="4156" spans="16:16" x14ac:dyDescent="0.2">
      <c r="P4156" s="83">
        <f t="shared" si="64"/>
        <v>0</v>
      </c>
    </row>
    <row r="4157" spans="16:16" x14ac:dyDescent="0.2">
      <c r="P4157" s="83">
        <f t="shared" si="64"/>
        <v>0</v>
      </c>
    </row>
    <row r="4158" spans="16:16" x14ac:dyDescent="0.2">
      <c r="P4158" s="83">
        <f t="shared" si="64"/>
        <v>0</v>
      </c>
    </row>
    <row r="4159" spans="16:16" x14ac:dyDescent="0.2">
      <c r="P4159" s="83">
        <f t="shared" si="64"/>
        <v>0</v>
      </c>
    </row>
    <row r="4160" spans="16:16" x14ac:dyDescent="0.2">
      <c r="P4160" s="83">
        <f t="shared" si="64"/>
        <v>0</v>
      </c>
    </row>
    <row r="4161" spans="16:16" x14ac:dyDescent="0.2">
      <c r="P4161" s="83">
        <f t="shared" si="64"/>
        <v>0</v>
      </c>
    </row>
    <row r="4162" spans="16:16" x14ac:dyDescent="0.2">
      <c r="P4162" s="83">
        <f t="shared" ref="P4162:P4225" si="65">B4162</f>
        <v>0</v>
      </c>
    </row>
    <row r="4163" spans="16:16" x14ac:dyDescent="0.2">
      <c r="P4163" s="83">
        <f t="shared" si="65"/>
        <v>0</v>
      </c>
    </row>
    <row r="4164" spans="16:16" x14ac:dyDescent="0.2">
      <c r="P4164" s="83">
        <f t="shared" si="65"/>
        <v>0</v>
      </c>
    </row>
    <row r="4165" spans="16:16" x14ac:dyDescent="0.2">
      <c r="P4165" s="83">
        <f t="shared" si="65"/>
        <v>0</v>
      </c>
    </row>
    <row r="4166" spans="16:16" x14ac:dyDescent="0.2">
      <c r="P4166" s="83">
        <f t="shared" si="65"/>
        <v>0</v>
      </c>
    </row>
    <row r="4167" spans="16:16" x14ac:dyDescent="0.2">
      <c r="P4167" s="83">
        <f t="shared" si="65"/>
        <v>0</v>
      </c>
    </row>
    <row r="4168" spans="16:16" x14ac:dyDescent="0.2">
      <c r="P4168" s="83">
        <f t="shared" si="65"/>
        <v>0</v>
      </c>
    </row>
    <row r="4169" spans="16:16" x14ac:dyDescent="0.2">
      <c r="P4169" s="83">
        <f t="shared" si="65"/>
        <v>0</v>
      </c>
    </row>
    <row r="4170" spans="16:16" x14ac:dyDescent="0.2">
      <c r="P4170" s="83">
        <f t="shared" si="65"/>
        <v>0</v>
      </c>
    </row>
    <row r="4171" spans="16:16" x14ac:dyDescent="0.2">
      <c r="P4171" s="83">
        <f t="shared" si="65"/>
        <v>0</v>
      </c>
    </row>
    <row r="4172" spans="16:16" x14ac:dyDescent="0.2">
      <c r="P4172" s="83">
        <f t="shared" si="65"/>
        <v>0</v>
      </c>
    </row>
    <row r="4173" spans="16:16" x14ac:dyDescent="0.2">
      <c r="P4173" s="83">
        <f t="shared" si="65"/>
        <v>0</v>
      </c>
    </row>
    <row r="4174" spans="16:16" x14ac:dyDescent="0.2">
      <c r="P4174" s="83">
        <f t="shared" si="65"/>
        <v>0</v>
      </c>
    </row>
    <row r="4175" spans="16:16" x14ac:dyDescent="0.2">
      <c r="P4175" s="83">
        <f t="shared" si="65"/>
        <v>0</v>
      </c>
    </row>
    <row r="4176" spans="16:16" x14ac:dyDescent="0.2">
      <c r="P4176" s="83">
        <f t="shared" si="65"/>
        <v>0</v>
      </c>
    </row>
    <row r="4177" spans="16:16" x14ac:dyDescent="0.2">
      <c r="P4177" s="83">
        <f t="shared" si="65"/>
        <v>0</v>
      </c>
    </row>
    <row r="4178" spans="16:16" x14ac:dyDescent="0.2">
      <c r="P4178" s="83">
        <f t="shared" si="65"/>
        <v>0</v>
      </c>
    </row>
    <row r="4179" spans="16:16" x14ac:dyDescent="0.2">
      <c r="P4179" s="83">
        <f t="shared" si="65"/>
        <v>0</v>
      </c>
    </row>
    <row r="4180" spans="16:16" x14ac:dyDescent="0.2">
      <c r="P4180" s="83">
        <f t="shared" si="65"/>
        <v>0</v>
      </c>
    </row>
    <row r="4181" spans="16:16" x14ac:dyDescent="0.2">
      <c r="P4181" s="83">
        <f t="shared" si="65"/>
        <v>0</v>
      </c>
    </row>
    <row r="4182" spans="16:16" x14ac:dyDescent="0.2">
      <c r="P4182" s="83">
        <f t="shared" si="65"/>
        <v>0</v>
      </c>
    </row>
    <row r="4183" spans="16:16" x14ac:dyDescent="0.2">
      <c r="P4183" s="83">
        <f t="shared" si="65"/>
        <v>0</v>
      </c>
    </row>
    <row r="4184" spans="16:16" x14ac:dyDescent="0.2">
      <c r="P4184" s="83">
        <f t="shared" si="65"/>
        <v>0</v>
      </c>
    </row>
    <row r="4185" spans="16:16" x14ac:dyDescent="0.2">
      <c r="P4185" s="83">
        <f t="shared" si="65"/>
        <v>0</v>
      </c>
    </row>
    <row r="4186" spans="16:16" x14ac:dyDescent="0.2">
      <c r="P4186" s="83">
        <f t="shared" si="65"/>
        <v>0</v>
      </c>
    </row>
    <row r="4187" spans="16:16" x14ac:dyDescent="0.2">
      <c r="P4187" s="83">
        <f t="shared" si="65"/>
        <v>0</v>
      </c>
    </row>
    <row r="4188" spans="16:16" x14ac:dyDescent="0.2">
      <c r="P4188" s="83">
        <f t="shared" si="65"/>
        <v>0</v>
      </c>
    </row>
    <row r="4189" spans="16:16" x14ac:dyDescent="0.2">
      <c r="P4189" s="83">
        <f t="shared" si="65"/>
        <v>0</v>
      </c>
    </row>
    <row r="4190" spans="16:16" x14ac:dyDescent="0.2">
      <c r="P4190" s="83">
        <f t="shared" si="65"/>
        <v>0</v>
      </c>
    </row>
    <row r="4191" spans="16:16" x14ac:dyDescent="0.2">
      <c r="P4191" s="83">
        <f t="shared" si="65"/>
        <v>0</v>
      </c>
    </row>
    <row r="4192" spans="16:16" x14ac:dyDescent="0.2">
      <c r="P4192" s="83">
        <f t="shared" si="65"/>
        <v>0</v>
      </c>
    </row>
    <row r="4193" spans="16:16" x14ac:dyDescent="0.2">
      <c r="P4193" s="83">
        <f t="shared" si="65"/>
        <v>0</v>
      </c>
    </row>
    <row r="4194" spans="16:16" x14ac:dyDescent="0.2">
      <c r="P4194" s="83">
        <f t="shared" si="65"/>
        <v>0</v>
      </c>
    </row>
    <row r="4195" spans="16:16" x14ac:dyDescent="0.2">
      <c r="P4195" s="83">
        <f t="shared" si="65"/>
        <v>0</v>
      </c>
    </row>
    <row r="4196" spans="16:16" x14ac:dyDescent="0.2">
      <c r="P4196" s="83">
        <f t="shared" si="65"/>
        <v>0</v>
      </c>
    </row>
    <row r="4197" spans="16:16" x14ac:dyDescent="0.2">
      <c r="P4197" s="83">
        <f t="shared" si="65"/>
        <v>0</v>
      </c>
    </row>
    <row r="4198" spans="16:16" x14ac:dyDescent="0.2">
      <c r="P4198" s="83">
        <f t="shared" si="65"/>
        <v>0</v>
      </c>
    </row>
    <row r="4199" spans="16:16" x14ac:dyDescent="0.2">
      <c r="P4199" s="83">
        <f t="shared" si="65"/>
        <v>0</v>
      </c>
    </row>
    <row r="4200" spans="16:16" x14ac:dyDescent="0.2">
      <c r="P4200" s="83">
        <f t="shared" si="65"/>
        <v>0</v>
      </c>
    </row>
    <row r="4201" spans="16:16" x14ac:dyDescent="0.2">
      <c r="P4201" s="83">
        <f t="shared" si="65"/>
        <v>0</v>
      </c>
    </row>
    <row r="4202" spans="16:16" x14ac:dyDescent="0.2">
      <c r="P4202" s="83">
        <f t="shared" si="65"/>
        <v>0</v>
      </c>
    </row>
    <row r="4203" spans="16:16" x14ac:dyDescent="0.2">
      <c r="P4203" s="83">
        <f t="shared" si="65"/>
        <v>0</v>
      </c>
    </row>
    <row r="4204" spans="16:16" x14ac:dyDescent="0.2">
      <c r="P4204" s="83">
        <f t="shared" si="65"/>
        <v>0</v>
      </c>
    </row>
    <row r="4205" spans="16:16" x14ac:dyDescent="0.2">
      <c r="P4205" s="83">
        <f t="shared" si="65"/>
        <v>0</v>
      </c>
    </row>
    <row r="4206" spans="16:16" x14ac:dyDescent="0.2">
      <c r="P4206" s="83">
        <f t="shared" si="65"/>
        <v>0</v>
      </c>
    </row>
    <row r="4207" spans="16:16" x14ac:dyDescent="0.2">
      <c r="P4207" s="83">
        <f t="shared" si="65"/>
        <v>0</v>
      </c>
    </row>
    <row r="4208" spans="16:16" x14ac:dyDescent="0.2">
      <c r="P4208" s="83">
        <f t="shared" si="65"/>
        <v>0</v>
      </c>
    </row>
    <row r="4209" spans="16:16" x14ac:dyDescent="0.2">
      <c r="P4209" s="83">
        <f t="shared" si="65"/>
        <v>0</v>
      </c>
    </row>
    <row r="4210" spans="16:16" x14ac:dyDescent="0.2">
      <c r="P4210" s="83">
        <f t="shared" si="65"/>
        <v>0</v>
      </c>
    </row>
    <row r="4211" spans="16:16" x14ac:dyDescent="0.2">
      <c r="P4211" s="83">
        <f t="shared" si="65"/>
        <v>0</v>
      </c>
    </row>
    <row r="4212" spans="16:16" x14ac:dyDescent="0.2">
      <c r="P4212" s="83">
        <f t="shared" si="65"/>
        <v>0</v>
      </c>
    </row>
    <row r="4213" spans="16:16" x14ac:dyDescent="0.2">
      <c r="P4213" s="83">
        <f t="shared" si="65"/>
        <v>0</v>
      </c>
    </row>
    <row r="4214" spans="16:16" x14ac:dyDescent="0.2">
      <c r="P4214" s="83">
        <f t="shared" si="65"/>
        <v>0</v>
      </c>
    </row>
    <row r="4215" spans="16:16" x14ac:dyDescent="0.2">
      <c r="P4215" s="83">
        <f t="shared" si="65"/>
        <v>0</v>
      </c>
    </row>
    <row r="4216" spans="16:16" x14ac:dyDescent="0.2">
      <c r="P4216" s="83">
        <f t="shared" si="65"/>
        <v>0</v>
      </c>
    </row>
    <row r="4217" spans="16:16" x14ac:dyDescent="0.2">
      <c r="P4217" s="83">
        <f t="shared" si="65"/>
        <v>0</v>
      </c>
    </row>
    <row r="4218" spans="16:16" x14ac:dyDescent="0.2">
      <c r="P4218" s="83">
        <f t="shared" si="65"/>
        <v>0</v>
      </c>
    </row>
    <row r="4219" spans="16:16" x14ac:dyDescent="0.2">
      <c r="P4219" s="83">
        <f t="shared" si="65"/>
        <v>0</v>
      </c>
    </row>
    <row r="4220" spans="16:16" x14ac:dyDescent="0.2">
      <c r="P4220" s="83">
        <f t="shared" si="65"/>
        <v>0</v>
      </c>
    </row>
    <row r="4221" spans="16:16" x14ac:dyDescent="0.2">
      <c r="P4221" s="83">
        <f t="shared" si="65"/>
        <v>0</v>
      </c>
    </row>
    <row r="4222" spans="16:16" x14ac:dyDescent="0.2">
      <c r="P4222" s="83">
        <f t="shared" si="65"/>
        <v>0</v>
      </c>
    </row>
    <row r="4223" spans="16:16" x14ac:dyDescent="0.2">
      <c r="P4223" s="83">
        <f t="shared" si="65"/>
        <v>0</v>
      </c>
    </row>
    <row r="4224" spans="16:16" x14ac:dyDescent="0.2">
      <c r="P4224" s="83">
        <f t="shared" si="65"/>
        <v>0</v>
      </c>
    </row>
    <row r="4225" spans="16:16" x14ac:dyDescent="0.2">
      <c r="P4225" s="83">
        <f t="shared" si="65"/>
        <v>0</v>
      </c>
    </row>
    <row r="4226" spans="16:16" x14ac:dyDescent="0.2">
      <c r="P4226" s="83">
        <f t="shared" ref="P4226:P4289" si="66">B4226</f>
        <v>0</v>
      </c>
    </row>
    <row r="4227" spans="16:16" x14ac:dyDescent="0.2">
      <c r="P4227" s="83">
        <f t="shared" si="66"/>
        <v>0</v>
      </c>
    </row>
    <row r="4228" spans="16:16" x14ac:dyDescent="0.2">
      <c r="P4228" s="83">
        <f t="shared" si="66"/>
        <v>0</v>
      </c>
    </row>
    <row r="4229" spans="16:16" x14ac:dyDescent="0.2">
      <c r="P4229" s="83">
        <f t="shared" si="66"/>
        <v>0</v>
      </c>
    </row>
    <row r="4230" spans="16:16" x14ac:dyDescent="0.2">
      <c r="P4230" s="83">
        <f t="shared" si="66"/>
        <v>0</v>
      </c>
    </row>
    <row r="4231" spans="16:16" x14ac:dyDescent="0.2">
      <c r="P4231" s="83">
        <f t="shared" si="66"/>
        <v>0</v>
      </c>
    </row>
    <row r="4232" spans="16:16" x14ac:dyDescent="0.2">
      <c r="P4232" s="83">
        <f t="shared" si="66"/>
        <v>0</v>
      </c>
    </row>
    <row r="4233" spans="16:16" x14ac:dyDescent="0.2">
      <c r="P4233" s="83">
        <f t="shared" si="66"/>
        <v>0</v>
      </c>
    </row>
    <row r="4234" spans="16:16" x14ac:dyDescent="0.2">
      <c r="P4234" s="83">
        <f t="shared" si="66"/>
        <v>0</v>
      </c>
    </row>
    <row r="4235" spans="16:16" x14ac:dyDescent="0.2">
      <c r="P4235" s="83">
        <f t="shared" si="66"/>
        <v>0</v>
      </c>
    </row>
    <row r="4236" spans="16:16" x14ac:dyDescent="0.2">
      <c r="P4236" s="83">
        <f t="shared" si="66"/>
        <v>0</v>
      </c>
    </row>
    <row r="4237" spans="16:16" x14ac:dyDescent="0.2">
      <c r="P4237" s="83">
        <f t="shared" si="66"/>
        <v>0</v>
      </c>
    </row>
    <row r="4238" spans="16:16" x14ac:dyDescent="0.2">
      <c r="P4238" s="83">
        <f t="shared" si="66"/>
        <v>0</v>
      </c>
    </row>
    <row r="4239" spans="16:16" x14ac:dyDescent="0.2">
      <c r="P4239" s="83">
        <f t="shared" si="66"/>
        <v>0</v>
      </c>
    </row>
    <row r="4240" spans="16:16" x14ac:dyDescent="0.2">
      <c r="P4240" s="83">
        <f t="shared" si="66"/>
        <v>0</v>
      </c>
    </row>
    <row r="4241" spans="16:16" x14ac:dyDescent="0.2">
      <c r="P4241" s="83">
        <f t="shared" si="66"/>
        <v>0</v>
      </c>
    </row>
    <row r="4242" spans="16:16" x14ac:dyDescent="0.2">
      <c r="P4242" s="83">
        <f t="shared" si="66"/>
        <v>0</v>
      </c>
    </row>
    <row r="4243" spans="16:16" x14ac:dyDescent="0.2">
      <c r="P4243" s="83">
        <f t="shared" si="66"/>
        <v>0</v>
      </c>
    </row>
    <row r="4244" spans="16:16" x14ac:dyDescent="0.2">
      <c r="P4244" s="83">
        <f t="shared" si="66"/>
        <v>0</v>
      </c>
    </row>
    <row r="4245" spans="16:16" x14ac:dyDescent="0.2">
      <c r="P4245" s="83">
        <f t="shared" si="66"/>
        <v>0</v>
      </c>
    </row>
    <row r="4246" spans="16:16" x14ac:dyDescent="0.2">
      <c r="P4246" s="83">
        <f t="shared" si="66"/>
        <v>0</v>
      </c>
    </row>
    <row r="4247" spans="16:16" x14ac:dyDescent="0.2">
      <c r="P4247" s="83">
        <f t="shared" si="66"/>
        <v>0</v>
      </c>
    </row>
    <row r="4248" spans="16:16" x14ac:dyDescent="0.2">
      <c r="P4248" s="83">
        <f t="shared" si="66"/>
        <v>0</v>
      </c>
    </row>
    <row r="4249" spans="16:16" x14ac:dyDescent="0.2">
      <c r="P4249" s="83">
        <f t="shared" si="66"/>
        <v>0</v>
      </c>
    </row>
    <row r="4250" spans="16:16" x14ac:dyDescent="0.2">
      <c r="P4250" s="83">
        <f t="shared" si="66"/>
        <v>0</v>
      </c>
    </row>
    <row r="4251" spans="16:16" x14ac:dyDescent="0.2">
      <c r="P4251" s="83">
        <f t="shared" si="66"/>
        <v>0</v>
      </c>
    </row>
    <row r="4252" spans="16:16" x14ac:dyDescent="0.2">
      <c r="P4252" s="83">
        <f t="shared" si="66"/>
        <v>0</v>
      </c>
    </row>
    <row r="4253" spans="16:16" x14ac:dyDescent="0.2">
      <c r="P4253" s="83">
        <f t="shared" si="66"/>
        <v>0</v>
      </c>
    </row>
    <row r="4254" spans="16:16" x14ac:dyDescent="0.2">
      <c r="P4254" s="83">
        <f t="shared" si="66"/>
        <v>0</v>
      </c>
    </row>
    <row r="4255" spans="16:16" x14ac:dyDescent="0.2">
      <c r="P4255" s="83">
        <f t="shared" si="66"/>
        <v>0</v>
      </c>
    </row>
    <row r="4256" spans="16:16" x14ac:dyDescent="0.2">
      <c r="P4256" s="83">
        <f t="shared" si="66"/>
        <v>0</v>
      </c>
    </row>
    <row r="4257" spans="16:16" x14ac:dyDescent="0.2">
      <c r="P4257" s="83">
        <f t="shared" si="66"/>
        <v>0</v>
      </c>
    </row>
    <row r="4258" spans="16:16" x14ac:dyDescent="0.2">
      <c r="P4258" s="83">
        <f t="shared" si="66"/>
        <v>0</v>
      </c>
    </row>
    <row r="4259" spans="16:16" x14ac:dyDescent="0.2">
      <c r="P4259" s="83">
        <f t="shared" si="66"/>
        <v>0</v>
      </c>
    </row>
    <row r="4260" spans="16:16" x14ac:dyDescent="0.2">
      <c r="P4260" s="83">
        <f t="shared" si="66"/>
        <v>0</v>
      </c>
    </row>
    <row r="4261" spans="16:16" x14ac:dyDescent="0.2">
      <c r="P4261" s="83">
        <f t="shared" si="66"/>
        <v>0</v>
      </c>
    </row>
    <row r="4262" spans="16:16" x14ac:dyDescent="0.2">
      <c r="P4262" s="83">
        <f t="shared" si="66"/>
        <v>0</v>
      </c>
    </row>
    <row r="4263" spans="16:16" x14ac:dyDescent="0.2">
      <c r="P4263" s="83">
        <f t="shared" si="66"/>
        <v>0</v>
      </c>
    </row>
    <row r="4264" spans="16:16" x14ac:dyDescent="0.2">
      <c r="P4264" s="83">
        <f t="shared" si="66"/>
        <v>0</v>
      </c>
    </row>
    <row r="4265" spans="16:16" x14ac:dyDescent="0.2">
      <c r="P4265" s="83">
        <f t="shared" si="66"/>
        <v>0</v>
      </c>
    </row>
    <row r="4266" spans="16:16" x14ac:dyDescent="0.2">
      <c r="P4266" s="83">
        <f t="shared" si="66"/>
        <v>0</v>
      </c>
    </row>
    <row r="4267" spans="16:16" x14ac:dyDescent="0.2">
      <c r="P4267" s="83">
        <f t="shared" si="66"/>
        <v>0</v>
      </c>
    </row>
    <row r="4268" spans="16:16" x14ac:dyDescent="0.2">
      <c r="P4268" s="83">
        <f t="shared" si="66"/>
        <v>0</v>
      </c>
    </row>
    <row r="4269" spans="16:16" x14ac:dyDescent="0.2">
      <c r="P4269" s="83">
        <f t="shared" si="66"/>
        <v>0</v>
      </c>
    </row>
    <row r="4270" spans="16:16" x14ac:dyDescent="0.2">
      <c r="P4270" s="83">
        <f t="shared" si="66"/>
        <v>0</v>
      </c>
    </row>
    <row r="4271" spans="16:16" x14ac:dyDescent="0.2">
      <c r="P4271" s="83">
        <f t="shared" si="66"/>
        <v>0</v>
      </c>
    </row>
    <row r="4272" spans="16:16" x14ac:dyDescent="0.2">
      <c r="P4272" s="83">
        <f t="shared" si="66"/>
        <v>0</v>
      </c>
    </row>
    <row r="4273" spans="16:16" x14ac:dyDescent="0.2">
      <c r="P4273" s="83">
        <f t="shared" si="66"/>
        <v>0</v>
      </c>
    </row>
    <row r="4274" spans="16:16" x14ac:dyDescent="0.2">
      <c r="P4274" s="83">
        <f t="shared" si="66"/>
        <v>0</v>
      </c>
    </row>
    <row r="4275" spans="16:16" x14ac:dyDescent="0.2">
      <c r="P4275" s="83">
        <f t="shared" si="66"/>
        <v>0</v>
      </c>
    </row>
    <row r="4276" spans="16:16" x14ac:dyDescent="0.2">
      <c r="P4276" s="83">
        <f t="shared" si="66"/>
        <v>0</v>
      </c>
    </row>
    <row r="4277" spans="16:16" x14ac:dyDescent="0.2">
      <c r="P4277" s="83">
        <f t="shared" si="66"/>
        <v>0</v>
      </c>
    </row>
    <row r="4278" spans="16:16" x14ac:dyDescent="0.2">
      <c r="P4278" s="83">
        <f t="shared" si="66"/>
        <v>0</v>
      </c>
    </row>
    <row r="4279" spans="16:16" x14ac:dyDescent="0.2">
      <c r="P4279" s="83">
        <f t="shared" si="66"/>
        <v>0</v>
      </c>
    </row>
    <row r="4280" spans="16:16" x14ac:dyDescent="0.2">
      <c r="P4280" s="83">
        <f t="shared" si="66"/>
        <v>0</v>
      </c>
    </row>
    <row r="4281" spans="16:16" x14ac:dyDescent="0.2">
      <c r="P4281" s="83">
        <f t="shared" si="66"/>
        <v>0</v>
      </c>
    </row>
    <row r="4282" spans="16:16" x14ac:dyDescent="0.2">
      <c r="P4282" s="83">
        <f t="shared" si="66"/>
        <v>0</v>
      </c>
    </row>
    <row r="4283" spans="16:16" x14ac:dyDescent="0.2">
      <c r="P4283" s="83">
        <f t="shared" si="66"/>
        <v>0</v>
      </c>
    </row>
    <row r="4284" spans="16:16" x14ac:dyDescent="0.2">
      <c r="P4284" s="83">
        <f t="shared" si="66"/>
        <v>0</v>
      </c>
    </row>
    <row r="4285" spans="16:16" x14ac:dyDescent="0.2">
      <c r="P4285" s="83">
        <f t="shared" si="66"/>
        <v>0</v>
      </c>
    </row>
    <row r="4286" spans="16:16" x14ac:dyDescent="0.2">
      <c r="P4286" s="83">
        <f t="shared" si="66"/>
        <v>0</v>
      </c>
    </row>
    <row r="4287" spans="16:16" x14ac:dyDescent="0.2">
      <c r="P4287" s="83">
        <f t="shared" si="66"/>
        <v>0</v>
      </c>
    </row>
    <row r="4288" spans="16:16" x14ac:dyDescent="0.2">
      <c r="P4288" s="83">
        <f t="shared" si="66"/>
        <v>0</v>
      </c>
    </row>
    <row r="4289" spans="16:16" x14ac:dyDescent="0.2">
      <c r="P4289" s="83">
        <f t="shared" si="66"/>
        <v>0</v>
      </c>
    </row>
    <row r="4290" spans="16:16" x14ac:dyDescent="0.2">
      <c r="P4290" s="83">
        <f t="shared" ref="P4290:P4353" si="67">B4290</f>
        <v>0</v>
      </c>
    </row>
    <row r="4291" spans="16:16" x14ac:dyDescent="0.2">
      <c r="P4291" s="83">
        <f t="shared" si="67"/>
        <v>0</v>
      </c>
    </row>
    <row r="4292" spans="16:16" x14ac:dyDescent="0.2">
      <c r="P4292" s="83">
        <f t="shared" si="67"/>
        <v>0</v>
      </c>
    </row>
    <row r="4293" spans="16:16" x14ac:dyDescent="0.2">
      <c r="P4293" s="83">
        <f t="shared" si="67"/>
        <v>0</v>
      </c>
    </row>
    <row r="4294" spans="16:16" x14ac:dyDescent="0.2">
      <c r="P4294" s="83">
        <f t="shared" si="67"/>
        <v>0</v>
      </c>
    </row>
    <row r="4295" spans="16:16" x14ac:dyDescent="0.2">
      <c r="P4295" s="83">
        <f t="shared" si="67"/>
        <v>0</v>
      </c>
    </row>
    <row r="4296" spans="16:16" x14ac:dyDescent="0.2">
      <c r="P4296" s="83">
        <f t="shared" si="67"/>
        <v>0</v>
      </c>
    </row>
    <row r="4297" spans="16:16" x14ac:dyDescent="0.2">
      <c r="P4297" s="83">
        <f t="shared" si="67"/>
        <v>0</v>
      </c>
    </row>
    <row r="4298" spans="16:16" x14ac:dyDescent="0.2">
      <c r="P4298" s="83">
        <f t="shared" si="67"/>
        <v>0</v>
      </c>
    </row>
    <row r="4299" spans="16:16" x14ac:dyDescent="0.2">
      <c r="P4299" s="83">
        <f t="shared" si="67"/>
        <v>0</v>
      </c>
    </row>
    <row r="4300" spans="16:16" x14ac:dyDescent="0.2">
      <c r="P4300" s="83">
        <f t="shared" si="67"/>
        <v>0</v>
      </c>
    </row>
    <row r="4301" spans="16:16" x14ac:dyDescent="0.2">
      <c r="P4301" s="83">
        <f t="shared" si="67"/>
        <v>0</v>
      </c>
    </row>
    <row r="4302" spans="16:16" x14ac:dyDescent="0.2">
      <c r="P4302" s="83">
        <f t="shared" si="67"/>
        <v>0</v>
      </c>
    </row>
    <row r="4303" spans="16:16" x14ac:dyDescent="0.2">
      <c r="P4303" s="83">
        <f t="shared" si="67"/>
        <v>0</v>
      </c>
    </row>
    <row r="4304" spans="16:16" x14ac:dyDescent="0.2">
      <c r="P4304" s="83">
        <f t="shared" si="67"/>
        <v>0</v>
      </c>
    </row>
    <row r="4305" spans="16:16" x14ac:dyDescent="0.2">
      <c r="P4305" s="83">
        <f t="shared" si="67"/>
        <v>0</v>
      </c>
    </row>
    <row r="4306" spans="16:16" x14ac:dyDescent="0.2">
      <c r="P4306" s="83">
        <f t="shared" si="67"/>
        <v>0</v>
      </c>
    </row>
    <row r="4307" spans="16:16" x14ac:dyDescent="0.2">
      <c r="P4307" s="83">
        <f t="shared" si="67"/>
        <v>0</v>
      </c>
    </row>
    <row r="4308" spans="16:16" x14ac:dyDescent="0.2">
      <c r="P4308" s="83">
        <f t="shared" si="67"/>
        <v>0</v>
      </c>
    </row>
    <row r="4309" spans="16:16" x14ac:dyDescent="0.2">
      <c r="P4309" s="83">
        <f t="shared" si="67"/>
        <v>0</v>
      </c>
    </row>
    <row r="4310" spans="16:16" x14ac:dyDescent="0.2">
      <c r="P4310" s="83">
        <f t="shared" si="67"/>
        <v>0</v>
      </c>
    </row>
    <row r="4311" spans="16:16" x14ac:dyDescent="0.2">
      <c r="P4311" s="83">
        <f t="shared" si="67"/>
        <v>0</v>
      </c>
    </row>
    <row r="4312" spans="16:16" x14ac:dyDescent="0.2">
      <c r="P4312" s="83">
        <f t="shared" si="67"/>
        <v>0</v>
      </c>
    </row>
    <row r="4313" spans="16:16" x14ac:dyDescent="0.2">
      <c r="P4313" s="83">
        <f t="shared" si="67"/>
        <v>0</v>
      </c>
    </row>
    <row r="4314" spans="16:16" x14ac:dyDescent="0.2">
      <c r="P4314" s="83">
        <f t="shared" si="67"/>
        <v>0</v>
      </c>
    </row>
    <row r="4315" spans="16:16" x14ac:dyDescent="0.2">
      <c r="P4315" s="83">
        <f t="shared" si="67"/>
        <v>0</v>
      </c>
    </row>
    <row r="4316" spans="16:16" x14ac:dyDescent="0.2">
      <c r="P4316" s="83">
        <f t="shared" si="67"/>
        <v>0</v>
      </c>
    </row>
    <row r="4317" spans="16:16" x14ac:dyDescent="0.2">
      <c r="P4317" s="83">
        <f t="shared" si="67"/>
        <v>0</v>
      </c>
    </row>
    <row r="4318" spans="16:16" x14ac:dyDescent="0.2">
      <c r="P4318" s="83">
        <f t="shared" si="67"/>
        <v>0</v>
      </c>
    </row>
    <row r="4319" spans="16:16" x14ac:dyDescent="0.2">
      <c r="P4319" s="83">
        <f t="shared" si="67"/>
        <v>0</v>
      </c>
    </row>
    <row r="4320" spans="16:16" x14ac:dyDescent="0.2">
      <c r="P4320" s="83">
        <f t="shared" si="67"/>
        <v>0</v>
      </c>
    </row>
    <row r="4321" spans="16:16" x14ac:dyDescent="0.2">
      <c r="P4321" s="83">
        <f t="shared" si="67"/>
        <v>0</v>
      </c>
    </row>
    <row r="4322" spans="16:16" x14ac:dyDescent="0.2">
      <c r="P4322" s="83">
        <f t="shared" si="67"/>
        <v>0</v>
      </c>
    </row>
    <row r="4323" spans="16:16" x14ac:dyDescent="0.2">
      <c r="P4323" s="83">
        <f t="shared" si="67"/>
        <v>0</v>
      </c>
    </row>
    <row r="4324" spans="16:16" x14ac:dyDescent="0.2">
      <c r="P4324" s="83">
        <f t="shared" si="67"/>
        <v>0</v>
      </c>
    </row>
    <row r="4325" spans="16:16" x14ac:dyDescent="0.2">
      <c r="P4325" s="83">
        <f t="shared" si="67"/>
        <v>0</v>
      </c>
    </row>
    <row r="4326" spans="16:16" x14ac:dyDescent="0.2">
      <c r="P4326" s="83">
        <f t="shared" si="67"/>
        <v>0</v>
      </c>
    </row>
    <row r="4327" spans="16:16" x14ac:dyDescent="0.2">
      <c r="P4327" s="83">
        <f t="shared" si="67"/>
        <v>0</v>
      </c>
    </row>
    <row r="4328" spans="16:16" x14ac:dyDescent="0.2">
      <c r="P4328" s="83">
        <f t="shared" si="67"/>
        <v>0</v>
      </c>
    </row>
    <row r="4329" spans="16:16" x14ac:dyDescent="0.2">
      <c r="P4329" s="83">
        <f t="shared" si="67"/>
        <v>0</v>
      </c>
    </row>
    <row r="4330" spans="16:16" x14ac:dyDescent="0.2">
      <c r="P4330" s="83">
        <f t="shared" si="67"/>
        <v>0</v>
      </c>
    </row>
    <row r="4331" spans="16:16" x14ac:dyDescent="0.2">
      <c r="P4331" s="83">
        <f t="shared" si="67"/>
        <v>0</v>
      </c>
    </row>
    <row r="4332" spans="16:16" x14ac:dyDescent="0.2">
      <c r="P4332" s="83">
        <f t="shared" si="67"/>
        <v>0</v>
      </c>
    </row>
    <row r="4333" spans="16:16" x14ac:dyDescent="0.2">
      <c r="P4333" s="83">
        <f t="shared" si="67"/>
        <v>0</v>
      </c>
    </row>
    <row r="4334" spans="16:16" x14ac:dyDescent="0.2">
      <c r="P4334" s="83">
        <f t="shared" si="67"/>
        <v>0</v>
      </c>
    </row>
    <row r="4335" spans="16:16" x14ac:dyDescent="0.2">
      <c r="P4335" s="83">
        <f t="shared" si="67"/>
        <v>0</v>
      </c>
    </row>
    <row r="4336" spans="16:16" x14ac:dyDescent="0.2">
      <c r="P4336" s="83">
        <f t="shared" si="67"/>
        <v>0</v>
      </c>
    </row>
    <row r="4337" spans="16:16" x14ac:dyDescent="0.2">
      <c r="P4337" s="83">
        <f t="shared" si="67"/>
        <v>0</v>
      </c>
    </row>
    <row r="4338" spans="16:16" x14ac:dyDescent="0.2">
      <c r="P4338" s="83">
        <f t="shared" si="67"/>
        <v>0</v>
      </c>
    </row>
    <row r="4339" spans="16:16" x14ac:dyDescent="0.2">
      <c r="P4339" s="83">
        <f t="shared" si="67"/>
        <v>0</v>
      </c>
    </row>
    <row r="4340" spans="16:16" x14ac:dyDescent="0.2">
      <c r="P4340" s="83">
        <f t="shared" si="67"/>
        <v>0</v>
      </c>
    </row>
    <row r="4341" spans="16:16" x14ac:dyDescent="0.2">
      <c r="P4341" s="83">
        <f t="shared" si="67"/>
        <v>0</v>
      </c>
    </row>
    <row r="4342" spans="16:16" x14ac:dyDescent="0.2">
      <c r="P4342" s="83">
        <f t="shared" si="67"/>
        <v>0</v>
      </c>
    </row>
    <row r="4343" spans="16:16" x14ac:dyDescent="0.2">
      <c r="P4343" s="83">
        <f t="shared" si="67"/>
        <v>0</v>
      </c>
    </row>
    <row r="4344" spans="16:16" x14ac:dyDescent="0.2">
      <c r="P4344" s="83">
        <f t="shared" si="67"/>
        <v>0</v>
      </c>
    </row>
    <row r="4345" spans="16:16" x14ac:dyDescent="0.2">
      <c r="P4345" s="83">
        <f t="shared" si="67"/>
        <v>0</v>
      </c>
    </row>
    <row r="4346" spans="16:16" x14ac:dyDescent="0.2">
      <c r="P4346" s="83">
        <f t="shared" si="67"/>
        <v>0</v>
      </c>
    </row>
    <row r="4347" spans="16:16" x14ac:dyDescent="0.2">
      <c r="P4347" s="83">
        <f t="shared" si="67"/>
        <v>0</v>
      </c>
    </row>
    <row r="4348" spans="16:16" x14ac:dyDescent="0.2">
      <c r="P4348" s="83">
        <f t="shared" si="67"/>
        <v>0</v>
      </c>
    </row>
    <row r="4349" spans="16:16" x14ac:dyDescent="0.2">
      <c r="P4349" s="83">
        <f t="shared" si="67"/>
        <v>0</v>
      </c>
    </row>
    <row r="4350" spans="16:16" x14ac:dyDescent="0.2">
      <c r="P4350" s="83">
        <f t="shared" si="67"/>
        <v>0</v>
      </c>
    </row>
    <row r="4351" spans="16:16" x14ac:dyDescent="0.2">
      <c r="P4351" s="83">
        <f t="shared" si="67"/>
        <v>0</v>
      </c>
    </row>
    <row r="4352" spans="16:16" x14ac:dyDescent="0.2">
      <c r="P4352" s="83">
        <f t="shared" si="67"/>
        <v>0</v>
      </c>
    </row>
    <row r="4353" spans="16:16" x14ac:dyDescent="0.2">
      <c r="P4353" s="83">
        <f t="shared" si="67"/>
        <v>0</v>
      </c>
    </row>
    <row r="4354" spans="16:16" x14ac:dyDescent="0.2">
      <c r="P4354" s="83">
        <f t="shared" ref="P4354:P4417" si="68">B4354</f>
        <v>0</v>
      </c>
    </row>
    <row r="4355" spans="16:16" x14ac:dyDescent="0.2">
      <c r="P4355" s="83">
        <f t="shared" si="68"/>
        <v>0</v>
      </c>
    </row>
    <row r="4356" spans="16:16" x14ac:dyDescent="0.2">
      <c r="P4356" s="83">
        <f t="shared" si="68"/>
        <v>0</v>
      </c>
    </row>
    <row r="4357" spans="16:16" x14ac:dyDescent="0.2">
      <c r="P4357" s="83">
        <f t="shared" si="68"/>
        <v>0</v>
      </c>
    </row>
    <row r="4358" spans="16:16" x14ac:dyDescent="0.2">
      <c r="P4358" s="83">
        <f t="shared" si="68"/>
        <v>0</v>
      </c>
    </row>
    <row r="4359" spans="16:16" x14ac:dyDescent="0.2">
      <c r="P4359" s="83">
        <f t="shared" si="68"/>
        <v>0</v>
      </c>
    </row>
    <row r="4360" spans="16:16" x14ac:dyDescent="0.2">
      <c r="P4360" s="83">
        <f t="shared" si="68"/>
        <v>0</v>
      </c>
    </row>
    <row r="4361" spans="16:16" x14ac:dyDescent="0.2">
      <c r="P4361" s="83">
        <f t="shared" si="68"/>
        <v>0</v>
      </c>
    </row>
    <row r="4362" spans="16:16" x14ac:dyDescent="0.2">
      <c r="P4362" s="83">
        <f t="shared" si="68"/>
        <v>0</v>
      </c>
    </row>
    <row r="4363" spans="16:16" x14ac:dyDescent="0.2">
      <c r="P4363" s="83">
        <f t="shared" si="68"/>
        <v>0</v>
      </c>
    </row>
    <row r="4364" spans="16:16" x14ac:dyDescent="0.2">
      <c r="P4364" s="83">
        <f t="shared" si="68"/>
        <v>0</v>
      </c>
    </row>
    <row r="4365" spans="16:16" x14ac:dyDescent="0.2">
      <c r="P4365" s="83">
        <f t="shared" si="68"/>
        <v>0</v>
      </c>
    </row>
    <row r="4366" spans="16:16" x14ac:dyDescent="0.2">
      <c r="P4366" s="83">
        <f t="shared" si="68"/>
        <v>0</v>
      </c>
    </row>
    <row r="4367" spans="16:16" x14ac:dyDescent="0.2">
      <c r="P4367" s="83">
        <f t="shared" si="68"/>
        <v>0</v>
      </c>
    </row>
    <row r="4368" spans="16:16" x14ac:dyDescent="0.2">
      <c r="P4368" s="83">
        <f t="shared" si="68"/>
        <v>0</v>
      </c>
    </row>
    <row r="4369" spans="16:16" x14ac:dyDescent="0.2">
      <c r="P4369" s="83">
        <f t="shared" si="68"/>
        <v>0</v>
      </c>
    </row>
    <row r="4370" spans="16:16" x14ac:dyDescent="0.2">
      <c r="P4370" s="83">
        <f t="shared" si="68"/>
        <v>0</v>
      </c>
    </row>
    <row r="4371" spans="16:16" x14ac:dyDescent="0.2">
      <c r="P4371" s="83">
        <f t="shared" si="68"/>
        <v>0</v>
      </c>
    </row>
    <row r="4372" spans="16:16" x14ac:dyDescent="0.2">
      <c r="P4372" s="83">
        <f t="shared" si="68"/>
        <v>0</v>
      </c>
    </row>
    <row r="4373" spans="16:16" x14ac:dyDescent="0.2">
      <c r="P4373" s="83">
        <f t="shared" si="68"/>
        <v>0</v>
      </c>
    </row>
    <row r="4374" spans="16:16" x14ac:dyDescent="0.2">
      <c r="P4374" s="83">
        <f t="shared" si="68"/>
        <v>0</v>
      </c>
    </row>
    <row r="4375" spans="16:16" x14ac:dyDescent="0.2">
      <c r="P4375" s="83">
        <f t="shared" si="68"/>
        <v>0</v>
      </c>
    </row>
    <row r="4376" spans="16:16" x14ac:dyDescent="0.2">
      <c r="P4376" s="83">
        <f t="shared" si="68"/>
        <v>0</v>
      </c>
    </row>
    <row r="4377" spans="16:16" x14ac:dyDescent="0.2">
      <c r="P4377" s="83">
        <f t="shared" si="68"/>
        <v>0</v>
      </c>
    </row>
    <row r="4378" spans="16:16" x14ac:dyDescent="0.2">
      <c r="P4378" s="83">
        <f t="shared" si="68"/>
        <v>0</v>
      </c>
    </row>
    <row r="4379" spans="16:16" x14ac:dyDescent="0.2">
      <c r="P4379" s="83">
        <f t="shared" si="68"/>
        <v>0</v>
      </c>
    </row>
    <row r="4380" spans="16:16" x14ac:dyDescent="0.2">
      <c r="P4380" s="83">
        <f t="shared" si="68"/>
        <v>0</v>
      </c>
    </row>
    <row r="4381" spans="16:16" x14ac:dyDescent="0.2">
      <c r="P4381" s="83">
        <f t="shared" si="68"/>
        <v>0</v>
      </c>
    </row>
    <row r="4382" spans="16:16" x14ac:dyDescent="0.2">
      <c r="P4382" s="83">
        <f t="shared" si="68"/>
        <v>0</v>
      </c>
    </row>
    <row r="4383" spans="16:16" x14ac:dyDescent="0.2">
      <c r="P4383" s="83">
        <f t="shared" si="68"/>
        <v>0</v>
      </c>
    </row>
    <row r="4384" spans="16:16" x14ac:dyDescent="0.2">
      <c r="P4384" s="83">
        <f t="shared" si="68"/>
        <v>0</v>
      </c>
    </row>
    <row r="4385" spans="16:16" x14ac:dyDescent="0.2">
      <c r="P4385" s="83">
        <f t="shared" si="68"/>
        <v>0</v>
      </c>
    </row>
    <row r="4386" spans="16:16" x14ac:dyDescent="0.2">
      <c r="P4386" s="83">
        <f t="shared" si="68"/>
        <v>0</v>
      </c>
    </row>
    <row r="4387" spans="16:16" x14ac:dyDescent="0.2">
      <c r="P4387" s="83">
        <f t="shared" si="68"/>
        <v>0</v>
      </c>
    </row>
    <row r="4388" spans="16:16" x14ac:dyDescent="0.2">
      <c r="P4388" s="83">
        <f t="shared" si="68"/>
        <v>0</v>
      </c>
    </row>
    <row r="4389" spans="16:16" x14ac:dyDescent="0.2">
      <c r="P4389" s="83">
        <f t="shared" si="68"/>
        <v>0</v>
      </c>
    </row>
    <row r="4390" spans="16:16" x14ac:dyDescent="0.2">
      <c r="P4390" s="83">
        <f t="shared" si="68"/>
        <v>0</v>
      </c>
    </row>
    <row r="4391" spans="16:16" x14ac:dyDescent="0.2">
      <c r="P4391" s="83">
        <f t="shared" si="68"/>
        <v>0</v>
      </c>
    </row>
    <row r="4392" spans="16:16" x14ac:dyDescent="0.2">
      <c r="P4392" s="83">
        <f t="shared" si="68"/>
        <v>0</v>
      </c>
    </row>
    <row r="4393" spans="16:16" x14ac:dyDescent="0.2">
      <c r="P4393" s="83">
        <f t="shared" si="68"/>
        <v>0</v>
      </c>
    </row>
    <row r="4394" spans="16:16" x14ac:dyDescent="0.2">
      <c r="P4394" s="83">
        <f t="shared" si="68"/>
        <v>0</v>
      </c>
    </row>
    <row r="4395" spans="16:16" x14ac:dyDescent="0.2">
      <c r="P4395" s="83">
        <f t="shared" si="68"/>
        <v>0</v>
      </c>
    </row>
    <row r="4396" spans="16:16" x14ac:dyDescent="0.2">
      <c r="P4396" s="83">
        <f t="shared" si="68"/>
        <v>0</v>
      </c>
    </row>
    <row r="4397" spans="16:16" x14ac:dyDescent="0.2">
      <c r="P4397" s="83">
        <f t="shared" si="68"/>
        <v>0</v>
      </c>
    </row>
    <row r="4398" spans="16:16" x14ac:dyDescent="0.2">
      <c r="P4398" s="83">
        <f t="shared" si="68"/>
        <v>0</v>
      </c>
    </row>
    <row r="4399" spans="16:16" x14ac:dyDescent="0.2">
      <c r="P4399" s="83">
        <f t="shared" si="68"/>
        <v>0</v>
      </c>
    </row>
    <row r="4400" spans="16:16" x14ac:dyDescent="0.2">
      <c r="P4400" s="83">
        <f t="shared" si="68"/>
        <v>0</v>
      </c>
    </row>
    <row r="4401" spans="16:16" x14ac:dyDescent="0.2">
      <c r="P4401" s="83">
        <f t="shared" si="68"/>
        <v>0</v>
      </c>
    </row>
    <row r="4402" spans="16:16" x14ac:dyDescent="0.2">
      <c r="P4402" s="83">
        <f t="shared" si="68"/>
        <v>0</v>
      </c>
    </row>
    <row r="4403" spans="16:16" x14ac:dyDescent="0.2">
      <c r="P4403" s="83">
        <f t="shared" si="68"/>
        <v>0</v>
      </c>
    </row>
    <row r="4404" spans="16:16" x14ac:dyDescent="0.2">
      <c r="P4404" s="83">
        <f t="shared" si="68"/>
        <v>0</v>
      </c>
    </row>
    <row r="4405" spans="16:16" x14ac:dyDescent="0.2">
      <c r="P4405" s="83">
        <f t="shared" si="68"/>
        <v>0</v>
      </c>
    </row>
    <row r="4406" spans="16:16" x14ac:dyDescent="0.2">
      <c r="P4406" s="83">
        <f t="shared" si="68"/>
        <v>0</v>
      </c>
    </row>
    <row r="4407" spans="16:16" x14ac:dyDescent="0.2">
      <c r="P4407" s="83">
        <f t="shared" si="68"/>
        <v>0</v>
      </c>
    </row>
    <row r="4408" spans="16:16" x14ac:dyDescent="0.2">
      <c r="P4408" s="83">
        <f t="shared" si="68"/>
        <v>0</v>
      </c>
    </row>
    <row r="4409" spans="16:16" x14ac:dyDescent="0.2">
      <c r="P4409" s="83">
        <f t="shared" si="68"/>
        <v>0</v>
      </c>
    </row>
    <row r="4410" spans="16:16" x14ac:dyDescent="0.2">
      <c r="P4410" s="83">
        <f t="shared" si="68"/>
        <v>0</v>
      </c>
    </row>
    <row r="4411" spans="16:16" x14ac:dyDescent="0.2">
      <c r="P4411" s="83">
        <f t="shared" si="68"/>
        <v>0</v>
      </c>
    </row>
    <row r="4412" spans="16:16" x14ac:dyDescent="0.2">
      <c r="P4412" s="83">
        <f t="shared" si="68"/>
        <v>0</v>
      </c>
    </row>
    <row r="4413" spans="16:16" x14ac:dyDescent="0.2">
      <c r="P4413" s="83">
        <f t="shared" si="68"/>
        <v>0</v>
      </c>
    </row>
    <row r="4414" spans="16:16" x14ac:dyDescent="0.2">
      <c r="P4414" s="83">
        <f t="shared" si="68"/>
        <v>0</v>
      </c>
    </row>
    <row r="4415" spans="16:16" x14ac:dyDescent="0.2">
      <c r="P4415" s="83">
        <f t="shared" si="68"/>
        <v>0</v>
      </c>
    </row>
    <row r="4416" spans="16:16" x14ac:dyDescent="0.2">
      <c r="P4416" s="83">
        <f t="shared" si="68"/>
        <v>0</v>
      </c>
    </row>
    <row r="4417" spans="16:16" x14ac:dyDescent="0.2">
      <c r="P4417" s="83">
        <f t="shared" si="68"/>
        <v>0</v>
      </c>
    </row>
    <row r="4418" spans="16:16" x14ac:dyDescent="0.2">
      <c r="P4418" s="83">
        <f t="shared" ref="P4418:P4481" si="69">B4418</f>
        <v>0</v>
      </c>
    </row>
    <row r="4419" spans="16:16" x14ac:dyDescent="0.2">
      <c r="P4419" s="83">
        <f t="shared" si="69"/>
        <v>0</v>
      </c>
    </row>
    <row r="4420" spans="16:16" x14ac:dyDescent="0.2">
      <c r="P4420" s="83">
        <f t="shared" si="69"/>
        <v>0</v>
      </c>
    </row>
    <row r="4421" spans="16:16" x14ac:dyDescent="0.2">
      <c r="P4421" s="83">
        <f t="shared" si="69"/>
        <v>0</v>
      </c>
    </row>
    <row r="4422" spans="16:16" x14ac:dyDescent="0.2">
      <c r="P4422" s="83">
        <f t="shared" si="69"/>
        <v>0</v>
      </c>
    </row>
    <row r="4423" spans="16:16" x14ac:dyDescent="0.2">
      <c r="P4423" s="83">
        <f t="shared" si="69"/>
        <v>0</v>
      </c>
    </row>
    <row r="4424" spans="16:16" x14ac:dyDescent="0.2">
      <c r="P4424" s="83">
        <f t="shared" si="69"/>
        <v>0</v>
      </c>
    </row>
    <row r="4425" spans="16:16" x14ac:dyDescent="0.2">
      <c r="P4425" s="83">
        <f t="shared" si="69"/>
        <v>0</v>
      </c>
    </row>
    <row r="4426" spans="16:16" x14ac:dyDescent="0.2">
      <c r="P4426" s="83">
        <f t="shared" si="69"/>
        <v>0</v>
      </c>
    </row>
    <row r="4427" spans="16:16" x14ac:dyDescent="0.2">
      <c r="P4427" s="83">
        <f t="shared" si="69"/>
        <v>0</v>
      </c>
    </row>
    <row r="4428" spans="16:16" x14ac:dyDescent="0.2">
      <c r="P4428" s="83">
        <f t="shared" si="69"/>
        <v>0</v>
      </c>
    </row>
    <row r="4429" spans="16:16" x14ac:dyDescent="0.2">
      <c r="P4429" s="83">
        <f t="shared" si="69"/>
        <v>0</v>
      </c>
    </row>
    <row r="4430" spans="16:16" x14ac:dyDescent="0.2">
      <c r="P4430" s="83">
        <f t="shared" si="69"/>
        <v>0</v>
      </c>
    </row>
    <row r="4431" spans="16:16" x14ac:dyDescent="0.2">
      <c r="P4431" s="83">
        <f t="shared" si="69"/>
        <v>0</v>
      </c>
    </row>
    <row r="4432" spans="16:16" x14ac:dyDescent="0.2">
      <c r="P4432" s="83">
        <f t="shared" si="69"/>
        <v>0</v>
      </c>
    </row>
    <row r="4433" spans="16:16" x14ac:dyDescent="0.2">
      <c r="P4433" s="83">
        <f t="shared" si="69"/>
        <v>0</v>
      </c>
    </row>
    <row r="4434" spans="16:16" x14ac:dyDescent="0.2">
      <c r="P4434" s="83">
        <f t="shared" si="69"/>
        <v>0</v>
      </c>
    </row>
    <row r="4435" spans="16:16" x14ac:dyDescent="0.2">
      <c r="P4435" s="83">
        <f t="shared" si="69"/>
        <v>0</v>
      </c>
    </row>
    <row r="4436" spans="16:16" x14ac:dyDescent="0.2">
      <c r="P4436" s="83">
        <f t="shared" si="69"/>
        <v>0</v>
      </c>
    </row>
    <row r="4437" spans="16:16" x14ac:dyDescent="0.2">
      <c r="P4437" s="83">
        <f t="shared" si="69"/>
        <v>0</v>
      </c>
    </row>
    <row r="4438" spans="16:16" x14ac:dyDescent="0.2">
      <c r="P4438" s="83">
        <f t="shared" si="69"/>
        <v>0</v>
      </c>
    </row>
    <row r="4439" spans="16:16" x14ac:dyDescent="0.2">
      <c r="P4439" s="83">
        <f t="shared" si="69"/>
        <v>0</v>
      </c>
    </row>
    <row r="4440" spans="16:16" x14ac:dyDescent="0.2">
      <c r="P4440" s="83">
        <f t="shared" si="69"/>
        <v>0</v>
      </c>
    </row>
    <row r="4441" spans="16:16" x14ac:dyDescent="0.2">
      <c r="P4441" s="83">
        <f t="shared" si="69"/>
        <v>0</v>
      </c>
    </row>
    <row r="4442" spans="16:16" x14ac:dyDescent="0.2">
      <c r="P4442" s="83">
        <f t="shared" si="69"/>
        <v>0</v>
      </c>
    </row>
    <row r="4443" spans="16:16" x14ac:dyDescent="0.2">
      <c r="P4443" s="83">
        <f t="shared" si="69"/>
        <v>0</v>
      </c>
    </row>
    <row r="4444" spans="16:16" x14ac:dyDescent="0.2">
      <c r="P4444" s="83">
        <f t="shared" si="69"/>
        <v>0</v>
      </c>
    </row>
    <row r="4445" spans="16:16" x14ac:dyDescent="0.2">
      <c r="P4445" s="83">
        <f t="shared" si="69"/>
        <v>0</v>
      </c>
    </row>
    <row r="4446" spans="16:16" x14ac:dyDescent="0.2">
      <c r="P4446" s="83">
        <f t="shared" si="69"/>
        <v>0</v>
      </c>
    </row>
    <row r="4447" spans="16:16" x14ac:dyDescent="0.2">
      <c r="P4447" s="83">
        <f t="shared" si="69"/>
        <v>0</v>
      </c>
    </row>
    <row r="4448" spans="16:16" x14ac:dyDescent="0.2">
      <c r="P4448" s="83">
        <f t="shared" si="69"/>
        <v>0</v>
      </c>
    </row>
    <row r="4449" spans="16:16" x14ac:dyDescent="0.2">
      <c r="P4449" s="83">
        <f t="shared" si="69"/>
        <v>0</v>
      </c>
    </row>
    <row r="4450" spans="16:16" x14ac:dyDescent="0.2">
      <c r="P4450" s="83">
        <f t="shared" si="69"/>
        <v>0</v>
      </c>
    </row>
    <row r="4451" spans="16:16" x14ac:dyDescent="0.2">
      <c r="P4451" s="83">
        <f t="shared" si="69"/>
        <v>0</v>
      </c>
    </row>
    <row r="4452" spans="16:16" x14ac:dyDescent="0.2">
      <c r="P4452" s="83">
        <f t="shared" si="69"/>
        <v>0</v>
      </c>
    </row>
    <row r="4453" spans="16:16" x14ac:dyDescent="0.2">
      <c r="P4453" s="83">
        <f t="shared" si="69"/>
        <v>0</v>
      </c>
    </row>
    <row r="4454" spans="16:16" x14ac:dyDescent="0.2">
      <c r="P4454" s="83">
        <f t="shared" si="69"/>
        <v>0</v>
      </c>
    </row>
    <row r="4455" spans="16:16" x14ac:dyDescent="0.2">
      <c r="P4455" s="83">
        <f t="shared" si="69"/>
        <v>0</v>
      </c>
    </row>
    <row r="4456" spans="16:16" x14ac:dyDescent="0.2">
      <c r="P4456" s="83">
        <f t="shared" si="69"/>
        <v>0</v>
      </c>
    </row>
    <row r="4457" spans="16:16" x14ac:dyDescent="0.2">
      <c r="P4457" s="83">
        <f t="shared" si="69"/>
        <v>0</v>
      </c>
    </row>
    <row r="4458" spans="16:16" x14ac:dyDescent="0.2">
      <c r="P4458" s="83">
        <f t="shared" si="69"/>
        <v>0</v>
      </c>
    </row>
    <row r="4459" spans="16:16" x14ac:dyDescent="0.2">
      <c r="P4459" s="83">
        <f t="shared" si="69"/>
        <v>0</v>
      </c>
    </row>
    <row r="4460" spans="16:16" x14ac:dyDescent="0.2">
      <c r="P4460" s="83">
        <f t="shared" si="69"/>
        <v>0</v>
      </c>
    </row>
    <row r="4461" spans="16:16" x14ac:dyDescent="0.2">
      <c r="P4461" s="83">
        <f t="shared" si="69"/>
        <v>0</v>
      </c>
    </row>
    <row r="4462" spans="16:16" x14ac:dyDescent="0.2">
      <c r="P4462" s="83">
        <f t="shared" si="69"/>
        <v>0</v>
      </c>
    </row>
    <row r="4463" spans="16:16" x14ac:dyDescent="0.2">
      <c r="P4463" s="83">
        <f t="shared" si="69"/>
        <v>0</v>
      </c>
    </row>
    <row r="4464" spans="16:16" x14ac:dyDescent="0.2">
      <c r="P4464" s="83">
        <f t="shared" si="69"/>
        <v>0</v>
      </c>
    </row>
    <row r="4465" spans="16:16" x14ac:dyDescent="0.2">
      <c r="P4465" s="83">
        <f t="shared" si="69"/>
        <v>0</v>
      </c>
    </row>
    <row r="4466" spans="16:16" x14ac:dyDescent="0.2">
      <c r="P4466" s="83">
        <f t="shared" si="69"/>
        <v>0</v>
      </c>
    </row>
    <row r="4467" spans="16:16" x14ac:dyDescent="0.2">
      <c r="P4467" s="83">
        <f t="shared" si="69"/>
        <v>0</v>
      </c>
    </row>
    <row r="4468" spans="16:16" x14ac:dyDescent="0.2">
      <c r="P4468" s="83">
        <f t="shared" si="69"/>
        <v>0</v>
      </c>
    </row>
    <row r="4469" spans="16:16" x14ac:dyDescent="0.2">
      <c r="P4469" s="83">
        <f t="shared" si="69"/>
        <v>0</v>
      </c>
    </row>
    <row r="4470" spans="16:16" x14ac:dyDescent="0.2">
      <c r="P4470" s="83">
        <f t="shared" si="69"/>
        <v>0</v>
      </c>
    </row>
    <row r="4471" spans="16:16" x14ac:dyDescent="0.2">
      <c r="P4471" s="83">
        <f t="shared" si="69"/>
        <v>0</v>
      </c>
    </row>
    <row r="4472" spans="16:16" x14ac:dyDescent="0.2">
      <c r="P4472" s="83">
        <f t="shared" si="69"/>
        <v>0</v>
      </c>
    </row>
    <row r="4473" spans="16:16" x14ac:dyDescent="0.2">
      <c r="P4473" s="83">
        <f t="shared" si="69"/>
        <v>0</v>
      </c>
    </row>
    <row r="4474" spans="16:16" x14ac:dyDescent="0.2">
      <c r="P4474" s="83">
        <f t="shared" si="69"/>
        <v>0</v>
      </c>
    </row>
    <row r="4475" spans="16:16" x14ac:dyDescent="0.2">
      <c r="P4475" s="83">
        <f t="shared" si="69"/>
        <v>0</v>
      </c>
    </row>
    <row r="4476" spans="16:16" x14ac:dyDescent="0.2">
      <c r="P4476" s="83">
        <f t="shared" si="69"/>
        <v>0</v>
      </c>
    </row>
    <row r="4477" spans="16:16" x14ac:dyDescent="0.2">
      <c r="P4477" s="83">
        <f t="shared" si="69"/>
        <v>0</v>
      </c>
    </row>
    <row r="4478" spans="16:16" x14ac:dyDescent="0.2">
      <c r="P4478" s="83">
        <f t="shared" si="69"/>
        <v>0</v>
      </c>
    </row>
    <row r="4479" spans="16:16" x14ac:dyDescent="0.2">
      <c r="P4479" s="83">
        <f t="shared" si="69"/>
        <v>0</v>
      </c>
    </row>
    <row r="4480" spans="16:16" x14ac:dyDescent="0.2">
      <c r="P4480" s="83">
        <f t="shared" si="69"/>
        <v>0</v>
      </c>
    </row>
    <row r="4481" spans="16:16" x14ac:dyDescent="0.2">
      <c r="P4481" s="83">
        <f t="shared" si="69"/>
        <v>0</v>
      </c>
    </row>
    <row r="4482" spans="16:16" x14ac:dyDescent="0.2">
      <c r="P4482" s="83">
        <f t="shared" ref="P4482:P4545" si="70">B4482</f>
        <v>0</v>
      </c>
    </row>
    <row r="4483" spans="16:16" x14ac:dyDescent="0.2">
      <c r="P4483" s="83">
        <f t="shared" si="70"/>
        <v>0</v>
      </c>
    </row>
    <row r="4484" spans="16:16" x14ac:dyDescent="0.2">
      <c r="P4484" s="83">
        <f t="shared" si="70"/>
        <v>0</v>
      </c>
    </row>
    <row r="4485" spans="16:16" x14ac:dyDescent="0.2">
      <c r="P4485" s="83">
        <f t="shared" si="70"/>
        <v>0</v>
      </c>
    </row>
    <row r="4486" spans="16:16" x14ac:dyDescent="0.2">
      <c r="P4486" s="83">
        <f t="shared" si="70"/>
        <v>0</v>
      </c>
    </row>
    <row r="4487" spans="16:16" x14ac:dyDescent="0.2">
      <c r="P4487" s="83">
        <f t="shared" si="70"/>
        <v>0</v>
      </c>
    </row>
    <row r="4488" spans="16:16" x14ac:dyDescent="0.2">
      <c r="P4488" s="83">
        <f t="shared" si="70"/>
        <v>0</v>
      </c>
    </row>
    <row r="4489" spans="16:16" x14ac:dyDescent="0.2">
      <c r="P4489" s="83">
        <f t="shared" si="70"/>
        <v>0</v>
      </c>
    </row>
    <row r="4490" spans="16:16" x14ac:dyDescent="0.2">
      <c r="P4490" s="83">
        <f t="shared" si="70"/>
        <v>0</v>
      </c>
    </row>
    <row r="4491" spans="16:16" x14ac:dyDescent="0.2">
      <c r="P4491" s="83">
        <f t="shared" si="70"/>
        <v>0</v>
      </c>
    </row>
    <row r="4492" spans="16:16" x14ac:dyDescent="0.2">
      <c r="P4492" s="83">
        <f t="shared" si="70"/>
        <v>0</v>
      </c>
    </row>
    <row r="4493" spans="16:16" x14ac:dyDescent="0.2">
      <c r="P4493" s="83">
        <f t="shared" si="70"/>
        <v>0</v>
      </c>
    </row>
    <row r="4494" spans="16:16" x14ac:dyDescent="0.2">
      <c r="P4494" s="83">
        <f t="shared" si="70"/>
        <v>0</v>
      </c>
    </row>
    <row r="4495" spans="16:16" x14ac:dyDescent="0.2">
      <c r="P4495" s="83">
        <f t="shared" si="70"/>
        <v>0</v>
      </c>
    </row>
    <row r="4496" spans="16:16" x14ac:dyDescent="0.2">
      <c r="P4496" s="83">
        <f t="shared" si="70"/>
        <v>0</v>
      </c>
    </row>
    <row r="4497" spans="16:16" x14ac:dyDescent="0.2">
      <c r="P4497" s="83">
        <f t="shared" si="70"/>
        <v>0</v>
      </c>
    </row>
    <row r="4498" spans="16:16" x14ac:dyDescent="0.2">
      <c r="P4498" s="83">
        <f t="shared" si="70"/>
        <v>0</v>
      </c>
    </row>
    <row r="4499" spans="16:16" x14ac:dyDescent="0.2">
      <c r="P4499" s="83">
        <f t="shared" si="70"/>
        <v>0</v>
      </c>
    </row>
    <row r="4500" spans="16:16" x14ac:dyDescent="0.2">
      <c r="P4500" s="83">
        <f t="shared" si="70"/>
        <v>0</v>
      </c>
    </row>
    <row r="4501" spans="16:16" x14ac:dyDescent="0.2">
      <c r="P4501" s="83">
        <f t="shared" si="70"/>
        <v>0</v>
      </c>
    </row>
    <row r="4502" spans="16:16" x14ac:dyDescent="0.2">
      <c r="P4502" s="83">
        <f t="shared" si="70"/>
        <v>0</v>
      </c>
    </row>
    <row r="4503" spans="16:16" x14ac:dyDescent="0.2">
      <c r="P4503" s="83">
        <f t="shared" si="70"/>
        <v>0</v>
      </c>
    </row>
    <row r="4504" spans="16:16" x14ac:dyDescent="0.2">
      <c r="P4504" s="83">
        <f t="shared" si="70"/>
        <v>0</v>
      </c>
    </row>
    <row r="4505" spans="16:16" x14ac:dyDescent="0.2">
      <c r="P4505" s="83">
        <f t="shared" si="70"/>
        <v>0</v>
      </c>
    </row>
    <row r="4506" spans="16:16" x14ac:dyDescent="0.2">
      <c r="P4506" s="83">
        <f t="shared" si="70"/>
        <v>0</v>
      </c>
    </row>
    <row r="4507" spans="16:16" x14ac:dyDescent="0.2">
      <c r="P4507" s="83">
        <f t="shared" si="70"/>
        <v>0</v>
      </c>
    </row>
    <row r="4508" spans="16:16" x14ac:dyDescent="0.2">
      <c r="P4508" s="83">
        <f t="shared" si="70"/>
        <v>0</v>
      </c>
    </row>
    <row r="4509" spans="16:16" x14ac:dyDescent="0.2">
      <c r="P4509" s="83">
        <f t="shared" si="70"/>
        <v>0</v>
      </c>
    </row>
    <row r="4510" spans="16:16" x14ac:dyDescent="0.2">
      <c r="P4510" s="83">
        <f t="shared" si="70"/>
        <v>0</v>
      </c>
    </row>
    <row r="4511" spans="16:16" x14ac:dyDescent="0.2">
      <c r="P4511" s="83">
        <f t="shared" si="70"/>
        <v>0</v>
      </c>
    </row>
    <row r="4512" spans="16:16" x14ac:dyDescent="0.2">
      <c r="P4512" s="83">
        <f t="shared" si="70"/>
        <v>0</v>
      </c>
    </row>
    <row r="4513" spans="16:16" x14ac:dyDescent="0.2">
      <c r="P4513" s="83">
        <f t="shared" si="70"/>
        <v>0</v>
      </c>
    </row>
    <row r="4514" spans="16:16" x14ac:dyDescent="0.2">
      <c r="P4514" s="83">
        <f t="shared" si="70"/>
        <v>0</v>
      </c>
    </row>
    <row r="4515" spans="16:16" x14ac:dyDescent="0.2">
      <c r="P4515" s="83">
        <f t="shared" si="70"/>
        <v>0</v>
      </c>
    </row>
    <row r="4516" spans="16:16" x14ac:dyDescent="0.2">
      <c r="P4516" s="83">
        <f t="shared" si="70"/>
        <v>0</v>
      </c>
    </row>
    <row r="4517" spans="16:16" x14ac:dyDescent="0.2">
      <c r="P4517" s="83">
        <f t="shared" si="70"/>
        <v>0</v>
      </c>
    </row>
    <row r="4518" spans="16:16" x14ac:dyDescent="0.2">
      <c r="P4518" s="83">
        <f t="shared" si="70"/>
        <v>0</v>
      </c>
    </row>
    <row r="4519" spans="16:16" x14ac:dyDescent="0.2">
      <c r="P4519" s="83">
        <f t="shared" si="70"/>
        <v>0</v>
      </c>
    </row>
    <row r="4520" spans="16:16" x14ac:dyDescent="0.2">
      <c r="P4520" s="83">
        <f t="shared" si="70"/>
        <v>0</v>
      </c>
    </row>
    <row r="4521" spans="16:16" x14ac:dyDescent="0.2">
      <c r="P4521" s="83">
        <f t="shared" si="70"/>
        <v>0</v>
      </c>
    </row>
    <row r="4522" spans="16:16" x14ac:dyDescent="0.2">
      <c r="P4522" s="83">
        <f t="shared" si="70"/>
        <v>0</v>
      </c>
    </row>
    <row r="4523" spans="16:16" x14ac:dyDescent="0.2">
      <c r="P4523" s="83">
        <f t="shared" si="70"/>
        <v>0</v>
      </c>
    </row>
    <row r="4524" spans="16:16" x14ac:dyDescent="0.2">
      <c r="P4524" s="83">
        <f t="shared" si="70"/>
        <v>0</v>
      </c>
    </row>
    <row r="4525" spans="16:16" x14ac:dyDescent="0.2">
      <c r="P4525" s="83">
        <f t="shared" si="70"/>
        <v>0</v>
      </c>
    </row>
    <row r="4526" spans="16:16" x14ac:dyDescent="0.2">
      <c r="P4526" s="83">
        <f t="shared" si="70"/>
        <v>0</v>
      </c>
    </row>
    <row r="4527" spans="16:16" x14ac:dyDescent="0.2">
      <c r="P4527" s="83">
        <f t="shared" si="70"/>
        <v>0</v>
      </c>
    </row>
    <row r="4528" spans="16:16" x14ac:dyDescent="0.2">
      <c r="P4528" s="83">
        <f t="shared" si="70"/>
        <v>0</v>
      </c>
    </row>
    <row r="4529" spans="16:16" x14ac:dyDescent="0.2">
      <c r="P4529" s="83">
        <f t="shared" si="70"/>
        <v>0</v>
      </c>
    </row>
    <row r="4530" spans="16:16" x14ac:dyDescent="0.2">
      <c r="P4530" s="83">
        <f t="shared" si="70"/>
        <v>0</v>
      </c>
    </row>
    <row r="4531" spans="16:16" x14ac:dyDescent="0.2">
      <c r="P4531" s="83">
        <f t="shared" si="70"/>
        <v>0</v>
      </c>
    </row>
    <row r="4532" spans="16:16" x14ac:dyDescent="0.2">
      <c r="P4532" s="83">
        <f t="shared" si="70"/>
        <v>0</v>
      </c>
    </row>
    <row r="4533" spans="16:16" x14ac:dyDescent="0.2">
      <c r="P4533" s="83">
        <f t="shared" si="70"/>
        <v>0</v>
      </c>
    </row>
    <row r="4534" spans="16:16" x14ac:dyDescent="0.2">
      <c r="P4534" s="83">
        <f t="shared" si="70"/>
        <v>0</v>
      </c>
    </row>
    <row r="4535" spans="16:16" x14ac:dyDescent="0.2">
      <c r="P4535" s="83">
        <f t="shared" si="70"/>
        <v>0</v>
      </c>
    </row>
    <row r="4536" spans="16:16" x14ac:dyDescent="0.2">
      <c r="P4536" s="83">
        <f t="shared" si="70"/>
        <v>0</v>
      </c>
    </row>
    <row r="4537" spans="16:16" x14ac:dyDescent="0.2">
      <c r="P4537" s="83">
        <f t="shared" si="70"/>
        <v>0</v>
      </c>
    </row>
    <row r="4538" spans="16:16" x14ac:dyDescent="0.2">
      <c r="P4538" s="83">
        <f t="shared" si="70"/>
        <v>0</v>
      </c>
    </row>
    <row r="4539" spans="16:16" x14ac:dyDescent="0.2">
      <c r="P4539" s="83">
        <f t="shared" si="70"/>
        <v>0</v>
      </c>
    </row>
    <row r="4540" spans="16:16" x14ac:dyDescent="0.2">
      <c r="P4540" s="83">
        <f t="shared" si="70"/>
        <v>0</v>
      </c>
    </row>
    <row r="4541" spans="16:16" x14ac:dyDescent="0.2">
      <c r="P4541" s="83">
        <f t="shared" si="70"/>
        <v>0</v>
      </c>
    </row>
    <row r="4542" spans="16:16" x14ac:dyDescent="0.2">
      <c r="P4542" s="83">
        <f t="shared" si="70"/>
        <v>0</v>
      </c>
    </row>
    <row r="4543" spans="16:16" x14ac:dyDescent="0.2">
      <c r="P4543" s="83">
        <f t="shared" si="70"/>
        <v>0</v>
      </c>
    </row>
    <row r="4544" spans="16:16" x14ac:dyDescent="0.2">
      <c r="P4544" s="83">
        <f t="shared" si="70"/>
        <v>0</v>
      </c>
    </row>
    <row r="4545" spans="16:16" x14ac:dyDescent="0.2">
      <c r="P4545" s="83">
        <f t="shared" si="70"/>
        <v>0</v>
      </c>
    </row>
    <row r="4546" spans="16:16" x14ac:dyDescent="0.2">
      <c r="P4546" s="83">
        <f t="shared" ref="P4546:P4609" si="71">B4546</f>
        <v>0</v>
      </c>
    </row>
    <row r="4547" spans="16:16" x14ac:dyDescent="0.2">
      <c r="P4547" s="83">
        <f t="shared" si="71"/>
        <v>0</v>
      </c>
    </row>
    <row r="4548" spans="16:16" x14ac:dyDescent="0.2">
      <c r="P4548" s="83">
        <f t="shared" si="71"/>
        <v>0</v>
      </c>
    </row>
    <row r="4549" spans="16:16" x14ac:dyDescent="0.2">
      <c r="P4549" s="83">
        <f t="shared" si="71"/>
        <v>0</v>
      </c>
    </row>
    <row r="4550" spans="16:16" x14ac:dyDescent="0.2">
      <c r="P4550" s="83">
        <f t="shared" si="71"/>
        <v>0</v>
      </c>
    </row>
    <row r="4551" spans="16:16" x14ac:dyDescent="0.2">
      <c r="P4551" s="83">
        <f t="shared" si="71"/>
        <v>0</v>
      </c>
    </row>
    <row r="4552" spans="16:16" x14ac:dyDescent="0.2">
      <c r="P4552" s="83">
        <f t="shared" si="71"/>
        <v>0</v>
      </c>
    </row>
    <row r="4553" spans="16:16" x14ac:dyDescent="0.2">
      <c r="P4553" s="83">
        <f t="shared" si="71"/>
        <v>0</v>
      </c>
    </row>
    <row r="4554" spans="16:16" x14ac:dyDescent="0.2">
      <c r="P4554" s="83">
        <f t="shared" si="71"/>
        <v>0</v>
      </c>
    </row>
    <row r="4555" spans="16:16" x14ac:dyDescent="0.2">
      <c r="P4555" s="83">
        <f t="shared" si="71"/>
        <v>0</v>
      </c>
    </row>
    <row r="4556" spans="16:16" x14ac:dyDescent="0.2">
      <c r="P4556" s="83">
        <f t="shared" si="71"/>
        <v>0</v>
      </c>
    </row>
    <row r="4557" spans="16:16" x14ac:dyDescent="0.2">
      <c r="P4557" s="83">
        <f t="shared" si="71"/>
        <v>0</v>
      </c>
    </row>
    <row r="4558" spans="16:16" x14ac:dyDescent="0.2">
      <c r="P4558" s="83">
        <f t="shared" si="71"/>
        <v>0</v>
      </c>
    </row>
    <row r="4559" spans="16:16" x14ac:dyDescent="0.2">
      <c r="P4559" s="83">
        <f t="shared" si="71"/>
        <v>0</v>
      </c>
    </row>
    <row r="4560" spans="16:16" x14ac:dyDescent="0.2">
      <c r="P4560" s="83">
        <f t="shared" si="71"/>
        <v>0</v>
      </c>
    </row>
    <row r="4561" spans="16:16" x14ac:dyDescent="0.2">
      <c r="P4561" s="83">
        <f t="shared" si="71"/>
        <v>0</v>
      </c>
    </row>
    <row r="4562" spans="16:16" x14ac:dyDescent="0.2">
      <c r="P4562" s="83">
        <f t="shared" si="71"/>
        <v>0</v>
      </c>
    </row>
    <row r="4563" spans="16:16" x14ac:dyDescent="0.2">
      <c r="P4563" s="83">
        <f t="shared" si="71"/>
        <v>0</v>
      </c>
    </row>
    <row r="4564" spans="16:16" x14ac:dyDescent="0.2">
      <c r="P4564" s="83">
        <f t="shared" si="71"/>
        <v>0</v>
      </c>
    </row>
    <row r="4565" spans="16:16" x14ac:dyDescent="0.2">
      <c r="P4565" s="83">
        <f t="shared" si="71"/>
        <v>0</v>
      </c>
    </row>
    <row r="4566" spans="16:16" x14ac:dyDescent="0.2">
      <c r="P4566" s="83">
        <f t="shared" si="71"/>
        <v>0</v>
      </c>
    </row>
    <row r="4567" spans="16:16" x14ac:dyDescent="0.2">
      <c r="P4567" s="83">
        <f t="shared" si="71"/>
        <v>0</v>
      </c>
    </row>
    <row r="4568" spans="16:16" x14ac:dyDescent="0.2">
      <c r="P4568" s="83">
        <f t="shared" si="71"/>
        <v>0</v>
      </c>
    </row>
    <row r="4569" spans="16:16" x14ac:dyDescent="0.2">
      <c r="P4569" s="83">
        <f t="shared" si="71"/>
        <v>0</v>
      </c>
    </row>
    <row r="4570" spans="16:16" x14ac:dyDescent="0.2">
      <c r="P4570" s="83">
        <f t="shared" si="71"/>
        <v>0</v>
      </c>
    </row>
    <row r="4571" spans="16:16" x14ac:dyDescent="0.2">
      <c r="P4571" s="83">
        <f t="shared" si="71"/>
        <v>0</v>
      </c>
    </row>
    <row r="4572" spans="16:16" x14ac:dyDescent="0.2">
      <c r="P4572" s="83">
        <f t="shared" si="71"/>
        <v>0</v>
      </c>
    </row>
    <row r="4573" spans="16:16" x14ac:dyDescent="0.2">
      <c r="P4573" s="83">
        <f t="shared" si="71"/>
        <v>0</v>
      </c>
    </row>
    <row r="4574" spans="16:16" x14ac:dyDescent="0.2">
      <c r="P4574" s="83">
        <f t="shared" si="71"/>
        <v>0</v>
      </c>
    </row>
    <row r="4575" spans="16:16" x14ac:dyDescent="0.2">
      <c r="P4575" s="83">
        <f t="shared" si="71"/>
        <v>0</v>
      </c>
    </row>
    <row r="4576" spans="16:16" x14ac:dyDescent="0.2">
      <c r="P4576" s="83">
        <f t="shared" si="71"/>
        <v>0</v>
      </c>
    </row>
    <row r="4577" spans="16:16" x14ac:dyDescent="0.2">
      <c r="P4577" s="83">
        <f t="shared" si="71"/>
        <v>0</v>
      </c>
    </row>
    <row r="4578" spans="16:16" x14ac:dyDescent="0.2">
      <c r="P4578" s="83">
        <f t="shared" si="71"/>
        <v>0</v>
      </c>
    </row>
    <row r="4579" spans="16:16" x14ac:dyDescent="0.2">
      <c r="P4579" s="83">
        <f t="shared" si="71"/>
        <v>0</v>
      </c>
    </row>
    <row r="4580" spans="16:16" x14ac:dyDescent="0.2">
      <c r="P4580" s="83">
        <f t="shared" si="71"/>
        <v>0</v>
      </c>
    </row>
    <row r="4581" spans="16:16" x14ac:dyDescent="0.2">
      <c r="P4581" s="83">
        <f t="shared" si="71"/>
        <v>0</v>
      </c>
    </row>
    <row r="4582" spans="16:16" x14ac:dyDescent="0.2">
      <c r="P4582" s="83">
        <f t="shared" si="71"/>
        <v>0</v>
      </c>
    </row>
    <row r="4583" spans="16:16" x14ac:dyDescent="0.2">
      <c r="P4583" s="83">
        <f t="shared" si="71"/>
        <v>0</v>
      </c>
    </row>
    <row r="4584" spans="16:16" x14ac:dyDescent="0.2">
      <c r="P4584" s="83">
        <f t="shared" si="71"/>
        <v>0</v>
      </c>
    </row>
    <row r="4585" spans="16:16" x14ac:dyDescent="0.2">
      <c r="P4585" s="83">
        <f t="shared" si="71"/>
        <v>0</v>
      </c>
    </row>
    <row r="4586" spans="16:16" x14ac:dyDescent="0.2">
      <c r="P4586" s="83">
        <f t="shared" si="71"/>
        <v>0</v>
      </c>
    </row>
    <row r="4587" spans="16:16" x14ac:dyDescent="0.2">
      <c r="P4587" s="83">
        <f t="shared" si="71"/>
        <v>0</v>
      </c>
    </row>
    <row r="4588" spans="16:16" x14ac:dyDescent="0.2">
      <c r="P4588" s="83">
        <f t="shared" si="71"/>
        <v>0</v>
      </c>
    </row>
    <row r="4589" spans="16:16" x14ac:dyDescent="0.2">
      <c r="P4589" s="83">
        <f t="shared" si="71"/>
        <v>0</v>
      </c>
    </row>
    <row r="4590" spans="16:16" x14ac:dyDescent="0.2">
      <c r="P4590" s="83">
        <f t="shared" si="71"/>
        <v>0</v>
      </c>
    </row>
    <row r="4591" spans="16:16" x14ac:dyDescent="0.2">
      <c r="P4591" s="83">
        <f t="shared" si="71"/>
        <v>0</v>
      </c>
    </row>
    <row r="4592" spans="16:16" x14ac:dyDescent="0.2">
      <c r="P4592" s="83">
        <f t="shared" si="71"/>
        <v>0</v>
      </c>
    </row>
    <row r="4593" spans="16:16" x14ac:dyDescent="0.2">
      <c r="P4593" s="83">
        <f t="shared" si="71"/>
        <v>0</v>
      </c>
    </row>
    <row r="4594" spans="16:16" x14ac:dyDescent="0.2">
      <c r="P4594" s="83">
        <f t="shared" si="71"/>
        <v>0</v>
      </c>
    </row>
    <row r="4595" spans="16:16" x14ac:dyDescent="0.2">
      <c r="P4595" s="83">
        <f t="shared" si="71"/>
        <v>0</v>
      </c>
    </row>
    <row r="4596" spans="16:16" x14ac:dyDescent="0.2">
      <c r="P4596" s="83">
        <f t="shared" si="71"/>
        <v>0</v>
      </c>
    </row>
    <row r="4597" spans="16:16" x14ac:dyDescent="0.2">
      <c r="P4597" s="83">
        <f t="shared" si="71"/>
        <v>0</v>
      </c>
    </row>
    <row r="4598" spans="16:16" x14ac:dyDescent="0.2">
      <c r="P4598" s="83">
        <f t="shared" si="71"/>
        <v>0</v>
      </c>
    </row>
    <row r="4599" spans="16:16" x14ac:dyDescent="0.2">
      <c r="P4599" s="83">
        <f t="shared" si="71"/>
        <v>0</v>
      </c>
    </row>
    <row r="4600" spans="16:16" x14ac:dyDescent="0.2">
      <c r="P4600" s="83">
        <f t="shared" si="71"/>
        <v>0</v>
      </c>
    </row>
    <row r="4601" spans="16:16" x14ac:dyDescent="0.2">
      <c r="P4601" s="83">
        <f t="shared" si="71"/>
        <v>0</v>
      </c>
    </row>
    <row r="4602" spans="16:16" x14ac:dyDescent="0.2">
      <c r="P4602" s="83">
        <f t="shared" si="71"/>
        <v>0</v>
      </c>
    </row>
    <row r="4603" spans="16:16" x14ac:dyDescent="0.2">
      <c r="P4603" s="83">
        <f t="shared" si="71"/>
        <v>0</v>
      </c>
    </row>
    <row r="4604" spans="16:16" x14ac:dyDescent="0.2">
      <c r="P4604" s="83">
        <f t="shared" si="71"/>
        <v>0</v>
      </c>
    </row>
    <row r="4605" spans="16:16" x14ac:dyDescent="0.2">
      <c r="P4605" s="83">
        <f t="shared" si="71"/>
        <v>0</v>
      </c>
    </row>
    <row r="4606" spans="16:16" x14ac:dyDescent="0.2">
      <c r="P4606" s="83">
        <f t="shared" si="71"/>
        <v>0</v>
      </c>
    </row>
    <row r="4607" spans="16:16" x14ac:dyDescent="0.2">
      <c r="P4607" s="83">
        <f t="shared" si="71"/>
        <v>0</v>
      </c>
    </row>
    <row r="4608" spans="16:16" x14ac:dyDescent="0.2">
      <c r="P4608" s="83">
        <f t="shared" si="71"/>
        <v>0</v>
      </c>
    </row>
    <row r="4609" spans="16:16" x14ac:dyDescent="0.2">
      <c r="P4609" s="83">
        <f t="shared" si="71"/>
        <v>0</v>
      </c>
    </row>
    <row r="4610" spans="16:16" x14ac:dyDescent="0.2">
      <c r="P4610" s="83">
        <f t="shared" ref="P4610:P4673" si="72">B4610</f>
        <v>0</v>
      </c>
    </row>
    <row r="4611" spans="16:16" x14ac:dyDescent="0.2">
      <c r="P4611" s="83">
        <f t="shared" si="72"/>
        <v>0</v>
      </c>
    </row>
    <row r="4612" spans="16:16" x14ac:dyDescent="0.2">
      <c r="P4612" s="83">
        <f t="shared" si="72"/>
        <v>0</v>
      </c>
    </row>
    <row r="4613" spans="16:16" x14ac:dyDescent="0.2">
      <c r="P4613" s="83">
        <f t="shared" si="72"/>
        <v>0</v>
      </c>
    </row>
    <row r="4614" spans="16:16" x14ac:dyDescent="0.2">
      <c r="P4614" s="83">
        <f t="shared" si="72"/>
        <v>0</v>
      </c>
    </row>
    <row r="4615" spans="16:16" x14ac:dyDescent="0.2">
      <c r="P4615" s="83">
        <f t="shared" si="72"/>
        <v>0</v>
      </c>
    </row>
    <row r="4616" spans="16:16" x14ac:dyDescent="0.2">
      <c r="P4616" s="83">
        <f t="shared" si="72"/>
        <v>0</v>
      </c>
    </row>
    <row r="4617" spans="16:16" x14ac:dyDescent="0.2">
      <c r="P4617" s="83">
        <f t="shared" si="72"/>
        <v>0</v>
      </c>
    </row>
    <row r="4618" spans="16:16" x14ac:dyDescent="0.2">
      <c r="P4618" s="83">
        <f t="shared" si="72"/>
        <v>0</v>
      </c>
    </row>
    <row r="4619" spans="16:16" x14ac:dyDescent="0.2">
      <c r="P4619" s="83">
        <f t="shared" si="72"/>
        <v>0</v>
      </c>
    </row>
    <row r="4620" spans="16:16" x14ac:dyDescent="0.2">
      <c r="P4620" s="83">
        <f t="shared" si="72"/>
        <v>0</v>
      </c>
    </row>
    <row r="4621" spans="16:16" x14ac:dyDescent="0.2">
      <c r="P4621" s="83">
        <f t="shared" si="72"/>
        <v>0</v>
      </c>
    </row>
    <row r="4622" spans="16:16" x14ac:dyDescent="0.2">
      <c r="P4622" s="83">
        <f t="shared" si="72"/>
        <v>0</v>
      </c>
    </row>
    <row r="4623" spans="16:16" x14ac:dyDescent="0.2">
      <c r="P4623" s="83">
        <f t="shared" si="72"/>
        <v>0</v>
      </c>
    </row>
    <row r="4624" spans="16:16" x14ac:dyDescent="0.2">
      <c r="P4624" s="83">
        <f t="shared" si="72"/>
        <v>0</v>
      </c>
    </row>
    <row r="4625" spans="16:16" x14ac:dyDescent="0.2">
      <c r="P4625" s="83">
        <f t="shared" si="72"/>
        <v>0</v>
      </c>
    </row>
    <row r="4626" spans="16:16" x14ac:dyDescent="0.2">
      <c r="P4626" s="83">
        <f t="shared" si="72"/>
        <v>0</v>
      </c>
    </row>
    <row r="4627" spans="16:16" x14ac:dyDescent="0.2">
      <c r="P4627" s="83">
        <f t="shared" si="72"/>
        <v>0</v>
      </c>
    </row>
    <row r="4628" spans="16:16" x14ac:dyDescent="0.2">
      <c r="P4628" s="83">
        <f t="shared" si="72"/>
        <v>0</v>
      </c>
    </row>
    <row r="4629" spans="16:16" x14ac:dyDescent="0.2">
      <c r="P4629" s="83">
        <f t="shared" si="72"/>
        <v>0</v>
      </c>
    </row>
    <row r="4630" spans="16:16" x14ac:dyDescent="0.2">
      <c r="P4630" s="83">
        <f t="shared" si="72"/>
        <v>0</v>
      </c>
    </row>
    <row r="4631" spans="16:16" x14ac:dyDescent="0.2">
      <c r="P4631" s="83">
        <f t="shared" si="72"/>
        <v>0</v>
      </c>
    </row>
    <row r="4632" spans="16:16" x14ac:dyDescent="0.2">
      <c r="P4632" s="83">
        <f t="shared" si="72"/>
        <v>0</v>
      </c>
    </row>
    <row r="4633" spans="16:16" x14ac:dyDescent="0.2">
      <c r="P4633" s="83">
        <f t="shared" si="72"/>
        <v>0</v>
      </c>
    </row>
    <row r="4634" spans="16:16" x14ac:dyDescent="0.2">
      <c r="P4634" s="83">
        <f t="shared" si="72"/>
        <v>0</v>
      </c>
    </row>
    <row r="4635" spans="16:16" x14ac:dyDescent="0.2">
      <c r="P4635" s="83">
        <f t="shared" si="72"/>
        <v>0</v>
      </c>
    </row>
    <row r="4636" spans="16:16" x14ac:dyDescent="0.2">
      <c r="P4636" s="83">
        <f t="shared" si="72"/>
        <v>0</v>
      </c>
    </row>
    <row r="4637" spans="16:16" x14ac:dyDescent="0.2">
      <c r="P4637" s="83">
        <f t="shared" si="72"/>
        <v>0</v>
      </c>
    </row>
    <row r="4638" spans="16:16" x14ac:dyDescent="0.2">
      <c r="P4638" s="83">
        <f t="shared" si="72"/>
        <v>0</v>
      </c>
    </row>
    <row r="4639" spans="16:16" x14ac:dyDescent="0.2">
      <c r="P4639" s="83">
        <f t="shared" si="72"/>
        <v>0</v>
      </c>
    </row>
    <row r="4640" spans="16:16" x14ac:dyDescent="0.2">
      <c r="P4640" s="83">
        <f t="shared" si="72"/>
        <v>0</v>
      </c>
    </row>
    <row r="4641" spans="16:16" x14ac:dyDescent="0.2">
      <c r="P4641" s="83">
        <f t="shared" si="72"/>
        <v>0</v>
      </c>
    </row>
    <row r="4642" spans="16:16" x14ac:dyDescent="0.2">
      <c r="P4642" s="83">
        <f t="shared" si="72"/>
        <v>0</v>
      </c>
    </row>
    <row r="4643" spans="16:16" x14ac:dyDescent="0.2">
      <c r="P4643" s="83">
        <f t="shared" si="72"/>
        <v>0</v>
      </c>
    </row>
    <row r="4644" spans="16:16" x14ac:dyDescent="0.2">
      <c r="P4644" s="83">
        <f t="shared" si="72"/>
        <v>0</v>
      </c>
    </row>
    <row r="4645" spans="16:16" x14ac:dyDescent="0.2">
      <c r="P4645" s="83">
        <f t="shared" si="72"/>
        <v>0</v>
      </c>
    </row>
    <row r="4646" spans="16:16" x14ac:dyDescent="0.2">
      <c r="P4646" s="83">
        <f t="shared" si="72"/>
        <v>0</v>
      </c>
    </row>
    <row r="4647" spans="16:16" x14ac:dyDescent="0.2">
      <c r="P4647" s="83">
        <f t="shared" si="72"/>
        <v>0</v>
      </c>
    </row>
    <row r="4648" spans="16:16" x14ac:dyDescent="0.2">
      <c r="P4648" s="83">
        <f t="shared" si="72"/>
        <v>0</v>
      </c>
    </row>
    <row r="4649" spans="16:16" x14ac:dyDescent="0.2">
      <c r="P4649" s="83">
        <f t="shared" si="72"/>
        <v>0</v>
      </c>
    </row>
    <row r="4650" spans="16:16" x14ac:dyDescent="0.2">
      <c r="P4650" s="83">
        <f t="shared" si="72"/>
        <v>0</v>
      </c>
    </row>
    <row r="4651" spans="16:16" x14ac:dyDescent="0.2">
      <c r="P4651" s="83">
        <f t="shared" si="72"/>
        <v>0</v>
      </c>
    </row>
    <row r="4652" spans="16:16" x14ac:dyDescent="0.2">
      <c r="P4652" s="83">
        <f t="shared" si="72"/>
        <v>0</v>
      </c>
    </row>
    <row r="4653" spans="16:16" x14ac:dyDescent="0.2">
      <c r="P4653" s="83">
        <f t="shared" si="72"/>
        <v>0</v>
      </c>
    </row>
    <row r="4654" spans="16:16" x14ac:dyDescent="0.2">
      <c r="P4654" s="83">
        <f t="shared" si="72"/>
        <v>0</v>
      </c>
    </row>
    <row r="4655" spans="16:16" x14ac:dyDescent="0.2">
      <c r="P4655" s="83">
        <f t="shared" si="72"/>
        <v>0</v>
      </c>
    </row>
    <row r="4656" spans="16:16" x14ac:dyDescent="0.2">
      <c r="P4656" s="83">
        <f t="shared" si="72"/>
        <v>0</v>
      </c>
    </row>
    <row r="4657" spans="16:16" x14ac:dyDescent="0.2">
      <c r="P4657" s="83">
        <f t="shared" si="72"/>
        <v>0</v>
      </c>
    </row>
    <row r="4658" spans="16:16" x14ac:dyDescent="0.2">
      <c r="P4658" s="83">
        <f t="shared" si="72"/>
        <v>0</v>
      </c>
    </row>
    <row r="4659" spans="16:16" x14ac:dyDescent="0.2">
      <c r="P4659" s="83">
        <f t="shared" si="72"/>
        <v>0</v>
      </c>
    </row>
    <row r="4660" spans="16:16" x14ac:dyDescent="0.2">
      <c r="P4660" s="83">
        <f t="shared" si="72"/>
        <v>0</v>
      </c>
    </row>
    <row r="4661" spans="16:16" x14ac:dyDescent="0.2">
      <c r="P4661" s="83">
        <f t="shared" si="72"/>
        <v>0</v>
      </c>
    </row>
    <row r="4662" spans="16:16" x14ac:dyDescent="0.2">
      <c r="P4662" s="83">
        <f t="shared" si="72"/>
        <v>0</v>
      </c>
    </row>
    <row r="4663" spans="16:16" x14ac:dyDescent="0.2">
      <c r="P4663" s="83">
        <f t="shared" si="72"/>
        <v>0</v>
      </c>
    </row>
    <row r="4664" spans="16:16" x14ac:dyDescent="0.2">
      <c r="P4664" s="83">
        <f t="shared" si="72"/>
        <v>0</v>
      </c>
    </row>
    <row r="4665" spans="16:16" x14ac:dyDescent="0.2">
      <c r="P4665" s="83">
        <f t="shared" si="72"/>
        <v>0</v>
      </c>
    </row>
    <row r="4666" spans="16:16" x14ac:dyDescent="0.2">
      <c r="P4666" s="83">
        <f t="shared" si="72"/>
        <v>0</v>
      </c>
    </row>
    <row r="4667" spans="16:16" x14ac:dyDescent="0.2">
      <c r="P4667" s="83">
        <f t="shared" si="72"/>
        <v>0</v>
      </c>
    </row>
    <row r="4668" spans="16:16" x14ac:dyDescent="0.2">
      <c r="P4668" s="83">
        <f t="shared" si="72"/>
        <v>0</v>
      </c>
    </row>
    <row r="4669" spans="16:16" x14ac:dyDescent="0.2">
      <c r="P4669" s="83">
        <f t="shared" si="72"/>
        <v>0</v>
      </c>
    </row>
    <row r="4670" spans="16:16" x14ac:dyDescent="0.2">
      <c r="P4670" s="83">
        <f t="shared" si="72"/>
        <v>0</v>
      </c>
    </row>
    <row r="4671" spans="16:16" x14ac:dyDescent="0.2">
      <c r="P4671" s="83">
        <f t="shared" si="72"/>
        <v>0</v>
      </c>
    </row>
    <row r="4672" spans="16:16" x14ac:dyDescent="0.2">
      <c r="P4672" s="83">
        <f t="shared" si="72"/>
        <v>0</v>
      </c>
    </row>
    <row r="4673" spans="16:16" x14ac:dyDescent="0.2">
      <c r="P4673" s="83">
        <f t="shared" si="72"/>
        <v>0</v>
      </c>
    </row>
    <row r="4674" spans="16:16" x14ac:dyDescent="0.2">
      <c r="P4674" s="83">
        <f t="shared" ref="P4674:P4737" si="73">B4674</f>
        <v>0</v>
      </c>
    </row>
    <row r="4675" spans="16:16" x14ac:dyDescent="0.2">
      <c r="P4675" s="83">
        <f t="shared" si="73"/>
        <v>0</v>
      </c>
    </row>
    <row r="4676" spans="16:16" x14ac:dyDescent="0.2">
      <c r="P4676" s="83">
        <f t="shared" si="73"/>
        <v>0</v>
      </c>
    </row>
    <row r="4677" spans="16:16" x14ac:dyDescent="0.2">
      <c r="P4677" s="83">
        <f t="shared" si="73"/>
        <v>0</v>
      </c>
    </row>
    <row r="4678" spans="16:16" x14ac:dyDescent="0.2">
      <c r="P4678" s="83">
        <f t="shared" si="73"/>
        <v>0</v>
      </c>
    </row>
    <row r="4679" spans="16:16" x14ac:dyDescent="0.2">
      <c r="P4679" s="83">
        <f t="shared" si="73"/>
        <v>0</v>
      </c>
    </row>
    <row r="4680" spans="16:16" x14ac:dyDescent="0.2">
      <c r="P4680" s="83">
        <f t="shared" si="73"/>
        <v>0</v>
      </c>
    </row>
    <row r="4681" spans="16:16" x14ac:dyDescent="0.2">
      <c r="P4681" s="83">
        <f t="shared" si="73"/>
        <v>0</v>
      </c>
    </row>
    <row r="4682" spans="16:16" x14ac:dyDescent="0.2">
      <c r="P4682" s="83">
        <f t="shared" si="73"/>
        <v>0</v>
      </c>
    </row>
    <row r="4683" spans="16:16" x14ac:dyDescent="0.2">
      <c r="P4683" s="83">
        <f t="shared" si="73"/>
        <v>0</v>
      </c>
    </row>
    <row r="4684" spans="16:16" x14ac:dyDescent="0.2">
      <c r="P4684" s="83">
        <f t="shared" si="73"/>
        <v>0</v>
      </c>
    </row>
    <row r="4685" spans="16:16" x14ac:dyDescent="0.2">
      <c r="P4685" s="83">
        <f t="shared" si="73"/>
        <v>0</v>
      </c>
    </row>
    <row r="4686" spans="16:16" x14ac:dyDescent="0.2">
      <c r="P4686" s="83">
        <f t="shared" si="73"/>
        <v>0</v>
      </c>
    </row>
    <row r="4687" spans="16:16" x14ac:dyDescent="0.2">
      <c r="P4687" s="83">
        <f t="shared" si="73"/>
        <v>0</v>
      </c>
    </row>
    <row r="4688" spans="16:16" x14ac:dyDescent="0.2">
      <c r="P4688" s="83">
        <f t="shared" si="73"/>
        <v>0</v>
      </c>
    </row>
    <row r="4689" spans="16:16" x14ac:dyDescent="0.2">
      <c r="P4689" s="83">
        <f t="shared" si="73"/>
        <v>0</v>
      </c>
    </row>
    <row r="4690" spans="16:16" x14ac:dyDescent="0.2">
      <c r="P4690" s="83">
        <f t="shared" si="73"/>
        <v>0</v>
      </c>
    </row>
    <row r="4691" spans="16:16" x14ac:dyDescent="0.2">
      <c r="P4691" s="83">
        <f t="shared" si="73"/>
        <v>0</v>
      </c>
    </row>
    <row r="4692" spans="16:16" x14ac:dyDescent="0.2">
      <c r="P4692" s="83">
        <f t="shared" si="73"/>
        <v>0</v>
      </c>
    </row>
    <row r="4693" spans="16:16" x14ac:dyDescent="0.2">
      <c r="P4693" s="83">
        <f t="shared" si="73"/>
        <v>0</v>
      </c>
    </row>
    <row r="4694" spans="16:16" x14ac:dyDescent="0.2">
      <c r="P4694" s="83">
        <f t="shared" si="73"/>
        <v>0</v>
      </c>
    </row>
    <row r="4695" spans="16:16" x14ac:dyDescent="0.2">
      <c r="P4695" s="83">
        <f t="shared" si="73"/>
        <v>0</v>
      </c>
    </row>
    <row r="4696" spans="16:16" x14ac:dyDescent="0.2">
      <c r="P4696" s="83">
        <f t="shared" si="73"/>
        <v>0</v>
      </c>
    </row>
    <row r="4697" spans="16:16" x14ac:dyDescent="0.2">
      <c r="P4697" s="83">
        <f t="shared" si="73"/>
        <v>0</v>
      </c>
    </row>
    <row r="4698" spans="16:16" x14ac:dyDescent="0.2">
      <c r="P4698" s="83">
        <f t="shared" si="73"/>
        <v>0</v>
      </c>
    </row>
    <row r="4699" spans="16:16" x14ac:dyDescent="0.2">
      <c r="P4699" s="83">
        <f t="shared" si="73"/>
        <v>0</v>
      </c>
    </row>
    <row r="4700" spans="16:16" x14ac:dyDescent="0.2">
      <c r="P4700" s="83">
        <f t="shared" si="73"/>
        <v>0</v>
      </c>
    </row>
    <row r="4701" spans="16:16" x14ac:dyDescent="0.2">
      <c r="P4701" s="83">
        <f t="shared" si="73"/>
        <v>0</v>
      </c>
    </row>
    <row r="4702" spans="16:16" x14ac:dyDescent="0.2">
      <c r="P4702" s="83">
        <f t="shared" si="73"/>
        <v>0</v>
      </c>
    </row>
    <row r="4703" spans="16:16" x14ac:dyDescent="0.2">
      <c r="P4703" s="83">
        <f t="shared" si="73"/>
        <v>0</v>
      </c>
    </row>
    <row r="4704" spans="16:16" x14ac:dyDescent="0.2">
      <c r="P4704" s="83">
        <f t="shared" si="73"/>
        <v>0</v>
      </c>
    </row>
    <row r="4705" spans="16:16" x14ac:dyDescent="0.2">
      <c r="P4705" s="83">
        <f t="shared" si="73"/>
        <v>0</v>
      </c>
    </row>
    <row r="4706" spans="16:16" x14ac:dyDescent="0.2">
      <c r="P4706" s="83">
        <f t="shared" si="73"/>
        <v>0</v>
      </c>
    </row>
    <row r="4707" spans="16:16" x14ac:dyDescent="0.2">
      <c r="P4707" s="83">
        <f t="shared" si="73"/>
        <v>0</v>
      </c>
    </row>
    <row r="4708" spans="16:16" x14ac:dyDescent="0.2">
      <c r="P4708" s="83">
        <f t="shared" si="73"/>
        <v>0</v>
      </c>
    </row>
    <row r="4709" spans="16:16" x14ac:dyDescent="0.2">
      <c r="P4709" s="83">
        <f t="shared" si="73"/>
        <v>0</v>
      </c>
    </row>
    <row r="4710" spans="16:16" x14ac:dyDescent="0.2">
      <c r="P4710" s="83">
        <f t="shared" si="73"/>
        <v>0</v>
      </c>
    </row>
    <row r="4711" spans="16:16" x14ac:dyDescent="0.2">
      <c r="P4711" s="83">
        <f t="shared" si="73"/>
        <v>0</v>
      </c>
    </row>
    <row r="4712" spans="16:16" x14ac:dyDescent="0.2">
      <c r="P4712" s="83">
        <f t="shared" si="73"/>
        <v>0</v>
      </c>
    </row>
    <row r="4713" spans="16:16" x14ac:dyDescent="0.2">
      <c r="P4713" s="83">
        <f t="shared" si="73"/>
        <v>0</v>
      </c>
    </row>
    <row r="4714" spans="16:16" x14ac:dyDescent="0.2">
      <c r="P4714" s="83">
        <f t="shared" si="73"/>
        <v>0</v>
      </c>
    </row>
    <row r="4715" spans="16:16" x14ac:dyDescent="0.2">
      <c r="P4715" s="83">
        <f t="shared" si="73"/>
        <v>0</v>
      </c>
    </row>
    <row r="4716" spans="16:16" x14ac:dyDescent="0.2">
      <c r="P4716" s="83">
        <f t="shared" si="73"/>
        <v>0</v>
      </c>
    </row>
    <row r="4717" spans="16:16" x14ac:dyDescent="0.2">
      <c r="P4717" s="83">
        <f t="shared" si="73"/>
        <v>0</v>
      </c>
    </row>
    <row r="4718" spans="16:16" x14ac:dyDescent="0.2">
      <c r="P4718" s="83">
        <f t="shared" si="73"/>
        <v>0</v>
      </c>
    </row>
    <row r="4719" spans="16:16" x14ac:dyDescent="0.2">
      <c r="P4719" s="83">
        <f t="shared" si="73"/>
        <v>0</v>
      </c>
    </row>
    <row r="4720" spans="16:16" x14ac:dyDescent="0.2">
      <c r="P4720" s="83">
        <f t="shared" si="73"/>
        <v>0</v>
      </c>
    </row>
    <row r="4721" spans="16:16" x14ac:dyDescent="0.2">
      <c r="P4721" s="83">
        <f t="shared" si="73"/>
        <v>0</v>
      </c>
    </row>
    <row r="4722" spans="16:16" x14ac:dyDescent="0.2">
      <c r="P4722" s="83">
        <f t="shared" si="73"/>
        <v>0</v>
      </c>
    </row>
    <row r="4723" spans="16:16" x14ac:dyDescent="0.2">
      <c r="P4723" s="83">
        <f t="shared" si="73"/>
        <v>0</v>
      </c>
    </row>
    <row r="4724" spans="16:16" x14ac:dyDescent="0.2">
      <c r="P4724" s="83">
        <f t="shared" si="73"/>
        <v>0</v>
      </c>
    </row>
    <row r="4725" spans="16:16" x14ac:dyDescent="0.2">
      <c r="P4725" s="83">
        <f t="shared" si="73"/>
        <v>0</v>
      </c>
    </row>
    <row r="4726" spans="16:16" x14ac:dyDescent="0.2">
      <c r="P4726" s="83">
        <f t="shared" si="73"/>
        <v>0</v>
      </c>
    </row>
    <row r="4727" spans="16:16" x14ac:dyDescent="0.2">
      <c r="P4727" s="83">
        <f t="shared" si="73"/>
        <v>0</v>
      </c>
    </row>
    <row r="4728" spans="16:16" x14ac:dyDescent="0.2">
      <c r="P4728" s="83">
        <f t="shared" si="73"/>
        <v>0</v>
      </c>
    </row>
    <row r="4729" spans="16:16" x14ac:dyDescent="0.2">
      <c r="P4729" s="83">
        <f t="shared" si="73"/>
        <v>0</v>
      </c>
    </row>
    <row r="4730" spans="16:16" x14ac:dyDescent="0.2">
      <c r="P4730" s="83">
        <f t="shared" si="73"/>
        <v>0</v>
      </c>
    </row>
    <row r="4731" spans="16:16" x14ac:dyDescent="0.2">
      <c r="P4731" s="83">
        <f t="shared" si="73"/>
        <v>0</v>
      </c>
    </row>
    <row r="4732" spans="16:16" x14ac:dyDescent="0.2">
      <c r="P4732" s="83">
        <f t="shared" si="73"/>
        <v>0</v>
      </c>
    </row>
    <row r="4733" spans="16:16" x14ac:dyDescent="0.2">
      <c r="P4733" s="83">
        <f t="shared" si="73"/>
        <v>0</v>
      </c>
    </row>
    <row r="4734" spans="16:16" x14ac:dyDescent="0.2">
      <c r="P4734" s="83">
        <f t="shared" si="73"/>
        <v>0</v>
      </c>
    </row>
    <row r="4735" spans="16:16" x14ac:dyDescent="0.2">
      <c r="P4735" s="83">
        <f t="shared" si="73"/>
        <v>0</v>
      </c>
    </row>
    <row r="4736" spans="16:16" x14ac:dyDescent="0.2">
      <c r="P4736" s="83">
        <f t="shared" si="73"/>
        <v>0</v>
      </c>
    </row>
    <row r="4737" spans="16:16" x14ac:dyDescent="0.2">
      <c r="P4737" s="83">
        <f t="shared" si="73"/>
        <v>0</v>
      </c>
    </row>
    <row r="4738" spans="16:16" x14ac:dyDescent="0.2">
      <c r="P4738" s="83">
        <f t="shared" ref="P4738:P4801" si="74">B4738</f>
        <v>0</v>
      </c>
    </row>
    <row r="4739" spans="16:16" x14ac:dyDescent="0.2">
      <c r="P4739" s="83">
        <f t="shared" si="74"/>
        <v>0</v>
      </c>
    </row>
    <row r="4740" spans="16:16" x14ac:dyDescent="0.2">
      <c r="P4740" s="83">
        <f t="shared" si="74"/>
        <v>0</v>
      </c>
    </row>
    <row r="4741" spans="16:16" x14ac:dyDescent="0.2">
      <c r="P4741" s="83">
        <f t="shared" si="74"/>
        <v>0</v>
      </c>
    </row>
    <row r="4742" spans="16:16" x14ac:dyDescent="0.2">
      <c r="P4742" s="83">
        <f t="shared" si="74"/>
        <v>0</v>
      </c>
    </row>
    <row r="4743" spans="16:16" x14ac:dyDescent="0.2">
      <c r="P4743" s="83">
        <f t="shared" si="74"/>
        <v>0</v>
      </c>
    </row>
    <row r="4744" spans="16:16" x14ac:dyDescent="0.2">
      <c r="P4744" s="83">
        <f t="shared" si="74"/>
        <v>0</v>
      </c>
    </row>
    <row r="4745" spans="16:16" x14ac:dyDescent="0.2">
      <c r="P4745" s="83">
        <f t="shared" si="74"/>
        <v>0</v>
      </c>
    </row>
    <row r="4746" spans="16:16" x14ac:dyDescent="0.2">
      <c r="P4746" s="83">
        <f t="shared" si="74"/>
        <v>0</v>
      </c>
    </row>
    <row r="4747" spans="16:16" x14ac:dyDescent="0.2">
      <c r="P4747" s="83">
        <f t="shared" si="74"/>
        <v>0</v>
      </c>
    </row>
    <row r="4748" spans="16:16" x14ac:dyDescent="0.2">
      <c r="P4748" s="83">
        <f t="shared" si="74"/>
        <v>0</v>
      </c>
    </row>
    <row r="4749" spans="16:16" x14ac:dyDescent="0.2">
      <c r="P4749" s="83">
        <f t="shared" si="74"/>
        <v>0</v>
      </c>
    </row>
    <row r="4750" spans="16:16" x14ac:dyDescent="0.2">
      <c r="P4750" s="83">
        <f t="shared" si="74"/>
        <v>0</v>
      </c>
    </row>
    <row r="4751" spans="16:16" x14ac:dyDescent="0.2">
      <c r="P4751" s="83">
        <f t="shared" si="74"/>
        <v>0</v>
      </c>
    </row>
    <row r="4752" spans="16:16" x14ac:dyDescent="0.2">
      <c r="P4752" s="83">
        <f t="shared" si="74"/>
        <v>0</v>
      </c>
    </row>
    <row r="4753" spans="16:16" x14ac:dyDescent="0.2">
      <c r="P4753" s="83">
        <f t="shared" si="74"/>
        <v>0</v>
      </c>
    </row>
    <row r="4754" spans="16:16" x14ac:dyDescent="0.2">
      <c r="P4754" s="83">
        <f t="shared" si="74"/>
        <v>0</v>
      </c>
    </row>
    <row r="4755" spans="16:16" x14ac:dyDescent="0.2">
      <c r="P4755" s="83">
        <f t="shared" si="74"/>
        <v>0</v>
      </c>
    </row>
    <row r="4756" spans="16:16" x14ac:dyDescent="0.2">
      <c r="P4756" s="83">
        <f t="shared" si="74"/>
        <v>0</v>
      </c>
    </row>
    <row r="4757" spans="16:16" x14ac:dyDescent="0.2">
      <c r="P4757" s="83">
        <f t="shared" si="74"/>
        <v>0</v>
      </c>
    </row>
    <row r="4758" spans="16:16" x14ac:dyDescent="0.2">
      <c r="P4758" s="83">
        <f t="shared" si="74"/>
        <v>0</v>
      </c>
    </row>
    <row r="4759" spans="16:16" x14ac:dyDescent="0.2">
      <c r="P4759" s="83">
        <f t="shared" si="74"/>
        <v>0</v>
      </c>
    </row>
    <row r="4760" spans="16:16" x14ac:dyDescent="0.2">
      <c r="P4760" s="83">
        <f t="shared" si="74"/>
        <v>0</v>
      </c>
    </row>
    <row r="4761" spans="16:16" x14ac:dyDescent="0.2">
      <c r="P4761" s="83">
        <f t="shared" si="74"/>
        <v>0</v>
      </c>
    </row>
    <row r="4762" spans="16:16" x14ac:dyDescent="0.2">
      <c r="P4762" s="83">
        <f t="shared" si="74"/>
        <v>0</v>
      </c>
    </row>
    <row r="4763" spans="16:16" x14ac:dyDescent="0.2">
      <c r="P4763" s="83">
        <f t="shared" si="74"/>
        <v>0</v>
      </c>
    </row>
    <row r="4764" spans="16:16" x14ac:dyDescent="0.2">
      <c r="P4764" s="83">
        <f t="shared" si="74"/>
        <v>0</v>
      </c>
    </row>
    <row r="4765" spans="16:16" x14ac:dyDescent="0.2">
      <c r="P4765" s="83">
        <f t="shared" si="74"/>
        <v>0</v>
      </c>
    </row>
    <row r="4766" spans="16:16" x14ac:dyDescent="0.2">
      <c r="P4766" s="83">
        <f t="shared" si="74"/>
        <v>0</v>
      </c>
    </row>
    <row r="4767" spans="16:16" x14ac:dyDescent="0.2">
      <c r="P4767" s="83">
        <f t="shared" si="74"/>
        <v>0</v>
      </c>
    </row>
    <row r="4768" spans="16:16" x14ac:dyDescent="0.2">
      <c r="P4768" s="83">
        <f t="shared" si="74"/>
        <v>0</v>
      </c>
    </row>
    <row r="4769" spans="16:16" x14ac:dyDescent="0.2">
      <c r="P4769" s="83">
        <f t="shared" si="74"/>
        <v>0</v>
      </c>
    </row>
    <row r="4770" spans="16:16" x14ac:dyDescent="0.2">
      <c r="P4770" s="83">
        <f t="shared" si="74"/>
        <v>0</v>
      </c>
    </row>
    <row r="4771" spans="16:16" x14ac:dyDescent="0.2">
      <c r="P4771" s="83">
        <f t="shared" si="74"/>
        <v>0</v>
      </c>
    </row>
    <row r="4772" spans="16:16" x14ac:dyDescent="0.2">
      <c r="P4772" s="83">
        <f t="shared" si="74"/>
        <v>0</v>
      </c>
    </row>
    <row r="4773" spans="16:16" x14ac:dyDescent="0.2">
      <c r="P4773" s="83">
        <f t="shared" si="74"/>
        <v>0</v>
      </c>
    </row>
    <row r="4774" spans="16:16" x14ac:dyDescent="0.2">
      <c r="P4774" s="83">
        <f t="shared" si="74"/>
        <v>0</v>
      </c>
    </row>
    <row r="4775" spans="16:16" x14ac:dyDescent="0.2">
      <c r="P4775" s="83">
        <f t="shared" si="74"/>
        <v>0</v>
      </c>
    </row>
    <row r="4776" spans="16:16" x14ac:dyDescent="0.2">
      <c r="P4776" s="83">
        <f t="shared" si="74"/>
        <v>0</v>
      </c>
    </row>
    <row r="4777" spans="16:16" x14ac:dyDescent="0.2">
      <c r="P4777" s="83">
        <f t="shared" si="74"/>
        <v>0</v>
      </c>
    </row>
    <row r="4778" spans="16:16" x14ac:dyDescent="0.2">
      <c r="P4778" s="83">
        <f t="shared" si="74"/>
        <v>0</v>
      </c>
    </row>
    <row r="4779" spans="16:16" x14ac:dyDescent="0.2">
      <c r="P4779" s="83">
        <f t="shared" si="74"/>
        <v>0</v>
      </c>
    </row>
    <row r="4780" spans="16:16" x14ac:dyDescent="0.2">
      <c r="P4780" s="83">
        <f t="shared" si="74"/>
        <v>0</v>
      </c>
    </row>
    <row r="4781" spans="16:16" x14ac:dyDescent="0.2">
      <c r="P4781" s="83">
        <f t="shared" si="74"/>
        <v>0</v>
      </c>
    </row>
    <row r="4782" spans="16:16" x14ac:dyDescent="0.2">
      <c r="P4782" s="83">
        <f t="shared" si="74"/>
        <v>0</v>
      </c>
    </row>
    <row r="4783" spans="16:16" x14ac:dyDescent="0.2">
      <c r="P4783" s="83">
        <f t="shared" si="74"/>
        <v>0</v>
      </c>
    </row>
    <row r="4784" spans="16:16" x14ac:dyDescent="0.2">
      <c r="P4784" s="83">
        <f t="shared" si="74"/>
        <v>0</v>
      </c>
    </row>
    <row r="4785" spans="16:16" x14ac:dyDescent="0.2">
      <c r="P4785" s="83">
        <f t="shared" si="74"/>
        <v>0</v>
      </c>
    </row>
    <row r="4786" spans="16:16" x14ac:dyDescent="0.2">
      <c r="P4786" s="83">
        <f t="shared" si="74"/>
        <v>0</v>
      </c>
    </row>
    <row r="4787" spans="16:16" x14ac:dyDescent="0.2">
      <c r="P4787" s="83">
        <f t="shared" si="74"/>
        <v>0</v>
      </c>
    </row>
    <row r="4788" spans="16:16" x14ac:dyDescent="0.2">
      <c r="P4788" s="83">
        <f t="shared" si="74"/>
        <v>0</v>
      </c>
    </row>
    <row r="4789" spans="16:16" x14ac:dyDescent="0.2">
      <c r="P4789" s="83">
        <f t="shared" si="74"/>
        <v>0</v>
      </c>
    </row>
    <row r="4790" spans="16:16" x14ac:dyDescent="0.2">
      <c r="P4790" s="83">
        <f t="shared" si="74"/>
        <v>0</v>
      </c>
    </row>
    <row r="4791" spans="16:16" x14ac:dyDescent="0.2">
      <c r="P4791" s="83">
        <f t="shared" si="74"/>
        <v>0</v>
      </c>
    </row>
    <row r="4792" spans="16:16" x14ac:dyDescent="0.2">
      <c r="P4792" s="83">
        <f t="shared" si="74"/>
        <v>0</v>
      </c>
    </row>
    <row r="4793" spans="16:16" x14ac:dyDescent="0.2">
      <c r="P4793" s="83">
        <f t="shared" si="74"/>
        <v>0</v>
      </c>
    </row>
    <row r="4794" spans="16:16" x14ac:dyDescent="0.2">
      <c r="P4794" s="83">
        <f t="shared" si="74"/>
        <v>0</v>
      </c>
    </row>
    <row r="4795" spans="16:16" x14ac:dyDescent="0.2">
      <c r="P4795" s="83">
        <f t="shared" si="74"/>
        <v>0</v>
      </c>
    </row>
    <row r="4796" spans="16:16" x14ac:dyDescent="0.2">
      <c r="P4796" s="83">
        <f t="shared" si="74"/>
        <v>0</v>
      </c>
    </row>
    <row r="4797" spans="16:16" x14ac:dyDescent="0.2">
      <c r="P4797" s="83">
        <f t="shared" si="74"/>
        <v>0</v>
      </c>
    </row>
    <row r="4798" spans="16:16" x14ac:dyDescent="0.2">
      <c r="P4798" s="83">
        <f t="shared" si="74"/>
        <v>0</v>
      </c>
    </row>
    <row r="4799" spans="16:16" x14ac:dyDescent="0.2">
      <c r="P4799" s="83">
        <f t="shared" si="74"/>
        <v>0</v>
      </c>
    </row>
    <row r="4800" spans="16:16" x14ac:dyDescent="0.2">
      <c r="P4800" s="83">
        <f t="shared" si="74"/>
        <v>0</v>
      </c>
    </row>
    <row r="4801" spans="16:16" x14ac:dyDescent="0.2">
      <c r="P4801" s="83">
        <f t="shared" si="74"/>
        <v>0</v>
      </c>
    </row>
    <row r="4802" spans="16:16" x14ac:dyDescent="0.2">
      <c r="P4802" s="83">
        <f t="shared" ref="P4802:P4865" si="75">B4802</f>
        <v>0</v>
      </c>
    </row>
    <row r="4803" spans="16:16" x14ac:dyDescent="0.2">
      <c r="P4803" s="83">
        <f t="shared" si="75"/>
        <v>0</v>
      </c>
    </row>
    <row r="4804" spans="16:16" x14ac:dyDescent="0.2">
      <c r="P4804" s="83">
        <f t="shared" si="75"/>
        <v>0</v>
      </c>
    </row>
    <row r="4805" spans="16:16" x14ac:dyDescent="0.2">
      <c r="P4805" s="83">
        <f t="shared" si="75"/>
        <v>0</v>
      </c>
    </row>
    <row r="4806" spans="16:16" x14ac:dyDescent="0.2">
      <c r="P4806" s="83">
        <f t="shared" si="75"/>
        <v>0</v>
      </c>
    </row>
    <row r="4807" spans="16:16" x14ac:dyDescent="0.2">
      <c r="P4807" s="83">
        <f t="shared" si="75"/>
        <v>0</v>
      </c>
    </row>
    <row r="4808" spans="16:16" x14ac:dyDescent="0.2">
      <c r="P4808" s="83">
        <f t="shared" si="75"/>
        <v>0</v>
      </c>
    </row>
    <row r="4809" spans="16:16" x14ac:dyDescent="0.2">
      <c r="P4809" s="83">
        <f t="shared" si="75"/>
        <v>0</v>
      </c>
    </row>
    <row r="4810" spans="16:16" x14ac:dyDescent="0.2">
      <c r="P4810" s="83">
        <f t="shared" si="75"/>
        <v>0</v>
      </c>
    </row>
    <row r="4811" spans="16:16" x14ac:dyDescent="0.2">
      <c r="P4811" s="83">
        <f t="shared" si="75"/>
        <v>0</v>
      </c>
    </row>
    <row r="4812" spans="16:16" x14ac:dyDescent="0.2">
      <c r="P4812" s="83">
        <f t="shared" si="75"/>
        <v>0</v>
      </c>
    </row>
    <row r="4813" spans="16:16" x14ac:dyDescent="0.2">
      <c r="P4813" s="83">
        <f t="shared" si="75"/>
        <v>0</v>
      </c>
    </row>
    <row r="4814" spans="16:16" x14ac:dyDescent="0.2">
      <c r="P4814" s="83">
        <f t="shared" si="75"/>
        <v>0</v>
      </c>
    </row>
    <row r="4815" spans="16:16" x14ac:dyDescent="0.2">
      <c r="P4815" s="83">
        <f t="shared" si="75"/>
        <v>0</v>
      </c>
    </row>
    <row r="4816" spans="16:16" x14ac:dyDescent="0.2">
      <c r="P4816" s="83">
        <f t="shared" si="75"/>
        <v>0</v>
      </c>
    </row>
    <row r="4817" spans="16:16" x14ac:dyDescent="0.2">
      <c r="P4817" s="83">
        <f t="shared" si="75"/>
        <v>0</v>
      </c>
    </row>
    <row r="4818" spans="16:16" x14ac:dyDescent="0.2">
      <c r="P4818" s="83">
        <f t="shared" si="75"/>
        <v>0</v>
      </c>
    </row>
    <row r="4819" spans="16:16" x14ac:dyDescent="0.2">
      <c r="P4819" s="83">
        <f t="shared" si="75"/>
        <v>0</v>
      </c>
    </row>
    <row r="4820" spans="16:16" x14ac:dyDescent="0.2">
      <c r="P4820" s="83">
        <f t="shared" si="75"/>
        <v>0</v>
      </c>
    </row>
    <row r="4821" spans="16:16" x14ac:dyDescent="0.2">
      <c r="P4821" s="83">
        <f t="shared" si="75"/>
        <v>0</v>
      </c>
    </row>
    <row r="4822" spans="16:16" x14ac:dyDescent="0.2">
      <c r="P4822" s="83">
        <f t="shared" si="75"/>
        <v>0</v>
      </c>
    </row>
    <row r="4823" spans="16:16" x14ac:dyDescent="0.2">
      <c r="P4823" s="83">
        <f t="shared" si="75"/>
        <v>0</v>
      </c>
    </row>
    <row r="4824" spans="16:16" x14ac:dyDescent="0.2">
      <c r="P4824" s="83">
        <f t="shared" si="75"/>
        <v>0</v>
      </c>
    </row>
    <row r="4825" spans="16:16" x14ac:dyDescent="0.2">
      <c r="P4825" s="83">
        <f t="shared" si="75"/>
        <v>0</v>
      </c>
    </row>
    <row r="4826" spans="16:16" x14ac:dyDescent="0.2">
      <c r="P4826" s="83">
        <f t="shared" si="75"/>
        <v>0</v>
      </c>
    </row>
    <row r="4827" spans="16:16" x14ac:dyDescent="0.2">
      <c r="P4827" s="83">
        <f t="shared" si="75"/>
        <v>0</v>
      </c>
    </row>
    <row r="4828" spans="16:16" x14ac:dyDescent="0.2">
      <c r="P4828" s="83">
        <f t="shared" si="75"/>
        <v>0</v>
      </c>
    </row>
    <row r="4829" spans="16:16" x14ac:dyDescent="0.2">
      <c r="P4829" s="83">
        <f t="shared" si="75"/>
        <v>0</v>
      </c>
    </row>
    <row r="4830" spans="16:16" x14ac:dyDescent="0.2">
      <c r="P4830" s="83">
        <f t="shared" si="75"/>
        <v>0</v>
      </c>
    </row>
    <row r="4831" spans="16:16" x14ac:dyDescent="0.2">
      <c r="P4831" s="83">
        <f t="shared" si="75"/>
        <v>0</v>
      </c>
    </row>
    <row r="4832" spans="16:16" x14ac:dyDescent="0.2">
      <c r="P4832" s="83">
        <f t="shared" si="75"/>
        <v>0</v>
      </c>
    </row>
    <row r="4833" spans="16:16" x14ac:dyDescent="0.2">
      <c r="P4833" s="83">
        <f t="shared" si="75"/>
        <v>0</v>
      </c>
    </row>
    <row r="4834" spans="16:16" x14ac:dyDescent="0.2">
      <c r="P4834" s="83">
        <f t="shared" si="75"/>
        <v>0</v>
      </c>
    </row>
    <row r="4835" spans="16:16" x14ac:dyDescent="0.2">
      <c r="P4835" s="83">
        <f t="shared" si="75"/>
        <v>0</v>
      </c>
    </row>
    <row r="4836" spans="16:16" x14ac:dyDescent="0.2">
      <c r="P4836" s="83">
        <f t="shared" si="75"/>
        <v>0</v>
      </c>
    </row>
    <row r="4837" spans="16:16" x14ac:dyDescent="0.2">
      <c r="P4837" s="83">
        <f t="shared" si="75"/>
        <v>0</v>
      </c>
    </row>
    <row r="4838" spans="16:16" x14ac:dyDescent="0.2">
      <c r="P4838" s="83">
        <f t="shared" si="75"/>
        <v>0</v>
      </c>
    </row>
    <row r="4839" spans="16:16" x14ac:dyDescent="0.2">
      <c r="P4839" s="83">
        <f t="shared" si="75"/>
        <v>0</v>
      </c>
    </row>
    <row r="4840" spans="16:16" x14ac:dyDescent="0.2">
      <c r="P4840" s="83">
        <f t="shared" si="75"/>
        <v>0</v>
      </c>
    </row>
    <row r="4841" spans="16:16" x14ac:dyDescent="0.2">
      <c r="P4841" s="83">
        <f t="shared" si="75"/>
        <v>0</v>
      </c>
    </row>
    <row r="4842" spans="16:16" x14ac:dyDescent="0.2">
      <c r="P4842" s="83">
        <f t="shared" si="75"/>
        <v>0</v>
      </c>
    </row>
    <row r="4843" spans="16:16" x14ac:dyDescent="0.2">
      <c r="P4843" s="83">
        <f t="shared" si="75"/>
        <v>0</v>
      </c>
    </row>
    <row r="4844" spans="16:16" x14ac:dyDescent="0.2">
      <c r="P4844" s="83">
        <f t="shared" si="75"/>
        <v>0</v>
      </c>
    </row>
    <row r="4845" spans="16:16" x14ac:dyDescent="0.2">
      <c r="P4845" s="83">
        <f t="shared" si="75"/>
        <v>0</v>
      </c>
    </row>
    <row r="4846" spans="16:16" x14ac:dyDescent="0.2">
      <c r="P4846" s="83">
        <f t="shared" si="75"/>
        <v>0</v>
      </c>
    </row>
    <row r="4847" spans="16:16" x14ac:dyDescent="0.2">
      <c r="P4847" s="83">
        <f t="shared" si="75"/>
        <v>0</v>
      </c>
    </row>
    <row r="4848" spans="16:16" x14ac:dyDescent="0.2">
      <c r="P4848" s="83">
        <f t="shared" si="75"/>
        <v>0</v>
      </c>
    </row>
    <row r="4849" spans="16:16" x14ac:dyDescent="0.2">
      <c r="P4849" s="83">
        <f t="shared" si="75"/>
        <v>0</v>
      </c>
    </row>
    <row r="4850" spans="16:16" x14ac:dyDescent="0.2">
      <c r="P4850" s="83">
        <f t="shared" si="75"/>
        <v>0</v>
      </c>
    </row>
    <row r="4851" spans="16:16" x14ac:dyDescent="0.2">
      <c r="P4851" s="83">
        <f t="shared" si="75"/>
        <v>0</v>
      </c>
    </row>
    <row r="4852" spans="16:16" x14ac:dyDescent="0.2">
      <c r="P4852" s="83">
        <f t="shared" si="75"/>
        <v>0</v>
      </c>
    </row>
    <row r="4853" spans="16:16" x14ac:dyDescent="0.2">
      <c r="P4853" s="83">
        <f t="shared" si="75"/>
        <v>0</v>
      </c>
    </row>
    <row r="4854" spans="16:16" x14ac:dyDescent="0.2">
      <c r="P4854" s="83">
        <f t="shared" si="75"/>
        <v>0</v>
      </c>
    </row>
    <row r="4855" spans="16:16" x14ac:dyDescent="0.2">
      <c r="P4855" s="83">
        <f t="shared" si="75"/>
        <v>0</v>
      </c>
    </row>
    <row r="4856" spans="16:16" x14ac:dyDescent="0.2">
      <c r="P4856" s="83">
        <f t="shared" si="75"/>
        <v>0</v>
      </c>
    </row>
    <row r="4857" spans="16:16" x14ac:dyDescent="0.2">
      <c r="P4857" s="83">
        <f t="shared" si="75"/>
        <v>0</v>
      </c>
    </row>
    <row r="4858" spans="16:16" x14ac:dyDescent="0.2">
      <c r="P4858" s="83">
        <f t="shared" si="75"/>
        <v>0</v>
      </c>
    </row>
    <row r="4859" spans="16:16" x14ac:dyDescent="0.2">
      <c r="P4859" s="83">
        <f t="shared" si="75"/>
        <v>0</v>
      </c>
    </row>
    <row r="4860" spans="16:16" x14ac:dyDescent="0.2">
      <c r="P4860" s="83">
        <f t="shared" si="75"/>
        <v>0</v>
      </c>
    </row>
    <row r="4861" spans="16:16" x14ac:dyDescent="0.2">
      <c r="P4861" s="83">
        <f t="shared" si="75"/>
        <v>0</v>
      </c>
    </row>
    <row r="4862" spans="16:16" x14ac:dyDescent="0.2">
      <c r="P4862" s="83">
        <f t="shared" si="75"/>
        <v>0</v>
      </c>
    </row>
    <row r="4863" spans="16:16" x14ac:dyDescent="0.2">
      <c r="P4863" s="83">
        <f t="shared" si="75"/>
        <v>0</v>
      </c>
    </row>
    <row r="4864" spans="16:16" x14ac:dyDescent="0.2">
      <c r="P4864" s="83">
        <f t="shared" si="75"/>
        <v>0</v>
      </c>
    </row>
    <row r="4865" spans="16:16" x14ac:dyDescent="0.2">
      <c r="P4865" s="83">
        <f t="shared" si="75"/>
        <v>0</v>
      </c>
    </row>
    <row r="4866" spans="16:16" x14ac:dyDescent="0.2">
      <c r="P4866" s="83">
        <f t="shared" ref="P4866:P4929" si="76">B4866</f>
        <v>0</v>
      </c>
    </row>
    <row r="4867" spans="16:16" x14ac:dyDescent="0.2">
      <c r="P4867" s="83">
        <f t="shared" si="76"/>
        <v>0</v>
      </c>
    </row>
    <row r="4868" spans="16:16" x14ac:dyDescent="0.2">
      <c r="P4868" s="83">
        <f t="shared" si="76"/>
        <v>0</v>
      </c>
    </row>
    <row r="4869" spans="16:16" x14ac:dyDescent="0.2">
      <c r="P4869" s="83">
        <f t="shared" si="76"/>
        <v>0</v>
      </c>
    </row>
    <row r="4870" spans="16:16" x14ac:dyDescent="0.2">
      <c r="P4870" s="83">
        <f t="shared" si="76"/>
        <v>0</v>
      </c>
    </row>
    <row r="4871" spans="16:16" x14ac:dyDescent="0.2">
      <c r="P4871" s="83">
        <f t="shared" si="76"/>
        <v>0</v>
      </c>
    </row>
    <row r="4872" spans="16:16" x14ac:dyDescent="0.2">
      <c r="P4872" s="83">
        <f t="shared" si="76"/>
        <v>0</v>
      </c>
    </row>
    <row r="4873" spans="16:16" x14ac:dyDescent="0.2">
      <c r="P4873" s="83">
        <f t="shared" si="76"/>
        <v>0</v>
      </c>
    </row>
    <row r="4874" spans="16:16" x14ac:dyDescent="0.2">
      <c r="P4874" s="83">
        <f t="shared" si="76"/>
        <v>0</v>
      </c>
    </row>
    <row r="4875" spans="16:16" x14ac:dyDescent="0.2">
      <c r="P4875" s="83">
        <f t="shared" si="76"/>
        <v>0</v>
      </c>
    </row>
    <row r="4876" spans="16:16" x14ac:dyDescent="0.2">
      <c r="P4876" s="83">
        <f t="shared" si="76"/>
        <v>0</v>
      </c>
    </row>
    <row r="4877" spans="16:16" x14ac:dyDescent="0.2">
      <c r="P4877" s="83">
        <f t="shared" si="76"/>
        <v>0</v>
      </c>
    </row>
    <row r="4878" spans="16:16" x14ac:dyDescent="0.2">
      <c r="P4878" s="83">
        <f t="shared" si="76"/>
        <v>0</v>
      </c>
    </row>
    <row r="4879" spans="16:16" x14ac:dyDescent="0.2">
      <c r="P4879" s="83">
        <f t="shared" si="76"/>
        <v>0</v>
      </c>
    </row>
    <row r="4880" spans="16:16" x14ac:dyDescent="0.2">
      <c r="P4880" s="83">
        <f t="shared" si="76"/>
        <v>0</v>
      </c>
    </row>
    <row r="4881" spans="16:16" x14ac:dyDescent="0.2">
      <c r="P4881" s="83">
        <f t="shared" si="76"/>
        <v>0</v>
      </c>
    </row>
    <row r="4882" spans="16:16" x14ac:dyDescent="0.2">
      <c r="P4882" s="83">
        <f t="shared" si="76"/>
        <v>0</v>
      </c>
    </row>
    <row r="4883" spans="16:16" x14ac:dyDescent="0.2">
      <c r="P4883" s="83">
        <f t="shared" si="76"/>
        <v>0</v>
      </c>
    </row>
    <row r="4884" spans="16:16" x14ac:dyDescent="0.2">
      <c r="P4884" s="83">
        <f t="shared" si="76"/>
        <v>0</v>
      </c>
    </row>
    <row r="4885" spans="16:16" x14ac:dyDescent="0.2">
      <c r="P4885" s="83">
        <f t="shared" si="76"/>
        <v>0</v>
      </c>
    </row>
    <row r="4886" spans="16:16" x14ac:dyDescent="0.2">
      <c r="P4886" s="83">
        <f t="shared" si="76"/>
        <v>0</v>
      </c>
    </row>
    <row r="4887" spans="16:16" x14ac:dyDescent="0.2">
      <c r="P4887" s="83">
        <f t="shared" si="76"/>
        <v>0</v>
      </c>
    </row>
    <row r="4888" spans="16:16" x14ac:dyDescent="0.2">
      <c r="P4888" s="83">
        <f t="shared" si="76"/>
        <v>0</v>
      </c>
    </row>
    <row r="4889" spans="16:16" x14ac:dyDescent="0.2">
      <c r="P4889" s="83">
        <f t="shared" si="76"/>
        <v>0</v>
      </c>
    </row>
    <row r="4890" spans="16:16" x14ac:dyDescent="0.2">
      <c r="P4890" s="83">
        <f t="shared" si="76"/>
        <v>0</v>
      </c>
    </row>
    <row r="4891" spans="16:16" x14ac:dyDescent="0.2">
      <c r="P4891" s="83">
        <f t="shared" si="76"/>
        <v>0</v>
      </c>
    </row>
    <row r="4892" spans="16:16" x14ac:dyDescent="0.2">
      <c r="P4892" s="83">
        <f t="shared" si="76"/>
        <v>0</v>
      </c>
    </row>
    <row r="4893" spans="16:16" x14ac:dyDescent="0.2">
      <c r="P4893" s="83">
        <f t="shared" si="76"/>
        <v>0</v>
      </c>
    </row>
    <row r="4894" spans="16:16" x14ac:dyDescent="0.2">
      <c r="P4894" s="83">
        <f t="shared" si="76"/>
        <v>0</v>
      </c>
    </row>
    <row r="4895" spans="16:16" x14ac:dyDescent="0.2">
      <c r="P4895" s="83">
        <f t="shared" si="76"/>
        <v>0</v>
      </c>
    </row>
    <row r="4896" spans="16:16" x14ac:dyDescent="0.2">
      <c r="P4896" s="83">
        <f t="shared" si="76"/>
        <v>0</v>
      </c>
    </row>
    <row r="4897" spans="16:16" x14ac:dyDescent="0.2">
      <c r="P4897" s="83">
        <f t="shared" si="76"/>
        <v>0</v>
      </c>
    </row>
    <row r="4898" spans="16:16" x14ac:dyDescent="0.2">
      <c r="P4898" s="83">
        <f t="shared" si="76"/>
        <v>0</v>
      </c>
    </row>
    <row r="4899" spans="16:16" x14ac:dyDescent="0.2">
      <c r="P4899" s="83">
        <f t="shared" si="76"/>
        <v>0</v>
      </c>
    </row>
    <row r="4900" spans="16:16" x14ac:dyDescent="0.2">
      <c r="P4900" s="83">
        <f t="shared" si="76"/>
        <v>0</v>
      </c>
    </row>
    <row r="4901" spans="16:16" x14ac:dyDescent="0.2">
      <c r="P4901" s="83">
        <f t="shared" si="76"/>
        <v>0</v>
      </c>
    </row>
    <row r="4902" spans="16:16" x14ac:dyDescent="0.2">
      <c r="P4902" s="83">
        <f t="shared" si="76"/>
        <v>0</v>
      </c>
    </row>
    <row r="4903" spans="16:16" x14ac:dyDescent="0.2">
      <c r="P4903" s="83">
        <f t="shared" si="76"/>
        <v>0</v>
      </c>
    </row>
    <row r="4904" spans="16:16" x14ac:dyDescent="0.2">
      <c r="P4904" s="83">
        <f t="shared" si="76"/>
        <v>0</v>
      </c>
    </row>
    <row r="4905" spans="16:16" x14ac:dyDescent="0.2">
      <c r="P4905" s="83">
        <f t="shared" si="76"/>
        <v>0</v>
      </c>
    </row>
    <row r="4906" spans="16:16" x14ac:dyDescent="0.2">
      <c r="P4906" s="83">
        <f t="shared" si="76"/>
        <v>0</v>
      </c>
    </row>
    <row r="4907" spans="16:16" x14ac:dyDescent="0.2">
      <c r="P4907" s="83">
        <f t="shared" si="76"/>
        <v>0</v>
      </c>
    </row>
    <row r="4908" spans="16:16" x14ac:dyDescent="0.2">
      <c r="P4908" s="83">
        <f t="shared" si="76"/>
        <v>0</v>
      </c>
    </row>
    <row r="4909" spans="16:16" x14ac:dyDescent="0.2">
      <c r="P4909" s="83">
        <f t="shared" si="76"/>
        <v>0</v>
      </c>
    </row>
    <row r="4910" spans="16:16" x14ac:dyDescent="0.2">
      <c r="P4910" s="83">
        <f t="shared" si="76"/>
        <v>0</v>
      </c>
    </row>
    <row r="4911" spans="16:16" x14ac:dyDescent="0.2">
      <c r="P4911" s="83">
        <f t="shared" si="76"/>
        <v>0</v>
      </c>
    </row>
    <row r="4912" spans="16:16" x14ac:dyDescent="0.2">
      <c r="P4912" s="83">
        <f t="shared" si="76"/>
        <v>0</v>
      </c>
    </row>
    <row r="4913" spans="16:16" x14ac:dyDescent="0.2">
      <c r="P4913" s="83">
        <f t="shared" si="76"/>
        <v>0</v>
      </c>
    </row>
    <row r="4914" spans="16:16" x14ac:dyDescent="0.2">
      <c r="P4914" s="83">
        <f t="shared" si="76"/>
        <v>0</v>
      </c>
    </row>
    <row r="4915" spans="16:16" x14ac:dyDescent="0.2">
      <c r="P4915" s="83">
        <f t="shared" si="76"/>
        <v>0</v>
      </c>
    </row>
    <row r="4916" spans="16:16" x14ac:dyDescent="0.2">
      <c r="P4916" s="83">
        <f t="shared" si="76"/>
        <v>0</v>
      </c>
    </row>
    <row r="4917" spans="16:16" x14ac:dyDescent="0.2">
      <c r="P4917" s="83">
        <f t="shared" si="76"/>
        <v>0</v>
      </c>
    </row>
    <row r="4918" spans="16:16" x14ac:dyDescent="0.2">
      <c r="P4918" s="83">
        <f t="shared" si="76"/>
        <v>0</v>
      </c>
    </row>
    <row r="4919" spans="16:16" x14ac:dyDescent="0.2">
      <c r="P4919" s="83">
        <f t="shared" si="76"/>
        <v>0</v>
      </c>
    </row>
    <row r="4920" spans="16:16" x14ac:dyDescent="0.2">
      <c r="P4920" s="83">
        <f t="shared" si="76"/>
        <v>0</v>
      </c>
    </row>
    <row r="4921" spans="16:16" x14ac:dyDescent="0.2">
      <c r="P4921" s="83">
        <f t="shared" si="76"/>
        <v>0</v>
      </c>
    </row>
    <row r="4922" spans="16:16" x14ac:dyDescent="0.2">
      <c r="P4922" s="83">
        <f t="shared" si="76"/>
        <v>0</v>
      </c>
    </row>
    <row r="4923" spans="16:16" x14ac:dyDescent="0.2">
      <c r="P4923" s="83">
        <f t="shared" si="76"/>
        <v>0</v>
      </c>
    </row>
    <row r="4924" spans="16:16" x14ac:dyDescent="0.2">
      <c r="P4924" s="83">
        <f t="shared" si="76"/>
        <v>0</v>
      </c>
    </row>
    <row r="4925" spans="16:16" x14ac:dyDescent="0.2">
      <c r="P4925" s="83">
        <f t="shared" si="76"/>
        <v>0</v>
      </c>
    </row>
    <row r="4926" spans="16:16" x14ac:dyDescent="0.2">
      <c r="P4926" s="83">
        <f t="shared" si="76"/>
        <v>0</v>
      </c>
    </row>
    <row r="4927" spans="16:16" x14ac:dyDescent="0.2">
      <c r="P4927" s="83">
        <f t="shared" si="76"/>
        <v>0</v>
      </c>
    </row>
    <row r="4928" spans="16:16" x14ac:dyDescent="0.2">
      <c r="P4928" s="83">
        <f t="shared" si="76"/>
        <v>0</v>
      </c>
    </row>
    <row r="4929" spans="16:16" x14ac:dyDescent="0.2">
      <c r="P4929" s="83">
        <f t="shared" si="76"/>
        <v>0</v>
      </c>
    </row>
    <row r="4930" spans="16:16" x14ac:dyDescent="0.2">
      <c r="P4930" s="83">
        <f t="shared" ref="P4930:P4993" si="77">B4930</f>
        <v>0</v>
      </c>
    </row>
    <row r="4931" spans="16:16" x14ac:dyDescent="0.2">
      <c r="P4931" s="83">
        <f t="shared" si="77"/>
        <v>0</v>
      </c>
    </row>
    <row r="4932" spans="16:16" x14ac:dyDescent="0.2">
      <c r="P4932" s="83">
        <f t="shared" si="77"/>
        <v>0</v>
      </c>
    </row>
    <row r="4933" spans="16:16" x14ac:dyDescent="0.2">
      <c r="P4933" s="83">
        <f t="shared" si="77"/>
        <v>0</v>
      </c>
    </row>
    <row r="4934" spans="16:16" x14ac:dyDescent="0.2">
      <c r="P4934" s="83">
        <f t="shared" si="77"/>
        <v>0</v>
      </c>
    </row>
    <row r="4935" spans="16:16" x14ac:dyDescent="0.2">
      <c r="P4935" s="83">
        <f t="shared" si="77"/>
        <v>0</v>
      </c>
    </row>
    <row r="4936" spans="16:16" x14ac:dyDescent="0.2">
      <c r="P4936" s="83">
        <f t="shared" si="77"/>
        <v>0</v>
      </c>
    </row>
    <row r="4937" spans="16:16" x14ac:dyDescent="0.2">
      <c r="P4937" s="83">
        <f t="shared" si="77"/>
        <v>0</v>
      </c>
    </row>
    <row r="4938" spans="16:16" x14ac:dyDescent="0.2">
      <c r="P4938" s="83">
        <f t="shared" si="77"/>
        <v>0</v>
      </c>
    </row>
    <row r="4939" spans="16:16" x14ac:dyDescent="0.2">
      <c r="P4939" s="83">
        <f t="shared" si="77"/>
        <v>0</v>
      </c>
    </row>
    <row r="4940" spans="16:16" x14ac:dyDescent="0.2">
      <c r="P4940" s="83">
        <f t="shared" si="77"/>
        <v>0</v>
      </c>
    </row>
    <row r="4941" spans="16:16" x14ac:dyDescent="0.2">
      <c r="P4941" s="83">
        <f t="shared" si="77"/>
        <v>0</v>
      </c>
    </row>
    <row r="4942" spans="16:16" x14ac:dyDescent="0.2">
      <c r="P4942" s="83">
        <f t="shared" si="77"/>
        <v>0</v>
      </c>
    </row>
    <row r="4943" spans="16:16" x14ac:dyDescent="0.2">
      <c r="P4943" s="83">
        <f t="shared" si="77"/>
        <v>0</v>
      </c>
    </row>
    <row r="4944" spans="16:16" x14ac:dyDescent="0.2">
      <c r="P4944" s="83">
        <f t="shared" si="77"/>
        <v>0</v>
      </c>
    </row>
    <row r="4945" spans="16:16" x14ac:dyDescent="0.2">
      <c r="P4945" s="83">
        <f t="shared" si="77"/>
        <v>0</v>
      </c>
    </row>
    <row r="4946" spans="16:16" x14ac:dyDescent="0.2">
      <c r="P4946" s="83">
        <f t="shared" si="77"/>
        <v>0</v>
      </c>
    </row>
    <row r="4947" spans="16:16" x14ac:dyDescent="0.2">
      <c r="P4947" s="83">
        <f t="shared" si="77"/>
        <v>0</v>
      </c>
    </row>
    <row r="4948" spans="16:16" x14ac:dyDescent="0.2">
      <c r="P4948" s="83">
        <f t="shared" si="77"/>
        <v>0</v>
      </c>
    </row>
    <row r="4949" spans="16:16" x14ac:dyDescent="0.2">
      <c r="P4949" s="83">
        <f t="shared" si="77"/>
        <v>0</v>
      </c>
    </row>
    <row r="4950" spans="16:16" x14ac:dyDescent="0.2">
      <c r="P4950" s="83">
        <f t="shared" si="77"/>
        <v>0</v>
      </c>
    </row>
    <row r="4951" spans="16:16" x14ac:dyDescent="0.2">
      <c r="P4951" s="83">
        <f t="shared" si="77"/>
        <v>0</v>
      </c>
    </row>
    <row r="4952" spans="16:16" x14ac:dyDescent="0.2">
      <c r="P4952" s="83">
        <f t="shared" si="77"/>
        <v>0</v>
      </c>
    </row>
    <row r="4953" spans="16:16" x14ac:dyDescent="0.2">
      <c r="P4953" s="83">
        <f t="shared" si="77"/>
        <v>0</v>
      </c>
    </row>
    <row r="4954" spans="16:16" x14ac:dyDescent="0.2">
      <c r="P4954" s="83">
        <f t="shared" si="77"/>
        <v>0</v>
      </c>
    </row>
    <row r="4955" spans="16:16" x14ac:dyDescent="0.2">
      <c r="P4955" s="83">
        <f t="shared" si="77"/>
        <v>0</v>
      </c>
    </row>
    <row r="4956" spans="16:16" x14ac:dyDescent="0.2">
      <c r="P4956" s="83">
        <f t="shared" si="77"/>
        <v>0</v>
      </c>
    </row>
    <row r="4957" spans="16:16" x14ac:dyDescent="0.2">
      <c r="P4957" s="83">
        <f t="shared" si="77"/>
        <v>0</v>
      </c>
    </row>
    <row r="4958" spans="16:16" x14ac:dyDescent="0.2">
      <c r="P4958" s="83">
        <f t="shared" si="77"/>
        <v>0</v>
      </c>
    </row>
    <row r="4959" spans="16:16" x14ac:dyDescent="0.2">
      <c r="P4959" s="83">
        <f t="shared" si="77"/>
        <v>0</v>
      </c>
    </row>
    <row r="4960" spans="16:16" x14ac:dyDescent="0.2">
      <c r="P4960" s="83">
        <f t="shared" si="77"/>
        <v>0</v>
      </c>
    </row>
    <row r="4961" spans="16:16" x14ac:dyDescent="0.2">
      <c r="P4961" s="83">
        <f t="shared" si="77"/>
        <v>0</v>
      </c>
    </row>
    <row r="4962" spans="16:16" x14ac:dyDescent="0.2">
      <c r="P4962" s="83">
        <f t="shared" si="77"/>
        <v>0</v>
      </c>
    </row>
    <row r="4963" spans="16:16" x14ac:dyDescent="0.2">
      <c r="P4963" s="83">
        <f t="shared" si="77"/>
        <v>0</v>
      </c>
    </row>
    <row r="4964" spans="16:16" x14ac:dyDescent="0.2">
      <c r="P4964" s="83">
        <f t="shared" si="77"/>
        <v>0</v>
      </c>
    </row>
    <row r="4965" spans="16:16" x14ac:dyDescent="0.2">
      <c r="P4965" s="83">
        <f t="shared" si="77"/>
        <v>0</v>
      </c>
    </row>
    <row r="4966" spans="16:16" x14ac:dyDescent="0.2">
      <c r="P4966" s="83">
        <f t="shared" si="77"/>
        <v>0</v>
      </c>
    </row>
    <row r="4967" spans="16:16" x14ac:dyDescent="0.2">
      <c r="P4967" s="83">
        <f t="shared" si="77"/>
        <v>0</v>
      </c>
    </row>
    <row r="4968" spans="16:16" x14ac:dyDescent="0.2">
      <c r="P4968" s="83">
        <f t="shared" si="77"/>
        <v>0</v>
      </c>
    </row>
    <row r="4969" spans="16:16" x14ac:dyDescent="0.2">
      <c r="P4969" s="83">
        <f t="shared" si="77"/>
        <v>0</v>
      </c>
    </row>
    <row r="4970" spans="16:16" x14ac:dyDescent="0.2">
      <c r="P4970" s="83">
        <f t="shared" si="77"/>
        <v>0</v>
      </c>
    </row>
    <row r="4971" spans="16:16" x14ac:dyDescent="0.2">
      <c r="P4971" s="83">
        <f t="shared" si="77"/>
        <v>0</v>
      </c>
    </row>
    <row r="4972" spans="16:16" x14ac:dyDescent="0.2">
      <c r="P4972" s="83">
        <f t="shared" si="77"/>
        <v>0</v>
      </c>
    </row>
    <row r="4973" spans="16:16" x14ac:dyDescent="0.2">
      <c r="P4973" s="83">
        <f t="shared" si="77"/>
        <v>0</v>
      </c>
    </row>
    <row r="4974" spans="16:16" x14ac:dyDescent="0.2">
      <c r="P4974" s="83">
        <f t="shared" si="77"/>
        <v>0</v>
      </c>
    </row>
    <row r="4975" spans="16:16" x14ac:dyDescent="0.2">
      <c r="P4975" s="83">
        <f t="shared" si="77"/>
        <v>0</v>
      </c>
    </row>
    <row r="4976" spans="16:16" x14ac:dyDescent="0.2">
      <c r="P4976" s="83">
        <f t="shared" si="77"/>
        <v>0</v>
      </c>
    </row>
    <row r="4977" spans="16:16" x14ac:dyDescent="0.2">
      <c r="P4977" s="83">
        <f t="shared" si="77"/>
        <v>0</v>
      </c>
    </row>
    <row r="4978" spans="16:16" x14ac:dyDescent="0.2">
      <c r="P4978" s="83">
        <f t="shared" si="77"/>
        <v>0</v>
      </c>
    </row>
    <row r="4979" spans="16:16" x14ac:dyDescent="0.2">
      <c r="P4979" s="83">
        <f t="shared" si="77"/>
        <v>0</v>
      </c>
    </row>
    <row r="4980" spans="16:16" x14ac:dyDescent="0.2">
      <c r="P4980" s="83">
        <f t="shared" si="77"/>
        <v>0</v>
      </c>
    </row>
    <row r="4981" spans="16:16" x14ac:dyDescent="0.2">
      <c r="P4981" s="83">
        <f t="shared" si="77"/>
        <v>0</v>
      </c>
    </row>
    <row r="4982" spans="16:16" x14ac:dyDescent="0.2">
      <c r="P4982" s="83">
        <f t="shared" si="77"/>
        <v>0</v>
      </c>
    </row>
    <row r="4983" spans="16:16" x14ac:dyDescent="0.2">
      <c r="P4983" s="83">
        <f t="shared" si="77"/>
        <v>0</v>
      </c>
    </row>
    <row r="4984" spans="16:16" x14ac:dyDescent="0.2">
      <c r="P4984" s="83">
        <f t="shared" si="77"/>
        <v>0</v>
      </c>
    </row>
    <row r="4985" spans="16:16" x14ac:dyDescent="0.2">
      <c r="P4985" s="83">
        <f t="shared" si="77"/>
        <v>0</v>
      </c>
    </row>
    <row r="4986" spans="16:16" x14ac:dyDescent="0.2">
      <c r="P4986" s="83">
        <f t="shared" si="77"/>
        <v>0</v>
      </c>
    </row>
    <row r="4987" spans="16:16" x14ac:dyDescent="0.2">
      <c r="P4987" s="83">
        <f t="shared" si="77"/>
        <v>0</v>
      </c>
    </row>
    <row r="4988" spans="16:16" x14ac:dyDescent="0.2">
      <c r="P4988" s="83">
        <f t="shared" si="77"/>
        <v>0</v>
      </c>
    </row>
    <row r="4989" spans="16:16" x14ac:dyDescent="0.2">
      <c r="P4989" s="83">
        <f t="shared" si="77"/>
        <v>0</v>
      </c>
    </row>
    <row r="4990" spans="16:16" x14ac:dyDescent="0.2">
      <c r="P4990" s="83">
        <f t="shared" si="77"/>
        <v>0</v>
      </c>
    </row>
    <row r="4991" spans="16:16" x14ac:dyDescent="0.2">
      <c r="P4991" s="83">
        <f t="shared" si="77"/>
        <v>0</v>
      </c>
    </row>
    <row r="4992" spans="16:16" x14ac:dyDescent="0.2">
      <c r="P4992" s="83">
        <f t="shared" si="77"/>
        <v>0</v>
      </c>
    </row>
    <row r="4993" spans="16:16" x14ac:dyDescent="0.2">
      <c r="P4993" s="83">
        <f t="shared" si="77"/>
        <v>0</v>
      </c>
    </row>
    <row r="4994" spans="16:16" x14ac:dyDescent="0.2">
      <c r="P4994" s="83">
        <f t="shared" ref="P4994:P5000" si="78">B4994</f>
        <v>0</v>
      </c>
    </row>
    <row r="4995" spans="16:16" x14ac:dyDescent="0.2">
      <c r="P4995" s="83">
        <f t="shared" si="78"/>
        <v>0</v>
      </c>
    </row>
    <row r="4996" spans="16:16" x14ac:dyDescent="0.2">
      <c r="P4996" s="83">
        <f t="shared" si="78"/>
        <v>0</v>
      </c>
    </row>
    <row r="4997" spans="16:16" x14ac:dyDescent="0.2">
      <c r="P4997" s="83">
        <f t="shared" si="78"/>
        <v>0</v>
      </c>
    </row>
    <row r="4998" spans="16:16" x14ac:dyDescent="0.2">
      <c r="P4998" s="83">
        <f t="shared" si="78"/>
        <v>0</v>
      </c>
    </row>
    <row r="4999" spans="16:16" x14ac:dyDescent="0.2">
      <c r="P4999" s="83">
        <f t="shared" si="78"/>
        <v>0</v>
      </c>
    </row>
    <row r="5000" spans="16:16" x14ac:dyDescent="0.2">
      <c r="P5000" s="83">
        <f t="shared" si="78"/>
        <v>0</v>
      </c>
    </row>
  </sheetData>
  <sortState xmlns:xlrd2="http://schemas.microsoft.com/office/spreadsheetml/2017/richdata2" ref="A2:GT5001">
    <sortCondition ref="E2:E5001"/>
  </sortState>
  <conditionalFormatting sqref="A798 A800:A804">
    <cfRule type="expression" dxfId="8" priority="9">
      <formula>#REF!=1</formula>
    </cfRule>
  </conditionalFormatting>
  <conditionalFormatting sqref="A814:A1042">
    <cfRule type="expression" dxfId="7" priority="27">
      <formula>Q814=1</formula>
    </cfRule>
  </conditionalFormatting>
  <conditionalFormatting sqref="A814:A1638">
    <cfRule type="expression" dxfId="6" priority="36">
      <formula>$Q814&lt;&gt;0</formula>
    </cfRule>
  </conditionalFormatting>
  <conditionalFormatting sqref="E19">
    <cfRule type="expression" dxfId="5" priority="8">
      <formula>W19="DOUBLE"</formula>
    </cfRule>
  </conditionalFormatting>
  <conditionalFormatting sqref="E31">
    <cfRule type="expression" dxfId="4" priority="7">
      <formula>W31="DOUBLE"</formula>
    </cfRule>
  </conditionalFormatting>
  <conditionalFormatting sqref="E140">
    <cfRule type="expression" dxfId="3" priority="6">
      <formula>W140="DOUBLE"</formula>
    </cfRule>
  </conditionalFormatting>
  <conditionalFormatting sqref="E245:E246">
    <cfRule type="expression" dxfId="2" priority="5">
      <formula>W245="DOUBLE"</formula>
    </cfRule>
  </conditionalFormatting>
  <conditionalFormatting sqref="E774:E797">
    <cfRule type="expression" dxfId="1" priority="1">
      <formula>W773="DOUBLE"</formula>
    </cfRule>
  </conditionalFormatting>
  <conditionalFormatting sqref="E814:E819">
    <cfRule type="expression" dxfId="0" priority="28">
      <formula>W814="DOUBLE"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REPROFILE</vt:lpstr>
      <vt:lpstr>USE_FOR_PYTHON</vt:lpstr>
      <vt:lpstr>GRAPHS</vt:lpstr>
      <vt:lpstr>GRAPH_DATA</vt:lpstr>
      <vt:lpstr>RACKVIEW_A _REPROFILE</vt:lpstr>
      <vt:lpstr>RACKVIEW_B_REPROFILE</vt:lpstr>
      <vt:lpstr>RACKVIEW_C REPROFILE</vt:lpstr>
      <vt:lpstr>RACKVIEW_C_CABINETS</vt:lpstr>
      <vt:lpstr>RACKVIEW_C_CABINETS_II</vt:lpstr>
      <vt:lpstr>RACKVIEW_A_CURRENT</vt:lpstr>
      <vt:lpstr>RACKVIEW_B_CURRENT</vt:lpstr>
      <vt:lpstr>RACKVIEW_C_CURRENT</vt:lpstr>
      <vt:lpstr>MASTER</vt:lpstr>
      <vt:lpstr>GRAPHS!Print_Area</vt:lpstr>
    </vt:vector>
  </TitlesOfParts>
  <Company>Herbalifecorp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Sprunken</dc:creator>
  <cp:lastModifiedBy>Marc Wilmsen</cp:lastModifiedBy>
  <cp:lastPrinted>2021-07-02T12:06:15Z</cp:lastPrinted>
  <dcterms:created xsi:type="dcterms:W3CDTF">2014-05-26T15:54:42Z</dcterms:created>
  <dcterms:modified xsi:type="dcterms:W3CDTF">2023-09-27T10:26:16Z</dcterms:modified>
</cp:coreProperties>
</file>