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d\Desktop\Corso Excel\esercizi 26-03\M2-1-1\"/>
    </mc:Choice>
  </mc:AlternateContent>
  <xr:revisionPtr revIDLastSave="0" documentId="13_ncr:1_{A070AFA7-FF74-47E4-9CFB-C077026AD446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CONTA_SE!$A$1:$E$1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5" i="3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4" i="3"/>
  <c r="D6" i="3"/>
  <c r="D7" i="3"/>
  <c r="D8" i="3"/>
  <c r="D9" i="3"/>
  <c r="D10" i="3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7" i="7" a="1"/>
  <c r="E7" i="7" s="1"/>
  <c r="F4" i="7"/>
  <c r="H7" i="7" s="1"/>
  <c r="H6" i="6"/>
  <c r="H7" i="6"/>
  <c r="H8" i="6"/>
  <c r="H9" i="6"/>
  <c r="H10" i="6"/>
  <c r="H5" i="6"/>
  <c r="I9" i="5"/>
  <c r="I10" i="5"/>
  <c r="I11" i="5"/>
  <c r="I12" i="5"/>
  <c r="I13" i="5"/>
  <c r="I14" i="5"/>
  <c r="I8" i="5"/>
  <c r="I3" i="5"/>
  <c r="I5" i="5"/>
  <c r="I6" i="5"/>
  <c r="I4" i="5"/>
  <c r="H4" i="4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16" i="4"/>
  <c r="I21" i="7" l="1"/>
  <c r="I10" i="7"/>
  <c r="I22" i="7"/>
  <c r="I11" i="7"/>
  <c r="I28" i="7"/>
  <c r="I23" i="7"/>
  <c r="I20" i="7"/>
  <c r="I19" i="7"/>
  <c r="I18" i="7"/>
  <c r="I16" i="7"/>
  <c r="I13" i="7"/>
  <c r="I9" i="7"/>
  <c r="I25" i="7"/>
  <c r="I8" i="7"/>
  <c r="I29" i="7"/>
  <c r="I17" i="7"/>
  <c r="I27" i="7"/>
  <c r="I15" i="7"/>
  <c r="I26" i="7"/>
  <c r="I14" i="7"/>
  <c r="I24" i="7"/>
  <c r="I12" i="7"/>
  <c r="H23" i="7"/>
  <c r="H18" i="7"/>
  <c r="I7" i="7"/>
  <c r="H22" i="7"/>
  <c r="H21" i="7"/>
  <c r="H19" i="7"/>
  <c r="H29" i="7"/>
  <c r="H17" i="7"/>
  <c r="H16" i="7"/>
  <c r="H27" i="7"/>
  <c r="H15" i="7"/>
  <c r="H28" i="7"/>
  <c r="H26" i="7"/>
  <c r="H14" i="7"/>
  <c r="H25" i="7"/>
  <c r="H13" i="7"/>
  <c r="H24" i="7"/>
  <c r="H12" i="7"/>
  <c r="H11" i="7"/>
  <c r="H10" i="7"/>
  <c r="H9" i="7"/>
  <c r="H20" i="7"/>
  <c r="H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<sst xmlns="http://schemas.openxmlformats.org/spreadsheetml/2006/main" count="1004" uniqueCount="656">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</sst>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_-* #,##0.00\ [$€-803]_-;\-* #,##0.00\ [$€-803]_-;_-* &quot;-&quot;??\ [$€-803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167" fontId="7" fillId="0" borderId="29" xfId="0" applyNumberFormat="1" applyFont="1" applyBorder="1"/>
    <xf numFmtId="0" fontId="1" fillId="0" borderId="30" xfId="0" applyFont="1" applyBorder="1"/>
    <xf numFmtId="167" fontId="7" fillId="0" borderId="31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1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3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69" fontId="1" fillId="0" borderId="0" xfId="0" applyNumberFormat="1" applyFont="1"/>
    <xf numFmtId="2" fontId="1" fillId="0" borderId="10" xfId="0" applyNumberFormat="1" applyFont="1" applyBorder="1"/>
    <xf numFmtId="0" fontId="1" fillId="0" borderId="28" xfId="0" applyFont="1" applyBorder="1"/>
    <xf numFmtId="14" fontId="3" fillId="2" borderId="6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32" xfId="0" applyFont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I6" sqref="I6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58" t="s">
        <v>0</v>
      </c>
      <c r="B1" s="59"/>
      <c r="C1" s="59"/>
      <c r="D1" s="59"/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1" t="s">
        <v>1</v>
      </c>
      <c r="B2" s="59"/>
      <c r="C2" s="59"/>
      <c r="D2" s="59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54">
        <f>C4*(1+$G$3)</f>
        <v>337200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54">
        <f t="shared" ref="D5:D68" si="0">C5*(1+$G$3)</f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54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54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54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54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54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54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54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54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54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54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54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54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54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54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54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54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54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54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54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54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54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54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54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54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54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54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54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54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54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54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54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54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54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54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54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54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54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54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54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54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54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54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54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54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54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54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54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54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54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54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54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54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54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54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54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54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54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54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54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54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54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54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54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54">
        <f t="shared" ref="D69:D132" si="2">C69*(1+$G$3)</f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54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54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54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54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54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54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54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54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54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54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54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54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54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54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54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54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54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54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54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54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54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54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54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54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54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54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54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54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54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54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54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54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54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54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54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54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54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54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54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54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54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54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54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54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54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54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54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54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54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54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54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54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54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54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54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54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54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54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54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54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54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54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54">
        <f t="shared" si="2"/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54">
        <f t="shared" ref="D133:D196" si="4">C133*(1+$G$3)</f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54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54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54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54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54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54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54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54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54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54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54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54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54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54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54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54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54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54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54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54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54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54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54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54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54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54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54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54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54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54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54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54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54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54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54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54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54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54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54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54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54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54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54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54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54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54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54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54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54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54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54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54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54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54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54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54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54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54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54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54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54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54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54">
        <f t="shared" si="4"/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54">
        <f t="shared" ref="D197:D260" si="6">C197*(1+$G$3)</f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54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54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54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54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54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54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54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54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54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54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54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54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54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54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54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54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54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54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54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54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54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54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54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54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54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54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54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54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54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54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54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54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54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54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54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54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54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54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54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54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54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54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54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54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54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54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54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54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54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54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54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54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54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54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54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54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54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54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54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54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54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54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54">
        <f t="shared" si="6"/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54">
        <f t="shared" ref="D261:D324" si="8">C261*(1+$G$3)</f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54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54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54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54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54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54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54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54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54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54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54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54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54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54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54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54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54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54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54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54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54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54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54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54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54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54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54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54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54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54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54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54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54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54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54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54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54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54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54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54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54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54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54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54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54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54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54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54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54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54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54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54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54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54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54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54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54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54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54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54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54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54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54">
        <f t="shared" si="8"/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54">
        <f t="shared" ref="D325:D339" si="10">C325*(1+$G$3)</f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54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54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54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54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54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54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54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54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54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54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54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54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54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54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4" sqref="G14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55" t="str">
        <f>RIGHT(A2,2)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35">
      <c r="A3" s="10" t="s">
        <v>495</v>
      </c>
      <c r="B3" s="55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35">
      <c r="A4" s="10" t="s">
        <v>496</v>
      </c>
      <c r="B4" s="55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497</v>
      </c>
      <c r="B5" s="55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498</v>
      </c>
      <c r="B6" s="55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499</v>
      </c>
      <c r="B7" s="55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500</v>
      </c>
      <c r="B8" s="55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501</v>
      </c>
      <c r="B9" s="55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H10" sqref="H10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.5546875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Row],[Punteggio]],$F$3:$H$6,2,FALSE)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Row],[Punteggio]],$F$3:$H$6,2,FALSE)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Row],[Punteggio]],$F$3:$H$6,2,FALSE)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Row],[Punteggio]],$F$3:$H$6,2,FALSE)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Row],[Punteggio]],$F$3:$H$6,2,FALSE)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Row],[Punteggio]],$F$3:$H$6,2,FALSE)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Row],[Punteggio]],$F$3:$H$6,2,FALSE)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6" sqref="H6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2" t="s">
        <v>528</v>
      </c>
      <c r="H1" s="59"/>
      <c r="I1" s="59"/>
      <c r="J1" s="6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8">
        <v>266</v>
      </c>
      <c r="E4" s="1"/>
      <c r="F4" s="1"/>
      <c r="G4" s="29" t="s">
        <v>534</v>
      </c>
      <c r="H4" s="30">
        <f>VLOOKUP(G4,Table_2[#All],2,FALSE)</f>
        <v>496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thickBot="1" x14ac:dyDescent="0.4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thickTop="1" thickBot="1" x14ac:dyDescent="0.35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x14ac:dyDescent="0.3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40">
        <f>COUNTIF(C1:C79,H3)</f>
        <v>11</v>
      </c>
    </row>
    <row r="4" spans="1:26" ht="13.5" customHeight="1" x14ac:dyDescent="0.3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39" t="s">
        <v>555</v>
      </c>
      <c r="I4" s="40">
        <f>COUNTIF(C2:C80,H4)</f>
        <v>5</v>
      </c>
    </row>
    <row r="5" spans="1:26" ht="13.5" customHeight="1" x14ac:dyDescent="0.3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39" t="s">
        <v>558</v>
      </c>
      <c r="I5" s="40">
        <f t="shared" ref="I5:I6" si="0">COUNTIF(C3:C81,H5)</f>
        <v>4</v>
      </c>
    </row>
    <row r="6" spans="1:26" ht="13.5" customHeight="1" thickBot="1" x14ac:dyDescent="0.35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40">
        <f t="shared" si="0"/>
        <v>4</v>
      </c>
    </row>
    <row r="7" spans="1:26" ht="13.5" customHeight="1" thickBot="1" x14ac:dyDescent="0.3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thickBot="1" x14ac:dyDescent="0.35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56">
        <f>COUNTIF(B2:B80,H8)</f>
        <v>2</v>
      </c>
    </row>
    <row r="9" spans="1:26" ht="13.5" customHeight="1" thickBot="1" x14ac:dyDescent="0.35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56">
        <f t="shared" ref="I9:I14" si="1">COUNTIF(B3:B81,H9)</f>
        <v>1</v>
      </c>
    </row>
    <row r="10" spans="1:26" ht="13.5" customHeight="1" thickBot="1" x14ac:dyDescent="0.35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56">
        <f t="shared" si="1"/>
        <v>1</v>
      </c>
    </row>
    <row r="11" spans="1:26" ht="13.5" customHeight="1" thickBot="1" x14ac:dyDescent="0.35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56">
        <f t="shared" si="1"/>
        <v>1</v>
      </c>
    </row>
    <row r="12" spans="1:26" ht="13.5" customHeight="1" thickBot="1" x14ac:dyDescent="0.35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56">
        <f t="shared" si="1"/>
        <v>4</v>
      </c>
    </row>
    <row r="13" spans="1:26" ht="13.5" customHeight="1" thickBot="1" x14ac:dyDescent="0.35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56">
        <f t="shared" si="1"/>
        <v>2</v>
      </c>
    </row>
    <row r="14" spans="1:26" ht="13.5" customHeight="1" thickBot="1" x14ac:dyDescent="0.35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56">
        <f t="shared" si="1"/>
        <v>1</v>
      </c>
    </row>
    <row r="15" spans="1:26" ht="13.5" customHeight="1" x14ac:dyDescent="0.3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autoFilter ref="A1:E1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3" t="s">
        <v>621</v>
      </c>
      <c r="C1" s="64"/>
      <c r="D1" s="64"/>
    </row>
    <row r="2" spans="1:11" ht="12.75" customHeight="1" x14ac:dyDescent="0.3"/>
    <row r="3" spans="1:11" ht="12.75" customHeight="1" x14ac:dyDescent="0.35">
      <c r="A3" s="45" t="s">
        <v>622</v>
      </c>
      <c r="B3" s="46" t="s">
        <v>623</v>
      </c>
      <c r="C3" s="46" t="s">
        <v>624</v>
      </c>
      <c r="D3" s="45" t="s">
        <v>625</v>
      </c>
      <c r="E3" s="47" t="s">
        <v>626</v>
      </c>
      <c r="G3" s="48" t="s">
        <v>627</v>
      </c>
      <c r="H3" s="26"/>
      <c r="I3" s="26"/>
      <c r="J3" s="26"/>
      <c r="K3" s="26"/>
    </row>
    <row r="4" spans="1:11" ht="12.75" customHeight="1" x14ac:dyDescent="0.3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3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49" t="s">
        <v>632</v>
      </c>
      <c r="H5" s="50">
        <f>SUMIF(C4:C26,G5,E4:E26)</f>
        <v>893.5</v>
      </c>
    </row>
    <row r="6" spans="1:11" ht="12.75" customHeight="1" thickBot="1" x14ac:dyDescent="0.3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1" t="s">
        <v>628</v>
      </c>
      <c r="H6" s="50">
        <f t="shared" ref="H6:H10" si="0">SUMIF(C5:C27,G6,E5:E27)</f>
        <v>98</v>
      </c>
    </row>
    <row r="7" spans="1:11" ht="12.75" customHeight="1" thickBot="1" x14ac:dyDescent="0.3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1" t="s">
        <v>637</v>
      </c>
      <c r="H7" s="50">
        <f t="shared" si="0"/>
        <v>832</v>
      </c>
    </row>
    <row r="8" spans="1:11" ht="12.75" customHeight="1" thickBot="1" x14ac:dyDescent="0.3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1" t="s">
        <v>639</v>
      </c>
      <c r="H8" s="50">
        <f t="shared" si="0"/>
        <v>19</v>
      </c>
    </row>
    <row r="9" spans="1:11" ht="12.75" customHeight="1" thickBot="1" x14ac:dyDescent="0.3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1" t="s">
        <v>635</v>
      </c>
      <c r="H9" s="50">
        <f t="shared" si="0"/>
        <v>212</v>
      </c>
    </row>
    <row r="10" spans="1:11" ht="12.75" customHeight="1" thickBot="1" x14ac:dyDescent="0.3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2" t="s">
        <v>630</v>
      </c>
      <c r="H10" s="50">
        <f t="shared" si="0"/>
        <v>885</v>
      </c>
    </row>
    <row r="11" spans="1:11" ht="12.75" customHeight="1" x14ac:dyDescent="0.3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3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3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3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3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3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3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3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3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3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3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3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3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3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3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3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K8" sqref="K8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3" t="s">
        <v>650</v>
      </c>
    </row>
    <row r="2" spans="1:9" ht="12.75" customHeight="1" x14ac:dyDescent="0.3">
      <c r="A2" s="53"/>
    </row>
    <row r="3" spans="1:9" ht="12.75" customHeight="1" x14ac:dyDescent="0.3">
      <c r="A3" s="35"/>
    </row>
    <row r="4" spans="1:9" ht="12.75" customHeight="1" x14ac:dyDescent="0.3">
      <c r="A4" s="35"/>
      <c r="E4" s="48" t="s">
        <v>651</v>
      </c>
      <c r="F4" s="57">
        <f ca="1">TODAY()</f>
        <v>45377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623</v>
      </c>
      <c r="B6" s="36" t="s">
        <v>624</v>
      </c>
      <c r="C6" s="36" t="s">
        <v>625</v>
      </c>
      <c r="D6" s="36" t="s">
        <v>626</v>
      </c>
      <c r="E6" s="48" t="s">
        <v>652</v>
      </c>
      <c r="F6" s="48" t="s">
        <v>529</v>
      </c>
      <c r="G6" s="48" t="s">
        <v>653</v>
      </c>
      <c r="H6" s="48" t="s">
        <v>654</v>
      </c>
      <c r="I6" s="48" t="s">
        <v>655</v>
      </c>
    </row>
    <row r="7" spans="1:9" ht="12.75" customHeight="1" x14ac:dyDescent="0.3">
      <c r="A7" s="35">
        <v>37622</v>
      </c>
      <c r="B7" s="36" t="s">
        <v>628</v>
      </c>
      <c r="C7" s="36" t="s">
        <v>629</v>
      </c>
      <c r="D7" s="36">
        <v>23</v>
      </c>
      <c r="E7" cm="1">
        <f t="array" ref="E7:E29">YEAR(A7:A29)</f>
        <v>2003</v>
      </c>
      <c r="F7">
        <f>MONTH(A7)</f>
        <v>1</v>
      </c>
      <c r="G7">
        <f>DAY(A7)</f>
        <v>1</v>
      </c>
      <c r="H7">
        <f ca="1">_xlfn.DAYS($F$4,A7)</f>
        <v>7755</v>
      </c>
      <c r="I7">
        <f ca="1">NETWORKDAYS(A7,$F$4)</f>
        <v>5540</v>
      </c>
    </row>
    <row r="8" spans="1:9" ht="12.75" customHeight="1" x14ac:dyDescent="0.3">
      <c r="A8" s="35">
        <v>37261</v>
      </c>
      <c r="B8" s="36" t="s">
        <v>630</v>
      </c>
      <c r="C8" s="36" t="s">
        <v>631</v>
      </c>
      <c r="D8" s="36">
        <v>25</v>
      </c>
      <c r="E8">
        <v>2002</v>
      </c>
      <c r="F8">
        <f t="shared" ref="F8:F29" si="0">MONTH(A8)</f>
        <v>1</v>
      </c>
      <c r="G8">
        <f t="shared" ref="G8:G29" si="1">DAY(A8)</f>
        <v>5</v>
      </c>
      <c r="H8">
        <f t="shared" ref="H8:H29" ca="1" si="2">_xlfn.DAYS($F$4,A8)</f>
        <v>8116</v>
      </c>
      <c r="I8">
        <f t="shared" ref="I8:I29" ca="1" si="3">NETWORKDAYS(A8,$F$4)</f>
        <v>5797</v>
      </c>
    </row>
    <row r="9" spans="1:9" ht="12.75" customHeight="1" x14ac:dyDescent="0.3">
      <c r="A9" s="35">
        <v>38718</v>
      </c>
      <c r="B9" s="36" t="s">
        <v>633</v>
      </c>
      <c r="C9" s="36" t="s">
        <v>634</v>
      </c>
      <c r="D9" s="36">
        <v>69</v>
      </c>
      <c r="E9">
        <v>2006</v>
      </c>
      <c r="F9">
        <f t="shared" si="0"/>
        <v>1</v>
      </c>
      <c r="G9">
        <f t="shared" si="1"/>
        <v>1</v>
      </c>
      <c r="H9">
        <f t="shared" ca="1" si="2"/>
        <v>6659</v>
      </c>
      <c r="I9">
        <f t="shared" ca="1" si="3"/>
        <v>4757</v>
      </c>
    </row>
    <row r="10" spans="1:9" ht="12.75" customHeight="1" x14ac:dyDescent="0.3">
      <c r="A10" s="35">
        <v>37634</v>
      </c>
      <c r="B10" s="36" t="s">
        <v>635</v>
      </c>
      <c r="C10" s="36" t="s">
        <v>636</v>
      </c>
      <c r="D10" s="36">
        <v>554</v>
      </c>
      <c r="E10">
        <v>2003</v>
      </c>
      <c r="F10">
        <f t="shared" si="0"/>
        <v>1</v>
      </c>
      <c r="G10">
        <f t="shared" si="1"/>
        <v>13</v>
      </c>
      <c r="H10">
        <f t="shared" ca="1" si="2"/>
        <v>7743</v>
      </c>
      <c r="I10">
        <f t="shared" ca="1" si="3"/>
        <v>5532</v>
      </c>
    </row>
    <row r="11" spans="1:9" ht="12.75" customHeight="1" x14ac:dyDescent="0.3">
      <c r="A11" s="35">
        <v>37635</v>
      </c>
      <c r="B11" s="36" t="s">
        <v>630</v>
      </c>
      <c r="C11" s="36" t="s">
        <v>638</v>
      </c>
      <c r="D11" s="36">
        <v>569</v>
      </c>
      <c r="E11">
        <v>2003</v>
      </c>
      <c r="F11">
        <f t="shared" si="0"/>
        <v>1</v>
      </c>
      <c r="G11">
        <f t="shared" si="1"/>
        <v>14</v>
      </c>
      <c r="H11">
        <f t="shared" ca="1" si="2"/>
        <v>7742</v>
      </c>
      <c r="I11">
        <f t="shared" ca="1" si="3"/>
        <v>5531</v>
      </c>
    </row>
    <row r="12" spans="1:9" ht="12.75" customHeight="1" x14ac:dyDescent="0.3">
      <c r="A12" s="35">
        <v>37642</v>
      </c>
      <c r="B12" s="36" t="s">
        <v>635</v>
      </c>
      <c r="C12" s="36" t="s">
        <v>640</v>
      </c>
      <c r="D12" s="36">
        <v>58</v>
      </c>
      <c r="E12">
        <v>2003</v>
      </c>
      <c r="F12">
        <f t="shared" si="0"/>
        <v>1</v>
      </c>
      <c r="G12">
        <f t="shared" si="1"/>
        <v>21</v>
      </c>
      <c r="H12">
        <f t="shared" ca="1" si="2"/>
        <v>7735</v>
      </c>
      <c r="I12">
        <f t="shared" ca="1" si="3"/>
        <v>5526</v>
      </c>
    </row>
    <row r="13" spans="1:9" ht="12.75" customHeight="1" x14ac:dyDescent="0.3">
      <c r="A13" s="35">
        <v>37650</v>
      </c>
      <c r="B13" s="36" t="s">
        <v>630</v>
      </c>
      <c r="C13" s="36" t="s">
        <v>641</v>
      </c>
      <c r="D13" s="36">
        <v>885</v>
      </c>
      <c r="E13">
        <v>2003</v>
      </c>
      <c r="F13">
        <f t="shared" si="0"/>
        <v>1</v>
      </c>
      <c r="G13">
        <f t="shared" si="1"/>
        <v>29</v>
      </c>
      <c r="H13">
        <f t="shared" ca="1" si="2"/>
        <v>7727</v>
      </c>
      <c r="I13">
        <f t="shared" ca="1" si="3"/>
        <v>5520</v>
      </c>
    </row>
    <row r="14" spans="1:9" ht="12.75" customHeight="1" x14ac:dyDescent="0.3">
      <c r="A14" s="35">
        <v>37653</v>
      </c>
      <c r="B14" s="36" t="s">
        <v>632</v>
      </c>
      <c r="C14" s="36" t="s">
        <v>642</v>
      </c>
      <c r="D14" s="36">
        <v>821</v>
      </c>
      <c r="E14">
        <v>2003</v>
      </c>
      <c r="F14">
        <f t="shared" si="0"/>
        <v>2</v>
      </c>
      <c r="G14">
        <f t="shared" si="1"/>
        <v>1</v>
      </c>
      <c r="H14">
        <f t="shared" ca="1" si="2"/>
        <v>7724</v>
      </c>
      <c r="I14">
        <f t="shared" ca="1" si="3"/>
        <v>5517</v>
      </c>
    </row>
    <row r="15" spans="1:9" ht="12.75" customHeight="1" x14ac:dyDescent="0.3">
      <c r="A15" s="35">
        <v>37657</v>
      </c>
      <c r="B15" s="36" t="s">
        <v>635</v>
      </c>
      <c r="C15" s="36" t="s">
        <v>640</v>
      </c>
      <c r="D15" s="36">
        <v>23</v>
      </c>
      <c r="E15">
        <v>2003</v>
      </c>
      <c r="F15">
        <f t="shared" si="0"/>
        <v>2</v>
      </c>
      <c r="G15">
        <f t="shared" si="1"/>
        <v>5</v>
      </c>
      <c r="H15">
        <f t="shared" ca="1" si="2"/>
        <v>7720</v>
      </c>
      <c r="I15">
        <f t="shared" ca="1" si="3"/>
        <v>5515</v>
      </c>
    </row>
    <row r="16" spans="1:9" ht="12.75" customHeight="1" x14ac:dyDescent="0.3">
      <c r="A16" s="35">
        <v>37658</v>
      </c>
      <c r="B16" s="36" t="s">
        <v>628</v>
      </c>
      <c r="C16" s="36" t="s">
        <v>629</v>
      </c>
      <c r="D16" s="36">
        <v>36</v>
      </c>
      <c r="E16">
        <v>2003</v>
      </c>
      <c r="F16">
        <f t="shared" si="0"/>
        <v>2</v>
      </c>
      <c r="G16">
        <f t="shared" si="1"/>
        <v>6</v>
      </c>
      <c r="H16">
        <f t="shared" ca="1" si="2"/>
        <v>7719</v>
      </c>
      <c r="I16">
        <f t="shared" ca="1" si="3"/>
        <v>5514</v>
      </c>
    </row>
    <row r="17" spans="1:9" ht="12.75" customHeight="1" x14ac:dyDescent="0.3">
      <c r="A17" s="35">
        <v>37663</v>
      </c>
      <c r="B17" s="36" t="s">
        <v>639</v>
      </c>
      <c r="C17" s="36" t="s">
        <v>643</v>
      </c>
      <c r="D17" s="36">
        <v>5</v>
      </c>
      <c r="E17">
        <v>2003</v>
      </c>
      <c r="F17">
        <f t="shared" si="0"/>
        <v>2</v>
      </c>
      <c r="G17">
        <f t="shared" si="1"/>
        <v>11</v>
      </c>
      <c r="H17">
        <f t="shared" ca="1" si="2"/>
        <v>7714</v>
      </c>
      <c r="I17">
        <f t="shared" ca="1" si="3"/>
        <v>5511</v>
      </c>
    </row>
    <row r="18" spans="1:9" ht="12.75" customHeight="1" x14ac:dyDescent="0.3">
      <c r="A18" s="35">
        <v>37666</v>
      </c>
      <c r="B18" s="36" t="s">
        <v>637</v>
      </c>
      <c r="C18" s="36" t="s">
        <v>644</v>
      </c>
      <c r="D18" s="36">
        <v>266</v>
      </c>
      <c r="E18">
        <v>2003</v>
      </c>
      <c r="F18">
        <f t="shared" si="0"/>
        <v>2</v>
      </c>
      <c r="G18">
        <f t="shared" si="1"/>
        <v>14</v>
      </c>
      <c r="H18">
        <f t="shared" ca="1" si="2"/>
        <v>7711</v>
      </c>
      <c r="I18">
        <f t="shared" ca="1" si="3"/>
        <v>5508</v>
      </c>
    </row>
    <row r="19" spans="1:9" ht="12.75" customHeight="1" x14ac:dyDescent="0.3">
      <c r="A19" s="35">
        <v>38402</v>
      </c>
      <c r="B19" s="36" t="s">
        <v>637</v>
      </c>
      <c r="C19" s="36" t="s">
        <v>645</v>
      </c>
      <c r="D19" s="36">
        <v>221</v>
      </c>
      <c r="E19">
        <v>2005</v>
      </c>
      <c r="F19">
        <f t="shared" si="0"/>
        <v>2</v>
      </c>
      <c r="G19">
        <f t="shared" si="1"/>
        <v>19</v>
      </c>
      <c r="H19">
        <f t="shared" ca="1" si="2"/>
        <v>6975</v>
      </c>
      <c r="I19">
        <f t="shared" ca="1" si="3"/>
        <v>4982</v>
      </c>
    </row>
    <row r="20" spans="1:9" ht="12.75" customHeight="1" x14ac:dyDescent="0.3">
      <c r="A20" s="35">
        <v>37673</v>
      </c>
      <c r="B20" s="36" t="s">
        <v>635</v>
      </c>
      <c r="C20" s="36" t="s">
        <v>640</v>
      </c>
      <c r="D20" s="36">
        <v>56</v>
      </c>
      <c r="E20">
        <v>2003</v>
      </c>
      <c r="F20">
        <f t="shared" si="0"/>
        <v>2</v>
      </c>
      <c r="G20">
        <f t="shared" si="1"/>
        <v>21</v>
      </c>
      <c r="H20">
        <f t="shared" ca="1" si="2"/>
        <v>7704</v>
      </c>
      <c r="I20">
        <f t="shared" ca="1" si="3"/>
        <v>5503</v>
      </c>
    </row>
    <row r="21" spans="1:9" ht="12.75" customHeight="1" x14ac:dyDescent="0.3">
      <c r="A21" s="35">
        <v>37675</v>
      </c>
      <c r="B21" s="36" t="s">
        <v>628</v>
      </c>
      <c r="C21" s="36" t="s">
        <v>646</v>
      </c>
      <c r="D21" s="36">
        <v>11</v>
      </c>
      <c r="E21">
        <v>2003</v>
      </c>
      <c r="F21">
        <f t="shared" si="0"/>
        <v>2</v>
      </c>
      <c r="G21">
        <f t="shared" si="1"/>
        <v>23</v>
      </c>
      <c r="H21">
        <f t="shared" ca="1" si="2"/>
        <v>7702</v>
      </c>
      <c r="I21">
        <f t="shared" ca="1" si="3"/>
        <v>5502</v>
      </c>
    </row>
    <row r="22" spans="1:9" ht="12.75" customHeight="1" x14ac:dyDescent="0.3">
      <c r="A22" s="35">
        <v>37678</v>
      </c>
      <c r="B22" s="36" t="s">
        <v>635</v>
      </c>
      <c r="C22" s="36" t="s">
        <v>640</v>
      </c>
      <c r="D22" s="36">
        <v>25</v>
      </c>
      <c r="E22">
        <v>2003</v>
      </c>
      <c r="F22">
        <f t="shared" si="0"/>
        <v>2</v>
      </c>
      <c r="G22">
        <f t="shared" si="1"/>
        <v>26</v>
      </c>
      <c r="H22">
        <f t="shared" ca="1" si="2"/>
        <v>7699</v>
      </c>
      <c r="I22">
        <f t="shared" ca="1" si="3"/>
        <v>5500</v>
      </c>
    </row>
    <row r="23" spans="1:9" ht="12.75" customHeight="1" x14ac:dyDescent="0.3">
      <c r="A23" s="35">
        <v>38048</v>
      </c>
      <c r="B23" s="36" t="s">
        <v>632</v>
      </c>
      <c r="C23" s="36" t="s">
        <v>647</v>
      </c>
      <c r="D23" s="36">
        <v>72.5</v>
      </c>
      <c r="E23">
        <v>2004</v>
      </c>
      <c r="F23">
        <f t="shared" si="0"/>
        <v>3</v>
      </c>
      <c r="G23">
        <f t="shared" si="1"/>
        <v>2</v>
      </c>
      <c r="H23">
        <f t="shared" ca="1" si="2"/>
        <v>7329</v>
      </c>
      <c r="I23">
        <f t="shared" ca="1" si="3"/>
        <v>5236</v>
      </c>
    </row>
    <row r="24" spans="1:9" ht="12.75" customHeight="1" x14ac:dyDescent="0.3">
      <c r="A24" s="35">
        <v>37685</v>
      </c>
      <c r="B24" s="36" t="s">
        <v>635</v>
      </c>
      <c r="C24" s="36" t="s">
        <v>640</v>
      </c>
      <c r="D24" s="36">
        <v>30</v>
      </c>
      <c r="E24">
        <v>2003</v>
      </c>
      <c r="F24">
        <f t="shared" si="0"/>
        <v>3</v>
      </c>
      <c r="G24">
        <f t="shared" si="1"/>
        <v>5</v>
      </c>
      <c r="H24">
        <f t="shared" ca="1" si="2"/>
        <v>7692</v>
      </c>
      <c r="I24">
        <f t="shared" ca="1" si="3"/>
        <v>5495</v>
      </c>
    </row>
    <row r="25" spans="1:9" ht="12.75" customHeight="1" x14ac:dyDescent="0.3">
      <c r="A25" s="35">
        <v>37690</v>
      </c>
      <c r="B25" s="36" t="s">
        <v>628</v>
      </c>
      <c r="C25" s="36" t="s">
        <v>629</v>
      </c>
      <c r="D25" s="36">
        <v>51</v>
      </c>
      <c r="E25">
        <v>2003</v>
      </c>
      <c r="F25">
        <f t="shared" si="0"/>
        <v>3</v>
      </c>
      <c r="G25">
        <f t="shared" si="1"/>
        <v>10</v>
      </c>
      <c r="H25">
        <f t="shared" ca="1" si="2"/>
        <v>7687</v>
      </c>
      <c r="I25">
        <f t="shared" ca="1" si="3"/>
        <v>5492</v>
      </c>
    </row>
    <row r="26" spans="1:9" ht="12.75" customHeight="1" x14ac:dyDescent="0.3">
      <c r="A26" s="35">
        <v>37695</v>
      </c>
      <c r="B26" s="36" t="s">
        <v>639</v>
      </c>
      <c r="C26" s="36" t="s">
        <v>643</v>
      </c>
      <c r="D26" s="36">
        <v>14</v>
      </c>
      <c r="E26">
        <v>2003</v>
      </c>
      <c r="F26">
        <f t="shared" si="0"/>
        <v>3</v>
      </c>
      <c r="G26">
        <f t="shared" si="1"/>
        <v>15</v>
      </c>
      <c r="H26">
        <f t="shared" ca="1" si="2"/>
        <v>7682</v>
      </c>
      <c r="I26">
        <f t="shared" ca="1" si="3"/>
        <v>5487</v>
      </c>
    </row>
    <row r="27" spans="1:9" ht="12.75" customHeight="1" x14ac:dyDescent="0.3">
      <c r="A27" s="35">
        <v>38065</v>
      </c>
      <c r="B27" s="36" t="s">
        <v>637</v>
      </c>
      <c r="C27" s="36" t="s">
        <v>648</v>
      </c>
      <c r="D27" s="36">
        <v>75</v>
      </c>
      <c r="E27">
        <v>2004</v>
      </c>
      <c r="F27">
        <f t="shared" si="0"/>
        <v>3</v>
      </c>
      <c r="G27">
        <f t="shared" si="1"/>
        <v>19</v>
      </c>
      <c r="H27">
        <f t="shared" ca="1" si="2"/>
        <v>7312</v>
      </c>
      <c r="I27">
        <f t="shared" ca="1" si="3"/>
        <v>5223</v>
      </c>
    </row>
    <row r="28" spans="1:9" ht="12.75" customHeight="1" x14ac:dyDescent="0.3">
      <c r="A28" s="35">
        <v>39528</v>
      </c>
      <c r="B28" s="36" t="s">
        <v>637</v>
      </c>
      <c r="C28" s="36" t="s">
        <v>649</v>
      </c>
      <c r="D28" s="36">
        <v>270</v>
      </c>
      <c r="E28">
        <v>2008</v>
      </c>
      <c r="F28">
        <f t="shared" si="0"/>
        <v>3</v>
      </c>
      <c r="G28">
        <f t="shared" si="1"/>
        <v>21</v>
      </c>
      <c r="H28">
        <f t="shared" ca="1" si="2"/>
        <v>5849</v>
      </c>
      <c r="I28">
        <f t="shared" ca="1" si="3"/>
        <v>4178</v>
      </c>
    </row>
    <row r="29" spans="1:9" ht="12.75" customHeight="1" x14ac:dyDescent="0.3">
      <c r="A29" s="35">
        <v>37705</v>
      </c>
      <c r="B29" s="36" t="s">
        <v>635</v>
      </c>
      <c r="C29" s="36" t="s">
        <v>640</v>
      </c>
      <c r="D29" s="36">
        <v>20</v>
      </c>
      <c r="E29">
        <v>2003</v>
      </c>
      <c r="F29">
        <f t="shared" si="0"/>
        <v>3</v>
      </c>
      <c r="G29">
        <f t="shared" si="1"/>
        <v>25</v>
      </c>
      <c r="H29">
        <f t="shared" ca="1" si="2"/>
        <v>7672</v>
      </c>
      <c r="I29">
        <f t="shared" ca="1" si="3"/>
        <v>5481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antonino D' Ignoti</cp:lastModifiedBy>
  <dcterms:created xsi:type="dcterms:W3CDTF">2005-04-12T12:35:30Z</dcterms:created>
  <dcterms:modified xsi:type="dcterms:W3CDTF">2024-03-26T14:36:42Z</dcterms:modified>
</cp:coreProperties>
</file>