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fhfk6_umsystem_edu/Documents/Desktop/CoderGirl/Final Project 2022/"/>
    </mc:Choice>
  </mc:AlternateContent>
  <xr:revisionPtr revIDLastSave="77" documentId="8_{FD4076CE-B7A1-47F4-B5A7-F7007D866AEF}" xr6:coauthVersionLast="47" xr6:coauthVersionMax="47" xr10:uidLastSave="{F7BF75E1-04BB-4334-9690-F9A29B0B8FEA}"/>
  <bookViews>
    <workbookView xWindow="-108" yWindow="-108" windowWidth="23256" windowHeight="14976" xr2:uid="{F70C72BD-730B-4398-B16E-1B10D169B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5" i="1" s="1"/>
  <c r="N5" i="1"/>
  <c r="N6" i="1"/>
  <c r="N8" i="1"/>
  <c r="N9" i="1"/>
  <c r="N10" i="1"/>
  <c r="N11" i="1"/>
  <c r="N4" i="1"/>
  <c r="F5" i="1"/>
  <c r="F6" i="1"/>
  <c r="F7" i="1"/>
  <c r="F8" i="1"/>
  <c r="F9" i="1"/>
  <c r="F10" i="1"/>
  <c r="F11" i="1"/>
  <c r="F4" i="1"/>
  <c r="G5" i="1"/>
  <c r="G6" i="1"/>
  <c r="G7" i="1"/>
  <c r="N7" i="1" s="1"/>
  <c r="G8" i="1"/>
  <c r="G9" i="1"/>
  <c r="G10" i="1"/>
  <c r="G11" i="1"/>
  <c r="G4" i="1"/>
  <c r="D8" i="1" l="1"/>
  <c r="D4" i="1"/>
  <c r="I4" i="1" s="1"/>
  <c r="J4" i="1" s="1"/>
  <c r="D11" i="1"/>
  <c r="I5" i="1"/>
  <c r="J5" i="1" s="1"/>
  <c r="D10" i="1"/>
  <c r="I10" i="1" s="1"/>
  <c r="J10" i="1" s="1"/>
  <c r="D9" i="1"/>
  <c r="I9" i="1" s="1"/>
  <c r="J9" i="1" s="1"/>
  <c r="D7" i="1"/>
  <c r="I7" i="1" s="1"/>
  <c r="J7" i="1" s="1"/>
  <c r="D6" i="1"/>
  <c r="I8" i="1"/>
  <c r="J8" i="1" s="1"/>
  <c r="I6" i="1"/>
  <c r="J6" i="1" s="1"/>
  <c r="I11" i="1" l="1"/>
  <c r="J11" i="1" s="1"/>
</calcChain>
</file>

<file path=xl/sharedStrings.xml><?xml version="1.0" encoding="utf-8"?>
<sst xmlns="http://schemas.openxmlformats.org/spreadsheetml/2006/main" count="12" uniqueCount="11">
  <si>
    <t>Race</t>
  </si>
  <si>
    <t>Dirty</t>
  </si>
  <si>
    <t>count</t>
  </si>
  <si>
    <t>Dirty %</t>
  </si>
  <si>
    <t>Clean</t>
  </si>
  <si>
    <t>freq</t>
  </si>
  <si>
    <t>%</t>
  </si>
  <si>
    <t>total</t>
  </si>
  <si>
    <t>****</t>
  </si>
  <si>
    <t>(76 / (76+105))*100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</si>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</sst>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9" fontId="0" fillId="0" borderId="0" xfId="1" applyFont="1"/>
    <xf numFmtId="10" fontId="0" fillId="0" borderId="4" xfId="1" applyNumberFormat="1" applyFont="1" applyBorder="1" applyAlignment="1">
      <alignment vertical="center" wrapText="1"/>
    </xf>
    <xf numFmtId="164" fontId="1" fillId="0" borderId="4" xfId="1" applyNumberFormat="1" applyFont="1" applyBorder="1" applyAlignment="1">
      <alignment vertical="center" wrapText="1"/>
    </xf>
    <xf numFmtId="10" fontId="0" fillId="0" borderId="0" xfId="1" applyNumberFormat="1" applyFont="1"/>
    <xf numFmtId="10" fontId="0" fillId="0" borderId="2" xfId="0" applyNumberForma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9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9A70-07CC-4A68-97AE-2CE4C04C56F9}">
  <dimension ref="B1:N17"/>
  <sheetViews>
    <sheetView tabSelected="1" workbookViewId="0">
      <selection activeCell="N2" sqref="N2"/>
    </sheetView>
  </sheetViews>
  <sheetFormatPr defaultRowHeight="15" x14ac:dyDescent="0.25"/>
  <cols>
    <col min="4" max="4" width="11.5703125" bestFit="1" customWidth="1"/>
  </cols>
  <sheetData>
    <row r="1" spans="2:14" ht="15.75" thickBot="1" x14ac:dyDescent="0.3"/>
    <row r="2" spans="2:14" x14ac:dyDescent="0.25">
      <c r="B2" s="13" t="s">
        <v>0</v>
      </c>
      <c r="C2" s="1" t="s">
        <v>1</v>
      </c>
      <c r="D2" s="13" t="s">
        <v>3</v>
      </c>
      <c r="E2" s="1" t="s">
        <v>4</v>
      </c>
      <c r="F2" s="1" t="s">
        <v>4</v>
      </c>
      <c r="N2" t="s">
        <v>10</v>
      </c>
    </row>
    <row r="3" spans="2:14" ht="15.75" thickBot="1" x14ac:dyDescent="0.3">
      <c r="B3" s="14"/>
      <c r="C3" s="2" t="s">
        <v>2</v>
      </c>
      <c r="D3" s="14"/>
      <c r="E3" s="2" t="s">
        <v>5</v>
      </c>
      <c r="F3" s="2" t="s">
        <v>6</v>
      </c>
      <c r="G3" s="11" t="s">
        <v>8</v>
      </c>
      <c r="J3" s="3"/>
      <c r="K3" s="2"/>
      <c r="L3" s="2"/>
    </row>
    <row r="4" spans="2:14" ht="15.75" thickBot="1" x14ac:dyDescent="0.3">
      <c r="B4" s="3">
        <v>1</v>
      </c>
      <c r="C4" s="2">
        <v>181</v>
      </c>
      <c r="D4" s="7">
        <f>C4/$C$12</f>
        <v>7.7011445347402461E-3</v>
      </c>
      <c r="E4" s="2">
        <v>105</v>
      </c>
      <c r="F4" s="8">
        <f>E4/$E$12</f>
        <v>6.4742878283388823E-3</v>
      </c>
      <c r="G4" s="6">
        <f>E4/C4</f>
        <v>0.58011049723756902</v>
      </c>
      <c r="H4" s="9"/>
      <c r="I4" s="6">
        <f>F4/D4</f>
        <v>0.84069163994170581</v>
      </c>
      <c r="J4" s="10">
        <f>I4-1</f>
        <v>-0.15930836005829419</v>
      </c>
      <c r="K4" s="2"/>
      <c r="L4" s="2"/>
      <c r="N4" s="12">
        <f>1-G4</f>
        <v>0.41988950276243098</v>
      </c>
    </row>
    <row r="5" spans="2:14" ht="15.75" thickBot="1" x14ac:dyDescent="0.3">
      <c r="B5" s="3">
        <v>2</v>
      </c>
      <c r="C5" s="2">
        <v>1922</v>
      </c>
      <c r="D5" s="7">
        <f t="shared" ref="D5:D11" si="0">C5/$C$12</f>
        <v>8.177679445177212E-2</v>
      </c>
      <c r="E5" s="2">
        <v>1413</v>
      </c>
      <c r="F5" s="8">
        <f t="shared" ref="F5:F11" si="1">E5/$E$12</f>
        <v>8.7125416204217543E-2</v>
      </c>
      <c r="G5" s="6">
        <f t="shared" ref="G5:G11" si="2">E5/C5</f>
        <v>0.7351716961498439</v>
      </c>
      <c r="H5" s="9"/>
      <c r="I5" s="6">
        <f t="shared" ref="I5:I11" si="3">F5/D5</f>
        <v>1.0654051285367976</v>
      </c>
      <c r="J5" s="10">
        <f t="shared" ref="J5:J11" si="4">I5-1</f>
        <v>6.5405128536797585E-2</v>
      </c>
      <c r="K5" s="2"/>
      <c r="L5" s="2"/>
      <c r="N5" s="12">
        <f t="shared" ref="N5:N11" si="5">1-G5</f>
        <v>0.2648283038501561</v>
      </c>
    </row>
    <row r="6" spans="2:14" ht="15.75" thickBot="1" x14ac:dyDescent="0.3">
      <c r="B6" s="3">
        <v>3</v>
      </c>
      <c r="C6" s="2">
        <v>2448</v>
      </c>
      <c r="D6" s="7">
        <f t="shared" si="0"/>
        <v>0.10415691613836532</v>
      </c>
      <c r="E6" s="2">
        <v>1537</v>
      </c>
      <c r="F6" s="8">
        <f t="shared" si="1"/>
        <v>9.4771241830065356E-2</v>
      </c>
      <c r="G6" s="6">
        <f t="shared" si="2"/>
        <v>0.627859477124183</v>
      </c>
      <c r="H6" s="9"/>
      <c r="I6" s="6">
        <f t="shared" si="3"/>
        <v>0.90988909180229816</v>
      </c>
      <c r="J6" s="10">
        <f t="shared" si="4"/>
        <v>-9.0110908197701844E-2</v>
      </c>
      <c r="K6" s="2"/>
      <c r="L6" s="2"/>
      <c r="N6" s="12">
        <f t="shared" si="5"/>
        <v>0.372140522875817</v>
      </c>
    </row>
    <row r="7" spans="2:14" ht="15.75" thickBot="1" x14ac:dyDescent="0.3">
      <c r="B7" s="3">
        <v>4</v>
      </c>
      <c r="C7" s="2">
        <v>250</v>
      </c>
      <c r="D7" s="7">
        <f t="shared" si="0"/>
        <v>1.0636939965110837E-2</v>
      </c>
      <c r="E7" s="2">
        <v>124</v>
      </c>
      <c r="F7" s="8">
        <f t="shared" si="1"/>
        <v>7.6458256258478234E-3</v>
      </c>
      <c r="G7" s="6">
        <f t="shared" si="2"/>
        <v>0.496</v>
      </c>
      <c r="H7" s="9"/>
      <c r="I7" s="6">
        <f t="shared" si="3"/>
        <v>0.71879935873720557</v>
      </c>
      <c r="J7" s="10">
        <f t="shared" si="4"/>
        <v>-0.28120064126279443</v>
      </c>
      <c r="K7" s="2"/>
      <c r="L7" s="2"/>
      <c r="N7" s="12">
        <f t="shared" si="5"/>
        <v>0.504</v>
      </c>
    </row>
    <row r="8" spans="2:14" ht="15.75" thickBot="1" x14ac:dyDescent="0.3">
      <c r="B8" s="3">
        <v>5</v>
      </c>
      <c r="C8" s="2">
        <v>3612</v>
      </c>
      <c r="D8" s="7">
        <f t="shared" si="0"/>
        <v>0.15368250861592136</v>
      </c>
      <c r="E8" s="2">
        <v>2373</v>
      </c>
      <c r="F8" s="8">
        <f t="shared" si="1"/>
        <v>0.14631890492045874</v>
      </c>
      <c r="G8" s="6">
        <f t="shared" si="2"/>
        <v>0.65697674418604646</v>
      </c>
      <c r="H8" s="9"/>
      <c r="I8" s="6">
        <f t="shared" si="3"/>
        <v>0.9520856097302165</v>
      </c>
      <c r="J8" s="10">
        <f t="shared" si="4"/>
        <v>-4.7914390269783502E-2</v>
      </c>
      <c r="K8" s="2"/>
      <c r="L8" s="2"/>
      <c r="N8" s="12">
        <f t="shared" si="5"/>
        <v>0.34302325581395354</v>
      </c>
    </row>
    <row r="9" spans="2:14" ht="15.75" thickBot="1" x14ac:dyDescent="0.3">
      <c r="B9" s="3">
        <v>6</v>
      </c>
      <c r="C9" s="2">
        <v>2021</v>
      </c>
      <c r="D9" s="7">
        <f t="shared" si="0"/>
        <v>8.5989022677956009E-2</v>
      </c>
      <c r="E9" s="2">
        <v>1413</v>
      </c>
      <c r="F9" s="8">
        <f t="shared" si="1"/>
        <v>8.7125416204217543E-2</v>
      </c>
      <c r="G9" s="6">
        <f t="shared" si="2"/>
        <v>0.69915883226125686</v>
      </c>
      <c r="H9" s="9"/>
      <c r="I9" s="6">
        <f t="shared" si="3"/>
        <v>1.0132155650904131</v>
      </c>
      <c r="J9" s="10">
        <f t="shared" si="4"/>
        <v>1.3215565090413106E-2</v>
      </c>
      <c r="K9" s="2"/>
      <c r="L9" s="2"/>
      <c r="N9" s="12">
        <f t="shared" si="5"/>
        <v>0.30084116773874314</v>
      </c>
    </row>
    <row r="10" spans="2:14" ht="15.75" thickBot="1" x14ac:dyDescent="0.3">
      <c r="B10" s="3">
        <v>7</v>
      </c>
      <c r="C10" s="2">
        <v>118</v>
      </c>
      <c r="D10" s="7">
        <f t="shared" si="0"/>
        <v>5.0206356635323149E-3</v>
      </c>
      <c r="E10" s="2">
        <v>74</v>
      </c>
      <c r="F10" s="8">
        <f t="shared" si="1"/>
        <v>4.5628314218769265E-3</v>
      </c>
      <c r="G10" s="6">
        <f t="shared" si="2"/>
        <v>0.6271186440677966</v>
      </c>
      <c r="H10" s="9"/>
      <c r="I10" s="6">
        <f t="shared" si="3"/>
        <v>0.90881548227435094</v>
      </c>
      <c r="J10" s="10">
        <f t="shared" si="4"/>
        <v>-9.1184517725649061E-2</v>
      </c>
      <c r="K10" s="2"/>
      <c r="L10" s="2"/>
      <c r="N10" s="12">
        <f t="shared" si="5"/>
        <v>0.3728813559322034</v>
      </c>
    </row>
    <row r="11" spans="2:14" ht="15.75" thickBot="1" x14ac:dyDescent="0.3">
      <c r="B11" s="3">
        <v>8</v>
      </c>
      <c r="C11" s="2">
        <v>12951</v>
      </c>
      <c r="D11" s="7">
        <f t="shared" si="0"/>
        <v>0.55103603795260181</v>
      </c>
      <c r="E11" s="2">
        <v>9179</v>
      </c>
      <c r="F11" s="8">
        <f t="shared" si="1"/>
        <v>0.56597607596497723</v>
      </c>
      <c r="G11" s="6">
        <f t="shared" si="2"/>
        <v>0.70874835920006174</v>
      </c>
      <c r="H11" s="9"/>
      <c r="I11" s="6">
        <f t="shared" si="3"/>
        <v>1.0271126332642158</v>
      </c>
      <c r="J11" s="10">
        <f t="shared" si="4"/>
        <v>2.7112633264215757E-2</v>
      </c>
      <c r="N11" s="12">
        <f t="shared" si="5"/>
        <v>0.29125164079993826</v>
      </c>
    </row>
    <row r="12" spans="2:14" ht="15.75" thickBot="1" x14ac:dyDescent="0.3">
      <c r="B12" s="3" t="s">
        <v>7</v>
      </c>
      <c r="C12" s="2">
        <f>SUM(C4:C11)</f>
        <v>23503</v>
      </c>
      <c r="D12" s="5"/>
      <c r="E12" s="4">
        <v>16218</v>
      </c>
      <c r="F12" s="2"/>
    </row>
    <row r="17" spans="3:3" x14ac:dyDescent="0.25">
      <c r="C17" t="s">
        <v>9</v>
      </c>
    </row>
  </sheetData>
  <mergeCells count="2">
    <mergeCell ref="B2:B3"/>
    <mergeCell ref="D2:D3"/>
  </mergeCells>
  <conditionalFormatting sqref="N4:N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Hossainmardi, Fatemeh</dc:creator>
  <cp:lastModifiedBy>HossainMardi, Fatemeh</cp:lastModifiedBy>
  <dcterms:created xsi:type="dcterms:W3CDTF">2022-03-03T01:50:30Z</dcterms:created>
  <dcterms:modified xsi:type="dcterms:W3CDTF">2022-03-04T02:59:55Z</dcterms:modified>
</cp:coreProperties>
</file>