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xr:revisionPtr revIDLastSave="0" documentId="8_{C15442DB-DB60-4D42-A754-8F13A626072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blem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8" i="6" l="1"/>
  <c r="C122" i="6" a="1"/>
  <c r="C122" i="6"/>
  <c r="B122" i="6"/>
  <c r="C109" i="6"/>
  <c r="B96" i="6"/>
  <c r="D96" i="6"/>
  <c r="C96" i="6"/>
  <c r="D79" i="6"/>
  <c r="C66" i="6"/>
  <c r="D53" i="6"/>
  <c r="D40" i="6"/>
  <c r="C27" i="6"/>
  <c r="C1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Rafiul Haq</author>
  </authors>
  <commentList>
    <comment ref="E113" authorId="0" shapeId="0" xr:uid="{55F824EB-FEE0-4C3A-ABD1-40809DA9CB79}">
      <text>
        <r>
          <rPr>
            <sz val="12"/>
            <color indexed="81"/>
            <rFont val="Calibri"/>
            <family val="2"/>
            <scheme val="minor"/>
          </rPr>
          <t>Join the marks with a comma using either any of the functions: CONCATENATE, CONCAT, TEXTJOIN
or
use the ampersand operator (&amp;)</t>
        </r>
      </text>
    </comment>
    <comment ref="B122" authorId="0" shapeId="0" xr:uid="{EA6D6508-93FE-430E-A25B-1D041CF0C05E}">
      <text>
        <r>
          <rPr>
            <sz val="12"/>
            <color indexed="81"/>
            <rFont val="Calibri"/>
            <family val="2"/>
            <scheme val="minor"/>
          </rPr>
          <t>The lookup_value inside the MATCH function will be "100,100"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<sst xmlns="http://schemas.openxmlformats.org/spreadsheetml/2006/main" count="149" uniqueCount="43">
  <si>
    <t>INDEX MATCH Excel Practice Exercises</t>
  </si>
  <si>
    <t>Order ID</t>
  </si>
  <si>
    <t>Product</t>
  </si>
  <si>
    <t>Price</t>
  </si>
  <si>
    <t>Laptop</t>
  </si>
  <si>
    <t>Mobile Phone</t>
  </si>
  <si>
    <t>Fitness Tracker</t>
  </si>
  <si>
    <t>Smart Watch</t>
  </si>
  <si>
    <t>Tablet</t>
  </si>
  <si>
    <t>Exercise 01 Lookup from Left to Right:</t>
  </si>
  <si>
    <t>Exercise 02 Lookup from Right to Left:</t>
  </si>
  <si>
    <t>Exercise 03 Lookup Two Columns (Array Formula):</t>
  </si>
  <si>
    <t>Exercise 04 Two Way Lookup:</t>
  </si>
  <si>
    <t>Column Name</t>
  </si>
  <si>
    <t>Exercise 05 Lookup with Partial Match:</t>
  </si>
  <si>
    <t>Salesman</t>
  </si>
  <si>
    <t>Frank</t>
  </si>
  <si>
    <t>Nathan</t>
  </si>
  <si>
    <t>Jack</t>
  </si>
  <si>
    <t>Dexter</t>
  </si>
  <si>
    <t>Aaron</t>
  </si>
  <si>
    <t>Robbins</t>
  </si>
  <si>
    <t>Venus</t>
  </si>
  <si>
    <t>Hawkings</t>
  </si>
  <si>
    <t>Samuelson</t>
  </si>
  <si>
    <t>Richards</t>
  </si>
  <si>
    <t>Peter</t>
  </si>
  <si>
    <t>Mathematics</t>
  </si>
  <si>
    <t>Chemistry</t>
  </si>
  <si>
    <t>Combined Score (Helper Column)</t>
  </si>
  <si>
    <t>Student</t>
  </si>
  <si>
    <t>Helena</t>
  </si>
  <si>
    <t>Date</t>
  </si>
  <si>
    <t>Today's Date</t>
  </si>
  <si>
    <t>Upcoming Birthday</t>
  </si>
  <si>
    <t>Birthday Date</t>
  </si>
  <si>
    <t>Exercise 06 Multiple Criteria Lookup:</t>
  </si>
  <si>
    <t>Exercise 08 Find Approximate Match:</t>
  </si>
  <si>
    <t>Exercise 09 Multiple Criteria Without Array Formula:</t>
  </si>
  <si>
    <t>Exercise 07 Retrieve Values of Entire Row:</t>
  </si>
  <si>
    <t>Nearest Price</t>
  </si>
  <si>
    <t>Birthday Of</t>
  </si>
  <si>
    <t>Exercise 10 Find Upcoming 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</si>
</sst>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[$-409]mmmm\ d\,\ yyyy;@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12"/>
      <color indexed="8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E1F4FF"/>
        <bgColor indexed="64"/>
      </patternFill>
    </fill>
    <fill>
      <patternFill patternType="solid">
        <fgColor rgb="FFFFE5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71B8FF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2" applyNumberFormat="0" applyFill="0" applyAlignment="0" applyProtection="0"/>
  </cellStyleXfs>
  <cellXfs count="24">
    <xf numFmtId="0" fontId="0" fillId="0" borderId="0" xfId="0"/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8" fontId="3" fillId="0" borderId="1" xfId="0" applyNumberFormat="1" applyFont="1" applyBorder="1" applyAlignment="1">
      <alignment horizontal="center" vertical="center"/>
    </xf>
    <xf numFmtId="6" fontId="3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6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6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6" fontId="4" fillId="0" borderId="1" xfId="0" applyNumberFormat="1" applyFont="1" applyBorder="1" applyAlignment="1">
      <alignment vertical="center"/>
    </xf>
    <xf numFmtId="0" fontId="5" fillId="3" borderId="2" xfId="1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2">
    <cellStyle name="Heading 2" xfId="1" builtinId="17" customBuiltin="1"/>
    <cellStyle name="Normal" xfId="0" builtinId="0"/>
  </cellStyles>
  <dxfs count="0"/>
  <tableStyles count="0" defaultTableStyle="TableStyleMedium2" defaultPivotStyle="PivotStyleLight16"/>
  <colors>
    <mruColors>
      <color rgb="FFFFE5FF"/>
      <color rgb="FFE1F4FF"/>
      <color rgb="FFFFCCFF"/>
      <color rgb="FF71B8FF"/>
      <color rgb="FF99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2396218</xdr:colOff>
      <xdr:row>32</xdr:row>
      <xdr:rowOff>87086</xdr:rowOff>
    </xdr:from>
    <xdr:to>
      <xdr:col>17</xdr:col>
      <xdr:colOff>292553</xdr:colOff>
      <xdr:row>41</xdr:row>
      <xdr:rowOff>-1</xdr:rowOff>
    </xdr:to>
    <xdr:sp macro="" textlink="">
      <xdr:nvSpPr>
        <xdr:cNvPr id="3" name="Speech Bubble: Rectangle with Corners Rounded 2">
          <a:extLst>
            <a:ext uri="{FF2B5EF4-FFF2-40B4-BE49-F238E27FC236}">
              <a16:creationId xmlns:a16="http://schemas.microsoft.com/office/drawing/2014/main" id="{9A7C10ED-285D-44BB-880E-57D5B40B2E5A}"/>
            </a:ext>
          </a:extLst>
        </xdr:cNvPr>
        <xdr:cNvSpPr/>
      </xdr:nvSpPr>
      <xdr:spPr>
        <a:xfrm>
          <a:off x="12933589" y="8098972"/>
          <a:ext cx="7225393" cy="2166256"/>
        </a:xfrm>
        <a:prstGeom prst="wedgeRoundRectCallout">
          <a:avLst>
            <a:gd name="adj1" fmla="val -62025"/>
            <a:gd name="adj2" fmla="val 27935"/>
            <a:gd name="adj3" fmla="val 16667"/>
          </a:avLst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0" fontAlgn="base"/>
          <a:r>
            <a:rPr lang="en-US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Exercise 03 Lookup Two Columns (Array Formula): </a:t>
          </a:r>
          <a:r>
            <a:rPr lang="en-US" sz="14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an array formula to search data from two columns (Product and Order ID) and return a single output (Price).</a:t>
          </a:r>
        </a:p>
        <a:p>
          <a:pPr algn="l" rtl="0" fontAlgn="base"/>
          <a:r>
            <a:rPr lang="en-US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Exercise 04 Two Way Lookup: </a:t>
          </a:r>
          <a:r>
            <a:rPr lang="en-US" sz="14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Apply the MATCH function twice to find the product name from an order ID (133409) and column name (“Product”).</a:t>
          </a:r>
        </a:p>
        <a:p>
          <a:pPr algn="l" rtl="0" fontAlgn="base"/>
          <a:r>
            <a:rPr lang="en-US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Exercise 05 Lookup with Partial Match: </a:t>
          </a:r>
          <a:r>
            <a:rPr lang="en-US" sz="14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 this exercise, find the price of a partially matched product name (“Lap”) using a wildcard character(*).</a:t>
          </a:r>
          <a:endParaRPr lang="en-US" sz="14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1885950</xdr:colOff>
      <xdr:row>73</xdr:row>
      <xdr:rowOff>66675</xdr:rowOff>
    </xdr:from>
    <xdr:to>
      <xdr:col>10</xdr:col>
      <xdr:colOff>228600</xdr:colOff>
      <xdr:row>81</xdr:row>
      <xdr:rowOff>66675</xdr:rowOff>
    </xdr:to>
    <xdr:sp macro="" textlink="">
      <xdr:nvSpPr>
        <xdr:cNvPr id="4" name="Speech Bubble: Rectangle with Corners Rounded 3">
          <a:extLst>
            <a:ext uri="{FF2B5EF4-FFF2-40B4-BE49-F238E27FC236}">
              <a16:creationId xmlns:a16="http://schemas.microsoft.com/office/drawing/2014/main" id="{DD7FADA1-6FBD-4911-8C90-E8986771A029}"/>
            </a:ext>
          </a:extLst>
        </xdr:cNvPr>
        <xdr:cNvSpPr/>
      </xdr:nvSpPr>
      <xdr:spPr>
        <a:xfrm>
          <a:off x="6858000" y="18145125"/>
          <a:ext cx="6962775" cy="1981200"/>
        </a:xfrm>
        <a:prstGeom prst="wedgeRoundRectCallout">
          <a:avLst>
            <a:gd name="adj1" fmla="val -62025"/>
            <a:gd name="adj2" fmla="val 27935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rtl="0" fontAlgn="base"/>
          <a:r>
            <a:rPr lang="en-US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Exercise 06 Multiple Criteria Lookup: </a:t>
          </a:r>
          <a:r>
            <a:rPr lang="en-US" sz="14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a different formula than the exercise 03 to find the price of a product sold (“Mobile Phone”) by a specific salesman (“Aaron”). Hint: use a multiplication formula inside the lookup_array of the MATCH function.</a:t>
          </a:r>
        </a:p>
        <a:p>
          <a:pPr rtl="0" fontAlgn="base"/>
          <a:r>
            <a:rPr lang="en-US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Exercise 07 Retrieve Values of Entire Row: </a:t>
          </a:r>
          <a:r>
            <a:rPr lang="en-US" sz="14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Create a formula to return the row values of a salesman named “Dexter”.</a:t>
          </a:r>
        </a:p>
      </xdr:txBody>
    </xdr:sp>
    <xdr:clientData/>
  </xdr:twoCellAnchor>
  <xdr:twoCellAnchor>
    <xdr:from>
      <xdr:col>4</xdr:col>
      <xdr:colOff>1314450</xdr:colOff>
      <xdr:row>124</xdr:row>
      <xdr:rowOff>0</xdr:rowOff>
    </xdr:from>
    <xdr:to>
      <xdr:col>9</xdr:col>
      <xdr:colOff>266700</xdr:colOff>
      <xdr:row>131</xdr:row>
      <xdr:rowOff>28575</xdr:rowOff>
    </xdr:to>
    <xdr:sp macro="" textlink="">
      <xdr:nvSpPr>
        <xdr:cNvPr id="5" name="Speech Bubble: Rectangle with Corners Rounded 4">
          <a:extLst>
            <a:ext uri="{FF2B5EF4-FFF2-40B4-BE49-F238E27FC236}">
              <a16:creationId xmlns:a16="http://schemas.microsoft.com/office/drawing/2014/main" id="{49C77B2F-4814-49B7-A0A8-F0C51FFC0B0E}"/>
            </a:ext>
          </a:extLst>
        </xdr:cNvPr>
        <xdr:cNvSpPr/>
      </xdr:nvSpPr>
      <xdr:spPr>
        <a:xfrm>
          <a:off x="6286500" y="32575500"/>
          <a:ext cx="6962775" cy="1876425"/>
        </a:xfrm>
        <a:prstGeom prst="wedgeRoundRectCallout">
          <a:avLst>
            <a:gd name="adj1" fmla="val -62025"/>
            <a:gd name="adj2" fmla="val 27935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rtl="0" fontAlgn="base"/>
          <a:r>
            <a:rPr lang="en-US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Exercise 10</a:t>
          </a:r>
        </a:p>
        <a:p>
          <a:pPr rtl="0" fontAlgn="base"/>
          <a:r>
            <a:rPr lang="en-US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Find Upcoming Event: </a:t>
          </a:r>
          <a:r>
            <a:rPr lang="en-US" sz="14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Five people’s names and birthdays are given. Additionally, the current date is shown. Combine the functions to create two formulas to return the name and date of an upcoming birthday.</a:t>
          </a:r>
          <a:endParaRPr lang="en-US" sz="18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533400</xdr:colOff>
      <xdr:row>102</xdr:row>
      <xdr:rowOff>238124</xdr:rowOff>
    </xdr:from>
    <xdr:to>
      <xdr:col>12</xdr:col>
      <xdr:colOff>361950</xdr:colOff>
      <xdr:row>110</xdr:row>
      <xdr:rowOff>38099</xdr:rowOff>
    </xdr:to>
    <xdr:sp macro="" textlink="">
      <xdr:nvSpPr>
        <xdr:cNvPr id="6" name="Speech Bubble: Rectangle with Corners Rounded 5">
          <a:extLst>
            <a:ext uri="{FF2B5EF4-FFF2-40B4-BE49-F238E27FC236}">
              <a16:creationId xmlns:a16="http://schemas.microsoft.com/office/drawing/2014/main" id="{A5E7E797-3301-493E-97A1-CFAE6250400A}"/>
            </a:ext>
          </a:extLst>
        </xdr:cNvPr>
        <xdr:cNvSpPr/>
      </xdr:nvSpPr>
      <xdr:spPr>
        <a:xfrm>
          <a:off x="8210550" y="25498424"/>
          <a:ext cx="6962775" cy="1781175"/>
        </a:xfrm>
        <a:prstGeom prst="wedgeRoundRectCallout">
          <a:avLst>
            <a:gd name="adj1" fmla="val -62025"/>
            <a:gd name="adj2" fmla="val 27935"/>
            <a:gd name="adj3" fmla="val 16667"/>
          </a:avLst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rtl="0" fontAlgn="base"/>
          <a:r>
            <a:rPr lang="en-US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Exercise 08 Find Approximate Match: </a:t>
          </a:r>
          <a:r>
            <a:rPr lang="en-US" sz="14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Find the product name from the nearest price given ($450). Remember, you need to sort your data to use this formula.</a:t>
          </a:r>
        </a:p>
        <a:p>
          <a:pPr rtl="0" fontAlgn="base"/>
          <a:r>
            <a:rPr lang="en-US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Exercise 09 Multiple Criteria Formula: </a:t>
          </a:r>
          <a:r>
            <a:rPr lang="en-US" sz="14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Find the student who got 100 in both the subjects. You need to use a helper column to do this.</a:t>
          </a:r>
        </a:p>
      </xdr:txBody>
    </xdr:sp>
    <xdr:clientData/>
  </xdr:twoCellAnchor>
  <xdr:twoCellAnchor>
    <xdr:from>
      <xdr:col>4</xdr:col>
      <xdr:colOff>1733550</xdr:colOff>
      <xdr:row>8</xdr:row>
      <xdr:rowOff>47625</xdr:rowOff>
    </xdr:from>
    <xdr:to>
      <xdr:col>10</xdr:col>
      <xdr:colOff>76200</xdr:colOff>
      <xdr:row>14</xdr:row>
      <xdr:rowOff>219075</xdr:rowOff>
    </xdr:to>
    <xdr:sp macro="" textlink="">
      <xdr:nvSpPr>
        <xdr:cNvPr id="7" name="Speech Bubble: Rectangle with Corners Rounded 6">
          <a:extLst>
            <a:ext uri="{FF2B5EF4-FFF2-40B4-BE49-F238E27FC236}">
              <a16:creationId xmlns:a16="http://schemas.microsoft.com/office/drawing/2014/main" id="{E0D411BB-65C7-463C-9AD1-1D8E11AE6C18}"/>
            </a:ext>
          </a:extLst>
        </xdr:cNvPr>
        <xdr:cNvSpPr/>
      </xdr:nvSpPr>
      <xdr:spPr>
        <a:xfrm>
          <a:off x="6705600" y="2028825"/>
          <a:ext cx="6962775" cy="1657350"/>
        </a:xfrm>
        <a:prstGeom prst="wedgeRoundRectCallout">
          <a:avLst>
            <a:gd name="adj1" fmla="val -62025"/>
            <a:gd name="adj2" fmla="val 27935"/>
            <a:gd name="adj3" fmla="val 16667"/>
          </a:avLst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0" fontAlgn="base"/>
          <a:r>
            <a:rPr lang="en-US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Exercise 01 Lookup from Left to Right: </a:t>
          </a:r>
          <a:r>
            <a:rPr lang="en-US" sz="14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Find the price of a specific Order ID (131403).</a:t>
          </a:r>
        </a:p>
        <a:p>
          <a:pPr algn="l" rtl="0" fontAlgn="base"/>
          <a:r>
            <a:rPr lang="en-US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Exercise 02 Lookup from Right to Left: </a:t>
          </a:r>
          <a:r>
            <a:rPr lang="en-US" sz="14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Lookup the Order ID from a specific price ($50). This time, you will search for data from the right side to the left side.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398ED-03A0-473A-B0E9-49D0AA72856A}">
  <sheetPr codeName="Sheet2"/>
  <dimension ref="B2:J138"/>
  <sheetViews>
    <sheetView showGridLines="0" tabSelected="1" topLeftCell="A109" zoomScale="70" zoomScaleNormal="70" workbookViewId="0">
      <selection activeCell="D137" sqref="D137"/>
    </sheetView>
  </sheetViews>
  <sheetFormatPr defaultColWidth="9.109375" defaultRowHeight="20.100000000000001" customHeight="1" x14ac:dyDescent="0.3"/>
  <cols>
    <col min="1" max="1" width="3.6640625" style="1" customWidth="1"/>
    <col min="2" max="2" width="23.88671875" style="1" customWidth="1"/>
    <col min="3" max="3" width="38.88671875" style="1" customWidth="1"/>
    <col min="4" max="4" width="22.44140625" style="1" customWidth="1"/>
    <col min="5" max="5" width="12.44140625" style="1" customWidth="1"/>
    <col min="6" max="6" width="11.6640625" style="1" customWidth="1"/>
    <col min="7" max="7" width="12.33203125" style="1" customWidth="1"/>
    <col min="8" max="8" width="40.5546875" style="1" customWidth="1"/>
    <col min="9" max="9" width="15" style="1" bestFit="1" customWidth="1"/>
    <col min="10" max="13" width="9.109375" style="1"/>
    <col min="14" max="14" width="13.6640625" style="1" bestFit="1" customWidth="1"/>
    <col min="15" max="15" width="12.44140625" style="1" bestFit="1" customWidth="1"/>
    <col min="16" max="16384" width="9.109375" style="1"/>
  </cols>
  <sheetData>
    <row r="2" spans="2:10" ht="20.100000000000001" customHeight="1" thickBot="1" x14ac:dyDescent="0.35">
      <c r="B2" s="20" t="s">
        <v>0</v>
      </c>
      <c r="C2" s="20"/>
      <c r="D2" s="20"/>
      <c r="E2"/>
      <c r="F2"/>
      <c r="G2"/>
    </row>
    <row r="3" spans="2:10" ht="20.100000000000001" customHeight="1" thickTop="1" x14ac:dyDescent="0.3"/>
    <row r="4" spans="2:10" ht="20.100000000000001" customHeight="1" x14ac:dyDescent="0.3">
      <c r="B4" s="8" t="s">
        <v>9</v>
      </c>
    </row>
    <row r="5" spans="2:10" ht="20.100000000000001" customHeight="1" x14ac:dyDescent="0.3">
      <c r="B5" s="3" t="s">
        <v>1</v>
      </c>
      <c r="C5" s="3" t="s">
        <v>2</v>
      </c>
      <c r="D5" s="3" t="s">
        <v>3</v>
      </c>
    </row>
    <row r="6" spans="2:10" ht="20.100000000000001" customHeight="1" x14ac:dyDescent="0.3">
      <c r="B6" s="4">
        <v>131402</v>
      </c>
      <c r="C6" s="5" t="s">
        <v>4</v>
      </c>
      <c r="D6" s="7">
        <v>1199</v>
      </c>
    </row>
    <row r="7" spans="2:10" ht="20.100000000000001" customHeight="1" x14ac:dyDescent="0.3">
      <c r="B7" s="4">
        <v>131403</v>
      </c>
      <c r="C7" s="5" t="s">
        <v>5</v>
      </c>
      <c r="D7" s="7">
        <v>429</v>
      </c>
      <c r="J7" s="2"/>
    </row>
    <row r="8" spans="2:10" ht="20.100000000000001" customHeight="1" x14ac:dyDescent="0.3">
      <c r="B8" s="4">
        <v>131461</v>
      </c>
      <c r="C8" s="5" t="s">
        <v>6</v>
      </c>
      <c r="D8" s="6">
        <v>149.94999999999999</v>
      </c>
      <c r="F8"/>
      <c r="G8"/>
      <c r="J8" s="2"/>
    </row>
    <row r="9" spans="2:10" ht="20.100000000000001" customHeight="1" x14ac:dyDescent="0.3">
      <c r="B9" s="4">
        <v>132444</v>
      </c>
      <c r="C9" s="5" t="s">
        <v>7</v>
      </c>
      <c r="D9" s="7">
        <v>299</v>
      </c>
      <c r="F9"/>
      <c r="G9"/>
      <c r="J9" s="2"/>
    </row>
    <row r="10" spans="2:10" ht="20.100000000000001" customHeight="1" x14ac:dyDescent="0.3">
      <c r="B10" s="4">
        <v>133409</v>
      </c>
      <c r="C10" s="5" t="s">
        <v>8</v>
      </c>
      <c r="D10" s="7">
        <v>715</v>
      </c>
      <c r="F10"/>
      <c r="G10"/>
      <c r="J10" s="2"/>
    </row>
    <row r="11" spans="2:10" ht="20.100000000000001" customHeight="1" x14ac:dyDescent="0.3">
      <c r="B11" s="4">
        <v>135417</v>
      </c>
      <c r="C11" s="5" t="s">
        <v>6</v>
      </c>
      <c r="D11" s="7">
        <v>50</v>
      </c>
      <c r="J11" s="2"/>
    </row>
    <row r="12" spans="2:10" ht="20.100000000000001" customHeight="1" x14ac:dyDescent="0.3">
      <c r="J12" s="2"/>
    </row>
    <row r="13" spans="2:10" ht="20.100000000000001" customHeight="1" x14ac:dyDescent="0.3">
      <c r="B13" s="12" t="s">
        <v>1</v>
      </c>
      <c r="C13" s="9" t="s">
        <v>3</v>
      </c>
    </row>
    <row r="14" spans="2:10" ht="20.100000000000001" customHeight="1" x14ac:dyDescent="0.3">
      <c r="B14" s="4">
        <v>131403</v>
      </c>
      <c r="C14" s="19">
        <f>INDEX(D6:D11, MATCH(B14,B6:B11,0))</f>
        <v>429</v>
      </c>
    </row>
    <row r="17" spans="2:4" ht="20.100000000000001" customHeight="1" x14ac:dyDescent="0.3">
      <c r="B17" s="8" t="s">
        <v>10</v>
      </c>
    </row>
    <row r="18" spans="2:4" ht="20.100000000000001" customHeight="1" x14ac:dyDescent="0.3">
      <c r="B18" s="3" t="s">
        <v>1</v>
      </c>
      <c r="C18" s="3" t="s">
        <v>2</v>
      </c>
      <c r="D18" s="3" t="s">
        <v>3</v>
      </c>
    </row>
    <row r="19" spans="2:4" ht="20.100000000000001" customHeight="1" x14ac:dyDescent="0.3">
      <c r="B19" s="4">
        <v>131402</v>
      </c>
      <c r="C19" s="5" t="s">
        <v>4</v>
      </c>
      <c r="D19" s="7">
        <v>1199</v>
      </c>
    </row>
    <row r="20" spans="2:4" ht="20.100000000000001" customHeight="1" x14ac:dyDescent="0.3">
      <c r="B20" s="4">
        <v>131403</v>
      </c>
      <c r="C20" s="5" t="s">
        <v>5</v>
      </c>
      <c r="D20" s="7">
        <v>429</v>
      </c>
    </row>
    <row r="21" spans="2:4" ht="20.100000000000001" customHeight="1" x14ac:dyDescent="0.3">
      <c r="B21" s="4">
        <v>131461</v>
      </c>
      <c r="C21" s="5" t="s">
        <v>6</v>
      </c>
      <c r="D21" s="6">
        <v>149.94999999999999</v>
      </c>
    </row>
    <row r="22" spans="2:4" ht="20.100000000000001" customHeight="1" x14ac:dyDescent="0.3">
      <c r="B22" s="4">
        <v>132444</v>
      </c>
      <c r="C22" s="5" t="s">
        <v>7</v>
      </c>
      <c r="D22" s="7">
        <v>299</v>
      </c>
    </row>
    <row r="23" spans="2:4" ht="20.100000000000001" customHeight="1" x14ac:dyDescent="0.3">
      <c r="B23" s="4">
        <v>133409</v>
      </c>
      <c r="C23" s="5" t="s">
        <v>8</v>
      </c>
      <c r="D23" s="7">
        <v>715</v>
      </c>
    </row>
    <row r="24" spans="2:4" ht="20.100000000000001" customHeight="1" x14ac:dyDescent="0.3">
      <c r="B24" s="4">
        <v>135417</v>
      </c>
      <c r="C24" s="5" t="s">
        <v>6</v>
      </c>
      <c r="D24" s="7">
        <v>50</v>
      </c>
    </row>
    <row r="26" spans="2:4" ht="20.100000000000001" customHeight="1" x14ac:dyDescent="0.3">
      <c r="B26" s="12" t="s">
        <v>3</v>
      </c>
      <c r="C26" s="9" t="s">
        <v>1</v>
      </c>
    </row>
    <row r="27" spans="2:4" ht="20.100000000000001" customHeight="1" x14ac:dyDescent="0.3">
      <c r="B27" s="7">
        <v>715</v>
      </c>
      <c r="C27" s="10">
        <f>INDEX(B19:B25,MATCH(B27,D19:D24,0))</f>
        <v>133409</v>
      </c>
    </row>
    <row r="30" spans="2:4" ht="20.100000000000001" customHeight="1" x14ac:dyDescent="0.3">
      <c r="B30" s="8" t="s">
        <v>11</v>
      </c>
    </row>
    <row r="31" spans="2:4" ht="20.100000000000001" customHeight="1" x14ac:dyDescent="0.3">
      <c r="B31" s="3" t="s">
        <v>1</v>
      </c>
      <c r="C31" s="3" t="s">
        <v>2</v>
      </c>
      <c r="D31" s="3" t="s">
        <v>3</v>
      </c>
    </row>
    <row r="32" spans="2:4" ht="20.100000000000001" customHeight="1" x14ac:dyDescent="0.3">
      <c r="B32" s="4">
        <v>131402</v>
      </c>
      <c r="C32" s="5" t="s">
        <v>4</v>
      </c>
      <c r="D32" s="7">
        <v>1199</v>
      </c>
    </row>
    <row r="33" spans="2:6" ht="20.100000000000001" customHeight="1" x14ac:dyDescent="0.3">
      <c r="B33" s="4">
        <v>131403</v>
      </c>
      <c r="C33" s="5" t="s">
        <v>5</v>
      </c>
      <c r="D33" s="7">
        <v>429</v>
      </c>
    </row>
    <row r="34" spans="2:6" ht="20.100000000000001" customHeight="1" x14ac:dyDescent="0.3">
      <c r="B34" s="4">
        <v>131461</v>
      </c>
      <c r="C34" s="5" t="s">
        <v>6</v>
      </c>
      <c r="D34" s="6">
        <v>149.94999999999999</v>
      </c>
    </row>
    <row r="35" spans="2:6" ht="20.100000000000001" customHeight="1" x14ac:dyDescent="0.3">
      <c r="B35" s="4">
        <v>132444</v>
      </c>
      <c r="C35" s="5" t="s">
        <v>7</v>
      </c>
      <c r="D35" s="7">
        <v>299</v>
      </c>
      <c r="F35" s="21"/>
    </row>
    <row r="36" spans="2:6" ht="20.100000000000001" customHeight="1" x14ac:dyDescent="0.3">
      <c r="B36" s="4">
        <v>133409</v>
      </c>
      <c r="C36" s="13" t="s">
        <v>4</v>
      </c>
      <c r="D36" s="7">
        <v>715</v>
      </c>
    </row>
    <row r="37" spans="2:6" ht="20.100000000000001" customHeight="1" x14ac:dyDescent="0.3">
      <c r="B37" s="4">
        <v>135417</v>
      </c>
      <c r="C37" s="5" t="s">
        <v>6</v>
      </c>
      <c r="D37" s="7">
        <v>50</v>
      </c>
    </row>
    <row r="39" spans="2:6" ht="20.100000000000001" customHeight="1" x14ac:dyDescent="0.3">
      <c r="B39" s="12" t="s">
        <v>2</v>
      </c>
      <c r="C39" s="12" t="s">
        <v>1</v>
      </c>
      <c r="D39" s="9" t="s">
        <v>3</v>
      </c>
    </row>
    <row r="40" spans="2:6" ht="20.100000000000001" customHeight="1" x14ac:dyDescent="0.3">
      <c r="B40" s="14" t="s">
        <v>4</v>
      </c>
      <c r="C40" s="14">
        <v>133409</v>
      </c>
      <c r="D40" s="23">
        <f>INDEX(D32:D37,MATCH(C40,B32:B37,0),MATCH(B40,C32:C37,0))</f>
        <v>715</v>
      </c>
      <c r="E40" s="22"/>
    </row>
    <row r="43" spans="2:6" ht="20.100000000000001" customHeight="1" x14ac:dyDescent="0.3">
      <c r="B43" s="8" t="s">
        <v>12</v>
      </c>
    </row>
    <row r="44" spans="2:6" ht="20.100000000000001" customHeight="1" x14ac:dyDescent="0.3">
      <c r="B44" s="3" t="s">
        <v>1</v>
      </c>
      <c r="C44" s="3" t="s">
        <v>2</v>
      </c>
      <c r="D44" s="3" t="s">
        <v>3</v>
      </c>
    </row>
    <row r="45" spans="2:6" ht="20.100000000000001" customHeight="1" x14ac:dyDescent="0.3">
      <c r="B45" s="4">
        <v>131402</v>
      </c>
      <c r="C45" s="5" t="s">
        <v>4</v>
      </c>
      <c r="D45" s="7">
        <v>1199</v>
      </c>
    </row>
    <row r="46" spans="2:6" ht="20.100000000000001" customHeight="1" x14ac:dyDescent="0.3">
      <c r="B46" s="4">
        <v>131403</v>
      </c>
      <c r="C46" s="5" t="s">
        <v>5</v>
      </c>
      <c r="D46" s="7">
        <v>429</v>
      </c>
    </row>
    <row r="47" spans="2:6" ht="20.100000000000001" customHeight="1" x14ac:dyDescent="0.3">
      <c r="B47" s="4">
        <v>131461</v>
      </c>
      <c r="C47" s="5" t="s">
        <v>6</v>
      </c>
      <c r="D47" s="6">
        <v>149.94999999999999</v>
      </c>
    </row>
    <row r="48" spans="2:6" ht="20.100000000000001" customHeight="1" x14ac:dyDescent="0.3">
      <c r="B48" s="4">
        <v>132444</v>
      </c>
      <c r="C48" s="5" t="s">
        <v>7</v>
      </c>
      <c r="D48" s="7">
        <v>299</v>
      </c>
    </row>
    <row r="49" spans="2:5" ht="20.100000000000001" customHeight="1" x14ac:dyDescent="0.3">
      <c r="B49" s="4">
        <v>133409</v>
      </c>
      <c r="C49" s="13" t="s">
        <v>4</v>
      </c>
      <c r="D49" s="7">
        <v>715</v>
      </c>
    </row>
    <row r="50" spans="2:5" ht="20.100000000000001" customHeight="1" x14ac:dyDescent="0.3">
      <c r="B50" s="4">
        <v>135417</v>
      </c>
      <c r="C50" s="5" t="s">
        <v>6</v>
      </c>
      <c r="D50" s="7">
        <v>50</v>
      </c>
    </row>
    <row r="52" spans="2:5" ht="20.100000000000001" customHeight="1" x14ac:dyDescent="0.3">
      <c r="B52" s="12" t="s">
        <v>1</v>
      </c>
      <c r="C52" s="12" t="s">
        <v>13</v>
      </c>
      <c r="D52" s="9" t="s">
        <v>2</v>
      </c>
    </row>
    <row r="53" spans="2:5" ht="20.100000000000001" customHeight="1" x14ac:dyDescent="0.3">
      <c r="B53" s="4">
        <v>131403</v>
      </c>
      <c r="C53" s="14" t="s">
        <v>2</v>
      </c>
      <c r="D53" s="23" t="str">
        <f>INDEX(C45:C50,MATCH(B53,B45:B50,0), MATCH(C53,C44,0))</f>
        <v>Mobile Phone</v>
      </c>
      <c r="E53" s="22"/>
    </row>
    <row r="56" spans="2:5" ht="20.100000000000001" customHeight="1" x14ac:dyDescent="0.3">
      <c r="B56" s="8" t="s">
        <v>14</v>
      </c>
    </row>
    <row r="57" spans="2:5" ht="20.100000000000001" customHeight="1" x14ac:dyDescent="0.3">
      <c r="B57" s="3" t="s">
        <v>1</v>
      </c>
      <c r="C57" s="3" t="s">
        <v>2</v>
      </c>
      <c r="D57" s="3" t="s">
        <v>3</v>
      </c>
    </row>
    <row r="58" spans="2:5" ht="20.100000000000001" customHeight="1" x14ac:dyDescent="0.3">
      <c r="B58" s="4">
        <v>131402</v>
      </c>
      <c r="C58" s="5" t="s">
        <v>4</v>
      </c>
      <c r="D58" s="7">
        <v>1199</v>
      </c>
    </row>
    <row r="59" spans="2:5" ht="20.100000000000001" customHeight="1" x14ac:dyDescent="0.3">
      <c r="B59" s="4">
        <v>131403</v>
      </c>
      <c r="C59" s="5" t="s">
        <v>5</v>
      </c>
      <c r="D59" s="7">
        <v>429</v>
      </c>
    </row>
    <row r="60" spans="2:5" ht="20.100000000000001" customHeight="1" x14ac:dyDescent="0.3">
      <c r="B60" s="4">
        <v>131461</v>
      </c>
      <c r="C60" s="5" t="s">
        <v>6</v>
      </c>
      <c r="D60" s="6">
        <v>149.94999999999999</v>
      </c>
    </row>
    <row r="61" spans="2:5" ht="20.100000000000001" customHeight="1" x14ac:dyDescent="0.3">
      <c r="B61" s="4">
        <v>132444</v>
      </c>
      <c r="C61" s="5" t="s">
        <v>7</v>
      </c>
      <c r="D61" s="7">
        <v>299</v>
      </c>
    </row>
    <row r="62" spans="2:5" ht="20.100000000000001" customHeight="1" x14ac:dyDescent="0.3">
      <c r="B62" s="4">
        <v>133409</v>
      </c>
      <c r="C62" s="13" t="s">
        <v>4</v>
      </c>
      <c r="D62" s="7">
        <v>715</v>
      </c>
    </row>
    <row r="63" spans="2:5" ht="20.100000000000001" customHeight="1" x14ac:dyDescent="0.3">
      <c r="B63" s="4">
        <v>135417</v>
      </c>
      <c r="C63" s="5" t="s">
        <v>6</v>
      </c>
      <c r="D63" s="7">
        <v>50</v>
      </c>
    </row>
    <row r="65" spans="2:4" ht="20.100000000000001" customHeight="1" x14ac:dyDescent="0.3">
      <c r="B65" s="12" t="s">
        <v>2</v>
      </c>
      <c r="C65" s="9" t="s">
        <v>3</v>
      </c>
    </row>
    <row r="66" spans="2:4" ht="20.100000000000001" customHeight="1" x14ac:dyDescent="0.3">
      <c r="B66" s="5" t="s">
        <v>6</v>
      </c>
      <c r="C66" s="11">
        <f>INDEX(D58:D63,MATCH(B66,C58:C63,0))</f>
        <v>149.94999999999999</v>
      </c>
    </row>
    <row r="69" spans="2:4" ht="20.100000000000001" customHeight="1" x14ac:dyDescent="0.3">
      <c r="B69" s="8" t="s">
        <v>36</v>
      </c>
    </row>
    <row r="70" spans="2:4" ht="20.100000000000001" customHeight="1" x14ac:dyDescent="0.3">
      <c r="B70" s="3" t="s">
        <v>15</v>
      </c>
      <c r="C70" s="3" t="s">
        <v>2</v>
      </c>
      <c r="D70" s="3" t="s">
        <v>3</v>
      </c>
    </row>
    <row r="71" spans="2:4" ht="20.100000000000001" customHeight="1" x14ac:dyDescent="0.3">
      <c r="B71" s="14" t="s">
        <v>20</v>
      </c>
      <c r="C71" s="5" t="s">
        <v>4</v>
      </c>
      <c r="D71" s="7">
        <v>1199</v>
      </c>
    </row>
    <row r="72" spans="2:4" ht="20.100000000000001" customHeight="1" x14ac:dyDescent="0.3">
      <c r="B72" s="14" t="s">
        <v>20</v>
      </c>
      <c r="C72" s="5" t="s">
        <v>5</v>
      </c>
      <c r="D72" s="7">
        <v>429</v>
      </c>
    </row>
    <row r="73" spans="2:4" ht="20.100000000000001" customHeight="1" x14ac:dyDescent="0.3">
      <c r="B73" s="14" t="s">
        <v>16</v>
      </c>
      <c r="C73" s="5" t="s">
        <v>6</v>
      </c>
      <c r="D73" s="6">
        <v>149.94999999999999</v>
      </c>
    </row>
    <row r="74" spans="2:4" ht="20.100000000000001" customHeight="1" x14ac:dyDescent="0.3">
      <c r="B74" s="14" t="s">
        <v>17</v>
      </c>
      <c r="C74" s="5" t="s">
        <v>7</v>
      </c>
      <c r="D74" s="7">
        <v>299</v>
      </c>
    </row>
    <row r="75" spans="2:4" ht="20.100000000000001" customHeight="1" x14ac:dyDescent="0.3">
      <c r="B75" s="14" t="s">
        <v>18</v>
      </c>
      <c r="C75" s="13" t="s">
        <v>4</v>
      </c>
      <c r="D75" s="7">
        <v>715</v>
      </c>
    </row>
    <row r="76" spans="2:4" ht="20.100000000000001" customHeight="1" x14ac:dyDescent="0.3">
      <c r="B76" s="14" t="s">
        <v>19</v>
      </c>
      <c r="C76" s="5" t="s">
        <v>6</v>
      </c>
      <c r="D76" s="7">
        <v>50</v>
      </c>
    </row>
    <row r="78" spans="2:4" ht="20.100000000000001" customHeight="1" x14ac:dyDescent="0.3">
      <c r="B78" s="12" t="s">
        <v>15</v>
      </c>
      <c r="C78" s="12" t="s">
        <v>2</v>
      </c>
      <c r="D78" s="9" t="s">
        <v>3</v>
      </c>
    </row>
    <row r="79" spans="2:4" ht="20.100000000000001" customHeight="1" x14ac:dyDescent="0.3">
      <c r="B79" s="14" t="s">
        <v>20</v>
      </c>
      <c r="C79" s="14" t="s">
        <v>5</v>
      </c>
      <c r="D79" s="11">
        <f>INDEX(D71:D76, MATCH(C79,C71:C76,0),MATCH(B79,B71:B76,0))</f>
        <v>429</v>
      </c>
    </row>
    <row r="82" spans="2:4" ht="20.100000000000001" customHeight="1" x14ac:dyDescent="0.3">
      <c r="B82" s="8" t="s">
        <v>39</v>
      </c>
    </row>
    <row r="83" spans="2:4" ht="20.100000000000001" customHeight="1" x14ac:dyDescent="0.3">
      <c r="B83" s="3" t="s">
        <v>15</v>
      </c>
      <c r="C83" s="3" t="s">
        <v>2</v>
      </c>
      <c r="D83" s="3" t="s">
        <v>3</v>
      </c>
    </row>
    <row r="84" spans="2:4" ht="20.100000000000001" customHeight="1" x14ac:dyDescent="0.3">
      <c r="B84" s="14" t="s">
        <v>20</v>
      </c>
      <c r="C84" s="5" t="s">
        <v>4</v>
      </c>
      <c r="D84" s="7">
        <v>1199</v>
      </c>
    </row>
    <row r="85" spans="2:4" ht="20.100000000000001" customHeight="1" x14ac:dyDescent="0.3">
      <c r="B85" s="14" t="s">
        <v>20</v>
      </c>
      <c r="C85" s="5" t="s">
        <v>5</v>
      </c>
      <c r="D85" s="7">
        <v>429</v>
      </c>
    </row>
    <row r="86" spans="2:4" ht="20.100000000000001" customHeight="1" x14ac:dyDescent="0.3">
      <c r="B86" s="14" t="s">
        <v>16</v>
      </c>
      <c r="C86" s="5" t="s">
        <v>6</v>
      </c>
      <c r="D86" s="6">
        <v>149.94999999999999</v>
      </c>
    </row>
    <row r="87" spans="2:4" ht="20.100000000000001" customHeight="1" x14ac:dyDescent="0.3">
      <c r="B87" s="14" t="s">
        <v>17</v>
      </c>
      <c r="C87" s="5" t="s">
        <v>7</v>
      </c>
      <c r="D87" s="7">
        <v>299</v>
      </c>
    </row>
    <row r="88" spans="2:4" ht="20.100000000000001" customHeight="1" x14ac:dyDescent="0.3">
      <c r="B88" s="14" t="s">
        <v>18</v>
      </c>
      <c r="C88" s="13" t="s">
        <v>4</v>
      </c>
      <c r="D88" s="7">
        <v>715</v>
      </c>
    </row>
    <row r="89" spans="2:4" ht="20.100000000000001" customHeight="1" x14ac:dyDescent="0.3">
      <c r="B89" s="14" t="s">
        <v>19</v>
      </c>
      <c r="C89" s="5" t="s">
        <v>6</v>
      </c>
      <c r="D89" s="7">
        <v>50</v>
      </c>
    </row>
    <row r="92" spans="2:4" ht="20.100000000000001" customHeight="1" x14ac:dyDescent="0.3">
      <c r="B92" s="12" t="s">
        <v>15</v>
      </c>
    </row>
    <row r="93" spans="2:4" ht="20.100000000000001" customHeight="1" x14ac:dyDescent="0.3">
      <c r="B93" s="14" t="s">
        <v>19</v>
      </c>
    </row>
    <row r="95" spans="2:4" ht="20.100000000000001" customHeight="1" x14ac:dyDescent="0.3">
      <c r="B95" s="9" t="s">
        <v>15</v>
      </c>
      <c r="C95" s="9" t="s">
        <v>2</v>
      </c>
      <c r="D95" s="9" t="s">
        <v>2</v>
      </c>
    </row>
    <row r="96" spans="2:4" ht="20.100000000000001" customHeight="1" x14ac:dyDescent="0.3">
      <c r="B96" s="14" t="str">
        <f>INDEX(B84:B89,MATCH(D96,D84:D89,0))</f>
        <v>Dexter</v>
      </c>
      <c r="C96" s="14" t="str">
        <f>INDEX(C84:C89, MATCH(B93,B84:B89,0))</f>
        <v>Fitness Tracker</v>
      </c>
      <c r="D96" s="11">
        <f>INDEX(D84:D89,MATCH(B93,B84:B89,0))</f>
        <v>50</v>
      </c>
    </row>
    <row r="99" spans="2:4" ht="20.100000000000001" customHeight="1" x14ac:dyDescent="0.3">
      <c r="B99" s="8" t="s">
        <v>37</v>
      </c>
    </row>
    <row r="100" spans="2:4" ht="20.100000000000001" customHeight="1" x14ac:dyDescent="0.3">
      <c r="B100" s="3" t="s">
        <v>15</v>
      </c>
      <c r="C100" s="3" t="s">
        <v>2</v>
      </c>
      <c r="D100" s="3" t="s">
        <v>3</v>
      </c>
    </row>
    <row r="101" spans="2:4" ht="20.100000000000001" customHeight="1" x14ac:dyDescent="0.3">
      <c r="B101" s="14" t="s">
        <v>19</v>
      </c>
      <c r="C101" s="5" t="s">
        <v>6</v>
      </c>
      <c r="D101" s="7">
        <v>50</v>
      </c>
    </row>
    <row r="102" spans="2:4" ht="20.100000000000001" customHeight="1" x14ac:dyDescent="0.3">
      <c r="B102" s="14" t="s">
        <v>16</v>
      </c>
      <c r="C102" s="5" t="s">
        <v>6</v>
      </c>
      <c r="D102" s="6">
        <v>149.94999999999999</v>
      </c>
    </row>
    <row r="103" spans="2:4" ht="20.100000000000001" customHeight="1" x14ac:dyDescent="0.3">
      <c r="B103" s="14" t="s">
        <v>17</v>
      </c>
      <c r="C103" s="5" t="s">
        <v>7</v>
      </c>
      <c r="D103" s="7">
        <v>299</v>
      </c>
    </row>
    <row r="104" spans="2:4" ht="20.100000000000001" customHeight="1" x14ac:dyDescent="0.3">
      <c r="B104" s="14" t="s">
        <v>20</v>
      </c>
      <c r="C104" s="5" t="s">
        <v>5</v>
      </c>
      <c r="D104" s="7">
        <v>429</v>
      </c>
    </row>
    <row r="105" spans="2:4" ht="20.100000000000001" customHeight="1" x14ac:dyDescent="0.3">
      <c r="B105" s="14" t="s">
        <v>18</v>
      </c>
      <c r="C105" s="13" t="s">
        <v>4</v>
      </c>
      <c r="D105" s="7">
        <v>715</v>
      </c>
    </row>
    <row r="106" spans="2:4" ht="20.100000000000001" customHeight="1" x14ac:dyDescent="0.3">
      <c r="B106" s="14" t="s">
        <v>20</v>
      </c>
      <c r="C106" s="5" t="s">
        <v>4</v>
      </c>
      <c r="D106" s="7">
        <v>1199</v>
      </c>
    </row>
    <row r="108" spans="2:4" ht="20.100000000000001" customHeight="1" x14ac:dyDescent="0.3">
      <c r="B108" s="12" t="s">
        <v>40</v>
      </c>
      <c r="C108" s="9" t="s">
        <v>2</v>
      </c>
    </row>
    <row r="109" spans="2:4" ht="20.100000000000001" customHeight="1" x14ac:dyDescent="0.3">
      <c r="B109" s="15">
        <v>450</v>
      </c>
      <c r="C109" s="11" t="str">
        <f>INDEX(C101:C106,MATCH(D104,D101:D106,0))</f>
        <v>Mobile Phone</v>
      </c>
    </row>
    <row r="112" spans="2:4" ht="20.100000000000001" customHeight="1" x14ac:dyDescent="0.3">
      <c r="B112" s="8" t="s">
        <v>38</v>
      </c>
    </row>
    <row r="113" spans="2:7" ht="20.100000000000001" customHeight="1" x14ac:dyDescent="0.3">
      <c r="B113" s="3" t="s">
        <v>30</v>
      </c>
      <c r="C113" s="3" t="s">
        <v>27</v>
      </c>
      <c r="D113" s="3" t="s">
        <v>28</v>
      </c>
      <c r="E113" s="9" t="s">
        <v>29</v>
      </c>
    </row>
    <row r="114" spans="2:7" ht="20.100000000000001" customHeight="1" x14ac:dyDescent="0.3">
      <c r="B114" s="14" t="s">
        <v>21</v>
      </c>
      <c r="C114" s="5">
        <v>67</v>
      </c>
      <c r="D114" s="5">
        <v>82</v>
      </c>
      <c r="E114" s="4"/>
    </row>
    <row r="115" spans="2:7" ht="20.100000000000001" customHeight="1" x14ac:dyDescent="0.3">
      <c r="B115" s="14" t="s">
        <v>22</v>
      </c>
      <c r="C115" s="5">
        <v>82</v>
      </c>
      <c r="D115" s="5">
        <v>87</v>
      </c>
      <c r="E115" s="4"/>
    </row>
    <row r="116" spans="2:7" ht="20.100000000000001" customHeight="1" x14ac:dyDescent="0.3">
      <c r="B116" s="14" t="s">
        <v>23</v>
      </c>
      <c r="C116" s="5">
        <v>46</v>
      </c>
      <c r="D116" s="5">
        <v>65</v>
      </c>
      <c r="E116" s="4"/>
    </row>
    <row r="117" spans="2:7" ht="20.100000000000001" customHeight="1" x14ac:dyDescent="0.3">
      <c r="B117" s="14" t="s">
        <v>24</v>
      </c>
      <c r="C117" s="5">
        <v>63</v>
      </c>
      <c r="D117" s="5">
        <v>81</v>
      </c>
      <c r="E117" s="4"/>
    </row>
    <row r="118" spans="2:7" ht="20.100000000000001" customHeight="1" x14ac:dyDescent="0.3">
      <c r="B118" s="14" t="s">
        <v>25</v>
      </c>
      <c r="C118" s="13">
        <v>100</v>
      </c>
      <c r="D118" s="13">
        <v>100</v>
      </c>
      <c r="E118" s="4">
        <v>100</v>
      </c>
      <c r="G118" s="1" t="str">
        <f>INDEX(B114:B119,MATCH(E118,E114:E119,0))</f>
        <v>Richards</v>
      </c>
    </row>
    <row r="119" spans="2:7" ht="20.100000000000001" customHeight="1" x14ac:dyDescent="0.3">
      <c r="B119" s="14" t="s">
        <v>26</v>
      </c>
      <c r="C119" s="5">
        <v>58</v>
      </c>
      <c r="D119" s="5">
        <v>90</v>
      </c>
      <c r="E119" s="4"/>
    </row>
    <row r="121" spans="2:7" ht="20.100000000000001" customHeight="1" x14ac:dyDescent="0.3">
      <c r="B121" s="9" t="s">
        <v>30</v>
      </c>
    </row>
    <row r="122" spans="2:7" ht="20.100000000000001" customHeight="1" x14ac:dyDescent="0.3">
      <c r="B122" s="11" t="e">
        <f>INDEX(B114:B119,MATCH(C118,C114:C119,0), MATCH(D118,D114:D119,0))</f>
        <v>#REF!</v>
      </c>
      <c r="C122" s="1" t="e" cm="1">
        <f t="array" ref="C122:D122">INDEX(B114:B119,MATCH(C118:D118,C114:D119,0))</f>
        <v>#N/A</v>
      </c>
      <c r="D122" s="1" t="e">
        <v>#N/A</v>
      </c>
    </row>
    <row r="128" spans="2:7" ht="20.100000000000001" customHeight="1" x14ac:dyDescent="0.3">
      <c r="B128" s="8" t="s">
        <v>42</v>
      </c>
    </row>
    <row r="129" spans="2:3" ht="20.100000000000001" customHeight="1" x14ac:dyDescent="0.3">
      <c r="B129" s="3" t="s">
        <v>41</v>
      </c>
      <c r="C129" s="3" t="s">
        <v>32</v>
      </c>
    </row>
    <row r="130" spans="2:3" ht="20.100000000000001" customHeight="1" x14ac:dyDescent="0.3">
      <c r="B130" s="14" t="s">
        <v>21</v>
      </c>
      <c r="C130" s="16">
        <v>44790</v>
      </c>
    </row>
    <row r="131" spans="2:3" ht="20.100000000000001" customHeight="1" x14ac:dyDescent="0.3">
      <c r="B131" s="14" t="s">
        <v>22</v>
      </c>
      <c r="C131" s="17">
        <v>44876</v>
      </c>
    </row>
    <row r="132" spans="2:3" ht="20.100000000000001" customHeight="1" x14ac:dyDescent="0.3">
      <c r="B132" s="14" t="s">
        <v>23</v>
      </c>
      <c r="C132" s="16">
        <v>44898</v>
      </c>
    </row>
    <row r="133" spans="2:3" ht="20.100000000000001" customHeight="1" x14ac:dyDescent="0.3">
      <c r="B133" s="14" t="s">
        <v>24</v>
      </c>
      <c r="C133" s="16">
        <v>44914</v>
      </c>
    </row>
    <row r="134" spans="2:3" ht="20.100000000000001" customHeight="1" x14ac:dyDescent="0.3">
      <c r="B134" s="14" t="s">
        <v>31</v>
      </c>
      <c r="C134" s="16">
        <v>44953</v>
      </c>
    </row>
    <row r="136" spans="2:3" ht="20.100000000000001" customHeight="1" x14ac:dyDescent="0.3">
      <c r="B136" s="12" t="s">
        <v>33</v>
      </c>
      <c r="C136" s="16">
        <v>44875</v>
      </c>
    </row>
    <row r="137" spans="2:3" ht="20.100000000000001" customHeight="1" x14ac:dyDescent="0.3">
      <c r="B137" s="9" t="s">
        <v>34</v>
      </c>
      <c r="C137" s="10"/>
    </row>
    <row r="138" spans="2:3" ht="20.100000000000001" customHeight="1" x14ac:dyDescent="0.3">
      <c r="B138" s="9" t="s">
        <v>35</v>
      </c>
      <c r="C138" s="18"/>
    </row>
  </sheetData>
  <mergeCells count="3">
    <mergeCell ref="B2:D2"/>
    <mergeCell ref="D40:E40"/>
    <mergeCell ref="D53:E53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Shokhzod</dc:creator>
  <cp:lastModifiedBy>User</cp:lastModifiedBy>
  <dcterms:created xsi:type="dcterms:W3CDTF">2015-06-05T18:17:20Z</dcterms:created>
  <dcterms:modified xsi:type="dcterms:W3CDTF">2025-01-13T21:39:35Z</dcterms:modified>
</cp:coreProperties>
</file>